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tokei3\tokei-share\20_統計情報分析G\県民経済計算\Abc2018\30公表・レク関係\11ホームページ用ファイル\●カタログサイト掲載用\"/>
    </mc:Choice>
  </mc:AlternateContent>
  <bookViews>
    <workbookView xWindow="0" yWindow="0" windowWidth="28800" windowHeight="12900" tabRatio="730"/>
  </bookViews>
  <sheets>
    <sheet name="Ⅰ-１-（1-1）" sheetId="1" r:id="rId1"/>
    <sheet name="Ⅰ-１-（1-2）" sheetId="2" r:id="rId2"/>
    <sheet name="Ⅰ-2" sheetId="3" r:id="rId3"/>
    <sheet name="Ⅱ-主-１" sheetId="4" r:id="rId4"/>
    <sheet name="Ⅱ-主-1(率)" sheetId="5" r:id="rId5"/>
    <sheet name="Ⅱ-主-2(連鎖)" sheetId="6" r:id="rId6"/>
    <sheet name="Ⅱ-主-2連鎖（率）" sheetId="7" r:id="rId7"/>
    <sheet name="Ⅱ-主‐3DF" sheetId="24" r:id="rId8"/>
    <sheet name="Ⅱ-主‐3DF (率)" sheetId="25" r:id="rId9"/>
    <sheet name="Ⅱ-主-4" sheetId="10" r:id="rId10"/>
    <sheet name="Ⅱ-主-4 (率)" sheetId="26" r:id="rId11"/>
    <sheet name="Ⅱ-主-5" sheetId="12" r:id="rId12"/>
    <sheet name="Ⅱ-主-5 (率)" sheetId="27" r:id="rId13"/>
    <sheet name="Ⅱ-主-6実" sheetId="14" r:id="rId14"/>
    <sheet name="Ⅱ-主-6実 (率)" sheetId="28" r:id="rId15"/>
    <sheet name="Ⅱ-主‐7DF" sheetId="16" r:id="rId16"/>
    <sheet name="Ⅱ-主-7DF（率）" sheetId="17" r:id="rId17"/>
    <sheet name="Ⅲ-付-1 " sheetId="18" r:id="rId18"/>
    <sheet name="Ⅲ-付-2 " sheetId="19" r:id="rId19"/>
    <sheet name="Ⅲ-付-3" sheetId="20" r:id="rId20"/>
    <sheet name="Ⅲ-付-4" sheetId="21" r:id="rId21"/>
    <sheet name="Ⅲ-付-5" sheetId="22" r:id="rId22"/>
    <sheet name="Ⅳ関連指標 " sheetId="23" r:id="rId23"/>
  </sheets>
  <definedNames>
    <definedName name="_xlnm.Print_Area" localSheetId="0">'Ⅰ-１-（1-1）'!$A$1:$Q$67</definedName>
    <definedName name="_xlnm.Print_Area" localSheetId="1">'Ⅰ-１-（1-2）'!$A$1:$Q$66</definedName>
    <definedName name="_xlnm.Print_Area" localSheetId="2">'Ⅰ-2'!$A$1:$Q$189</definedName>
    <definedName name="_xlnm.Print_Area" localSheetId="3">'Ⅱ-主-１'!$A$1:$Q$56</definedName>
    <definedName name="_xlnm.Print_Area" localSheetId="4">'Ⅱ-主-1(率)'!$A$1:$Q$114</definedName>
    <definedName name="_xlnm.Print_Area" localSheetId="5">'Ⅱ-主-2(連鎖)'!$A$1:$Q$58</definedName>
    <definedName name="_xlnm.Print_Area" localSheetId="6">'Ⅱ-主-2連鎖（率）'!$A$1:$Q$57</definedName>
    <definedName name="_xlnm.Print_Area" localSheetId="7">'Ⅱ-主‐3DF'!$A$1:$P$53</definedName>
    <definedName name="_xlnm.Print_Area" localSheetId="8">'Ⅱ-主‐3DF (率)'!$A$1:$P$53</definedName>
    <definedName name="_xlnm.Print_Area" localSheetId="9">'Ⅱ-主-4'!$A$1:$Q$54</definedName>
    <definedName name="_xlnm.Print_Area" localSheetId="10">'Ⅱ-主-4 (率)'!$A$1:$Q$106</definedName>
    <definedName name="_xlnm.Print_Area" localSheetId="11">'Ⅱ-主-5'!$A$1:$Q$54</definedName>
    <definedName name="_xlnm.Print_Area" localSheetId="12">'Ⅱ-主-5 (率)'!$A$1:$Q$113</definedName>
    <definedName name="_xlnm.Print_Area" localSheetId="13">'Ⅱ-主-6実'!$A$1:$Q$53</definedName>
    <definedName name="_xlnm.Print_Area" localSheetId="14">'Ⅱ-主-6実 (率)'!$A$1:$Q$53</definedName>
    <definedName name="_xlnm.Print_Area" localSheetId="15">'Ⅱ-主‐7DF'!$A$1:$P$50</definedName>
    <definedName name="_xlnm.Print_Area" localSheetId="16">'Ⅱ-主-7DF（率）'!$A$1:$P$51</definedName>
    <definedName name="_xlnm.Print_Area" localSheetId="17">'Ⅲ-付-1 '!$A$1:$H$539</definedName>
    <definedName name="_xlnm.Print_Area" localSheetId="18">'Ⅲ-付-2 '!$A$1:$L$162</definedName>
    <definedName name="_xlnm.Print_Area" localSheetId="19">'Ⅲ-付-3'!$A$1:$L$173</definedName>
    <definedName name="_xlnm.Print_Area" localSheetId="20">'Ⅲ-付-4'!$A$1:$L$650</definedName>
    <definedName name="_xlnm.Print_Area" localSheetId="21">'Ⅲ-付-5'!$A$1:$L$220</definedName>
    <definedName name="_xlnm.Print_Area" localSheetId="22">'Ⅳ関連指標 '!$A$1:$Q$69</definedName>
    <definedName name="_xlnm.Print_Titles" localSheetId="2">'Ⅰ-2'!$1:$2</definedName>
    <definedName name="_xlnm.Print_Titles" localSheetId="16">'Ⅱ-主-7DF（率）'!$2:$2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5" l="1"/>
  <c r="E32" i="25"/>
  <c r="E52" i="25"/>
  <c r="E49" i="25"/>
  <c r="E48" i="25"/>
  <c r="E45" i="25"/>
  <c r="L41" i="25"/>
  <c r="H41" i="25"/>
  <c r="E41" i="25"/>
  <c r="M40" i="25"/>
  <c r="I40" i="25"/>
  <c r="N39" i="25"/>
  <c r="J39" i="25"/>
  <c r="F39" i="25"/>
  <c r="O38" i="25"/>
  <c r="K38" i="25"/>
  <c r="G38" i="25"/>
  <c r="P37" i="25"/>
  <c r="L37" i="25"/>
  <c r="H37" i="25"/>
  <c r="E37" i="25"/>
  <c r="M36" i="25"/>
  <c r="I36" i="25"/>
  <c r="F36" i="25"/>
  <c r="E36" i="25"/>
  <c r="O35" i="25"/>
  <c r="N35" i="25"/>
  <c r="K35" i="25"/>
  <c r="J35" i="25"/>
  <c r="G35" i="25"/>
  <c r="F35" i="25"/>
  <c r="P34" i="25"/>
  <c r="O34" i="25"/>
  <c r="L34" i="25"/>
  <c r="K34" i="25"/>
  <c r="H34" i="25"/>
  <c r="G34" i="25"/>
  <c r="P33" i="25"/>
  <c r="M33" i="25"/>
  <c r="L33" i="25"/>
  <c r="I33" i="25"/>
  <c r="H33" i="25"/>
  <c r="E33" i="25"/>
  <c r="N32" i="25"/>
  <c r="M32" i="25"/>
  <c r="J32" i="25"/>
  <c r="I32" i="25"/>
  <c r="F32" i="25"/>
  <c r="O31" i="25"/>
  <c r="N31" i="25"/>
  <c r="K31" i="25"/>
  <c r="J31" i="25"/>
  <c r="G31" i="25"/>
  <c r="F31" i="25"/>
  <c r="P30" i="25"/>
  <c r="O30" i="25"/>
  <c r="L30" i="25"/>
  <c r="K30" i="25"/>
  <c r="H30" i="25"/>
  <c r="G30" i="25"/>
  <c r="P29" i="25"/>
  <c r="M29" i="25"/>
  <c r="L29" i="25"/>
  <c r="I29" i="25"/>
  <c r="H29" i="25"/>
  <c r="E29" i="25"/>
  <c r="N28" i="25"/>
  <c r="M28" i="25"/>
  <c r="J28" i="25"/>
  <c r="I28" i="25"/>
  <c r="F28" i="25"/>
  <c r="E28" i="25"/>
  <c r="O27" i="25"/>
  <c r="N27" i="25"/>
  <c r="K27" i="25"/>
  <c r="J27" i="25"/>
  <c r="G27" i="25"/>
  <c r="F27" i="25"/>
  <c r="P26" i="25"/>
  <c r="O26" i="25"/>
  <c r="L26" i="25"/>
  <c r="K26" i="25"/>
  <c r="H26" i="25"/>
  <c r="G26" i="25"/>
  <c r="P25" i="25"/>
  <c r="M25" i="25"/>
  <c r="L25" i="25"/>
  <c r="I25" i="25"/>
  <c r="H25" i="25"/>
  <c r="E25" i="25"/>
  <c r="N24" i="25"/>
  <c r="M24" i="25"/>
  <c r="J24" i="25"/>
  <c r="I24" i="25"/>
  <c r="F24" i="25"/>
  <c r="E24" i="25"/>
  <c r="O23" i="25"/>
  <c r="N23" i="25"/>
  <c r="K23" i="25"/>
  <c r="J23" i="25"/>
  <c r="G23" i="25"/>
  <c r="F23" i="25"/>
  <c r="P22" i="25"/>
  <c r="O22" i="25"/>
  <c r="N22" i="25"/>
  <c r="L22" i="25"/>
  <c r="K22" i="25"/>
  <c r="H22" i="25"/>
  <c r="G22" i="25"/>
  <c r="F22" i="25"/>
  <c r="P21" i="25"/>
  <c r="O21" i="25"/>
  <c r="L21" i="25"/>
  <c r="K21" i="25"/>
  <c r="H21" i="25"/>
  <c r="G21" i="25"/>
  <c r="M20" i="25"/>
  <c r="J20" i="25"/>
  <c r="I20" i="25"/>
  <c r="F20" i="25"/>
  <c r="E20" i="25"/>
  <c r="N19" i="25"/>
  <c r="J19" i="25"/>
  <c r="F19" i="25"/>
  <c r="O18" i="25"/>
  <c r="K18" i="25"/>
  <c r="G18" i="25"/>
  <c r="P17" i="25"/>
  <c r="L17" i="25"/>
  <c r="K17" i="25"/>
  <c r="H17" i="25"/>
  <c r="N16" i="25"/>
  <c r="M16" i="25"/>
  <c r="K16" i="25"/>
  <c r="I16" i="25"/>
  <c r="F16" i="25"/>
  <c r="E16" i="25"/>
  <c r="O15" i="25"/>
  <c r="N15" i="25"/>
  <c r="K15" i="25"/>
  <c r="J15" i="25"/>
  <c r="G15" i="25"/>
  <c r="F15" i="25"/>
  <c r="O14" i="25"/>
  <c r="K14" i="25"/>
  <c r="G14" i="25"/>
  <c r="P13" i="25"/>
  <c r="N13" i="25"/>
  <c r="L13" i="25"/>
  <c r="K13" i="25"/>
  <c r="H13" i="25"/>
  <c r="N12" i="25"/>
  <c r="M12" i="25"/>
  <c r="K12" i="25"/>
  <c r="I12" i="25"/>
  <c r="F12" i="25"/>
  <c r="E12" i="25"/>
  <c r="O11" i="25"/>
  <c r="N11" i="25"/>
  <c r="K11" i="25"/>
  <c r="J11" i="25"/>
  <c r="G11" i="25"/>
  <c r="F11" i="25"/>
  <c r="O10" i="25"/>
  <c r="K10" i="25"/>
  <c r="G10" i="25"/>
  <c r="P9" i="25"/>
  <c r="O9" i="25"/>
  <c r="L9" i="25"/>
  <c r="K9" i="25"/>
  <c r="H9" i="25"/>
  <c r="N8" i="25"/>
  <c r="M8" i="25"/>
  <c r="K8" i="25"/>
  <c r="I8" i="25"/>
  <c r="F8" i="25"/>
  <c r="E8" i="25"/>
  <c r="O7" i="25"/>
  <c r="N7" i="25"/>
  <c r="K7" i="25"/>
  <c r="J7" i="25"/>
  <c r="G7" i="25"/>
  <c r="F7" i="25"/>
  <c r="G8" i="25" l="1"/>
  <c r="O8" i="25"/>
  <c r="F9" i="25"/>
  <c r="N9" i="25"/>
  <c r="G12" i="25"/>
  <c r="O12" i="25"/>
  <c r="F13" i="25"/>
  <c r="G16" i="25"/>
  <c r="O16" i="25"/>
  <c r="F17" i="25"/>
  <c r="N17" i="25"/>
  <c r="G17" i="25"/>
  <c r="G9" i="25"/>
  <c r="J10" i="25"/>
  <c r="G13" i="25"/>
  <c r="O13" i="25"/>
  <c r="J14" i="25"/>
  <c r="O17" i="25"/>
  <c r="J18" i="25"/>
  <c r="J22" i="25"/>
  <c r="E44" i="25"/>
  <c r="P41" i="25"/>
  <c r="G42" i="25"/>
  <c r="K42" i="25"/>
  <c r="O42" i="25"/>
  <c r="F43" i="25"/>
  <c r="J43" i="25"/>
  <c r="N43" i="25"/>
  <c r="I44" i="25"/>
  <c r="M44" i="25"/>
  <c r="H45" i="25"/>
  <c r="L45" i="25"/>
  <c r="P45" i="25"/>
  <c r="G46" i="25"/>
  <c r="K46" i="25"/>
  <c r="O46" i="25"/>
  <c r="F47" i="25"/>
  <c r="J47" i="25"/>
  <c r="N47" i="25"/>
  <c r="I48" i="25"/>
  <c r="M48" i="25"/>
  <c r="H49" i="25"/>
  <c r="L49" i="25"/>
  <c r="P49" i="25"/>
  <c r="G50" i="25"/>
  <c r="K50" i="25"/>
  <c r="O50" i="25"/>
  <c r="F51" i="25"/>
  <c r="J51" i="25"/>
  <c r="N51" i="25"/>
  <c r="I52" i="25"/>
  <c r="M52" i="25"/>
  <c r="J36" i="25"/>
  <c r="N36" i="25"/>
  <c r="I37" i="25"/>
  <c r="M37" i="25"/>
  <c r="H38" i="25"/>
  <c r="L38" i="25"/>
  <c r="P38" i="25"/>
  <c r="G39" i="25"/>
  <c r="K39" i="25"/>
  <c r="O39" i="25"/>
  <c r="F40" i="25"/>
  <c r="J40" i="25"/>
  <c r="N40" i="25"/>
  <c r="I41" i="25"/>
  <c r="M41" i="25"/>
  <c r="H42" i="25"/>
  <c r="L42" i="25"/>
  <c r="P42" i="25"/>
  <c r="G43" i="25"/>
  <c r="K43" i="25"/>
  <c r="O43" i="25"/>
  <c r="F44" i="25"/>
  <c r="J44" i="25"/>
  <c r="N44" i="25"/>
  <c r="I45" i="25"/>
  <c r="M45" i="25"/>
  <c r="H46" i="25"/>
  <c r="L46" i="25"/>
  <c r="P46" i="25"/>
  <c r="G47" i="25"/>
  <c r="K47" i="25"/>
  <c r="O47" i="25"/>
  <c r="F48" i="25"/>
  <c r="J48" i="25"/>
  <c r="N48" i="25"/>
  <c r="I49" i="25"/>
  <c r="M49" i="25"/>
  <c r="H50" i="25"/>
  <c r="L50" i="25"/>
  <c r="P50" i="25"/>
  <c r="G51" i="25"/>
  <c r="K51" i="25"/>
  <c r="O51" i="25"/>
  <c r="F52" i="25"/>
  <c r="J52" i="25"/>
  <c r="N52" i="25"/>
  <c r="M31" i="25"/>
  <c r="M35" i="25"/>
  <c r="J8" i="25"/>
  <c r="J16" i="25"/>
  <c r="M9" i="25"/>
  <c r="H10" i="25"/>
  <c r="P10" i="25"/>
  <c r="E13" i="25"/>
  <c r="M13" i="25"/>
  <c r="L14" i="25"/>
  <c r="E17" i="25"/>
  <c r="M17" i="25"/>
  <c r="H18" i="25"/>
  <c r="P18" i="25"/>
  <c r="K19" i="25"/>
  <c r="E21" i="25"/>
  <c r="M21" i="25"/>
  <c r="F21" i="25"/>
  <c r="I30" i="25"/>
  <c r="I34" i="25"/>
  <c r="I42" i="25"/>
  <c r="I50" i="25"/>
  <c r="H7" i="25"/>
  <c r="L7" i="25"/>
  <c r="E10" i="25"/>
  <c r="M10" i="25"/>
  <c r="H11" i="25"/>
  <c r="L11" i="25"/>
  <c r="E14" i="25"/>
  <c r="M14" i="25"/>
  <c r="H15" i="25"/>
  <c r="P15" i="25"/>
  <c r="E18" i="25"/>
  <c r="M18" i="25"/>
  <c r="L19" i="25"/>
  <c r="G20" i="25"/>
  <c r="K20" i="25"/>
  <c r="O20" i="25"/>
  <c r="E22" i="25"/>
  <c r="I22" i="25"/>
  <c r="H23" i="25"/>
  <c r="P23" i="25"/>
  <c r="K24" i="25"/>
  <c r="O24" i="25"/>
  <c r="J25" i="25"/>
  <c r="E26" i="25"/>
  <c r="M26" i="25"/>
  <c r="L27" i="25"/>
  <c r="G28" i="25"/>
  <c r="K28" i="25"/>
  <c r="F29" i="25"/>
  <c r="J29" i="25"/>
  <c r="E30" i="25"/>
  <c r="H31" i="25"/>
  <c r="P31" i="25"/>
  <c r="K32" i="25"/>
  <c r="F33" i="25"/>
  <c r="J33" i="25"/>
  <c r="E34" i="25"/>
  <c r="H35" i="25"/>
  <c r="P35" i="25"/>
  <c r="K36" i="25"/>
  <c r="F37" i="25"/>
  <c r="J37" i="25"/>
  <c r="E38" i="25"/>
  <c r="M38" i="25"/>
  <c r="L39" i="25"/>
  <c r="P39" i="25"/>
  <c r="G40" i="25"/>
  <c r="K40" i="25"/>
  <c r="F41" i="25"/>
  <c r="J41" i="25"/>
  <c r="N41" i="25"/>
  <c r="E42" i="25"/>
  <c r="M42" i="25"/>
  <c r="H43" i="25"/>
  <c r="L43" i="25"/>
  <c r="P43" i="25"/>
  <c r="G44" i="25"/>
  <c r="K44" i="25"/>
  <c r="O44" i="25"/>
  <c r="F45" i="25"/>
  <c r="J45" i="25"/>
  <c r="N45" i="25"/>
  <c r="E46" i="25"/>
  <c r="M46" i="25"/>
  <c r="H47" i="25"/>
  <c r="L47" i="25"/>
  <c r="P47" i="25"/>
  <c r="G48" i="25"/>
  <c r="K48" i="25"/>
  <c r="O48" i="25"/>
  <c r="F49" i="25"/>
  <c r="J49" i="25"/>
  <c r="N49" i="25"/>
  <c r="E50" i="25"/>
  <c r="M50" i="25"/>
  <c r="H51" i="25"/>
  <c r="L51" i="25"/>
  <c r="P51" i="25"/>
  <c r="G52" i="25"/>
  <c r="K52" i="25"/>
  <c r="O52" i="25"/>
  <c r="J9" i="25"/>
  <c r="F10" i="25"/>
  <c r="N10" i="25"/>
  <c r="J13" i="25"/>
  <c r="F14" i="25"/>
  <c r="N14" i="25"/>
  <c r="J17" i="25"/>
  <c r="F18" i="25"/>
  <c r="N18" i="25"/>
  <c r="J21" i="25"/>
  <c r="M27" i="25"/>
  <c r="M39" i="25"/>
  <c r="M43" i="25"/>
  <c r="M47" i="25"/>
  <c r="M51" i="25"/>
  <c r="J12" i="25"/>
  <c r="N20" i="25"/>
  <c r="E9" i="25"/>
  <c r="I9" i="25"/>
  <c r="L10" i="25"/>
  <c r="I13" i="25"/>
  <c r="H14" i="25"/>
  <c r="P14" i="25"/>
  <c r="I17" i="25"/>
  <c r="L18" i="25"/>
  <c r="G19" i="25"/>
  <c r="O19" i="25"/>
  <c r="I21" i="25"/>
  <c r="I26" i="25"/>
  <c r="I38" i="25"/>
  <c r="I46" i="25"/>
  <c r="P7" i="25"/>
  <c r="I10" i="25"/>
  <c r="P11" i="25"/>
  <c r="I14" i="25"/>
  <c r="L15" i="25"/>
  <c r="I18" i="25"/>
  <c r="H19" i="25"/>
  <c r="P19" i="25"/>
  <c r="M22" i="25"/>
  <c r="L23" i="25"/>
  <c r="G24" i="25"/>
  <c r="F25" i="25"/>
  <c r="N25" i="25"/>
  <c r="H27" i="25"/>
  <c r="P27" i="25"/>
  <c r="O28" i="25"/>
  <c r="N29" i="25"/>
  <c r="M30" i="25"/>
  <c r="L31" i="25"/>
  <c r="G32" i="25"/>
  <c r="O32" i="25"/>
  <c r="N33" i="25"/>
  <c r="M34" i="25"/>
  <c r="L35" i="25"/>
  <c r="G36" i="25"/>
  <c r="O36" i="25"/>
  <c r="N37" i="25"/>
  <c r="H39" i="25"/>
  <c r="O40" i="25"/>
  <c r="E7" i="25"/>
  <c r="I7" i="25"/>
  <c r="M7" i="25"/>
  <c r="H8" i="25"/>
  <c r="L8" i="25"/>
  <c r="P8" i="25"/>
  <c r="E11" i="25"/>
  <c r="I11" i="25"/>
  <c r="M11" i="25"/>
  <c r="H12" i="25"/>
  <c r="L12" i="25"/>
  <c r="P12" i="25"/>
  <c r="E15" i="25"/>
  <c r="I15" i="25"/>
  <c r="M15" i="25"/>
  <c r="H16" i="25"/>
  <c r="L16" i="25"/>
  <c r="P16" i="25"/>
  <c r="E19" i="25"/>
  <c r="I19" i="25"/>
  <c r="M19" i="25"/>
  <c r="H20" i="25"/>
  <c r="L20" i="25"/>
  <c r="P20" i="25"/>
  <c r="E23" i="25"/>
  <c r="I23" i="25"/>
  <c r="M23" i="25"/>
  <c r="H24" i="25"/>
  <c r="L24" i="25"/>
  <c r="E27" i="25"/>
  <c r="I27" i="25"/>
  <c r="E31" i="25"/>
  <c r="I31" i="25"/>
  <c r="E35" i="25"/>
  <c r="I35" i="25"/>
  <c r="E39" i="25"/>
  <c r="I39" i="25"/>
  <c r="E43" i="25"/>
  <c r="I43" i="25"/>
  <c r="E47" i="25"/>
  <c r="I47" i="25"/>
  <c r="E51" i="25"/>
  <c r="I51" i="25"/>
  <c r="N21" i="25"/>
  <c r="P24" i="25"/>
  <c r="G25" i="25"/>
  <c r="K25" i="25"/>
  <c r="O25" i="25"/>
  <c r="F26" i="25"/>
  <c r="J26" i="25"/>
  <c r="N26" i="25"/>
  <c r="H28" i="25"/>
  <c r="L28" i="25"/>
  <c r="P28" i="25"/>
  <c r="G29" i="25"/>
  <c r="K29" i="25"/>
  <c r="O29" i="25"/>
  <c r="F30" i="25"/>
  <c r="J30" i="25"/>
  <c r="N30" i="25"/>
  <c r="H32" i="25"/>
  <c r="L32" i="25"/>
  <c r="P32" i="25"/>
  <c r="G33" i="25"/>
  <c r="K33" i="25"/>
  <c r="O33" i="25"/>
  <c r="F34" i="25"/>
  <c r="J34" i="25"/>
  <c r="N34" i="25"/>
  <c r="H36" i="25"/>
  <c r="L36" i="25"/>
  <c r="P36" i="25"/>
  <c r="G37" i="25"/>
  <c r="K37" i="25"/>
  <c r="O37" i="25"/>
  <c r="F38" i="25"/>
  <c r="J38" i="25"/>
  <c r="N38" i="25"/>
  <c r="H40" i="25"/>
  <c r="L40" i="25"/>
  <c r="P40" i="25"/>
  <c r="G41" i="25"/>
  <c r="K41" i="25"/>
  <c r="O41" i="25"/>
  <c r="F42" i="25"/>
  <c r="J42" i="25"/>
  <c r="N42" i="25"/>
  <c r="H44" i="25"/>
  <c r="L44" i="25"/>
  <c r="P44" i="25"/>
  <c r="G45" i="25"/>
  <c r="K45" i="25"/>
  <c r="O45" i="25"/>
  <c r="F46" i="25"/>
  <c r="J46" i="25"/>
  <c r="N46" i="25"/>
  <c r="H48" i="25"/>
  <c r="L48" i="25"/>
  <c r="P48" i="25"/>
  <c r="G49" i="25"/>
  <c r="K49" i="25"/>
  <c r="O49" i="25"/>
  <c r="F50" i="25"/>
  <c r="J50" i="25"/>
  <c r="N50" i="25"/>
  <c r="H52" i="25"/>
  <c r="L52" i="25"/>
  <c r="P52" i="25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F55" i="23" l="1"/>
  <c r="P55" i="23"/>
  <c r="O55" i="23"/>
  <c r="N55" i="23"/>
  <c r="M55" i="23"/>
  <c r="L55" i="23"/>
  <c r="K55" i="23"/>
  <c r="J55" i="23"/>
  <c r="I55" i="23"/>
  <c r="H55" i="23"/>
  <c r="G55" i="23"/>
  <c r="E55" i="23"/>
  <c r="M43" i="23"/>
  <c r="I43" i="23"/>
  <c r="E43" i="23"/>
  <c r="P43" i="23"/>
  <c r="L43" i="23"/>
  <c r="H43" i="23"/>
  <c r="K41" i="23"/>
  <c r="P41" i="23"/>
  <c r="O41" i="23"/>
  <c r="N41" i="23"/>
  <c r="M41" i="23"/>
  <c r="L41" i="23"/>
  <c r="J41" i="23"/>
  <c r="F41" i="23"/>
  <c r="E41" i="23"/>
  <c r="M39" i="23"/>
  <c r="I39" i="23"/>
  <c r="E39" i="23"/>
  <c r="P39" i="23"/>
  <c r="O39" i="23"/>
  <c r="N39" i="23"/>
  <c r="L39" i="23"/>
  <c r="H39" i="23"/>
  <c r="F39" i="23"/>
  <c r="E35" i="23"/>
  <c r="O15" i="23"/>
  <c r="N15" i="23"/>
  <c r="M15" i="23"/>
  <c r="K15" i="23"/>
  <c r="J15" i="23"/>
  <c r="I15" i="23"/>
  <c r="G15" i="23"/>
  <c r="F15" i="23"/>
  <c r="E15" i="23"/>
  <c r="O32" i="23"/>
  <c r="N32" i="23"/>
  <c r="M32" i="23"/>
  <c r="K32" i="23"/>
  <c r="J32" i="23"/>
  <c r="I32" i="23"/>
  <c r="G32" i="23"/>
  <c r="F32" i="23"/>
  <c r="E32" i="23"/>
  <c r="P9" i="23"/>
  <c r="P10" i="23" s="1"/>
  <c r="P20" i="23" s="1"/>
  <c r="O9" i="23"/>
  <c r="M9" i="23"/>
  <c r="L9" i="23"/>
  <c r="K9" i="23"/>
  <c r="I9" i="23"/>
  <c r="H9" i="23"/>
  <c r="G9" i="23"/>
  <c r="E9" i="23"/>
  <c r="D9" i="23"/>
  <c r="L10" i="23" l="1"/>
  <c r="L20" i="23" s="1"/>
  <c r="O33" i="23"/>
  <c r="G7" i="23"/>
  <c r="K7" i="23"/>
  <c r="O7" i="23"/>
  <c r="D7" i="23"/>
  <c r="H7" i="23"/>
  <c r="L7" i="23"/>
  <c r="L8" i="23" s="1"/>
  <c r="L19" i="23" s="1"/>
  <c r="P7" i="23"/>
  <c r="P8" i="23" s="1"/>
  <c r="P19" i="23" s="1"/>
  <c r="E7" i="23"/>
  <c r="E8" i="23" s="1"/>
  <c r="E19" i="23" s="1"/>
  <c r="I7" i="23"/>
  <c r="M7" i="23"/>
  <c r="F9" i="23"/>
  <c r="F10" i="23" s="1"/>
  <c r="F20" i="23" s="1"/>
  <c r="J9" i="23"/>
  <c r="K10" i="23" s="1"/>
  <c r="N9" i="23"/>
  <c r="N10" i="23" s="1"/>
  <c r="N20" i="23" s="1"/>
  <c r="F7" i="23"/>
  <c r="J7" i="23"/>
  <c r="N7" i="23"/>
  <c r="N8" i="23" s="1"/>
  <c r="N19" i="23" s="1"/>
  <c r="H10" i="23"/>
  <c r="D32" i="23"/>
  <c r="E33" i="23" s="1"/>
  <c r="H32" i="23"/>
  <c r="L32" i="23"/>
  <c r="L33" i="23" s="1"/>
  <c r="P32" i="23"/>
  <c r="P33" i="23" s="1"/>
  <c r="E10" i="23"/>
  <c r="E20" i="23" s="1"/>
  <c r="I10" i="23"/>
  <c r="M10" i="23"/>
  <c r="M20" i="23" s="1"/>
  <c r="D13" i="23"/>
  <c r="D24" i="23" s="1"/>
  <c r="D15" i="23"/>
  <c r="D26" i="23" s="1"/>
  <c r="H15" i="23"/>
  <c r="I16" i="23" s="1"/>
  <c r="L15" i="23"/>
  <c r="M16" i="23" s="1"/>
  <c r="P15" i="23"/>
  <c r="O10" i="23"/>
  <c r="O20" i="23" s="1"/>
  <c r="D28" i="23"/>
  <c r="H28" i="23"/>
  <c r="L28" i="23"/>
  <c r="P28" i="23"/>
  <c r="F30" i="23"/>
  <c r="J30" i="23"/>
  <c r="N30" i="23"/>
  <c r="I33" i="23"/>
  <c r="E26" i="23"/>
  <c r="I26" i="23"/>
  <c r="M26" i="23"/>
  <c r="E28" i="23"/>
  <c r="I28" i="23"/>
  <c r="M28" i="23"/>
  <c r="G30" i="23"/>
  <c r="K30" i="23"/>
  <c r="O30" i="23"/>
  <c r="O31" i="23" s="1"/>
  <c r="F33" i="23"/>
  <c r="J33" i="23"/>
  <c r="N33" i="23"/>
  <c r="F26" i="23"/>
  <c r="F27" i="23" s="1"/>
  <c r="F16" i="23"/>
  <c r="J26" i="23"/>
  <c r="J16" i="23"/>
  <c r="N26" i="23"/>
  <c r="N27" i="23" s="1"/>
  <c r="N16" i="23"/>
  <c r="F28" i="23"/>
  <c r="J28" i="23"/>
  <c r="N28" i="23"/>
  <c r="D30" i="23"/>
  <c r="H30" i="23"/>
  <c r="L30" i="23"/>
  <c r="P30" i="23"/>
  <c r="G33" i="23"/>
  <c r="K33" i="23"/>
  <c r="G26" i="23"/>
  <c r="G16" i="23"/>
  <c r="K16" i="23"/>
  <c r="K26" i="23"/>
  <c r="O16" i="23"/>
  <c r="O26" i="23"/>
  <c r="G28" i="23"/>
  <c r="K28" i="23"/>
  <c r="O28" i="23"/>
  <c r="E30" i="23"/>
  <c r="E31" i="23" s="1"/>
  <c r="I30" i="23"/>
  <c r="M30" i="23"/>
  <c r="P21" i="23"/>
  <c r="J21" i="23"/>
  <c r="H21" i="23"/>
  <c r="F43" i="23"/>
  <c r="F35" i="23"/>
  <c r="J43" i="23"/>
  <c r="N43" i="23"/>
  <c r="N35" i="23"/>
  <c r="O35" i="23"/>
  <c r="J39" i="23"/>
  <c r="G43" i="23"/>
  <c r="K43" i="23"/>
  <c r="O43" i="23"/>
  <c r="G41" i="23"/>
  <c r="H41" i="23"/>
  <c r="G35" i="23"/>
  <c r="K35" i="23"/>
  <c r="G39" i="23"/>
  <c r="K39" i="23"/>
  <c r="I41" i="23"/>
  <c r="L35" i="23"/>
  <c r="P35" i="23"/>
  <c r="M33" i="23" l="1"/>
  <c r="P31" i="23"/>
  <c r="F8" i="23"/>
  <c r="F19" i="23" s="1"/>
  <c r="E27" i="23"/>
  <c r="N21" i="23"/>
  <c r="F29" i="23"/>
  <c r="M29" i="23"/>
  <c r="I21" i="23"/>
  <c r="L31" i="23"/>
  <c r="P29" i="23"/>
  <c r="L21" i="23"/>
  <c r="O27" i="23"/>
  <c r="F21" i="23"/>
  <c r="N29" i="23"/>
  <c r="G10" i="23"/>
  <c r="G20" i="23" s="1"/>
  <c r="K20" i="23"/>
  <c r="J29" i="23"/>
  <c r="M21" i="23"/>
  <c r="M31" i="23"/>
  <c r="K29" i="23"/>
  <c r="G13" i="23"/>
  <c r="N13" i="23"/>
  <c r="G31" i="23"/>
  <c r="E29" i="23"/>
  <c r="E16" i="23"/>
  <c r="M13" i="23"/>
  <c r="F31" i="23"/>
  <c r="H20" i="23"/>
  <c r="J8" i="23"/>
  <c r="H35" i="23"/>
  <c r="I35" i="23"/>
  <c r="J27" i="23"/>
  <c r="J13" i="23"/>
  <c r="I29" i="23"/>
  <c r="I13" i="23"/>
  <c r="J31" i="23"/>
  <c r="H29" i="23"/>
  <c r="H33" i="23"/>
  <c r="M8" i="23"/>
  <c r="M19" i="23" s="1"/>
  <c r="O8" i="23"/>
  <c r="O19" i="23" s="1"/>
  <c r="G8" i="23"/>
  <c r="M35" i="23"/>
  <c r="J35" i="23"/>
  <c r="E21" i="23"/>
  <c r="O21" i="23"/>
  <c r="K21" i="23"/>
  <c r="G21" i="23"/>
  <c r="I31" i="23"/>
  <c r="O29" i="23"/>
  <c r="G29" i="23"/>
  <c r="O13" i="23"/>
  <c r="H31" i="23"/>
  <c r="F13" i="23"/>
  <c r="K31" i="23"/>
  <c r="E13" i="23"/>
  <c r="N31" i="23"/>
  <c r="L29" i="23"/>
  <c r="P16" i="23"/>
  <c r="P26" i="23"/>
  <c r="P27" i="23" s="1"/>
  <c r="L26" i="23"/>
  <c r="L27" i="23" s="1"/>
  <c r="L16" i="23"/>
  <c r="H26" i="23"/>
  <c r="I27" i="23" s="1"/>
  <c r="H16" i="23"/>
  <c r="L13" i="23"/>
  <c r="H8" i="23"/>
  <c r="K27" i="23"/>
  <c r="G27" i="23"/>
  <c r="K13" i="23"/>
  <c r="H13" i="23"/>
  <c r="P13" i="23"/>
  <c r="I20" i="23"/>
  <c r="J10" i="23"/>
  <c r="I8" i="23"/>
  <c r="K8" i="23"/>
  <c r="M27" i="23" l="1"/>
  <c r="I19" i="23"/>
  <c r="H24" i="23"/>
  <c r="H14" i="23"/>
  <c r="J19" i="23"/>
  <c r="G14" i="23"/>
  <c r="G24" i="23"/>
  <c r="F24" i="23"/>
  <c r="F14" i="23"/>
  <c r="O24" i="23"/>
  <c r="O14" i="23"/>
  <c r="I24" i="23"/>
  <c r="I14" i="23"/>
  <c r="M24" i="23"/>
  <c r="M14" i="23"/>
  <c r="J20" i="23"/>
  <c r="K24" i="23"/>
  <c r="K14" i="23"/>
  <c r="L24" i="23"/>
  <c r="L14" i="23"/>
  <c r="J24" i="23"/>
  <c r="J14" i="23"/>
  <c r="K19" i="23"/>
  <c r="P24" i="23"/>
  <c r="P25" i="23" s="1"/>
  <c r="P14" i="23"/>
  <c r="H19" i="23"/>
  <c r="H27" i="23"/>
  <c r="E24" i="23"/>
  <c r="E25" i="23" s="1"/>
  <c r="E14" i="23"/>
  <c r="G19" i="23"/>
  <c r="N24" i="23"/>
  <c r="N25" i="23" s="1"/>
  <c r="N14" i="23"/>
  <c r="L25" i="23" l="1"/>
  <c r="J25" i="23"/>
  <c r="F25" i="23"/>
  <c r="H25" i="23"/>
  <c r="K25" i="23"/>
  <c r="M25" i="23"/>
  <c r="I25" i="23"/>
  <c r="G25" i="23"/>
  <c r="O25" i="23"/>
</calcChain>
</file>

<file path=xl/sharedStrings.xml><?xml version="1.0" encoding="utf-8"?>
<sst xmlns="http://schemas.openxmlformats.org/spreadsheetml/2006/main" count="6587" uniqueCount="762">
  <si>
    <t>Ⅰ　基本勘定</t>
    <rPh sb="2" eb="4">
      <t>キホン</t>
    </rPh>
    <rPh sb="4" eb="6">
      <t>カンジョウ</t>
    </rPh>
    <phoneticPr fontId="2"/>
  </si>
  <si>
    <t>１　統合勘定</t>
    <rPh sb="2" eb="4">
      <t>トウゴウ</t>
    </rPh>
    <rPh sb="4" eb="6">
      <t>カンジョウ</t>
    </rPh>
    <phoneticPr fontId="2"/>
  </si>
  <si>
    <t>１－１　県内総生産勘定（生産側と支出側）</t>
    <rPh sb="4" eb="6">
      <t>ケンナイ</t>
    </rPh>
    <rPh sb="6" eb="9">
      <t>ソウセイサン</t>
    </rPh>
    <rPh sb="9" eb="11">
      <t>カンジョウ</t>
    </rPh>
    <rPh sb="12" eb="14">
      <t>セイサン</t>
    </rPh>
    <rPh sb="14" eb="15">
      <t>ガワ</t>
    </rPh>
    <rPh sb="16" eb="18">
      <t>シシュツ</t>
    </rPh>
    <rPh sb="18" eb="19">
      <t>ガワ</t>
    </rPh>
    <phoneticPr fontId="2"/>
  </si>
  <si>
    <t>（単位：百万円）</t>
    <rPh sb="1" eb="3">
      <t>タンイ</t>
    </rPh>
    <rPh sb="4" eb="7">
      <t>ヒャクマンエン</t>
    </rPh>
    <phoneticPr fontId="2"/>
  </si>
  <si>
    <t>項目</t>
    <rPh sb="0" eb="2">
      <t>コウモク</t>
    </rPh>
    <phoneticPr fontId="2"/>
  </si>
  <si>
    <t>１８年度</t>
    <rPh sb="2" eb="4">
      <t>ネンド</t>
    </rPh>
    <phoneticPr fontId="2"/>
  </si>
  <si>
    <t>１９年度</t>
    <rPh sb="2" eb="4">
      <t>ネンド</t>
    </rPh>
    <phoneticPr fontId="2"/>
  </si>
  <si>
    <t>２０年度</t>
    <rPh sb="2" eb="4">
      <t>ネンド</t>
    </rPh>
    <phoneticPr fontId="2"/>
  </si>
  <si>
    <t>２１年度</t>
    <rPh sb="2" eb="4">
      <t>ネンド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</si>
  <si>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</si>
  <si>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</si>
  <si>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</si>
  <si>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</si>
  <si>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</si>
  <si>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</si>
  <si>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</si>
  <si>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</si>
  <si>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</si>
  <si>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１．雇用者報酬（県内活動による）</t>
    <rPh sb="2" eb="5">
      <t>コヨウシャ</t>
    </rPh>
    <rPh sb="5" eb="7">
      <t>ホウシュウ</t>
    </rPh>
    <rPh sb="8" eb="10">
      <t>ケンナイ</t>
    </rPh>
    <rPh sb="10" eb="12">
      <t>カツドウ</t>
    </rPh>
    <phoneticPr fontId="6"/>
  </si>
  <si>
    <t>１．</t>
    <phoneticPr fontId="2"/>
  </si>
  <si>
    <t>２．営業余剰・混合所得</t>
    <phoneticPr fontId="2"/>
  </si>
  <si>
    <t>２．</t>
  </si>
  <si>
    <t>３．固定資本減耗</t>
    <phoneticPr fontId="2"/>
  </si>
  <si>
    <t>３．</t>
  </si>
  <si>
    <t>４．生産・輸入品に課される税</t>
    <phoneticPr fontId="2"/>
  </si>
  <si>
    <t>４．</t>
  </si>
  <si>
    <t>５．（控除）補助金</t>
    <phoneticPr fontId="2"/>
  </si>
  <si>
    <t>５．</t>
  </si>
  <si>
    <t>県内総生産（生産側）</t>
    <rPh sb="6" eb="8">
      <t>セイサン</t>
    </rPh>
    <rPh sb="8" eb="9">
      <t>ガワ</t>
    </rPh>
    <phoneticPr fontId="2"/>
  </si>
  <si>
    <t>６．民間最終消費支出</t>
    <phoneticPr fontId="2"/>
  </si>
  <si>
    <t>６．</t>
    <phoneticPr fontId="2"/>
  </si>
  <si>
    <t>７．政府最終消費支出</t>
    <phoneticPr fontId="2"/>
  </si>
  <si>
    <t>７．</t>
    <phoneticPr fontId="2"/>
  </si>
  <si>
    <t>（再掲）家計現実最終消費</t>
    <phoneticPr fontId="6"/>
  </si>
  <si>
    <t>　　　　政府現実最終消費</t>
    <phoneticPr fontId="6"/>
  </si>
  <si>
    <t>８．県内総固定資本形成</t>
    <rPh sb="2" eb="3">
      <t>ケン</t>
    </rPh>
    <rPh sb="3" eb="4">
      <t>ナイ</t>
    </rPh>
    <phoneticPr fontId="2"/>
  </si>
  <si>
    <t>８．</t>
    <phoneticPr fontId="2"/>
  </si>
  <si>
    <t>９．在庫変動</t>
    <rPh sb="4" eb="6">
      <t>ヘンドウ</t>
    </rPh>
    <phoneticPr fontId="2"/>
  </si>
  <si>
    <t>９．</t>
  </si>
  <si>
    <r>
      <t>10．財貨・サービスの移出入(純)</t>
    </r>
    <r>
      <rPr>
        <sz val="9"/>
        <rFont val="ＭＳ 明朝"/>
        <family val="1"/>
        <charset val="128"/>
      </rPr>
      <t/>
    </r>
    <rPh sb="13" eb="14">
      <t>ニュウ</t>
    </rPh>
    <rPh sb="15" eb="16">
      <t>ジュン</t>
    </rPh>
    <phoneticPr fontId="2"/>
  </si>
  <si>
    <t>10．</t>
    <phoneticPr fontId="2"/>
  </si>
  <si>
    <t>11．統計上の不突合</t>
    <phoneticPr fontId="2"/>
  </si>
  <si>
    <t>11．</t>
    <phoneticPr fontId="2"/>
  </si>
  <si>
    <t>県内総生産（支出側）</t>
    <rPh sb="3" eb="5">
      <t>セイサン</t>
    </rPh>
    <rPh sb="8" eb="9">
      <t>ガワ</t>
    </rPh>
    <phoneticPr fontId="2"/>
  </si>
  <si>
    <t>　［対前年度増加率］</t>
    <rPh sb="2" eb="6">
      <t>タイゼンネンド</t>
    </rPh>
    <rPh sb="6" eb="8">
      <t>ゾウカ</t>
    </rPh>
    <rPh sb="8" eb="9">
      <t>リツ</t>
    </rPh>
    <phoneticPr fontId="2"/>
  </si>
  <si>
    <t>（単位：％）</t>
    <rPh sb="1" eb="3">
      <t>タンイ</t>
    </rPh>
    <phoneticPr fontId="2"/>
  </si>
  <si>
    <t>-</t>
    <phoneticPr fontId="2"/>
  </si>
  <si>
    <t>　［構成比］</t>
    <rPh sb="2" eb="5">
      <t>コウセイヒ</t>
    </rPh>
    <phoneticPr fontId="2"/>
  </si>
  <si>
    <t>　</t>
  </si>
  <si>
    <t>１－２県民可処分所得と使用勘定</t>
    <rPh sb="3" eb="5">
      <t>ケンミン</t>
    </rPh>
    <rPh sb="5" eb="8">
      <t>カショブン</t>
    </rPh>
    <rPh sb="8" eb="10">
      <t>ショトク</t>
    </rPh>
    <rPh sb="11" eb="13">
      <t>シヨウ</t>
    </rPh>
    <rPh sb="13" eb="15">
      <t>カンジョウ</t>
    </rPh>
    <phoneticPr fontId="2"/>
  </si>
  <si>
    <t>１．民間最終消費支出</t>
    <phoneticPr fontId="2"/>
  </si>
  <si>
    <t>２．政府最終消費支出</t>
    <phoneticPr fontId="2"/>
  </si>
  <si>
    <t>２．</t>
    <phoneticPr fontId="2"/>
  </si>
  <si>
    <t>（再掲）家計現実最終消費</t>
    <phoneticPr fontId="2"/>
  </si>
  <si>
    <t>　　　　政府現実最終消費</t>
  </si>
  <si>
    <t>３．県民貯蓄</t>
    <phoneticPr fontId="2"/>
  </si>
  <si>
    <t>３．</t>
    <phoneticPr fontId="2"/>
  </si>
  <si>
    <t>県民可処分所得の使用</t>
    <rPh sb="8" eb="10">
      <t>シヨウ</t>
    </rPh>
    <phoneticPr fontId="6"/>
  </si>
  <si>
    <t>４．雇用者報酬（県内活動による）</t>
    <rPh sb="2" eb="5">
      <t>コヨウシャ</t>
    </rPh>
    <rPh sb="5" eb="7">
      <t>ホウシュウ</t>
    </rPh>
    <rPh sb="8" eb="10">
      <t>ケンナイ</t>
    </rPh>
    <rPh sb="10" eb="12">
      <t>カツドウ</t>
    </rPh>
    <phoneticPr fontId="6"/>
  </si>
  <si>
    <t>４．</t>
    <phoneticPr fontId="2"/>
  </si>
  <si>
    <t>５．県外からの雇用者報酬（純）</t>
    <rPh sb="10" eb="12">
      <t>ホウシュウ</t>
    </rPh>
    <phoneticPr fontId="6"/>
  </si>
  <si>
    <t>６．営業余剰・混合所得</t>
    <rPh sb="7" eb="9">
      <t>コンゴウ</t>
    </rPh>
    <rPh sb="9" eb="11">
      <t>ショトク</t>
    </rPh>
    <phoneticPr fontId="6"/>
  </si>
  <si>
    <t>６．</t>
  </si>
  <si>
    <t>７．県外からの財産所得（純）</t>
    <phoneticPr fontId="6"/>
  </si>
  <si>
    <t>７．</t>
  </si>
  <si>
    <t>８．生産・輸入品に課される税</t>
    <rPh sb="2" eb="4">
      <t>セイサン</t>
    </rPh>
    <rPh sb="5" eb="8">
      <t>ユニュウヒン</t>
    </rPh>
    <rPh sb="9" eb="10">
      <t>カ</t>
    </rPh>
    <rPh sb="13" eb="14">
      <t>ゼイ</t>
    </rPh>
    <phoneticPr fontId="6"/>
  </si>
  <si>
    <t>８．</t>
  </si>
  <si>
    <t>９．（控除）補助金</t>
    <phoneticPr fontId="6"/>
  </si>
  <si>
    <t>10．県外からの経常移転（純）</t>
    <phoneticPr fontId="2"/>
  </si>
  <si>
    <t>県民可処分所得</t>
    <phoneticPr fontId="2"/>
  </si>
  <si>
    <t>（再掲）家計現実最終消費</t>
  </si>
  <si>
    <t>２　制度部門別所得支出勘定</t>
    <rPh sb="2" eb="4">
      <t>セイド</t>
    </rPh>
    <rPh sb="4" eb="6">
      <t>ブモン</t>
    </rPh>
    <rPh sb="6" eb="7">
      <t>ベツ</t>
    </rPh>
    <rPh sb="7" eb="9">
      <t>ショトク</t>
    </rPh>
    <rPh sb="9" eb="11">
      <t>シシュツ</t>
    </rPh>
    <rPh sb="11" eb="13">
      <t>カンジョウ</t>
    </rPh>
    <phoneticPr fontId="2"/>
  </si>
  <si>
    <t>２-１　非金融法人企業</t>
    <rPh sb="4" eb="5">
      <t>ヒ</t>
    </rPh>
    <rPh sb="5" eb="7">
      <t>キンユウ</t>
    </rPh>
    <rPh sb="7" eb="9">
      <t>ホウジン</t>
    </rPh>
    <rPh sb="9" eb="11">
      <t>キギョウ</t>
    </rPh>
    <phoneticPr fontId="2"/>
  </si>
  <si>
    <t>１．財産所得</t>
    <phoneticPr fontId="2"/>
  </si>
  <si>
    <t>　（１）利子</t>
    <phoneticPr fontId="2"/>
  </si>
  <si>
    <t>　(1)</t>
    <phoneticPr fontId="2"/>
  </si>
  <si>
    <t>　（２）法人企業の分配所得</t>
    <rPh sb="4" eb="6">
      <t>ホウジン</t>
    </rPh>
    <rPh sb="6" eb="8">
      <t>キギョウ</t>
    </rPh>
    <rPh sb="9" eb="11">
      <t>ブンパイ</t>
    </rPh>
    <rPh sb="11" eb="13">
      <t>ショトク</t>
    </rPh>
    <phoneticPr fontId="5"/>
  </si>
  <si>
    <t>　(2)</t>
  </si>
  <si>
    <t>　（３）賃貸料</t>
    <phoneticPr fontId="2"/>
  </si>
  <si>
    <t>　(3)</t>
  </si>
  <si>
    <t>２．所得・富等に課される経常税</t>
    <rPh sb="2" eb="4">
      <t>ショトク</t>
    </rPh>
    <rPh sb="5" eb="6">
      <t>トミ</t>
    </rPh>
    <rPh sb="6" eb="7">
      <t>トウ</t>
    </rPh>
    <rPh sb="8" eb="9">
      <t>カ</t>
    </rPh>
    <rPh sb="12" eb="14">
      <t>ケイジョウ</t>
    </rPh>
    <rPh sb="14" eb="15">
      <t>ゼイ</t>
    </rPh>
    <phoneticPr fontId="5"/>
  </si>
  <si>
    <t>３．その他の社会保険非年金給付</t>
    <rPh sb="4" eb="5">
      <t>タ</t>
    </rPh>
    <rPh sb="6" eb="8">
      <t>シャカイ</t>
    </rPh>
    <rPh sb="8" eb="10">
      <t>ホケン</t>
    </rPh>
    <rPh sb="10" eb="11">
      <t>ヒ</t>
    </rPh>
    <rPh sb="11" eb="13">
      <t>ネンキン</t>
    </rPh>
    <rPh sb="13" eb="15">
      <t>キュウフ</t>
    </rPh>
    <phoneticPr fontId="5"/>
  </si>
  <si>
    <t>４．その他の経常移転</t>
    <rPh sb="2" eb="5">
      <t>ソノタ</t>
    </rPh>
    <rPh sb="6" eb="8">
      <t>ケイジョウ</t>
    </rPh>
    <rPh sb="8" eb="10">
      <t>イテン</t>
    </rPh>
    <phoneticPr fontId="5"/>
  </si>
  <si>
    <t>　　　うち非生命純保険料</t>
    <rPh sb="5" eb="6">
      <t>ヒ</t>
    </rPh>
    <rPh sb="6" eb="8">
      <t>セイメイ</t>
    </rPh>
    <rPh sb="8" eb="9">
      <t>ジュン</t>
    </rPh>
    <rPh sb="9" eb="12">
      <t>ホケンリョウ</t>
    </rPh>
    <phoneticPr fontId="5"/>
  </si>
  <si>
    <t>５．貯蓄</t>
    <rPh sb="2" eb="4">
      <t>チョチク</t>
    </rPh>
    <phoneticPr fontId="5"/>
  </si>
  <si>
    <t>５．</t>
    <phoneticPr fontId="2"/>
  </si>
  <si>
    <t>支払</t>
    <phoneticPr fontId="2"/>
  </si>
  <si>
    <t>（参考）支払利子（FISIM調整前）</t>
  </si>
  <si>
    <t>６．営業余剰</t>
    <phoneticPr fontId="2"/>
  </si>
  <si>
    <t>７．財産所得</t>
    <phoneticPr fontId="2"/>
  </si>
  <si>
    <t>　（３）保険契約者に帰属する投資所得</t>
    <rPh sb="4" eb="6">
      <t>ホケン</t>
    </rPh>
    <rPh sb="6" eb="9">
      <t>ケイヤクシャ</t>
    </rPh>
    <rPh sb="10" eb="12">
      <t>キゾク</t>
    </rPh>
    <rPh sb="14" eb="16">
      <t>トウシ</t>
    </rPh>
    <rPh sb="16" eb="18">
      <t>ショトク</t>
    </rPh>
    <phoneticPr fontId="5"/>
  </si>
  <si>
    <t>　（４）賃貸料</t>
    <rPh sb="4" eb="7">
      <t>チンタイリョウ</t>
    </rPh>
    <phoneticPr fontId="5"/>
  </si>
  <si>
    <t>　(4)</t>
  </si>
  <si>
    <t>８．雇主の帰属社会負担</t>
    <rPh sb="2" eb="4">
      <t>ヤトイヌシ</t>
    </rPh>
    <rPh sb="5" eb="7">
      <t>キゾク</t>
    </rPh>
    <rPh sb="7" eb="9">
      <t>シャカイ</t>
    </rPh>
    <rPh sb="9" eb="11">
      <t>フタン</t>
    </rPh>
    <phoneticPr fontId="5"/>
  </si>
  <si>
    <t>９．その他の経常移転</t>
    <rPh sb="2" eb="5">
      <t>ソノタ</t>
    </rPh>
    <rPh sb="6" eb="8">
      <t>ケイジョウ</t>
    </rPh>
    <rPh sb="8" eb="10">
      <t>イテン</t>
    </rPh>
    <phoneticPr fontId="5"/>
  </si>
  <si>
    <t>９．</t>
    <phoneticPr fontId="2"/>
  </si>
  <si>
    <t>　　　うち非生命保険金</t>
    <rPh sb="5" eb="6">
      <t>ヒ</t>
    </rPh>
    <rPh sb="6" eb="8">
      <t>セイメイ</t>
    </rPh>
    <rPh sb="8" eb="11">
      <t>ホケンキン</t>
    </rPh>
    <phoneticPr fontId="5"/>
  </si>
  <si>
    <t>受取</t>
    <phoneticPr fontId="2"/>
  </si>
  <si>
    <t>（参考）受取利子（FISIM調整前）</t>
    <rPh sb="1" eb="3">
      <t>サンコウ</t>
    </rPh>
    <rPh sb="4" eb="6">
      <t>ウケトリ</t>
    </rPh>
    <rPh sb="6" eb="8">
      <t>リシ</t>
    </rPh>
    <rPh sb="14" eb="16">
      <t>チョウセイ</t>
    </rPh>
    <rPh sb="16" eb="17">
      <t>マエ</t>
    </rPh>
    <phoneticPr fontId="2"/>
  </si>
  <si>
    <t>２-２　金融機関</t>
    <rPh sb="4" eb="6">
      <t>キンユウ</t>
    </rPh>
    <rPh sb="6" eb="8">
      <t>キカン</t>
    </rPh>
    <phoneticPr fontId="2"/>
  </si>
  <si>
    <t>　（３）その他の投資所得</t>
    <rPh sb="6" eb="7">
      <t>タ</t>
    </rPh>
    <rPh sb="8" eb="10">
      <t>トウシ</t>
    </rPh>
    <rPh sb="10" eb="12">
      <t>ショトク</t>
    </rPh>
    <phoneticPr fontId="5"/>
  </si>
  <si>
    <t>　　ａ．保険契約者に帰属する投資所得</t>
    <rPh sb="4" eb="6">
      <t>ホケン</t>
    </rPh>
    <rPh sb="6" eb="9">
      <t>ケイヤクシャ</t>
    </rPh>
    <rPh sb="10" eb="12">
      <t>キゾク</t>
    </rPh>
    <rPh sb="14" eb="16">
      <t>トウシ</t>
    </rPh>
    <rPh sb="16" eb="18">
      <t>ショトク</t>
    </rPh>
    <phoneticPr fontId="2"/>
  </si>
  <si>
    <t xml:space="preserve">   a.</t>
    <phoneticPr fontId="2"/>
  </si>
  <si>
    <t>　　ｂ．年金受給権に係る投資所得</t>
    <rPh sb="4" eb="6">
      <t>ネンキン</t>
    </rPh>
    <rPh sb="6" eb="8">
      <t>ジュキュウ</t>
    </rPh>
    <rPh sb="8" eb="9">
      <t>ケン</t>
    </rPh>
    <rPh sb="10" eb="11">
      <t>カカ</t>
    </rPh>
    <rPh sb="12" eb="14">
      <t>トウシ</t>
    </rPh>
    <rPh sb="14" eb="16">
      <t>ショトク</t>
    </rPh>
    <phoneticPr fontId="2"/>
  </si>
  <si>
    <t xml:space="preserve">   b.</t>
    <phoneticPr fontId="2"/>
  </si>
  <si>
    <t>　　ｃ．投資信託投資者に帰属する投資所得</t>
    <rPh sb="4" eb="6">
      <t>トウシ</t>
    </rPh>
    <rPh sb="6" eb="8">
      <t>シンタク</t>
    </rPh>
    <rPh sb="8" eb="10">
      <t>トウシ</t>
    </rPh>
    <rPh sb="10" eb="11">
      <t>シャ</t>
    </rPh>
    <rPh sb="12" eb="14">
      <t>キゾク</t>
    </rPh>
    <rPh sb="16" eb="18">
      <t>トウシ</t>
    </rPh>
    <rPh sb="18" eb="20">
      <t>ショトク</t>
    </rPh>
    <phoneticPr fontId="2"/>
  </si>
  <si>
    <t xml:space="preserve">   c.</t>
    <phoneticPr fontId="2"/>
  </si>
  <si>
    <t>３．現物社会移転以外の社会給付</t>
    <rPh sb="2" eb="4">
      <t>ゲンブツ</t>
    </rPh>
    <rPh sb="4" eb="6">
      <t>シャカイ</t>
    </rPh>
    <rPh sb="6" eb="8">
      <t>イテン</t>
    </rPh>
    <rPh sb="8" eb="10">
      <t>イガイ</t>
    </rPh>
    <rPh sb="11" eb="13">
      <t>シャカイ</t>
    </rPh>
    <rPh sb="13" eb="15">
      <t>キュウフ</t>
    </rPh>
    <phoneticPr fontId="5"/>
  </si>
  <si>
    <t>　（１）その他の社会保険年金給付</t>
    <rPh sb="6" eb="7">
      <t>タ</t>
    </rPh>
    <rPh sb="8" eb="10">
      <t>シャカイ</t>
    </rPh>
    <rPh sb="10" eb="12">
      <t>ホケン</t>
    </rPh>
    <rPh sb="12" eb="14">
      <t>ネンキン</t>
    </rPh>
    <rPh sb="14" eb="16">
      <t>キュウフ</t>
    </rPh>
    <phoneticPr fontId="5"/>
  </si>
  <si>
    <t>　（２）その他の社会保険非年金給付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5"/>
  </si>
  <si>
    <t>　　　　　非生命保険金</t>
    <rPh sb="5" eb="6">
      <t>ヒ</t>
    </rPh>
    <rPh sb="6" eb="8">
      <t>セイメイ</t>
    </rPh>
    <rPh sb="8" eb="11">
      <t>ホケンキン</t>
    </rPh>
    <phoneticPr fontId="5"/>
  </si>
  <si>
    <t>５．年金受給権の変動調整</t>
    <rPh sb="2" eb="4">
      <t>ネンキン</t>
    </rPh>
    <rPh sb="4" eb="7">
      <t>ジュキュウケン</t>
    </rPh>
    <rPh sb="8" eb="10">
      <t>ヘンドウ</t>
    </rPh>
    <rPh sb="10" eb="12">
      <t>チョウセイ</t>
    </rPh>
    <phoneticPr fontId="5"/>
  </si>
  <si>
    <t>６．貯蓄</t>
    <rPh sb="2" eb="4">
      <t>チョチク</t>
    </rPh>
    <phoneticPr fontId="5"/>
  </si>
  <si>
    <t>（参考）支払利子（FISIM調整前）</t>
    <rPh sb="1" eb="3">
      <t>サンコウ</t>
    </rPh>
    <rPh sb="4" eb="6">
      <t>シハライ</t>
    </rPh>
    <rPh sb="6" eb="8">
      <t>リシ</t>
    </rPh>
    <rPh sb="14" eb="16">
      <t>チョウセイ</t>
    </rPh>
    <rPh sb="16" eb="17">
      <t>マエ</t>
    </rPh>
    <phoneticPr fontId="2"/>
  </si>
  <si>
    <t>７．営業余剰</t>
    <phoneticPr fontId="2"/>
  </si>
  <si>
    <t>８．財産所得</t>
    <phoneticPr fontId="2"/>
  </si>
  <si>
    <t>　　ｂ．投資信託投資者に帰属する投資所得</t>
    <rPh sb="4" eb="6">
      <t>トウシ</t>
    </rPh>
    <rPh sb="6" eb="8">
      <t>シンタク</t>
    </rPh>
    <rPh sb="8" eb="10">
      <t>トウシ</t>
    </rPh>
    <rPh sb="10" eb="11">
      <t>シャ</t>
    </rPh>
    <rPh sb="12" eb="14">
      <t>キゾク</t>
    </rPh>
    <rPh sb="16" eb="18">
      <t>トウシ</t>
    </rPh>
    <rPh sb="18" eb="20">
      <t>ショトク</t>
    </rPh>
    <phoneticPr fontId="2"/>
  </si>
  <si>
    <t>９．純社会負担</t>
    <rPh sb="2" eb="3">
      <t>ジュン</t>
    </rPh>
    <rPh sb="3" eb="5">
      <t>シャカイ</t>
    </rPh>
    <rPh sb="5" eb="7">
      <t>フタン</t>
    </rPh>
    <phoneticPr fontId="5"/>
  </si>
  <si>
    <t>　（１）雇主の現実社会負担</t>
    <rPh sb="4" eb="6">
      <t>ヤトイヌシ</t>
    </rPh>
    <rPh sb="7" eb="9">
      <t>ゲンジツ</t>
    </rPh>
    <rPh sb="9" eb="11">
      <t>シャカイ</t>
    </rPh>
    <rPh sb="11" eb="13">
      <t>フタン</t>
    </rPh>
    <phoneticPr fontId="5"/>
  </si>
  <si>
    <t>　（２）雇主の帰属社会負担</t>
    <rPh sb="4" eb="5">
      <t>コ</t>
    </rPh>
    <rPh sb="5" eb="6">
      <t>ヌシ</t>
    </rPh>
    <rPh sb="7" eb="9">
      <t>キゾク</t>
    </rPh>
    <rPh sb="9" eb="11">
      <t>シャカイ</t>
    </rPh>
    <rPh sb="11" eb="13">
      <t>フタン</t>
    </rPh>
    <phoneticPr fontId="5"/>
  </si>
  <si>
    <t>　（３）家計の現実社会負担</t>
    <rPh sb="4" eb="6">
      <t>カケイ</t>
    </rPh>
    <rPh sb="7" eb="9">
      <t>ゲンジツ</t>
    </rPh>
    <rPh sb="9" eb="11">
      <t>シャカイ</t>
    </rPh>
    <rPh sb="11" eb="13">
      <t>フタン</t>
    </rPh>
    <phoneticPr fontId="5"/>
  </si>
  <si>
    <t>　（４）家計の追加社会負担</t>
    <rPh sb="4" eb="6">
      <t>カケイ</t>
    </rPh>
    <rPh sb="7" eb="9">
      <t>ツイカ</t>
    </rPh>
    <rPh sb="9" eb="11">
      <t>シャカイ</t>
    </rPh>
    <rPh sb="11" eb="13">
      <t>フタン</t>
    </rPh>
    <phoneticPr fontId="5"/>
  </si>
  <si>
    <t>　（５）（控除）年金制度の手数料</t>
    <rPh sb="5" eb="7">
      <t>コウジョ</t>
    </rPh>
    <rPh sb="8" eb="10">
      <t>ネンキン</t>
    </rPh>
    <rPh sb="10" eb="12">
      <t>セイド</t>
    </rPh>
    <rPh sb="13" eb="16">
      <t>テスウリョウ</t>
    </rPh>
    <phoneticPr fontId="5"/>
  </si>
  <si>
    <t>　(5)</t>
  </si>
  <si>
    <t>10．その他の経常移転</t>
    <rPh sb="3" eb="6">
      <t>ソノタ</t>
    </rPh>
    <rPh sb="7" eb="9">
      <t>ケイジョウ</t>
    </rPh>
    <rPh sb="9" eb="11">
      <t>イテン</t>
    </rPh>
    <phoneticPr fontId="5"/>
  </si>
  <si>
    <t>10.</t>
    <phoneticPr fontId="2"/>
  </si>
  <si>
    <t>　　　うち非生命純保険料</t>
    <rPh sb="5" eb="6">
      <t>ヒ</t>
    </rPh>
    <rPh sb="6" eb="8">
      <t>セイメイ</t>
    </rPh>
    <phoneticPr fontId="5"/>
  </si>
  <si>
    <t>　　　　　非生命保険金</t>
    <rPh sb="5" eb="6">
      <t>ヒ</t>
    </rPh>
    <rPh sb="6" eb="8">
      <t>セイメイ</t>
    </rPh>
    <phoneticPr fontId="5"/>
  </si>
  <si>
    <t>２-３　一般政府</t>
    <rPh sb="4" eb="6">
      <t>イッパン</t>
    </rPh>
    <rPh sb="6" eb="8">
      <t>セイフ</t>
    </rPh>
    <phoneticPr fontId="2"/>
  </si>
  <si>
    <t>　（２）賃貸料</t>
    <phoneticPr fontId="6"/>
  </si>
  <si>
    <t>２．現物社会移転以外の社会給付</t>
    <rPh sb="2" eb="4">
      <t>ゲンブツ</t>
    </rPh>
    <rPh sb="4" eb="6">
      <t>シャカイ</t>
    </rPh>
    <rPh sb="6" eb="8">
      <t>イテン</t>
    </rPh>
    <rPh sb="8" eb="10">
      <t>イガイ</t>
    </rPh>
    <rPh sb="11" eb="13">
      <t>シャカイ</t>
    </rPh>
    <rPh sb="13" eb="15">
      <t>キュウフ</t>
    </rPh>
    <phoneticPr fontId="6"/>
  </si>
  <si>
    <t>　（１）現金による社会保障給付</t>
    <rPh sb="4" eb="6">
      <t>ゲンキン</t>
    </rPh>
    <phoneticPr fontId="6"/>
  </si>
  <si>
    <t>　（２）その他の社会保険非年金給付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phoneticPr fontId="6"/>
  </si>
  <si>
    <t>　（３）社会扶助給付</t>
    <rPh sb="4" eb="6">
      <t>シャカイ</t>
    </rPh>
    <rPh sb="6" eb="8">
      <t>フジョ</t>
    </rPh>
    <rPh sb="8" eb="10">
      <t>キュウフ</t>
    </rPh>
    <phoneticPr fontId="6"/>
  </si>
  <si>
    <t>３．その他の経常移転</t>
    <phoneticPr fontId="6"/>
  </si>
  <si>
    <t>　　　うち非生命純保険料</t>
    <rPh sb="5" eb="6">
      <t>ヒ</t>
    </rPh>
    <rPh sb="6" eb="8">
      <t>セイメイ</t>
    </rPh>
    <phoneticPr fontId="6"/>
  </si>
  <si>
    <t>４．最終消費支出</t>
    <rPh sb="2" eb="4">
      <t>サイシュウ</t>
    </rPh>
    <rPh sb="4" eb="6">
      <t>ショウヒ</t>
    </rPh>
    <rPh sb="6" eb="8">
      <t>シシュツ</t>
    </rPh>
    <phoneticPr fontId="6"/>
  </si>
  <si>
    <t>５．貯蓄</t>
    <phoneticPr fontId="2"/>
  </si>
  <si>
    <t>（参考）支払利子（FISIM調整前）</t>
    <phoneticPr fontId="6"/>
  </si>
  <si>
    <t>　　　　現物社会移転</t>
    <rPh sb="4" eb="6">
      <t>ゲンブツ</t>
    </rPh>
    <rPh sb="6" eb="8">
      <t>シャカイ</t>
    </rPh>
    <rPh sb="8" eb="10">
      <t>イテン</t>
    </rPh>
    <phoneticPr fontId="6"/>
  </si>
  <si>
    <t>　　　　　うち現物社会給付（市場産出の購入）</t>
    <rPh sb="7" eb="9">
      <t>ゲンブツ</t>
    </rPh>
    <rPh sb="9" eb="11">
      <t>シャカイ</t>
    </rPh>
    <rPh sb="11" eb="13">
      <t>キュウフ</t>
    </rPh>
    <rPh sb="14" eb="16">
      <t>シジョウ</t>
    </rPh>
    <rPh sb="16" eb="18">
      <t>サンシュツ</t>
    </rPh>
    <rPh sb="19" eb="21">
      <t>コウニュウ</t>
    </rPh>
    <phoneticPr fontId="2"/>
  </si>
  <si>
    <t>６．生産・輸出に課される税</t>
    <rPh sb="2" eb="4">
      <t>セイサン</t>
    </rPh>
    <rPh sb="5" eb="7">
      <t>ユシュツ</t>
    </rPh>
    <rPh sb="8" eb="9">
      <t>カ</t>
    </rPh>
    <rPh sb="12" eb="13">
      <t>ゼイ</t>
    </rPh>
    <phoneticPr fontId="2"/>
  </si>
  <si>
    <t>７．（控除）補助金</t>
    <rPh sb="3" eb="5">
      <t>コウジョ</t>
    </rPh>
    <rPh sb="6" eb="9">
      <t>ホジョキン</t>
    </rPh>
    <phoneticPr fontId="6"/>
  </si>
  <si>
    <t>　（１）利子</t>
    <phoneticPr fontId="5"/>
  </si>
  <si>
    <t>　（４）賃貸料</t>
    <rPh sb="4" eb="7">
      <t>チンタイリョウ</t>
    </rPh>
    <phoneticPr fontId="6"/>
  </si>
  <si>
    <t>９．所得・富等に課される経常税</t>
    <rPh sb="2" eb="4">
      <t>ショトク</t>
    </rPh>
    <rPh sb="5" eb="6">
      <t>トミ</t>
    </rPh>
    <rPh sb="6" eb="7">
      <t>トウ</t>
    </rPh>
    <rPh sb="8" eb="9">
      <t>カ</t>
    </rPh>
    <rPh sb="12" eb="15">
      <t>ケイジョウゼイ</t>
    </rPh>
    <phoneticPr fontId="6"/>
  </si>
  <si>
    <t>10．純社会負担</t>
    <rPh sb="3" eb="4">
      <t>ジュン</t>
    </rPh>
    <rPh sb="4" eb="6">
      <t>シャカイ</t>
    </rPh>
    <rPh sb="6" eb="8">
      <t>フタン</t>
    </rPh>
    <phoneticPr fontId="6"/>
  </si>
  <si>
    <t>　（１）雇主の現実社会負担</t>
    <rPh sb="4" eb="5">
      <t>コ</t>
    </rPh>
    <rPh sb="5" eb="6">
      <t>ヌシ</t>
    </rPh>
    <rPh sb="7" eb="9">
      <t>ゲンジツ</t>
    </rPh>
    <rPh sb="9" eb="11">
      <t>シャカイ</t>
    </rPh>
    <rPh sb="11" eb="13">
      <t>フタン</t>
    </rPh>
    <phoneticPr fontId="6"/>
  </si>
  <si>
    <t xml:space="preserve">  （２）雇主の帰属社会負担</t>
    <rPh sb="5" eb="6">
      <t>コ</t>
    </rPh>
    <rPh sb="6" eb="7">
      <t>ヌシ</t>
    </rPh>
    <rPh sb="8" eb="10">
      <t>キゾク</t>
    </rPh>
    <rPh sb="10" eb="12">
      <t>シャカイ</t>
    </rPh>
    <phoneticPr fontId="6"/>
  </si>
  <si>
    <t xml:space="preserve">  （３）家計の現実社会負担</t>
    <rPh sb="5" eb="7">
      <t>カケイ</t>
    </rPh>
    <rPh sb="8" eb="10">
      <t>ゲンジツ</t>
    </rPh>
    <rPh sb="10" eb="12">
      <t>シャカイ</t>
    </rPh>
    <phoneticPr fontId="6"/>
  </si>
  <si>
    <t>11．その他の経常移転</t>
    <phoneticPr fontId="6"/>
  </si>
  <si>
    <t>　　　うち非生命保険金</t>
    <rPh sb="5" eb="6">
      <t>ヒ</t>
    </rPh>
    <rPh sb="6" eb="8">
      <t>セイメイ</t>
    </rPh>
    <phoneticPr fontId="2"/>
  </si>
  <si>
    <t>（参考）受取利子（FISIM調整前）</t>
    <rPh sb="3" eb="5">
      <t>ウケトリ</t>
    </rPh>
    <rPh sb="5" eb="7">
      <t>リシ</t>
    </rPh>
    <rPh sb="13" eb="15">
      <t>チョウセイ</t>
    </rPh>
    <rPh sb="15" eb="16">
      <t>マエ</t>
    </rPh>
    <phoneticPr fontId="2"/>
  </si>
  <si>
    <t>２-４　家計（個人企業を含む）</t>
    <rPh sb="4" eb="6">
      <t>カケイ</t>
    </rPh>
    <rPh sb="7" eb="9">
      <t>コジン</t>
    </rPh>
    <rPh sb="9" eb="11">
      <t>キギョウ</t>
    </rPh>
    <rPh sb="12" eb="13">
      <t>フク</t>
    </rPh>
    <phoneticPr fontId="2"/>
  </si>
  <si>
    <t>　（１）消費者負債利子</t>
    <phoneticPr fontId="2"/>
  </si>
  <si>
    <t>　（２）その他の利子</t>
    <phoneticPr fontId="5"/>
  </si>
  <si>
    <t>２．所得・富等に課される経常税</t>
    <rPh sb="2" eb="4">
      <t>ショトク</t>
    </rPh>
    <rPh sb="5" eb="6">
      <t>トミ</t>
    </rPh>
    <rPh sb="6" eb="7">
      <t>トウ</t>
    </rPh>
    <rPh sb="8" eb="9">
      <t>カ</t>
    </rPh>
    <rPh sb="12" eb="15">
      <t>ケイジョウゼイ</t>
    </rPh>
    <phoneticPr fontId="5"/>
  </si>
  <si>
    <t>３．純社会負担</t>
    <rPh sb="2" eb="3">
      <t>ジュン</t>
    </rPh>
    <phoneticPr fontId="5"/>
  </si>
  <si>
    <t>　（１）雇主の現実社会負担</t>
    <rPh sb="4" eb="5">
      <t>コ</t>
    </rPh>
    <rPh sb="5" eb="6">
      <t>ヌシ</t>
    </rPh>
    <rPh sb="7" eb="9">
      <t>ゲンジツ</t>
    </rPh>
    <rPh sb="9" eb="11">
      <t>シャカイ</t>
    </rPh>
    <rPh sb="11" eb="13">
      <t>フタン</t>
    </rPh>
    <phoneticPr fontId="5"/>
  </si>
  <si>
    <t xml:space="preserve">  （２）雇主の帰属社会負担</t>
    <rPh sb="5" eb="6">
      <t>コ</t>
    </rPh>
    <rPh sb="6" eb="7">
      <t>ヌシ</t>
    </rPh>
    <rPh sb="8" eb="10">
      <t>キゾク</t>
    </rPh>
    <rPh sb="10" eb="12">
      <t>シャカイ</t>
    </rPh>
    <rPh sb="12" eb="14">
      <t>フタン</t>
    </rPh>
    <phoneticPr fontId="5"/>
  </si>
  <si>
    <t xml:space="preserve">  （３）家計の現実社会負担</t>
    <rPh sb="5" eb="7">
      <t>カケイ</t>
    </rPh>
    <rPh sb="8" eb="10">
      <t>ゲンジツ</t>
    </rPh>
    <rPh sb="10" eb="12">
      <t>シャカイ</t>
    </rPh>
    <rPh sb="12" eb="14">
      <t>フタン</t>
    </rPh>
    <phoneticPr fontId="5"/>
  </si>
  <si>
    <t xml:space="preserve">  （４）家計の追加社会負担</t>
    <rPh sb="5" eb="7">
      <t>カケイ</t>
    </rPh>
    <rPh sb="8" eb="10">
      <t>ツイカ</t>
    </rPh>
    <rPh sb="10" eb="12">
      <t>シャカイ</t>
    </rPh>
    <rPh sb="12" eb="14">
      <t>フタン</t>
    </rPh>
    <phoneticPr fontId="2"/>
  </si>
  <si>
    <t xml:space="preserve">  （５）（控除）年金制度の手数料</t>
    <rPh sb="6" eb="8">
      <t>コウジョ</t>
    </rPh>
    <rPh sb="9" eb="11">
      <t>ネンキン</t>
    </rPh>
    <rPh sb="11" eb="13">
      <t>セイド</t>
    </rPh>
    <rPh sb="14" eb="17">
      <t>テスウリョウ</t>
    </rPh>
    <phoneticPr fontId="5"/>
  </si>
  <si>
    <t>４．その他の経常移転</t>
    <phoneticPr fontId="2"/>
  </si>
  <si>
    <t>　　　うち非生命純保険料</t>
    <rPh sb="5" eb="6">
      <t>ヒ</t>
    </rPh>
    <rPh sb="6" eb="8">
      <t>セイメイ</t>
    </rPh>
    <phoneticPr fontId="2"/>
  </si>
  <si>
    <t>５．最終消費支出</t>
    <rPh sb="2" eb="4">
      <t>サイシュウ</t>
    </rPh>
    <rPh sb="4" eb="6">
      <t>ショウヒ</t>
    </rPh>
    <rPh sb="6" eb="8">
      <t>シシュツ</t>
    </rPh>
    <phoneticPr fontId="2"/>
  </si>
  <si>
    <t>６．貯蓄</t>
    <phoneticPr fontId="2"/>
  </si>
  <si>
    <t>　　　　可処分所得</t>
    <phoneticPr fontId="5"/>
  </si>
  <si>
    <t>　　　　貯蓄率（％）</t>
    <phoneticPr fontId="5"/>
  </si>
  <si>
    <t>７．営業余剰・混合所得</t>
    <rPh sb="7" eb="9">
      <t>コンゴウ</t>
    </rPh>
    <rPh sb="9" eb="11">
      <t>ショトク</t>
    </rPh>
    <phoneticPr fontId="5"/>
  </si>
  <si>
    <t>　（１）営業余剰（持ち家）</t>
    <rPh sb="4" eb="6">
      <t>エイギョウ</t>
    </rPh>
    <rPh sb="6" eb="8">
      <t>ヨジョウ</t>
    </rPh>
    <rPh sb="9" eb="12">
      <t>モチイエ</t>
    </rPh>
    <phoneticPr fontId="5"/>
  </si>
  <si>
    <t>　（２）混合所得</t>
    <rPh sb="4" eb="6">
      <t>コンゴウ</t>
    </rPh>
    <rPh sb="6" eb="8">
      <t>ショトク</t>
    </rPh>
    <phoneticPr fontId="5"/>
  </si>
  <si>
    <t>８．雇用者報酬</t>
    <rPh sb="2" eb="5">
      <t>コヨウシャ</t>
    </rPh>
    <rPh sb="5" eb="7">
      <t>ホウシュウ</t>
    </rPh>
    <phoneticPr fontId="5"/>
  </si>
  <si>
    <t>　（１）賃金・俸給</t>
    <rPh sb="4" eb="6">
      <t>チンギン</t>
    </rPh>
    <rPh sb="7" eb="9">
      <t>ホウキュウ</t>
    </rPh>
    <phoneticPr fontId="5"/>
  </si>
  <si>
    <t>　（２）雇主の社会負担</t>
    <rPh sb="4" eb="5">
      <t>ヤト</t>
    </rPh>
    <rPh sb="5" eb="6">
      <t>ヌシ</t>
    </rPh>
    <rPh sb="7" eb="9">
      <t>シャカイ</t>
    </rPh>
    <rPh sb="9" eb="11">
      <t>フタン</t>
    </rPh>
    <phoneticPr fontId="5"/>
  </si>
  <si>
    <t>　　  a．雇主の現実社会負担</t>
    <rPh sb="6" eb="7">
      <t>ヤト</t>
    </rPh>
    <rPh sb="7" eb="8">
      <t>ヌシ</t>
    </rPh>
    <rPh sb="9" eb="11">
      <t>ゲンジツ</t>
    </rPh>
    <rPh sb="11" eb="13">
      <t>シャカイ</t>
    </rPh>
    <rPh sb="13" eb="15">
      <t>フタン</t>
    </rPh>
    <phoneticPr fontId="2"/>
  </si>
  <si>
    <t>　　　b．雇主の帰属社会負担</t>
    <rPh sb="5" eb="7">
      <t>ヤトイヌシ</t>
    </rPh>
    <rPh sb="8" eb="10">
      <t>キゾク</t>
    </rPh>
    <rPh sb="10" eb="12">
      <t>シャカイ</t>
    </rPh>
    <rPh sb="12" eb="14">
      <t>フタン</t>
    </rPh>
    <phoneticPr fontId="2"/>
  </si>
  <si>
    <t>９．財産所得</t>
    <phoneticPr fontId="2"/>
  </si>
  <si>
    <t>　（２）配当</t>
    <phoneticPr fontId="2"/>
  </si>
  <si>
    <t>　（３）その他の投資所得</t>
    <rPh sb="6" eb="7">
      <t>タ</t>
    </rPh>
    <rPh sb="8" eb="10">
      <t>トウシ</t>
    </rPh>
    <rPh sb="10" eb="12">
      <t>ショトク</t>
    </rPh>
    <phoneticPr fontId="2"/>
  </si>
  <si>
    <t>　　ｂ．年金受給権に係る投資所得</t>
    <rPh sb="4" eb="6">
      <t>ネンキン</t>
    </rPh>
    <rPh sb="6" eb="9">
      <t>ジュキュウケン</t>
    </rPh>
    <rPh sb="10" eb="11">
      <t>カカ</t>
    </rPh>
    <rPh sb="12" eb="14">
      <t>トウシ</t>
    </rPh>
    <rPh sb="14" eb="16">
      <t>ショトク</t>
    </rPh>
    <phoneticPr fontId="2"/>
  </si>
  <si>
    <t>　　ｃ．投資信託投資者に帰属する投資所得</t>
    <rPh sb="4" eb="6">
      <t>トウシ</t>
    </rPh>
    <rPh sb="6" eb="8">
      <t>シンタク</t>
    </rPh>
    <rPh sb="8" eb="10">
      <t>トウシ</t>
    </rPh>
    <rPh sb="10" eb="11">
      <t>シャ</t>
    </rPh>
    <rPh sb="12" eb="14">
      <t>キゾク</t>
    </rPh>
    <rPh sb="16" eb="18">
      <t>トウシ</t>
    </rPh>
    <rPh sb="18" eb="20">
      <t>ショトク</t>
    </rPh>
    <phoneticPr fontId="5"/>
  </si>
  <si>
    <t>　（４）賃貸料</t>
    <phoneticPr fontId="5"/>
  </si>
  <si>
    <t>　(4)</t>
    <phoneticPr fontId="2"/>
  </si>
  <si>
    <t>10．現物社会移転以外の社会給付</t>
    <rPh sb="3" eb="5">
      <t>ゲンブツ</t>
    </rPh>
    <rPh sb="5" eb="7">
      <t>シャカイ</t>
    </rPh>
    <rPh sb="7" eb="9">
      <t>イテン</t>
    </rPh>
    <rPh sb="9" eb="11">
      <t>イガイ</t>
    </rPh>
    <rPh sb="12" eb="14">
      <t>シャカイ</t>
    </rPh>
    <rPh sb="14" eb="16">
      <t>キュウフ</t>
    </rPh>
    <phoneticPr fontId="5"/>
  </si>
  <si>
    <t>　（１）現金による社会保障給付</t>
    <rPh sb="4" eb="6">
      <t>ゲンキン</t>
    </rPh>
    <phoneticPr fontId="5"/>
  </si>
  <si>
    <t>　（２）その他の社会保険年金給付</t>
    <rPh sb="6" eb="7">
      <t>タ</t>
    </rPh>
    <rPh sb="8" eb="10">
      <t>シャカイ</t>
    </rPh>
    <rPh sb="10" eb="12">
      <t>ホケン</t>
    </rPh>
    <rPh sb="12" eb="14">
      <t>ネンキン</t>
    </rPh>
    <rPh sb="14" eb="16">
      <t>キュウフ</t>
    </rPh>
    <phoneticPr fontId="5"/>
  </si>
  <si>
    <t>　（３）その他の社会保険非年金給付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phoneticPr fontId="2"/>
  </si>
  <si>
    <t>　（４）社会扶助給付</t>
    <rPh sb="8" eb="10">
      <t>キュウフ</t>
    </rPh>
    <phoneticPr fontId="5"/>
  </si>
  <si>
    <t>11．その他の経常移転</t>
    <phoneticPr fontId="5"/>
  </si>
  <si>
    <t>12．年金受給権の変動調整</t>
    <rPh sb="3" eb="5">
      <t>ネンキン</t>
    </rPh>
    <rPh sb="5" eb="8">
      <t>ジュキュウケン</t>
    </rPh>
    <rPh sb="9" eb="11">
      <t>ヘンドウ</t>
    </rPh>
    <rPh sb="11" eb="13">
      <t>チョウセイ</t>
    </rPh>
    <phoneticPr fontId="2"/>
  </si>
  <si>
    <t>12．</t>
    <phoneticPr fontId="2"/>
  </si>
  <si>
    <t>（参考）受取利子（FISIM調整前）</t>
    <rPh sb="1" eb="3">
      <t>サンコウ</t>
    </rPh>
    <rPh sb="4" eb="6">
      <t>ウケトリ</t>
    </rPh>
    <rPh sb="6" eb="8">
      <t>リシ</t>
    </rPh>
    <rPh sb="14" eb="16">
      <t>チョウセイ</t>
    </rPh>
    <rPh sb="16" eb="17">
      <t>マエ</t>
    </rPh>
    <phoneticPr fontId="5"/>
  </si>
  <si>
    <t>　　　　現物社会移転　</t>
    <rPh sb="4" eb="6">
      <t>ゲンブツ</t>
    </rPh>
    <phoneticPr fontId="5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</si>
  <si>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5"/>
  </si>
  <si>
    <t>（注）可処分所得＝（受取－12）－（１～４の合計）</t>
    <rPh sb="10" eb="12">
      <t>ウケトリ</t>
    </rPh>
    <rPh sb="22" eb="24">
      <t>ゴウケイ</t>
    </rPh>
    <phoneticPr fontId="5"/>
  </si>
  <si>
    <t>　　　貯蓄率＝貯蓄／（可処分所得＋年金受給権の変動調整）</t>
    <rPh sb="17" eb="19">
      <t>ネンキン</t>
    </rPh>
    <rPh sb="19" eb="22">
      <t>ジュキュウケン</t>
    </rPh>
    <rPh sb="23" eb="25">
      <t>ヘンドウ</t>
    </rPh>
    <rPh sb="25" eb="27">
      <t>チョウセイ</t>
    </rPh>
    <phoneticPr fontId="2"/>
  </si>
  <si>
    <t>２-５　対家計民間非営利団体</t>
    <rPh sb="4" eb="5">
      <t>タイ</t>
    </rPh>
    <rPh sb="5" eb="7">
      <t>カケイ</t>
    </rPh>
    <rPh sb="7" eb="9">
      <t>ミンカン</t>
    </rPh>
    <rPh sb="9" eb="12">
      <t>ヒエイリ</t>
    </rPh>
    <rPh sb="12" eb="14">
      <t>ダンタイ</t>
    </rPh>
    <phoneticPr fontId="2"/>
  </si>
  <si>
    <t>　（２）賃貸料</t>
    <phoneticPr fontId="5"/>
  </si>
  <si>
    <t>２．現物社会移転以外の社会給付</t>
    <rPh sb="2" eb="4">
      <t>ゲンブツ</t>
    </rPh>
    <rPh sb="4" eb="6">
      <t>シャカイ</t>
    </rPh>
    <rPh sb="6" eb="8">
      <t>イテン</t>
    </rPh>
    <rPh sb="8" eb="10">
      <t>イガイ</t>
    </rPh>
    <rPh sb="11" eb="13">
      <t>シャカイ</t>
    </rPh>
    <rPh sb="13" eb="15">
      <t>キュウフ</t>
    </rPh>
    <phoneticPr fontId="5"/>
  </si>
  <si>
    <t>　（１）その他の社会保険非年金給付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5"/>
  </si>
  <si>
    <t>　（２）社会扶助給付</t>
    <rPh sb="8" eb="10">
      <t>キュウフ</t>
    </rPh>
    <phoneticPr fontId="5"/>
  </si>
  <si>
    <t>３．非生命純保険料</t>
    <rPh sb="2" eb="3">
      <t>ヒ</t>
    </rPh>
    <rPh sb="3" eb="5">
      <t>セイメイ</t>
    </rPh>
    <rPh sb="5" eb="6">
      <t>ジュン</t>
    </rPh>
    <rPh sb="6" eb="9">
      <t>ホケンリョウ</t>
    </rPh>
    <phoneticPr fontId="2"/>
  </si>
  <si>
    <t>４．最終消費支出</t>
    <rPh sb="2" eb="4">
      <t>サイシュウ</t>
    </rPh>
    <rPh sb="4" eb="6">
      <t>ショウヒ</t>
    </rPh>
    <rPh sb="6" eb="8">
      <t>シシュツ</t>
    </rPh>
    <phoneticPr fontId="2"/>
  </si>
  <si>
    <t>支払</t>
    <phoneticPr fontId="6"/>
  </si>
  <si>
    <t>６．財産所得</t>
    <phoneticPr fontId="5"/>
  </si>
  <si>
    <t>　（２）配当</t>
    <rPh sb="4" eb="6">
      <t>ハイトウ</t>
    </rPh>
    <phoneticPr fontId="5"/>
  </si>
  <si>
    <t>７．雇主の帰属社会負担</t>
    <rPh sb="2" eb="3">
      <t>コ</t>
    </rPh>
    <rPh sb="3" eb="4">
      <t>ヌシ</t>
    </rPh>
    <rPh sb="7" eb="9">
      <t>シャカイ</t>
    </rPh>
    <phoneticPr fontId="5"/>
  </si>
  <si>
    <t>８．その他の経常移転</t>
    <rPh sb="2" eb="5">
      <t>ソノタ</t>
    </rPh>
    <rPh sb="6" eb="8">
      <t>ケイジョウ</t>
    </rPh>
    <rPh sb="8" eb="10">
      <t>イテン</t>
    </rPh>
    <phoneticPr fontId="2"/>
  </si>
  <si>
    <t>　　　うち非生命保険金</t>
    <rPh sb="5" eb="6">
      <t>ヒ</t>
    </rPh>
    <rPh sb="6" eb="8">
      <t>セイメイ</t>
    </rPh>
    <rPh sb="8" eb="11">
      <t>ホケンキン</t>
    </rPh>
    <phoneticPr fontId="2"/>
  </si>
  <si>
    <t>受取</t>
    <phoneticPr fontId="6"/>
  </si>
  <si>
    <t>Ⅱ　主要系列表</t>
    <rPh sb="2" eb="4">
      <t>シュヨウ</t>
    </rPh>
    <rPh sb="4" eb="6">
      <t>ケイレツ</t>
    </rPh>
    <rPh sb="6" eb="7">
      <t>ヒョウ</t>
    </rPh>
    <phoneticPr fontId="2"/>
  </si>
  <si>
    <t>主-１　経済活動別県内総生産（名目）</t>
    <rPh sb="0" eb="1">
      <t>シュ</t>
    </rPh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15" eb="17">
      <t>メイモク</t>
    </rPh>
    <phoneticPr fontId="2"/>
  </si>
  <si>
    <t xml:space="preserve"> １．農林水産業</t>
    <rPh sb="3" eb="5">
      <t>ノウリン</t>
    </rPh>
    <rPh sb="5" eb="8">
      <t>スイサンギョウ</t>
    </rPh>
    <phoneticPr fontId="10"/>
  </si>
  <si>
    <t xml:space="preserve"> １．</t>
  </si>
  <si>
    <t>　　(1) 農業</t>
  </si>
  <si>
    <t>　　(2) 林業</t>
  </si>
  <si>
    <t>　　(3) 水産業</t>
  </si>
  <si>
    <t xml:space="preserve"> ２．鉱業</t>
    <phoneticPr fontId="10"/>
  </si>
  <si>
    <t xml:space="preserve"> ２．</t>
  </si>
  <si>
    <t xml:space="preserve"> ３．製造業</t>
    <phoneticPr fontId="10"/>
  </si>
  <si>
    <t xml:space="preserve"> ３．</t>
  </si>
  <si>
    <t>　　(1) 食料品</t>
    <rPh sb="6" eb="9">
      <t>ショクリョウヒン</t>
    </rPh>
    <phoneticPr fontId="6"/>
  </si>
  <si>
    <t>　　(2) 繊維製品</t>
    <rPh sb="6" eb="8">
      <t>センイ</t>
    </rPh>
    <rPh sb="8" eb="10">
      <t>セイヒン</t>
    </rPh>
    <phoneticPr fontId="6"/>
  </si>
  <si>
    <t>　　(3) パルプ・紙・紙加工品</t>
    <rPh sb="10" eb="11">
      <t>カミ</t>
    </rPh>
    <rPh sb="12" eb="13">
      <t>カミ</t>
    </rPh>
    <rPh sb="13" eb="16">
      <t>カコウヒン</t>
    </rPh>
    <phoneticPr fontId="6"/>
  </si>
  <si>
    <t>　　(4) 化学</t>
    <rPh sb="6" eb="8">
      <t>カガク</t>
    </rPh>
    <phoneticPr fontId="6"/>
  </si>
  <si>
    <t>　　(5) 石油・石炭製品</t>
    <rPh sb="6" eb="8">
      <t>セキユ</t>
    </rPh>
    <rPh sb="9" eb="11">
      <t>セキタン</t>
    </rPh>
    <rPh sb="11" eb="13">
      <t>セイヒン</t>
    </rPh>
    <phoneticPr fontId="6"/>
  </si>
  <si>
    <t>　　(6) 窯業・土石製品</t>
    <rPh sb="6" eb="8">
      <t>ヨウギョウ</t>
    </rPh>
    <rPh sb="9" eb="11">
      <t>ドセキ</t>
    </rPh>
    <rPh sb="11" eb="13">
      <t>セイヒン</t>
    </rPh>
    <phoneticPr fontId="6"/>
  </si>
  <si>
    <t>　(6)</t>
  </si>
  <si>
    <t xml:space="preserve">    (7) 一次金属</t>
    <rPh sb="7" eb="9">
      <t>イチジ</t>
    </rPh>
    <rPh sb="9" eb="11">
      <t>キンゾク</t>
    </rPh>
    <phoneticPr fontId="6"/>
  </si>
  <si>
    <t>　(7)</t>
  </si>
  <si>
    <t>　　(8) 金属製品</t>
    <rPh sb="6" eb="8">
      <t>キンゾク</t>
    </rPh>
    <rPh sb="8" eb="10">
      <t>セイヒン</t>
    </rPh>
    <phoneticPr fontId="6"/>
  </si>
  <si>
    <t>　(8)</t>
  </si>
  <si>
    <t xml:space="preserve"> 　 (9) はん用・生産用・業務用機械</t>
    <rPh sb="9" eb="10">
      <t>ヨウ</t>
    </rPh>
    <rPh sb="11" eb="14">
      <t>セイサンヨウ</t>
    </rPh>
    <rPh sb="15" eb="18">
      <t>ギョウムヨウ</t>
    </rPh>
    <rPh sb="18" eb="20">
      <t>キカイ</t>
    </rPh>
    <phoneticPr fontId="6"/>
  </si>
  <si>
    <t>　(9)</t>
  </si>
  <si>
    <t xml:space="preserve">   (10) 電子部品・デバイス</t>
    <rPh sb="8" eb="10">
      <t>デンシ</t>
    </rPh>
    <rPh sb="10" eb="12">
      <t>ブヒン</t>
    </rPh>
    <phoneticPr fontId="6"/>
  </si>
  <si>
    <t>　(10)</t>
  </si>
  <si>
    <t xml:space="preserve">   (11) 電気機械</t>
    <rPh sb="8" eb="10">
      <t>デンキ</t>
    </rPh>
    <rPh sb="10" eb="12">
      <t>キカイ</t>
    </rPh>
    <phoneticPr fontId="6"/>
  </si>
  <si>
    <t>　(11)</t>
  </si>
  <si>
    <t xml:space="preserve">   (12) 情報・通信機器</t>
    <rPh sb="8" eb="10">
      <t>ジョウホウ</t>
    </rPh>
    <rPh sb="11" eb="13">
      <t>ツウシン</t>
    </rPh>
    <rPh sb="13" eb="15">
      <t>キキ</t>
    </rPh>
    <phoneticPr fontId="6"/>
  </si>
  <si>
    <t>　(12)</t>
  </si>
  <si>
    <t xml:space="preserve"> 　(13) 輸送用機械</t>
    <rPh sb="7" eb="10">
      <t>ユソウヨウ</t>
    </rPh>
    <rPh sb="10" eb="12">
      <t>キカイ</t>
    </rPh>
    <phoneticPr fontId="6"/>
  </si>
  <si>
    <t>　(13)</t>
  </si>
  <si>
    <t>　 (14) 印刷業</t>
    <rPh sb="7" eb="10">
      <t>インサツギョウ</t>
    </rPh>
    <phoneticPr fontId="6"/>
  </si>
  <si>
    <t>　(14)</t>
  </si>
  <si>
    <t xml:space="preserve">   (15) その他の製造業</t>
    <rPh sb="10" eb="11">
      <t>タ</t>
    </rPh>
    <rPh sb="12" eb="15">
      <t>セイゾウギョウ</t>
    </rPh>
    <phoneticPr fontId="6"/>
  </si>
  <si>
    <t>　(15)</t>
  </si>
  <si>
    <t xml:space="preserve"> ４．電気・ガス・水道・廃棄物処理業</t>
    <rPh sb="12" eb="15">
      <t>ハイキブツ</t>
    </rPh>
    <rPh sb="15" eb="17">
      <t>ショリ</t>
    </rPh>
    <phoneticPr fontId="10"/>
  </si>
  <si>
    <t xml:space="preserve"> ４．</t>
  </si>
  <si>
    <t xml:space="preserve"> 　 (1) 電気業</t>
    <rPh sb="7" eb="9">
      <t>デンキ</t>
    </rPh>
    <rPh sb="9" eb="10">
      <t>ギョウ</t>
    </rPh>
    <phoneticPr fontId="6"/>
  </si>
  <si>
    <t>　　(2) ガス・水道・廃棄物処理業</t>
    <rPh sb="9" eb="11">
      <t>スイドウ</t>
    </rPh>
    <rPh sb="12" eb="15">
      <t>ハイキブツ</t>
    </rPh>
    <rPh sb="15" eb="17">
      <t>ショリ</t>
    </rPh>
    <rPh sb="17" eb="18">
      <t>ギョウ</t>
    </rPh>
    <phoneticPr fontId="6"/>
  </si>
  <si>
    <t xml:space="preserve"> ５. 建設業</t>
    <phoneticPr fontId="10"/>
  </si>
  <si>
    <t xml:space="preserve"> ５.</t>
  </si>
  <si>
    <t xml:space="preserve"> ６. 卸売・小売業</t>
    <rPh sb="5" eb="6">
      <t>ウ</t>
    </rPh>
    <phoneticPr fontId="10"/>
  </si>
  <si>
    <t xml:space="preserve"> ６.</t>
  </si>
  <si>
    <t>　　(1) 卸売業</t>
    <rPh sb="6" eb="9">
      <t>オロシウリギョウ</t>
    </rPh>
    <phoneticPr fontId="6"/>
  </si>
  <si>
    <t>　　(2) 小売業</t>
    <rPh sb="6" eb="9">
      <t>コウリギョウ</t>
    </rPh>
    <phoneticPr fontId="6"/>
  </si>
  <si>
    <t xml:space="preserve"> ７．運輸・郵便業</t>
    <phoneticPr fontId="2"/>
  </si>
  <si>
    <t xml:space="preserve"> ７．</t>
  </si>
  <si>
    <t xml:space="preserve"> ８．宿泊・飲食サービス業</t>
    <rPh sb="3" eb="5">
      <t>シュクハク</t>
    </rPh>
    <rPh sb="6" eb="8">
      <t>インショク</t>
    </rPh>
    <rPh sb="12" eb="13">
      <t>ギョウ</t>
    </rPh>
    <phoneticPr fontId="2"/>
  </si>
  <si>
    <t xml:space="preserve"> ８．</t>
  </si>
  <si>
    <t xml:space="preserve"> ９．情報通信業</t>
    <rPh sb="3" eb="5">
      <t>ジョウホウ</t>
    </rPh>
    <rPh sb="5" eb="8">
      <t>ツウシンギョウ</t>
    </rPh>
    <phoneticPr fontId="10"/>
  </si>
  <si>
    <t xml:space="preserve"> ９．</t>
  </si>
  <si>
    <t>　  (1) 通信・放送業</t>
    <rPh sb="7" eb="9">
      <t>ツウシン</t>
    </rPh>
    <rPh sb="10" eb="13">
      <t>ホウソウギョウ</t>
    </rPh>
    <phoneticPr fontId="6"/>
  </si>
  <si>
    <t>　　(2) 情報サービス・映像音声文字情報制作業</t>
    <rPh sb="6" eb="8">
      <t>ジョウホウ</t>
    </rPh>
    <rPh sb="13" eb="15">
      <t>エイゾウ</t>
    </rPh>
    <rPh sb="15" eb="17">
      <t>オンセイ</t>
    </rPh>
    <rPh sb="17" eb="19">
      <t>モジ</t>
    </rPh>
    <rPh sb="19" eb="21">
      <t>ジョウホウ</t>
    </rPh>
    <rPh sb="21" eb="23">
      <t>セイサク</t>
    </rPh>
    <rPh sb="23" eb="24">
      <t>ギョウ</t>
    </rPh>
    <phoneticPr fontId="6"/>
  </si>
  <si>
    <t xml:space="preserve"> 10．金融・保険業</t>
    <phoneticPr fontId="2"/>
  </si>
  <si>
    <t xml:space="preserve"> 10.</t>
    <phoneticPr fontId="2"/>
  </si>
  <si>
    <t xml:space="preserve"> 11．不動産業</t>
    <phoneticPr fontId="2"/>
  </si>
  <si>
    <t xml:space="preserve"> 11.</t>
  </si>
  <si>
    <t>　  (1) 住宅賃貸業</t>
    <rPh sb="7" eb="9">
      <t>ジュウタク</t>
    </rPh>
    <rPh sb="9" eb="12">
      <t>チンタイギョウ</t>
    </rPh>
    <phoneticPr fontId="6"/>
  </si>
  <si>
    <t>　　(2) その他の不動産業</t>
    <rPh sb="8" eb="9">
      <t>タ</t>
    </rPh>
    <rPh sb="10" eb="13">
      <t>フドウサン</t>
    </rPh>
    <rPh sb="13" eb="14">
      <t>ギョウ</t>
    </rPh>
    <phoneticPr fontId="6"/>
  </si>
  <si>
    <t xml:space="preserve"> 12．専門・科学技術、業務支援サービス業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2"/>
  </si>
  <si>
    <t xml:space="preserve"> 12.</t>
    <phoneticPr fontId="2"/>
  </si>
  <si>
    <t xml:space="preserve"> 13．公務</t>
    <rPh sb="4" eb="6">
      <t>コウム</t>
    </rPh>
    <phoneticPr fontId="2"/>
  </si>
  <si>
    <t xml:space="preserve"> 13.</t>
  </si>
  <si>
    <t xml:space="preserve"> 14．教育</t>
    <rPh sb="4" eb="6">
      <t>キョウイク</t>
    </rPh>
    <phoneticPr fontId="2"/>
  </si>
  <si>
    <t xml:space="preserve"> 14.</t>
  </si>
  <si>
    <t xml:space="preserve"> 15．保健衛生・社会事業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2"/>
  </si>
  <si>
    <t xml:space="preserve"> 15.</t>
  </si>
  <si>
    <t xml:space="preserve"> 16．その他のサービス</t>
    <rPh sb="6" eb="7">
      <t>タ</t>
    </rPh>
    <phoneticPr fontId="2"/>
  </si>
  <si>
    <t xml:space="preserve"> 16.</t>
  </si>
  <si>
    <t xml:space="preserve"> 17．小計（1+2+3+4+5+6+7+8+9+10+11+12+13+14+15+16）</t>
    <phoneticPr fontId="10"/>
  </si>
  <si>
    <t xml:space="preserve"> 17.</t>
  </si>
  <si>
    <t xml:space="preserve"> 18．輸入品に課される税・関税</t>
    <rPh sb="4" eb="7">
      <t>ユニュウヒン</t>
    </rPh>
    <rPh sb="8" eb="9">
      <t>カ</t>
    </rPh>
    <rPh sb="12" eb="13">
      <t>ゼイ</t>
    </rPh>
    <rPh sb="14" eb="16">
      <t>カンゼイ</t>
    </rPh>
    <phoneticPr fontId="6"/>
  </si>
  <si>
    <t xml:space="preserve"> 18.</t>
  </si>
  <si>
    <t xml:space="preserve"> 19.（控除）総資本形成に係る消費税</t>
    <rPh sb="5" eb="7">
      <t>コウジョ</t>
    </rPh>
    <rPh sb="8" eb="11">
      <t>ソウシホン</t>
    </rPh>
    <rPh sb="11" eb="13">
      <t>ケイセイ</t>
    </rPh>
    <rPh sb="14" eb="15">
      <t>カカ</t>
    </rPh>
    <rPh sb="16" eb="19">
      <t>ショウヒゼイ</t>
    </rPh>
    <phoneticPr fontId="6"/>
  </si>
  <si>
    <t xml:space="preserve"> 19.</t>
  </si>
  <si>
    <t xml:space="preserve"> 20．県内総生産（17+18-19）</t>
    <rPh sb="4" eb="6">
      <t>ケンナイ</t>
    </rPh>
    <rPh sb="6" eb="9">
      <t>ソウセイサン</t>
    </rPh>
    <phoneticPr fontId="10"/>
  </si>
  <si>
    <t xml:space="preserve"> 20.</t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</si>
  <si>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</si>
  <si>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</si>
  <si>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</si>
  <si>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［対前年度増加率］</t>
    <rPh sb="1" eb="2">
      <t>タイ</t>
    </rPh>
    <rPh sb="2" eb="5">
      <t>ゼンネンド</t>
    </rPh>
    <rPh sb="5" eb="7">
      <t>ゾウカ</t>
    </rPh>
    <rPh sb="7" eb="8">
      <t>リツ</t>
    </rPh>
    <phoneticPr fontId="2"/>
  </si>
  <si>
    <t>-</t>
  </si>
  <si>
    <t xml:space="preserve">    (7) 一次金属</t>
    <rPh sb="8" eb="10">
      <t>イチジ</t>
    </rPh>
    <rPh sb="10" eb="12">
      <t>キンゾク</t>
    </rPh>
    <phoneticPr fontId="6"/>
  </si>
  <si>
    <t>［構成比］</t>
    <rPh sb="1" eb="4">
      <t>コウセイヒ</t>
    </rPh>
    <phoneticPr fontId="2"/>
  </si>
  <si>
    <t>※構成比は県内総生産（20）によるものとした。</t>
    <rPh sb="1" eb="4">
      <t>コウセイヒ</t>
    </rPh>
    <rPh sb="5" eb="7">
      <t>ケンナイ</t>
    </rPh>
    <rPh sb="7" eb="10">
      <t>ソウセイサン</t>
    </rPh>
    <phoneticPr fontId="2"/>
  </si>
  <si>
    <t>主-２　経済活動別県内総生産（実質：連鎖方式）－平成23暦年連鎖価格－</t>
    <rPh sb="0" eb="1">
      <t>シュ</t>
    </rPh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15" eb="17">
      <t>ジッシツ</t>
    </rPh>
    <rPh sb="18" eb="20">
      <t>レンサ</t>
    </rPh>
    <rPh sb="20" eb="22">
      <t>ホウシキ</t>
    </rPh>
    <rPh sb="24" eb="26">
      <t>ヘイセイ</t>
    </rPh>
    <rPh sb="28" eb="30">
      <t>レキネン</t>
    </rPh>
    <rPh sb="30" eb="32">
      <t>レンサ</t>
    </rPh>
    <rPh sb="32" eb="34">
      <t>カカク</t>
    </rPh>
    <phoneticPr fontId="2"/>
  </si>
  <si>
    <t>（平成２３暦年基準）（単位：百万円）</t>
    <rPh sb="11" eb="13">
      <t>タンイ</t>
    </rPh>
    <rPh sb="14" eb="17">
      <t>ヒャクマンエン</t>
    </rPh>
    <phoneticPr fontId="2"/>
  </si>
  <si>
    <t xml:space="preserve"> 21．開差（20-（17+18-19））</t>
    <rPh sb="4" eb="5">
      <t>カイ</t>
    </rPh>
    <rPh sb="5" eb="6">
      <t>サ</t>
    </rPh>
    <phoneticPr fontId="10"/>
  </si>
  <si>
    <t xml:space="preserve"> 21.</t>
  </si>
  <si>
    <t>（注）連鎖方式では加法整合性がないため、総数と内訳の合計は一致しない。</t>
    <phoneticPr fontId="2"/>
  </si>
  <si>
    <t>主-２　経済活動別県内総生産（実質：連鎖方式）</t>
    <rPh sb="0" eb="1">
      <t>シュ</t>
    </rPh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15" eb="17">
      <t>ジッシツ</t>
    </rPh>
    <rPh sb="18" eb="20">
      <t>レンサ</t>
    </rPh>
    <rPh sb="20" eb="22">
      <t>ホウシキ</t>
    </rPh>
    <phoneticPr fontId="2"/>
  </si>
  <si>
    <t>主-３　経済活動別県内総生産（デフレーター：連鎖方式）</t>
    <rPh sb="0" eb="1">
      <t>シュ</t>
    </rPh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22" eb="24">
      <t>レンサ</t>
    </rPh>
    <rPh sb="24" eb="26">
      <t>ホウシキ</t>
    </rPh>
    <phoneticPr fontId="2"/>
  </si>
  <si>
    <t>（平成２３暦年＝１００）</t>
    <rPh sb="1" eb="3">
      <t>ヘイセイ</t>
    </rPh>
    <rPh sb="5" eb="7">
      <t>レキネン</t>
    </rPh>
    <phoneticPr fontId="2"/>
  </si>
  <si>
    <t>主-４　県民所得及び県民可処分所得の分配</t>
    <rPh sb="0" eb="1">
      <t>シュ</t>
    </rPh>
    <rPh sb="4" eb="6">
      <t>ケンミン</t>
    </rPh>
    <rPh sb="6" eb="8">
      <t>ショトク</t>
    </rPh>
    <rPh sb="8" eb="9">
      <t>オヨ</t>
    </rPh>
    <rPh sb="10" eb="12">
      <t>ケンミン</t>
    </rPh>
    <rPh sb="12" eb="15">
      <t>カショブン</t>
    </rPh>
    <rPh sb="15" eb="17">
      <t>ショトク</t>
    </rPh>
    <rPh sb="18" eb="20">
      <t>ブンパイ</t>
    </rPh>
    <phoneticPr fontId="2"/>
  </si>
  <si>
    <t>１．雇用者報酬</t>
    <rPh sb="2" eb="5">
      <t>コヨウシャ</t>
    </rPh>
    <rPh sb="5" eb="7">
      <t>ホウシュウ</t>
    </rPh>
    <phoneticPr fontId="6"/>
  </si>
  <si>
    <t>　（１）賃金・俸給</t>
    <phoneticPr fontId="2"/>
  </si>
  <si>
    <t xml:space="preserve"> (1)</t>
    <phoneticPr fontId="2"/>
  </si>
  <si>
    <t>　（２）雇主の社会負担</t>
    <rPh sb="4" eb="5">
      <t>ヤト</t>
    </rPh>
    <rPh sb="5" eb="6">
      <t>ヌシ</t>
    </rPh>
    <rPh sb="7" eb="9">
      <t>シャカイ</t>
    </rPh>
    <rPh sb="9" eb="11">
      <t>フタン</t>
    </rPh>
    <phoneticPr fontId="6"/>
  </si>
  <si>
    <t xml:space="preserve"> (2)</t>
    <phoneticPr fontId="2"/>
  </si>
  <si>
    <t xml:space="preserve">  　　　ａ．雇主の現実社会負担</t>
    <rPh sb="7" eb="8">
      <t>ヤトイヌシ</t>
    </rPh>
    <rPh sb="8" eb="9">
      <t>ヌシ</t>
    </rPh>
    <rPh sb="10" eb="12">
      <t>ゲンジツ</t>
    </rPh>
    <rPh sb="12" eb="14">
      <t>シャカイ</t>
    </rPh>
    <rPh sb="14" eb="16">
      <t>フタン</t>
    </rPh>
    <phoneticPr fontId="6"/>
  </si>
  <si>
    <t xml:space="preserve">  　　　ｂ．雇主の帰属社会負担</t>
    <rPh sb="7" eb="8">
      <t>ヤト</t>
    </rPh>
    <rPh sb="8" eb="9">
      <t>ヌシ</t>
    </rPh>
    <rPh sb="10" eb="12">
      <t>キゾク</t>
    </rPh>
    <rPh sb="12" eb="14">
      <t>シャカイ</t>
    </rPh>
    <rPh sb="14" eb="16">
      <t>フタン</t>
    </rPh>
    <phoneticPr fontId="6"/>
  </si>
  <si>
    <t>２．財産所得（非企業部門）</t>
    <rPh sb="7" eb="8">
      <t>ヒ</t>
    </rPh>
    <rPh sb="8" eb="10">
      <t>キギョウ</t>
    </rPh>
    <rPh sb="10" eb="12">
      <t>ブモン</t>
    </rPh>
    <phoneticPr fontId="6"/>
  </si>
  <si>
    <t>　　　　ａ．受取</t>
    <phoneticPr fontId="2"/>
  </si>
  <si>
    <t>　　　　ｂ．支払</t>
    <rPh sb="6" eb="8">
      <t>シハラ</t>
    </rPh>
    <phoneticPr fontId="2"/>
  </si>
  <si>
    <t>　（１）一般政府</t>
    <phoneticPr fontId="2"/>
  </si>
  <si>
    <t>　（２）家計</t>
    <phoneticPr fontId="2"/>
  </si>
  <si>
    <t>　　　①利子</t>
    <phoneticPr fontId="2"/>
  </si>
  <si>
    <t>　①</t>
    <phoneticPr fontId="2"/>
  </si>
  <si>
    <t>　　　　ｂ．支払（消費者負債利子）</t>
    <rPh sb="6" eb="8">
      <t>シハラ</t>
    </rPh>
    <rPh sb="9" eb="12">
      <t>ショウヒシャ</t>
    </rPh>
    <rPh sb="12" eb="14">
      <t>フサイ</t>
    </rPh>
    <rPh sb="14" eb="16">
      <t>リシ</t>
    </rPh>
    <phoneticPr fontId="2"/>
  </si>
  <si>
    <t>　　　②配当（受取）</t>
    <rPh sb="4" eb="5">
      <t>クバ</t>
    </rPh>
    <rPh sb="5" eb="6">
      <t>トウ</t>
    </rPh>
    <rPh sb="7" eb="8">
      <t>ウ</t>
    </rPh>
    <rPh sb="8" eb="9">
      <t>ト</t>
    </rPh>
    <phoneticPr fontId="6"/>
  </si>
  <si>
    <t>　②</t>
    <phoneticPr fontId="2"/>
  </si>
  <si>
    <t>　　　③その他の投資所得（受取）</t>
    <rPh sb="6" eb="7">
      <t>タ</t>
    </rPh>
    <rPh sb="8" eb="10">
      <t>トウシ</t>
    </rPh>
    <rPh sb="10" eb="12">
      <t>ショトク</t>
    </rPh>
    <rPh sb="13" eb="15">
      <t>ウケトリ</t>
    </rPh>
    <phoneticPr fontId="6"/>
  </si>
  <si>
    <t>　③</t>
    <phoneticPr fontId="2"/>
  </si>
  <si>
    <t>　　　④賃貸料（受取）</t>
    <rPh sb="8" eb="10">
      <t>ウケトリ</t>
    </rPh>
    <phoneticPr fontId="6"/>
  </si>
  <si>
    <t>　④</t>
    <phoneticPr fontId="2"/>
  </si>
  <si>
    <t>　（３）対家計民間非営利団体</t>
    <rPh sb="12" eb="14">
      <t>ダンタイ</t>
    </rPh>
    <phoneticPr fontId="6"/>
  </si>
  <si>
    <t xml:space="preserve"> (3)</t>
    <phoneticPr fontId="2"/>
  </si>
  <si>
    <t>３．企業所得（企業部門の第１次所得バランス）</t>
    <rPh sb="6" eb="8">
      <t>キギョウ</t>
    </rPh>
    <rPh sb="8" eb="10">
      <t>ブモン</t>
    </rPh>
    <rPh sb="11" eb="12">
      <t>ダイ</t>
    </rPh>
    <rPh sb="13" eb="14">
      <t>ジ</t>
    </rPh>
    <rPh sb="14" eb="16">
      <t>ショトク</t>
    </rPh>
    <phoneticPr fontId="6"/>
  </si>
  <si>
    <t xml:space="preserve">  （１）民間法人企業</t>
    <phoneticPr fontId="2"/>
  </si>
  <si>
    <t>　　　　ａ．非金融法人企業</t>
    <phoneticPr fontId="2"/>
  </si>
  <si>
    <t>　　　　ｂ．金融機関</t>
    <phoneticPr fontId="2"/>
  </si>
  <si>
    <t>　（２）公的企業</t>
    <phoneticPr fontId="2"/>
  </si>
  <si>
    <t>　（３）個人企業</t>
    <phoneticPr fontId="2"/>
  </si>
  <si>
    <t>　　　　ａ．農林水産業</t>
    <phoneticPr fontId="2"/>
  </si>
  <si>
    <t>　　　　ｂ．その他の産業(非農林水産・非金融)</t>
    <rPh sb="13" eb="14">
      <t>ヒ</t>
    </rPh>
    <rPh sb="14" eb="16">
      <t>ノウリン</t>
    </rPh>
    <rPh sb="16" eb="17">
      <t>スイ</t>
    </rPh>
    <rPh sb="17" eb="18">
      <t>サン</t>
    </rPh>
    <rPh sb="19" eb="20">
      <t>ヒ</t>
    </rPh>
    <rPh sb="20" eb="22">
      <t>キンユウ</t>
    </rPh>
    <phoneticPr fontId="2"/>
  </si>
  <si>
    <t>　　　　ｃ．持ち家</t>
    <phoneticPr fontId="2"/>
  </si>
  <si>
    <t>４．県民所得（要素費用表示）(１+２+３)</t>
    <rPh sb="2" eb="4">
      <t>ケンミン</t>
    </rPh>
    <rPh sb="7" eb="9">
      <t>ヨウソ</t>
    </rPh>
    <rPh sb="9" eb="11">
      <t>ヒヨウ</t>
    </rPh>
    <rPh sb="11" eb="13">
      <t>ヒョウジ</t>
    </rPh>
    <phoneticPr fontId="6"/>
  </si>
  <si>
    <t>５．生産・輸入品に課される税(控除)補助金</t>
    <phoneticPr fontId="6"/>
  </si>
  <si>
    <t>６．県民所得（市場価格表示）（４+５）</t>
    <rPh sb="2" eb="4">
      <t>ケンミン</t>
    </rPh>
    <rPh sb="7" eb="9">
      <t>シジョウ</t>
    </rPh>
    <rPh sb="9" eb="11">
      <t>カカク</t>
    </rPh>
    <rPh sb="11" eb="13">
      <t>ヒョウジ</t>
    </rPh>
    <phoneticPr fontId="6"/>
  </si>
  <si>
    <t>７．経常移転（純）</t>
    <rPh sb="2" eb="4">
      <t>ケイジョウ</t>
    </rPh>
    <rPh sb="4" eb="6">
      <t>イテン</t>
    </rPh>
    <rPh sb="7" eb="8">
      <t>ジュン</t>
    </rPh>
    <phoneticPr fontId="6"/>
  </si>
  <si>
    <t>　（１）非金融法人企業及び金融機関</t>
    <rPh sb="4" eb="5">
      <t>ヒ</t>
    </rPh>
    <rPh sb="5" eb="7">
      <t>キンユウ</t>
    </rPh>
    <rPh sb="7" eb="9">
      <t>ホウジン</t>
    </rPh>
    <rPh sb="9" eb="11">
      <t>キギョウ</t>
    </rPh>
    <rPh sb="11" eb="12">
      <t>オヨ</t>
    </rPh>
    <rPh sb="13" eb="15">
      <t>キンユウ</t>
    </rPh>
    <rPh sb="15" eb="17">
      <t>キカン</t>
    </rPh>
    <phoneticPr fontId="2"/>
  </si>
  <si>
    <t>　（２）一般政府</t>
    <phoneticPr fontId="2"/>
  </si>
  <si>
    <t>　（３）家計（個人企業を含む）</t>
    <rPh sb="4" eb="6">
      <t>カケイ</t>
    </rPh>
    <rPh sb="7" eb="9">
      <t>コジン</t>
    </rPh>
    <rPh sb="9" eb="11">
      <t>キギョウ</t>
    </rPh>
    <rPh sb="12" eb="13">
      <t>フク</t>
    </rPh>
    <phoneticPr fontId="2"/>
  </si>
  <si>
    <t>　（４）対家計民間非営利団体</t>
    <rPh sb="12" eb="14">
      <t>ダンタイ</t>
    </rPh>
    <phoneticPr fontId="6"/>
  </si>
  <si>
    <t xml:space="preserve"> (4)</t>
  </si>
  <si>
    <t>８．県民可処分所得　（６+７）</t>
    <rPh sb="2" eb="4">
      <t>ケンミン</t>
    </rPh>
    <rPh sb="4" eb="7">
      <t>カショブン</t>
    </rPh>
    <rPh sb="7" eb="9">
      <t>ショトク</t>
    </rPh>
    <phoneticPr fontId="6"/>
  </si>
  <si>
    <t>（参考）県民総所得（市場価格）</t>
    <rPh sb="1" eb="3">
      <t>サンコウ</t>
    </rPh>
    <rPh sb="4" eb="6">
      <t>ケンミン</t>
    </rPh>
    <rPh sb="6" eb="9">
      <t>ソウショトク</t>
    </rPh>
    <rPh sb="10" eb="12">
      <t>シジョウ</t>
    </rPh>
    <rPh sb="12" eb="14">
      <t>カカク</t>
    </rPh>
    <phoneticPr fontId="2"/>
  </si>
  <si>
    <t>（参考）</t>
    <phoneticPr fontId="2"/>
  </si>
  <si>
    <t>（注）県民総所得（市場価格）＝県民所得（要素費用表示）＋固定資本減耗＋生産・輸入品に課される税（控除）</t>
    <rPh sb="3" eb="5">
      <t>ケンミン</t>
    </rPh>
    <rPh sb="5" eb="8">
      <t>ソウショトク</t>
    </rPh>
    <rPh sb="9" eb="11">
      <t>シジョウ</t>
    </rPh>
    <rPh sb="11" eb="13">
      <t>カカク</t>
    </rPh>
    <rPh sb="15" eb="17">
      <t>ケンミン</t>
    </rPh>
    <rPh sb="17" eb="19">
      <t>ショトク</t>
    </rPh>
    <rPh sb="20" eb="22">
      <t>ヨウソ</t>
    </rPh>
    <rPh sb="22" eb="24">
      <t>ヒヨウ</t>
    </rPh>
    <rPh sb="24" eb="26">
      <t>ヒョウジ</t>
    </rPh>
    <rPh sb="28" eb="30">
      <t>コテイ</t>
    </rPh>
    <rPh sb="30" eb="32">
      <t>シホン</t>
    </rPh>
    <rPh sb="32" eb="34">
      <t>ゲンモウ</t>
    </rPh>
    <rPh sb="35" eb="37">
      <t>セイサン</t>
    </rPh>
    <rPh sb="38" eb="40">
      <t>ユニュウ</t>
    </rPh>
    <rPh sb="40" eb="41">
      <t>ヒン</t>
    </rPh>
    <rPh sb="42" eb="43">
      <t>カ</t>
    </rPh>
    <rPh sb="46" eb="47">
      <t>ゼイ</t>
    </rPh>
    <phoneticPr fontId="2"/>
  </si>
  <si>
    <t>補助金</t>
    <phoneticPr fontId="2"/>
  </si>
  <si>
    <t>　　　企業所得（企業部門の第１次所得バランス）は、営業余剰・混合所得に財産所得の受取を加え、財産所得</t>
    <rPh sb="3" eb="5">
      <t>キギョウ</t>
    </rPh>
    <rPh sb="5" eb="7">
      <t>ショトク</t>
    </rPh>
    <rPh sb="8" eb="10">
      <t>キギョウ</t>
    </rPh>
    <rPh sb="10" eb="12">
      <t>ブモン</t>
    </rPh>
    <rPh sb="13" eb="14">
      <t>ダイ</t>
    </rPh>
    <rPh sb="15" eb="16">
      <t>ジ</t>
    </rPh>
    <rPh sb="16" eb="18">
      <t>ショトク</t>
    </rPh>
    <rPh sb="25" eb="27">
      <t>エイギョウ</t>
    </rPh>
    <rPh sb="27" eb="29">
      <t>ヨジョウ</t>
    </rPh>
    <rPh sb="30" eb="32">
      <t>コンゴウ</t>
    </rPh>
    <rPh sb="32" eb="34">
      <t>ショトク</t>
    </rPh>
    <rPh sb="35" eb="37">
      <t>ザイサン</t>
    </rPh>
    <rPh sb="37" eb="39">
      <t>ショトク</t>
    </rPh>
    <rPh sb="40" eb="42">
      <t>ウケトリ</t>
    </rPh>
    <rPh sb="43" eb="44">
      <t>クワ</t>
    </rPh>
    <rPh sb="46" eb="47">
      <t>ザイ</t>
    </rPh>
    <phoneticPr fontId="2"/>
  </si>
  <si>
    <t>の支払を控除したもの。</t>
    <phoneticPr fontId="2"/>
  </si>
  <si>
    <t>－</t>
  </si>
  <si>
    <t>主-５　県内総生産（支出側、名目）</t>
    <rPh sb="0" eb="1">
      <t>シュ</t>
    </rPh>
    <rPh sb="4" eb="6">
      <t>ケンナイ</t>
    </rPh>
    <rPh sb="6" eb="9">
      <t>ソウセイサン</t>
    </rPh>
    <rPh sb="10" eb="12">
      <t>シシュツ</t>
    </rPh>
    <rPh sb="12" eb="13">
      <t>ガワ</t>
    </rPh>
    <rPh sb="14" eb="16">
      <t>メイモク</t>
    </rPh>
    <phoneticPr fontId="2"/>
  </si>
  <si>
    <t>１．民間最終消費支出</t>
  </si>
  <si>
    <t>　（１）家計最終消費支出</t>
    <phoneticPr fontId="2"/>
  </si>
  <si>
    <t xml:space="preserve">  　 ａ．食料・非アルコール飲料</t>
    <rPh sb="6" eb="8">
      <t>ショクリョウ</t>
    </rPh>
    <rPh sb="9" eb="10">
      <t>ヒ</t>
    </rPh>
    <rPh sb="15" eb="17">
      <t>インリョウ</t>
    </rPh>
    <phoneticPr fontId="19"/>
  </si>
  <si>
    <t xml:space="preserve"> 　  ｂ．アルコール飲料・たばこ</t>
    <rPh sb="11" eb="13">
      <t>インリョウ</t>
    </rPh>
    <phoneticPr fontId="19"/>
  </si>
  <si>
    <t>　   ｃ．被服・履物</t>
    <rPh sb="6" eb="8">
      <t>ヒフク</t>
    </rPh>
    <rPh sb="9" eb="11">
      <t>ハキモノ</t>
    </rPh>
    <phoneticPr fontId="19"/>
  </si>
  <si>
    <t>　   ｄ．住居・電気・ガス・水道</t>
    <rPh sb="6" eb="8">
      <t>ジュウキョ</t>
    </rPh>
    <rPh sb="9" eb="11">
      <t>デンキ</t>
    </rPh>
    <rPh sb="15" eb="17">
      <t>スイドウ</t>
    </rPh>
    <phoneticPr fontId="19"/>
  </si>
  <si>
    <t xml:space="preserve">   d.</t>
    <phoneticPr fontId="2"/>
  </si>
  <si>
    <t xml:space="preserve">  　 ｅ．家具・家庭用機器・家事サービス</t>
    <rPh sb="6" eb="8">
      <t>カグ</t>
    </rPh>
    <rPh sb="9" eb="11">
      <t>カテイ</t>
    </rPh>
    <rPh sb="11" eb="12">
      <t>ヨウ</t>
    </rPh>
    <rPh sb="12" eb="14">
      <t>キキ</t>
    </rPh>
    <rPh sb="15" eb="17">
      <t>カジ</t>
    </rPh>
    <phoneticPr fontId="19"/>
  </si>
  <si>
    <t xml:space="preserve">   e.</t>
    <phoneticPr fontId="2"/>
  </si>
  <si>
    <t xml:space="preserve"> 　  ｆ．保健・医療</t>
    <rPh sb="6" eb="8">
      <t>ホケン</t>
    </rPh>
    <rPh sb="9" eb="11">
      <t>イリョウ</t>
    </rPh>
    <phoneticPr fontId="19"/>
  </si>
  <si>
    <t xml:space="preserve">   f.</t>
    <phoneticPr fontId="2"/>
  </si>
  <si>
    <t xml:space="preserve">  　 ｇ．交通</t>
    <rPh sb="6" eb="8">
      <t>コウツウ</t>
    </rPh>
    <phoneticPr fontId="19"/>
  </si>
  <si>
    <t xml:space="preserve">   g.</t>
    <phoneticPr fontId="2"/>
  </si>
  <si>
    <t xml:space="preserve">   　ｈ．通信</t>
    <rPh sb="6" eb="8">
      <t>ツウシン</t>
    </rPh>
    <phoneticPr fontId="19"/>
  </si>
  <si>
    <t xml:space="preserve">   h.</t>
    <phoneticPr fontId="2"/>
  </si>
  <si>
    <t xml:space="preserve">  　 ｉ．娯楽・レジャー・文化</t>
    <rPh sb="6" eb="8">
      <t>ゴラク</t>
    </rPh>
    <rPh sb="14" eb="16">
      <t>ブンカ</t>
    </rPh>
    <phoneticPr fontId="19"/>
  </si>
  <si>
    <t xml:space="preserve">   i.</t>
    <phoneticPr fontId="2"/>
  </si>
  <si>
    <t xml:space="preserve">   　ｊ．教育</t>
    <rPh sb="6" eb="8">
      <t>キョウイク</t>
    </rPh>
    <phoneticPr fontId="19"/>
  </si>
  <si>
    <t xml:space="preserve">   j.</t>
    <phoneticPr fontId="2"/>
  </si>
  <si>
    <t xml:space="preserve">  　 ｋ．外食・宿泊</t>
    <rPh sb="6" eb="8">
      <t>ガイショク</t>
    </rPh>
    <rPh sb="9" eb="11">
      <t>シュクハク</t>
    </rPh>
    <phoneticPr fontId="19"/>
  </si>
  <si>
    <t xml:space="preserve">   k.</t>
    <phoneticPr fontId="2"/>
  </si>
  <si>
    <t xml:space="preserve">   　ｌ．その他</t>
    <rPh sb="8" eb="9">
      <t>タ</t>
    </rPh>
    <phoneticPr fontId="19"/>
  </si>
  <si>
    <t xml:space="preserve">   l.</t>
    <phoneticPr fontId="2"/>
  </si>
  <si>
    <t>（再掲）家計最終消費支出（除く持ち家の帰属家賃）</t>
    <rPh sb="1" eb="3">
      <t>サイケイ</t>
    </rPh>
    <rPh sb="4" eb="6">
      <t>カケイ</t>
    </rPh>
    <rPh sb="6" eb="8">
      <t>サイシュウ</t>
    </rPh>
    <rPh sb="8" eb="10">
      <t>ショウヒ</t>
    </rPh>
    <rPh sb="10" eb="12">
      <t>シシュツ</t>
    </rPh>
    <rPh sb="13" eb="14">
      <t>ノゾ</t>
    </rPh>
    <rPh sb="15" eb="16">
      <t>モ</t>
    </rPh>
    <rPh sb="17" eb="18">
      <t>イエ</t>
    </rPh>
    <rPh sb="19" eb="21">
      <t>キゾク</t>
    </rPh>
    <rPh sb="21" eb="23">
      <t>ヤチン</t>
    </rPh>
    <phoneticPr fontId="6"/>
  </si>
  <si>
    <t>　　　　持ち家の帰属家賃</t>
    <rPh sb="4" eb="5">
      <t>モ</t>
    </rPh>
    <rPh sb="6" eb="7">
      <t>イエ</t>
    </rPh>
    <rPh sb="8" eb="10">
      <t>キゾク</t>
    </rPh>
    <rPh sb="10" eb="12">
      <t>ヤチン</t>
    </rPh>
    <phoneticPr fontId="6"/>
  </si>
  <si>
    <t>　（２）対家計民間非営利団体最終消費支出</t>
    <phoneticPr fontId="2"/>
  </si>
  <si>
    <t>２．政府最終消費支出</t>
  </si>
  <si>
    <t>　（１）国（国出先機関）</t>
    <rPh sb="4" eb="5">
      <t>クニ</t>
    </rPh>
    <rPh sb="6" eb="7">
      <t>クニ</t>
    </rPh>
    <rPh sb="7" eb="9">
      <t>デサキ</t>
    </rPh>
    <rPh sb="9" eb="11">
      <t>キカン</t>
    </rPh>
    <phoneticPr fontId="13"/>
  </si>
  <si>
    <t>　（２）県</t>
    <rPh sb="4" eb="5">
      <t>ケン</t>
    </rPh>
    <phoneticPr fontId="13"/>
  </si>
  <si>
    <t xml:space="preserve"> (2)</t>
  </si>
  <si>
    <t>　（３）市町村</t>
    <rPh sb="4" eb="7">
      <t>シチョウソン</t>
    </rPh>
    <phoneticPr fontId="13"/>
  </si>
  <si>
    <t xml:space="preserve"> (3)</t>
  </si>
  <si>
    <t>　（４）社会保障基金</t>
    <rPh sb="4" eb="6">
      <t>シャカイ</t>
    </rPh>
    <rPh sb="6" eb="8">
      <t>ホショウ</t>
    </rPh>
    <rPh sb="8" eb="10">
      <t>キキン</t>
    </rPh>
    <phoneticPr fontId="13"/>
  </si>
  <si>
    <t>　</t>
    <phoneticPr fontId="2"/>
  </si>
  <si>
    <t>（再掲）家計現実最終消費</t>
    <rPh sb="1" eb="3">
      <t>サイケイ</t>
    </rPh>
    <rPh sb="4" eb="6">
      <t>カケイ</t>
    </rPh>
    <rPh sb="6" eb="8">
      <t>ゲンジツ</t>
    </rPh>
    <rPh sb="8" eb="10">
      <t>サイシュウ</t>
    </rPh>
    <rPh sb="10" eb="12">
      <t>ショウヒ</t>
    </rPh>
    <phoneticPr fontId="6"/>
  </si>
  <si>
    <t>　　　　政府現実最終消費</t>
    <rPh sb="4" eb="6">
      <t>セイフ</t>
    </rPh>
    <rPh sb="6" eb="8">
      <t>ゲンジツ</t>
    </rPh>
    <rPh sb="8" eb="10">
      <t>サイシュウ</t>
    </rPh>
    <rPh sb="10" eb="12">
      <t>ショウヒ</t>
    </rPh>
    <phoneticPr fontId="6"/>
  </si>
  <si>
    <t>３．県内総資本形成</t>
    <rPh sb="2" eb="3">
      <t>ケン</t>
    </rPh>
    <rPh sb="3" eb="4">
      <t>ナイ</t>
    </rPh>
    <phoneticPr fontId="2"/>
  </si>
  <si>
    <t>　（１）総固定資本形成</t>
    <rPh sb="4" eb="5">
      <t>ソウ</t>
    </rPh>
    <rPh sb="5" eb="7">
      <t>コテイ</t>
    </rPh>
    <rPh sb="7" eb="9">
      <t>シホン</t>
    </rPh>
    <rPh sb="9" eb="11">
      <t>ケイセイ</t>
    </rPh>
    <phoneticPr fontId="2"/>
  </si>
  <si>
    <t xml:space="preserve">  　 ａ．民　間</t>
    <rPh sb="6" eb="7">
      <t>タミ</t>
    </rPh>
    <rPh sb="8" eb="9">
      <t>アイダ</t>
    </rPh>
    <phoneticPr fontId="19"/>
  </si>
  <si>
    <t>　　　（ａ）住　宅</t>
    <phoneticPr fontId="2"/>
  </si>
  <si>
    <t xml:space="preserve">    (a)</t>
    <phoneticPr fontId="2"/>
  </si>
  <si>
    <t>　　　（ｂ）企業設備</t>
    <phoneticPr fontId="2"/>
  </si>
  <si>
    <t xml:space="preserve">    (b)</t>
    <phoneticPr fontId="2"/>
  </si>
  <si>
    <t xml:space="preserve"> 　  ｂ．公　的</t>
    <rPh sb="6" eb="7">
      <t>コウ</t>
    </rPh>
    <rPh sb="8" eb="9">
      <t>テキ</t>
    </rPh>
    <phoneticPr fontId="19"/>
  </si>
  <si>
    <t>　　　（ｃ）一般政府</t>
    <phoneticPr fontId="2"/>
  </si>
  <si>
    <t xml:space="preserve">    (c)</t>
    <phoneticPr fontId="2"/>
  </si>
  <si>
    <t>　（２）在庫変動</t>
    <rPh sb="6" eb="8">
      <t>ヘンドウ</t>
    </rPh>
    <phoneticPr fontId="2"/>
  </si>
  <si>
    <t xml:space="preserve">  　 ａ．民間企業</t>
    <rPh sb="6" eb="8">
      <t>ミンカン</t>
    </rPh>
    <rPh sb="8" eb="10">
      <t>キギョウ</t>
    </rPh>
    <phoneticPr fontId="19"/>
  </si>
  <si>
    <t xml:space="preserve"> 　  ｂ．公的（公的企業・一般政府）</t>
    <rPh sb="6" eb="7">
      <t>コウ</t>
    </rPh>
    <rPh sb="7" eb="8">
      <t>テキ</t>
    </rPh>
    <rPh sb="9" eb="11">
      <t>コウテキ</t>
    </rPh>
    <rPh sb="11" eb="13">
      <t>キギョウ</t>
    </rPh>
    <rPh sb="14" eb="16">
      <t>イッパン</t>
    </rPh>
    <rPh sb="16" eb="18">
      <t>セイフ</t>
    </rPh>
    <phoneticPr fontId="19"/>
  </si>
  <si>
    <t>４．財貨・サービスの移出入（純）
　　・統計上の不突合</t>
    <rPh sb="12" eb="13">
      <t>ニュウ</t>
    </rPh>
    <rPh sb="14" eb="15">
      <t>ジュン</t>
    </rPh>
    <rPh sb="20" eb="22">
      <t>トウケイ</t>
    </rPh>
    <rPh sb="22" eb="23">
      <t>ジョウ</t>
    </rPh>
    <rPh sb="24" eb="25">
      <t>フ</t>
    </rPh>
    <rPh sb="25" eb="26">
      <t>トツ</t>
    </rPh>
    <rPh sb="26" eb="27">
      <t>ゴウ</t>
    </rPh>
    <phoneticPr fontId="6"/>
  </si>
  <si>
    <t>　（１）財貨・サービスの移出入（純）</t>
    <rPh sb="13" eb="14">
      <t>ニュウ</t>
    </rPh>
    <rPh sb="15" eb="16">
      <t>ジュン</t>
    </rPh>
    <phoneticPr fontId="2"/>
  </si>
  <si>
    <t>　（２）統計上の不突合</t>
    <phoneticPr fontId="2"/>
  </si>
  <si>
    <t>５．県内総生産（支出側）（市場価格）（１+２+３+４）</t>
    <rPh sb="5" eb="7">
      <t>セイサン</t>
    </rPh>
    <rPh sb="10" eb="11">
      <t>ガワ</t>
    </rPh>
    <phoneticPr fontId="2"/>
  </si>
  <si>
    <t>（参考）県外からの所得(純)</t>
    <rPh sb="1" eb="3">
      <t>サンコウ</t>
    </rPh>
    <rPh sb="12" eb="13">
      <t>ジュン</t>
    </rPh>
    <phoneticPr fontId="6"/>
  </si>
  <si>
    <t>（参考）</t>
  </si>
  <si>
    <t xml:space="preserve">        県民総所得（市場価格）</t>
  </si>
  <si>
    <t>　　　（ａ）住　宅</t>
  </si>
  <si>
    <t>　　　（ｂ）企業設備</t>
  </si>
  <si>
    <t>　　　（ｃ）一般政府</t>
  </si>
  <si>
    <t>主-６　県内総生産（支出側、実質：連鎖方式）－平成23暦年連鎖価格－</t>
    <rPh sb="0" eb="1">
      <t>シュ</t>
    </rPh>
    <rPh sb="4" eb="6">
      <t>ケンナイ</t>
    </rPh>
    <rPh sb="6" eb="9">
      <t>ソウセイサン</t>
    </rPh>
    <rPh sb="10" eb="12">
      <t>シシュツ</t>
    </rPh>
    <rPh sb="12" eb="13">
      <t>ガワ</t>
    </rPh>
    <rPh sb="14" eb="16">
      <t>ジッシツ</t>
    </rPh>
    <rPh sb="17" eb="19">
      <t>レンサ</t>
    </rPh>
    <rPh sb="19" eb="21">
      <t>ホウシキ</t>
    </rPh>
    <rPh sb="29" eb="31">
      <t>レンサ</t>
    </rPh>
    <rPh sb="31" eb="33">
      <t>カカク</t>
    </rPh>
    <phoneticPr fontId="2"/>
  </si>
  <si>
    <t>（平成２３暦年基準）（単位：百万円）</t>
    <rPh sb="1" eb="3">
      <t>ヘイセイ</t>
    </rPh>
    <rPh sb="5" eb="7">
      <t>レキネン</t>
    </rPh>
    <rPh sb="7" eb="9">
      <t>キジュン</t>
    </rPh>
    <rPh sb="11" eb="13">
      <t>タンイ</t>
    </rPh>
    <rPh sb="14" eb="17">
      <t>ヒャクマンエン</t>
    </rPh>
    <phoneticPr fontId="2"/>
  </si>
  <si>
    <t>４．財貨・サービスの移出入（純）
　　・統計上の不突合・開差</t>
    <rPh sb="12" eb="13">
      <t>ニュウ</t>
    </rPh>
    <rPh sb="14" eb="15">
      <t>ジュン</t>
    </rPh>
    <rPh sb="20" eb="22">
      <t>トウケイ</t>
    </rPh>
    <rPh sb="22" eb="23">
      <t>ジョウ</t>
    </rPh>
    <rPh sb="24" eb="25">
      <t>フ</t>
    </rPh>
    <rPh sb="25" eb="26">
      <t>トツ</t>
    </rPh>
    <rPh sb="26" eb="27">
      <t>ゴウ</t>
    </rPh>
    <rPh sb="28" eb="30">
      <t>カイサ</t>
    </rPh>
    <phoneticPr fontId="6"/>
  </si>
  <si>
    <t>５．県内総生産（支出側）</t>
    <rPh sb="5" eb="7">
      <t>セイサン</t>
    </rPh>
    <rPh sb="10" eb="11">
      <t>ガワ</t>
    </rPh>
    <phoneticPr fontId="2"/>
  </si>
  <si>
    <t>　　　ｂ．公的（公的企業・一般政府）</t>
    <rPh sb="8" eb="10">
      <t>コウテキ</t>
    </rPh>
    <rPh sb="13" eb="15">
      <t>イッパン</t>
    </rPh>
    <rPh sb="15" eb="17">
      <t>セイフ</t>
    </rPh>
    <phoneticPr fontId="6"/>
  </si>
  <si>
    <t>　　　ａ．民　間</t>
  </si>
  <si>
    <t>　　　ｂ．公　的</t>
  </si>
  <si>
    <t>　　　ａ．民間企業</t>
  </si>
  <si>
    <t>主-７　県内総生産（支出側、デフレーター：連鎖方式）</t>
    <rPh sb="0" eb="1">
      <t>シュ</t>
    </rPh>
    <rPh sb="4" eb="6">
      <t>ケンナイ</t>
    </rPh>
    <rPh sb="6" eb="9">
      <t>ソウセイサン</t>
    </rPh>
    <rPh sb="10" eb="12">
      <t>シシュツ</t>
    </rPh>
    <rPh sb="12" eb="13">
      <t>ガワ</t>
    </rPh>
    <rPh sb="21" eb="23">
      <t>レンサ</t>
    </rPh>
    <rPh sb="23" eb="25">
      <t>ホウシキ</t>
    </rPh>
    <phoneticPr fontId="2"/>
  </si>
  <si>
    <t>　　 　持ち家の帰属家賃</t>
    <rPh sb="4" eb="5">
      <t>モ</t>
    </rPh>
    <rPh sb="6" eb="7">
      <t>イエ</t>
    </rPh>
    <rPh sb="8" eb="10">
      <t>キゾク</t>
    </rPh>
    <rPh sb="10" eb="12">
      <t>ヤチン</t>
    </rPh>
    <phoneticPr fontId="6"/>
  </si>
  <si>
    <t>←H28非表示</t>
    <rPh sb="4" eb="7">
      <t>ヒヒョウジ</t>
    </rPh>
    <phoneticPr fontId="2"/>
  </si>
  <si>
    <t>Ⅲ　付表</t>
    <rPh sb="2" eb="3">
      <t>フ</t>
    </rPh>
    <rPh sb="3" eb="4">
      <t>ヒョウ</t>
    </rPh>
    <phoneticPr fontId="2"/>
  </si>
  <si>
    <t>付-１  一般政府の部門別所得支出取引</t>
    <rPh sb="0" eb="1">
      <t>フ</t>
    </rPh>
    <rPh sb="5" eb="7">
      <t>イッパン</t>
    </rPh>
    <rPh sb="7" eb="9">
      <t>セイフ</t>
    </rPh>
    <rPh sb="10" eb="12">
      <t>ブモン</t>
    </rPh>
    <rPh sb="12" eb="13">
      <t>ベツ</t>
    </rPh>
    <rPh sb="13" eb="15">
      <t>ショトク</t>
    </rPh>
    <rPh sb="15" eb="17">
      <t>シシュツ</t>
    </rPh>
    <rPh sb="17" eb="19">
      <t>トリヒキ</t>
    </rPh>
    <phoneticPr fontId="2"/>
  </si>
  <si>
    <t>(平成18年度)</t>
    <rPh sb="1" eb="3">
      <t>ヘイセイ</t>
    </rPh>
    <rPh sb="5" eb="7">
      <t>ネンド</t>
    </rPh>
    <phoneticPr fontId="2"/>
  </si>
  <si>
    <t>項目</t>
  </si>
  <si>
    <t>国出先機関</t>
    <rPh sb="0" eb="1">
      <t>クニ</t>
    </rPh>
    <rPh sb="1" eb="3">
      <t>デサキ</t>
    </rPh>
    <rPh sb="3" eb="5">
      <t>キカン</t>
    </rPh>
    <phoneticPr fontId="6"/>
  </si>
  <si>
    <t>県</t>
    <rPh sb="0" eb="1">
      <t>ケン</t>
    </rPh>
    <phoneticPr fontId="6"/>
  </si>
  <si>
    <t>市町村</t>
    <rPh sb="0" eb="3">
      <t>シチョウソン</t>
    </rPh>
    <phoneticPr fontId="6"/>
  </si>
  <si>
    <t>社会保障基金</t>
    <rPh sb="0" eb="2">
      <t>シャカイ</t>
    </rPh>
    <rPh sb="2" eb="4">
      <t>ホショウ</t>
    </rPh>
    <rPh sb="4" eb="6">
      <t>キキン</t>
    </rPh>
    <phoneticPr fontId="6"/>
  </si>
  <si>
    <t>合計</t>
    <rPh sb="0" eb="2">
      <t>ゴウケイ</t>
    </rPh>
    <phoneticPr fontId="2"/>
  </si>
  <si>
    <t>１．財産所得</t>
  </si>
  <si>
    <t>２．現物社会移転以外の社会給付</t>
    <rPh sb="2" eb="4">
      <t>ゲンブツ</t>
    </rPh>
    <rPh sb="4" eb="6">
      <t>シャカイ</t>
    </rPh>
    <rPh sb="6" eb="8">
      <t>イテン</t>
    </rPh>
    <rPh sb="8" eb="10">
      <t>イガイ</t>
    </rPh>
    <rPh sb="11" eb="13">
      <t>シャカイ</t>
    </rPh>
    <rPh sb="13" eb="15">
      <t>キュウフ</t>
    </rPh>
    <phoneticPr fontId="4"/>
  </si>
  <si>
    <t>　（１）現金による社会保障給付</t>
    <rPh sb="4" eb="6">
      <t>ゲンキン</t>
    </rPh>
    <rPh sb="9" eb="11">
      <t>シャカイ</t>
    </rPh>
    <rPh sb="11" eb="13">
      <t>ホショウ</t>
    </rPh>
    <rPh sb="13" eb="15">
      <t>キュウフ</t>
    </rPh>
    <phoneticPr fontId="4"/>
  </si>
  <si>
    <t>　（２）その他の社会保険非年金給付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4"/>
  </si>
  <si>
    <t>　（３）社会扶助給付</t>
    <rPh sb="4" eb="6">
      <t>シャカイ</t>
    </rPh>
    <rPh sb="6" eb="8">
      <t>フジョ</t>
    </rPh>
    <rPh sb="8" eb="10">
      <t>キュウフ</t>
    </rPh>
    <phoneticPr fontId="4"/>
  </si>
  <si>
    <t>３．他の一般政府部門への経常移転</t>
    <rPh sb="2" eb="3">
      <t>タ</t>
    </rPh>
    <rPh sb="4" eb="6">
      <t>イッパン</t>
    </rPh>
    <rPh sb="6" eb="8">
      <t>セイフ</t>
    </rPh>
    <rPh sb="8" eb="10">
      <t>ブモン</t>
    </rPh>
    <rPh sb="12" eb="14">
      <t>ケイジョウ</t>
    </rPh>
    <rPh sb="14" eb="16">
      <t>イテン</t>
    </rPh>
    <phoneticPr fontId="4"/>
  </si>
  <si>
    <t>　（１）国出先機関に対するもの</t>
    <rPh sb="4" eb="5">
      <t>クニ</t>
    </rPh>
    <rPh sb="5" eb="7">
      <t>デサキ</t>
    </rPh>
    <rPh sb="7" eb="9">
      <t>キカン</t>
    </rPh>
    <rPh sb="10" eb="11">
      <t>タイ</t>
    </rPh>
    <phoneticPr fontId="4"/>
  </si>
  <si>
    <t>　（２）県に対するもの</t>
  </si>
  <si>
    <t>　（３）市町村に対するもの</t>
    <rPh sb="4" eb="7">
      <t>シチョウソン</t>
    </rPh>
    <rPh sb="8" eb="9">
      <t>タイ</t>
    </rPh>
    <phoneticPr fontId="4"/>
  </si>
  <si>
    <t>　（４）社会保障基金に対するもの</t>
    <rPh sb="4" eb="6">
      <t>シャカイ</t>
    </rPh>
    <rPh sb="6" eb="8">
      <t>ホショウ</t>
    </rPh>
    <rPh sb="8" eb="10">
      <t>キキン</t>
    </rPh>
    <rPh sb="11" eb="12">
      <t>タイ</t>
    </rPh>
    <phoneticPr fontId="4"/>
  </si>
  <si>
    <t>４．県外に対するその他の経常移転</t>
  </si>
  <si>
    <t>　（１）国庫に対するもの</t>
  </si>
  <si>
    <t>　（２）その他に対するもの</t>
  </si>
  <si>
    <t>５．他部門に対するその他の経常移転</t>
    <rPh sb="2" eb="3">
      <t>タ</t>
    </rPh>
    <rPh sb="3" eb="5">
      <t>ブモン</t>
    </rPh>
    <rPh sb="6" eb="7">
      <t>タイ</t>
    </rPh>
    <rPh sb="11" eb="12">
      <t>タ</t>
    </rPh>
    <rPh sb="13" eb="15">
      <t>ケイジョウ</t>
    </rPh>
    <rPh sb="15" eb="17">
      <t>イテン</t>
    </rPh>
    <phoneticPr fontId="4"/>
  </si>
  <si>
    <t>　　うち非生命純保険料</t>
    <rPh sb="4" eb="5">
      <t>ヒ</t>
    </rPh>
    <rPh sb="5" eb="7">
      <t>セイメイ</t>
    </rPh>
    <rPh sb="7" eb="8">
      <t>ジュン</t>
    </rPh>
    <rPh sb="8" eb="10">
      <t>ホケン</t>
    </rPh>
    <rPh sb="10" eb="11">
      <t>リョウ</t>
    </rPh>
    <phoneticPr fontId="4"/>
  </si>
  <si>
    <t>６．最終消費支出</t>
    <rPh sb="2" eb="4">
      <t>サイシュウ</t>
    </rPh>
    <rPh sb="4" eb="6">
      <t>ショウヒ</t>
    </rPh>
    <rPh sb="6" eb="8">
      <t>シシュツ</t>
    </rPh>
    <phoneticPr fontId="4"/>
  </si>
  <si>
    <t>７．貯蓄</t>
    <rPh sb="2" eb="4">
      <t>チョチク</t>
    </rPh>
    <phoneticPr fontId="4"/>
  </si>
  <si>
    <t>支払計</t>
  </si>
  <si>
    <t>１．生産・輸入品に課される税</t>
    <rPh sb="2" eb="4">
      <t>セイサン</t>
    </rPh>
    <rPh sb="5" eb="7">
      <t>ユニュウ</t>
    </rPh>
    <rPh sb="7" eb="8">
      <t>ヒン</t>
    </rPh>
    <rPh sb="9" eb="10">
      <t>カ</t>
    </rPh>
    <rPh sb="13" eb="14">
      <t>ゼイ</t>
    </rPh>
    <phoneticPr fontId="5"/>
  </si>
  <si>
    <t>２．（控除）補助金</t>
    <rPh sb="3" eb="5">
      <t>コウジョ</t>
    </rPh>
    <rPh sb="6" eb="9">
      <t>ホジョキン</t>
    </rPh>
    <phoneticPr fontId="5"/>
  </si>
  <si>
    <t>３．財産所得</t>
  </si>
  <si>
    <t>４．所得・富等に課される経常税</t>
    <rPh sb="2" eb="4">
      <t>ショトク</t>
    </rPh>
    <rPh sb="5" eb="6">
      <t>トミ</t>
    </rPh>
    <rPh sb="6" eb="7">
      <t>トウ</t>
    </rPh>
    <rPh sb="8" eb="9">
      <t>カ</t>
    </rPh>
    <rPh sb="12" eb="14">
      <t>ケイジョウ</t>
    </rPh>
    <rPh sb="14" eb="15">
      <t>ゼイ</t>
    </rPh>
    <phoneticPr fontId="5"/>
  </si>
  <si>
    <t>５．純社会負担</t>
    <rPh sb="2" eb="3">
      <t>ジュン</t>
    </rPh>
    <rPh sb="3" eb="5">
      <t>シャカイ</t>
    </rPh>
    <rPh sb="5" eb="7">
      <t>フタン</t>
    </rPh>
    <phoneticPr fontId="5"/>
  </si>
  <si>
    <t>　（１）雇主の現実社会負担</t>
    <rPh sb="4" eb="5">
      <t>ヤト</t>
    </rPh>
    <rPh sb="5" eb="6">
      <t>ヌシ</t>
    </rPh>
    <rPh sb="7" eb="9">
      <t>ゲンジツ</t>
    </rPh>
    <rPh sb="9" eb="11">
      <t>シャカイ</t>
    </rPh>
    <rPh sb="11" eb="13">
      <t>フタン</t>
    </rPh>
    <phoneticPr fontId="5"/>
  </si>
  <si>
    <t>　（２）雇主の帰属社会負担</t>
    <rPh sb="4" eb="5">
      <t>ヤト</t>
    </rPh>
    <rPh sb="5" eb="6">
      <t>ヌシ</t>
    </rPh>
    <rPh sb="7" eb="9">
      <t>キゾク</t>
    </rPh>
    <rPh sb="9" eb="11">
      <t>シャカイ</t>
    </rPh>
    <rPh sb="11" eb="13">
      <t>フタン</t>
    </rPh>
    <phoneticPr fontId="5"/>
  </si>
  <si>
    <t>６．他の一般政府部門から経常移転</t>
    <rPh sb="2" eb="3">
      <t>タ</t>
    </rPh>
    <rPh sb="4" eb="6">
      <t>イッパン</t>
    </rPh>
    <rPh sb="6" eb="8">
      <t>セイフ</t>
    </rPh>
    <rPh sb="8" eb="10">
      <t>ブモン</t>
    </rPh>
    <rPh sb="12" eb="14">
      <t>ケイジョウ</t>
    </rPh>
    <rPh sb="14" eb="16">
      <t>イテン</t>
    </rPh>
    <phoneticPr fontId="5"/>
  </si>
  <si>
    <t>　（１）国出先機関からのもの</t>
    <rPh sb="4" eb="5">
      <t>クニ</t>
    </rPh>
    <rPh sb="5" eb="7">
      <t>デサキ</t>
    </rPh>
    <rPh sb="7" eb="9">
      <t>キカン</t>
    </rPh>
    <phoneticPr fontId="5"/>
  </si>
  <si>
    <t>　（２）県からのもの</t>
  </si>
  <si>
    <t>　（３）市町村からのもの</t>
    <rPh sb="4" eb="7">
      <t>シチョウソン</t>
    </rPh>
    <phoneticPr fontId="5"/>
  </si>
  <si>
    <t>　（４）社会保障基金からのもの</t>
    <rPh sb="4" eb="6">
      <t>シャカイ</t>
    </rPh>
    <rPh sb="6" eb="8">
      <t>ホショウ</t>
    </rPh>
    <rPh sb="8" eb="10">
      <t>キキン</t>
    </rPh>
    <phoneticPr fontId="5"/>
  </si>
  <si>
    <t>７．県外からのその他の経常移転</t>
  </si>
  <si>
    <t>　（１）国庫からのもの</t>
  </si>
  <si>
    <t>　（２）その他からのもの</t>
  </si>
  <si>
    <t>８．他部門からのその他の経常移転</t>
    <rPh sb="2" eb="3">
      <t>タ</t>
    </rPh>
    <rPh sb="3" eb="5">
      <t>ブモン</t>
    </rPh>
    <rPh sb="10" eb="11">
      <t>タ</t>
    </rPh>
    <rPh sb="12" eb="14">
      <t>ケイジョウ</t>
    </rPh>
    <rPh sb="14" eb="16">
      <t>イテン</t>
    </rPh>
    <phoneticPr fontId="5"/>
  </si>
  <si>
    <t>　　うち非生命純保険料</t>
    <rPh sb="4" eb="5">
      <t>ヒ</t>
    </rPh>
    <rPh sb="5" eb="7">
      <t>セイメイ</t>
    </rPh>
    <rPh sb="7" eb="8">
      <t>ジュン</t>
    </rPh>
    <rPh sb="8" eb="10">
      <t>ホケン</t>
    </rPh>
    <rPh sb="10" eb="11">
      <t>リョウ</t>
    </rPh>
    <phoneticPr fontId="5"/>
  </si>
  <si>
    <t>受取計</t>
  </si>
  <si>
    <t>(平成19年度)</t>
    <rPh sb="1" eb="3">
      <t>ヘイセイ</t>
    </rPh>
    <rPh sb="5" eb="7">
      <t>ネンド</t>
    </rPh>
    <phoneticPr fontId="2"/>
  </si>
  <si>
    <t>(平成20年度)</t>
    <rPh sb="1" eb="3">
      <t>ヘイセイ</t>
    </rPh>
    <rPh sb="5" eb="7">
      <t>ネンド</t>
    </rPh>
    <phoneticPr fontId="2"/>
  </si>
  <si>
    <t>(平成21年度)</t>
    <rPh sb="1" eb="3">
      <t>ヘイセイ</t>
    </rPh>
    <rPh sb="5" eb="7">
      <t>ネンド</t>
    </rPh>
    <phoneticPr fontId="2"/>
  </si>
  <si>
    <t>(平成22年度)</t>
    <rPh sb="1" eb="3">
      <t>ヘイセイ</t>
    </rPh>
    <rPh sb="5" eb="7">
      <t>ネンド</t>
    </rPh>
    <phoneticPr fontId="2"/>
  </si>
  <si>
    <t>(平成23年度)</t>
    <rPh sb="1" eb="3">
      <t>ヘイセイ</t>
    </rPh>
    <rPh sb="5" eb="7">
      <t>ネンド</t>
    </rPh>
    <phoneticPr fontId="2"/>
  </si>
  <si>
    <t>(平成24年度)</t>
    <rPh sb="1" eb="3">
      <t>ヘイセイ</t>
    </rPh>
    <rPh sb="5" eb="7">
      <t>ネンド</t>
    </rPh>
    <phoneticPr fontId="2"/>
  </si>
  <si>
    <t>２．現物社会移転以外の社会給付</t>
  </si>
  <si>
    <t>　（１）現金による社会保障給付</t>
  </si>
  <si>
    <t>　（２）その他の社会保険非年金給付</t>
  </si>
  <si>
    <t>　（３）社会扶助給付</t>
  </si>
  <si>
    <t>３．他の一般政府部門への経常移転</t>
  </si>
  <si>
    <t>　（１）国出先機関に対するもの</t>
  </si>
  <si>
    <t>　（３）市町村に対するもの</t>
  </si>
  <si>
    <t>　（４）社会保障基金に対するもの</t>
  </si>
  <si>
    <t>５．他部門に対するその他の経常移転</t>
  </si>
  <si>
    <t>　　うち非生命純保険料</t>
  </si>
  <si>
    <t>６．最終消費支出</t>
  </si>
  <si>
    <t>７．貯蓄</t>
  </si>
  <si>
    <t>１．生産・輸入品に課される税</t>
  </si>
  <si>
    <t>２．（控除）補助金</t>
  </si>
  <si>
    <t>４．所得・富等に課される経常税</t>
  </si>
  <si>
    <t>５．純社会負担</t>
  </si>
  <si>
    <t>　（１）雇主の現実社会負担</t>
  </si>
  <si>
    <t>　（２）雇主の帰属社会負担</t>
  </si>
  <si>
    <t>　（３）家計の現実社会負担</t>
  </si>
  <si>
    <t>６．他の一般政府部門から経常移転</t>
  </si>
  <si>
    <t>　（１）国出先機関からのもの</t>
  </si>
  <si>
    <t>　（３）市町村からのもの</t>
  </si>
  <si>
    <t>　（４）社会保障基金からのもの</t>
  </si>
  <si>
    <t>８．他部門からのその他の経常移転</t>
  </si>
  <si>
    <t>(平成25年度)</t>
    <rPh sb="1" eb="3">
      <t>ヘイセイ</t>
    </rPh>
    <rPh sb="5" eb="7">
      <t>ネンド</t>
    </rPh>
    <phoneticPr fontId="2"/>
  </si>
  <si>
    <t>(平成26年度)</t>
    <rPh sb="1" eb="3">
      <t>ヘイセイ</t>
    </rPh>
    <rPh sb="5" eb="7">
      <t>ネンド</t>
    </rPh>
    <phoneticPr fontId="2"/>
  </si>
  <si>
    <t>(平成27年度)</t>
    <rPh sb="1" eb="3">
      <t>ヘイセイ</t>
    </rPh>
    <rPh sb="5" eb="7">
      <t>ネンド</t>
    </rPh>
    <phoneticPr fontId="2"/>
  </si>
  <si>
    <t>(平成28年度)</t>
    <rPh sb="1" eb="3">
      <t>ヘイセイ</t>
    </rPh>
    <rPh sb="5" eb="7">
      <t>ネンド</t>
    </rPh>
    <phoneticPr fontId="2"/>
  </si>
  <si>
    <t>(平成29年度)</t>
    <rPh sb="1" eb="3">
      <t>ヘイセイ</t>
    </rPh>
    <rPh sb="5" eb="7">
      <t>ネンド</t>
    </rPh>
    <phoneticPr fontId="2"/>
  </si>
  <si>
    <t>(平成30年度)</t>
    <rPh sb="1" eb="3">
      <t>ヘイセイ</t>
    </rPh>
    <rPh sb="5" eb="7">
      <t>ネンド</t>
    </rPh>
    <phoneticPr fontId="2"/>
  </si>
  <si>
    <t>付-２　社会保障負担の明細表（一般政府の受取）</t>
    <rPh sb="0" eb="1">
      <t>フ</t>
    </rPh>
    <rPh sb="4" eb="6">
      <t>シャカイ</t>
    </rPh>
    <rPh sb="6" eb="8">
      <t>ホショウ</t>
    </rPh>
    <rPh sb="8" eb="10">
      <t>フタン</t>
    </rPh>
    <rPh sb="11" eb="13">
      <t>メイサイ</t>
    </rPh>
    <rPh sb="13" eb="14">
      <t>ヒョウ</t>
    </rPh>
    <rPh sb="15" eb="17">
      <t>イッパン</t>
    </rPh>
    <rPh sb="17" eb="19">
      <t>セイフ</t>
    </rPh>
    <rPh sb="20" eb="22">
      <t>ウケトリ</t>
    </rPh>
    <phoneticPr fontId="2"/>
  </si>
  <si>
    <t>平成18年度（2006）</t>
    <rPh sb="0" eb="2">
      <t>ヘイセイ</t>
    </rPh>
    <rPh sb="4" eb="6">
      <t>ネンド</t>
    </rPh>
    <phoneticPr fontId="2"/>
  </si>
  <si>
    <t>平成19年度（2007）</t>
    <phoneticPr fontId="2"/>
  </si>
  <si>
    <t>平成20年度（2008）</t>
    <phoneticPr fontId="2"/>
  </si>
  <si>
    <t>雇主の
現実社会負担</t>
    <rPh sb="0" eb="2">
      <t>ヤトイヌシ</t>
    </rPh>
    <rPh sb="4" eb="6">
      <t>ゲンジツ</t>
    </rPh>
    <rPh sb="6" eb="8">
      <t>シャカイ</t>
    </rPh>
    <rPh sb="8" eb="10">
      <t>フタン</t>
    </rPh>
    <phoneticPr fontId="2"/>
  </si>
  <si>
    <t>家計の
現実社会負担</t>
    <rPh sb="0" eb="2">
      <t>カケイ</t>
    </rPh>
    <rPh sb="4" eb="6">
      <t>ゲンジツ</t>
    </rPh>
    <rPh sb="6" eb="8">
      <t>シャカイ</t>
    </rPh>
    <rPh sb="8" eb="10">
      <t>フタン</t>
    </rPh>
    <phoneticPr fontId="2"/>
  </si>
  <si>
    <t>１．特別会計</t>
  </si>
  <si>
    <r>
      <t xml:space="preserve"> (1)年金</t>
    </r>
    <r>
      <rPr>
        <sz val="6"/>
        <rFont val="ＭＳ 明朝"/>
        <family val="1"/>
        <charset val="128"/>
      </rPr>
      <t>（除児童手当）</t>
    </r>
    <rPh sb="4" eb="6">
      <t>ネンキン</t>
    </rPh>
    <rPh sb="7" eb="8">
      <t>ノゾ</t>
    </rPh>
    <rPh sb="8" eb="10">
      <t>ジドウ</t>
    </rPh>
    <rPh sb="10" eb="12">
      <t>テアテ</t>
    </rPh>
    <phoneticPr fontId="2"/>
  </si>
  <si>
    <t>　　①健康保険</t>
    <phoneticPr fontId="2"/>
  </si>
  <si>
    <t>　　②厚生年金</t>
  </si>
  <si>
    <t xml:space="preserve"> 　 ③国民年金</t>
    <rPh sb="4" eb="8">
      <t>コクミンネンキン</t>
    </rPh>
    <phoneticPr fontId="2"/>
  </si>
  <si>
    <t xml:space="preserve"> (2)労働保険</t>
    <phoneticPr fontId="2"/>
  </si>
  <si>
    <t>　　①労災保険</t>
  </si>
  <si>
    <t>　　②雇用保険</t>
  </si>
  <si>
    <t xml:space="preserve"> (3)船員保険</t>
    <phoneticPr fontId="2"/>
  </si>
  <si>
    <t>２．国民健康保険</t>
  </si>
  <si>
    <t>３．後期高齢者医療</t>
    <rPh sb="2" eb="4">
      <t>コウキ</t>
    </rPh>
    <rPh sb="4" eb="7">
      <t>コウレイシャ</t>
    </rPh>
    <rPh sb="7" eb="9">
      <t>イリョウ</t>
    </rPh>
    <phoneticPr fontId="2"/>
  </si>
  <si>
    <t>４．共済組合</t>
    <phoneticPr fontId="6"/>
  </si>
  <si>
    <t xml:space="preserve"> (1)国家公務員共済組合</t>
  </si>
  <si>
    <t xml:space="preserve">   ①短期経理</t>
    <rPh sb="4" eb="6">
      <t>タンキ</t>
    </rPh>
    <rPh sb="6" eb="8">
      <t>ケイリ</t>
    </rPh>
    <phoneticPr fontId="6"/>
  </si>
  <si>
    <t xml:space="preserve">   ②長期経理</t>
    <rPh sb="4" eb="6">
      <t>チョウキ</t>
    </rPh>
    <rPh sb="6" eb="8">
      <t>ケイリ</t>
    </rPh>
    <phoneticPr fontId="6"/>
  </si>
  <si>
    <t xml:space="preserve"> (2)地方公務員共済組合</t>
  </si>
  <si>
    <t xml:space="preserve"> (3)その他</t>
    <rPh sb="6" eb="7">
      <t>タ</t>
    </rPh>
    <phoneticPr fontId="6"/>
  </si>
  <si>
    <t>５．組合管掌健康保険</t>
    <phoneticPr fontId="6"/>
  </si>
  <si>
    <t>６．全国健康保険協会</t>
    <phoneticPr fontId="6"/>
  </si>
  <si>
    <t>７．児童手当及び子ども手当</t>
    <rPh sb="6" eb="7">
      <t>オヨ</t>
    </rPh>
    <rPh sb="8" eb="9">
      <t>コ</t>
    </rPh>
    <rPh sb="11" eb="13">
      <t>テアテ</t>
    </rPh>
    <phoneticPr fontId="6"/>
  </si>
  <si>
    <t>８．社会保障基金</t>
    <rPh sb="2" eb="4">
      <t>シャカイ</t>
    </rPh>
    <rPh sb="4" eb="6">
      <t>ホショウ</t>
    </rPh>
    <phoneticPr fontId="6"/>
  </si>
  <si>
    <t>９．介護保険</t>
    <rPh sb="2" eb="4">
      <t>カイゴ</t>
    </rPh>
    <rPh sb="4" eb="6">
      <t>ホケン</t>
    </rPh>
    <phoneticPr fontId="6"/>
  </si>
  <si>
    <t>平成21年度（2009）</t>
    <rPh sb="0" eb="2">
      <t>ヘイセイ</t>
    </rPh>
    <rPh sb="4" eb="6">
      <t>ネンド</t>
    </rPh>
    <phoneticPr fontId="2"/>
  </si>
  <si>
    <t>平成22年度（2010）</t>
    <rPh sb="0" eb="2">
      <t>ヘイセイ</t>
    </rPh>
    <rPh sb="4" eb="6">
      <t>ネンド</t>
    </rPh>
    <phoneticPr fontId="2"/>
  </si>
  <si>
    <t>平成23年度（2011）</t>
    <rPh sb="0" eb="2">
      <t>ヘイセイ</t>
    </rPh>
    <rPh sb="4" eb="6">
      <t>ネンド</t>
    </rPh>
    <phoneticPr fontId="2"/>
  </si>
  <si>
    <t>平成24年度（2012）</t>
    <rPh sb="0" eb="2">
      <t>ヘイセイ</t>
    </rPh>
    <rPh sb="4" eb="6">
      <t>ネンド</t>
    </rPh>
    <phoneticPr fontId="2"/>
  </si>
  <si>
    <t>平成25年度（2013）</t>
    <rPh sb="0" eb="2">
      <t>ヘイセイ</t>
    </rPh>
    <rPh sb="4" eb="6">
      <t>ネンド</t>
    </rPh>
    <phoneticPr fontId="2"/>
  </si>
  <si>
    <t>平成26年度（2014）</t>
    <rPh sb="0" eb="2">
      <t>ヘイセイ</t>
    </rPh>
    <rPh sb="4" eb="6">
      <t>ネンド</t>
    </rPh>
    <phoneticPr fontId="2"/>
  </si>
  <si>
    <t>平成27年度（2015）</t>
    <rPh sb="0" eb="2">
      <t>ヘイセイ</t>
    </rPh>
    <rPh sb="4" eb="6">
      <t>ネンド</t>
    </rPh>
    <phoneticPr fontId="2"/>
  </si>
  <si>
    <t>平成28年度（2016）</t>
    <rPh sb="0" eb="2">
      <t>ヘイセイ</t>
    </rPh>
    <rPh sb="4" eb="6">
      <t>ネンド</t>
    </rPh>
    <phoneticPr fontId="2"/>
  </si>
  <si>
    <t>平成29年度（2017）</t>
    <rPh sb="0" eb="2">
      <t>ヘイセイ</t>
    </rPh>
    <rPh sb="4" eb="6">
      <t>ネンド</t>
    </rPh>
    <phoneticPr fontId="2"/>
  </si>
  <si>
    <t>平成30年度（2018）</t>
    <rPh sb="0" eb="2">
      <t>ヘイセイ</t>
    </rPh>
    <rPh sb="4" eb="6">
      <t>ネンド</t>
    </rPh>
    <phoneticPr fontId="2"/>
  </si>
  <si>
    <r>
      <t xml:space="preserve"> (3)その他</t>
    </r>
    <r>
      <rPr>
        <sz val="5"/>
        <rFont val="ＭＳ 明朝"/>
        <family val="1"/>
        <charset val="128"/>
      </rPr>
      <t>（旧公共企業体職員共済組合を含む）</t>
    </r>
    <rPh sb="6" eb="7">
      <t>タ</t>
    </rPh>
    <rPh sb="8" eb="9">
      <t>キュウ</t>
    </rPh>
    <rPh sb="9" eb="11">
      <t>コウキョウ</t>
    </rPh>
    <rPh sb="11" eb="13">
      <t>キギョウ</t>
    </rPh>
    <rPh sb="13" eb="14">
      <t>タイ</t>
    </rPh>
    <rPh sb="14" eb="16">
      <t>ショクイン</t>
    </rPh>
    <rPh sb="16" eb="18">
      <t>キョウサイ</t>
    </rPh>
    <rPh sb="18" eb="20">
      <t>クミアイ</t>
    </rPh>
    <rPh sb="21" eb="22">
      <t>フク</t>
    </rPh>
    <phoneticPr fontId="6"/>
  </si>
  <si>
    <t>付-３　一般政府からの家計への移転の明細表（社会保障関係）</t>
    <rPh sb="0" eb="1">
      <t>フ</t>
    </rPh>
    <rPh sb="4" eb="6">
      <t>イッパン</t>
    </rPh>
    <rPh sb="6" eb="8">
      <t>セイフ</t>
    </rPh>
    <rPh sb="11" eb="13">
      <t>カケイ</t>
    </rPh>
    <rPh sb="15" eb="17">
      <t>イテン</t>
    </rPh>
    <rPh sb="18" eb="20">
      <t>メイサイ</t>
    </rPh>
    <rPh sb="20" eb="21">
      <t>ヒョウ</t>
    </rPh>
    <rPh sb="22" eb="24">
      <t>シャカイ</t>
    </rPh>
    <rPh sb="24" eb="26">
      <t>ホショウ</t>
    </rPh>
    <rPh sb="26" eb="28">
      <t>カンケイ</t>
    </rPh>
    <phoneticPr fontId="2"/>
  </si>
  <si>
    <t>平成19年度（2007）</t>
  </si>
  <si>
    <t>平成20年度（2008）</t>
  </si>
  <si>
    <t>現物社会移転以外の社会給付</t>
    <rPh sb="0" eb="6">
      <t>ゲンブツシャカイイテン</t>
    </rPh>
    <rPh sb="6" eb="8">
      <t>イガイ</t>
    </rPh>
    <rPh sb="9" eb="11">
      <t>シャカイ</t>
    </rPh>
    <rPh sb="11" eb="13">
      <t>キュウフ</t>
    </rPh>
    <phoneticPr fontId="2"/>
  </si>
  <si>
    <t>現物社会移転（市場産出の購入）</t>
    <rPh sb="0" eb="2">
      <t>ゲンブツ</t>
    </rPh>
    <rPh sb="2" eb="4">
      <t>シャカイ</t>
    </rPh>
    <rPh sb="4" eb="6">
      <t>イテン</t>
    </rPh>
    <rPh sb="7" eb="11">
      <t>シジョウサンシュツ</t>
    </rPh>
    <rPh sb="12" eb="14">
      <t>コウニュウ</t>
    </rPh>
    <phoneticPr fontId="2"/>
  </si>
  <si>
    <t>１．社会保障給付</t>
  </si>
  <si>
    <t>　(1)特別会計</t>
  </si>
  <si>
    <t xml:space="preserve">   　①厚生保険(除児童手当)</t>
  </si>
  <si>
    <t xml:space="preserve">  　　ａ 健康保険</t>
  </si>
  <si>
    <t xml:space="preserve">  　　ｂ 厚生年金</t>
  </si>
  <si>
    <t xml:space="preserve">  　　ｃ 国民年金</t>
  </si>
  <si>
    <t xml:space="preserve">   　②労働保険</t>
  </si>
  <si>
    <t xml:space="preserve">  　　ａ 労災保険</t>
  </si>
  <si>
    <t xml:space="preserve">  　　ｂ 雇用保険</t>
  </si>
  <si>
    <t xml:space="preserve"> 　  ③船員保険</t>
  </si>
  <si>
    <t xml:space="preserve">  (2)国民健康保険</t>
  </si>
  <si>
    <t xml:space="preserve">  (3)後期高齢者医療</t>
  </si>
  <si>
    <t xml:space="preserve">  (4)共済組合</t>
  </si>
  <si>
    <t xml:space="preserve">  　 ①国家公務員共済組合</t>
  </si>
  <si>
    <t>　　　ａ 短期経理</t>
  </si>
  <si>
    <t>　　　ｂ 長期経理</t>
  </si>
  <si>
    <t>　   ②地方公務員共済組合</t>
  </si>
  <si>
    <t xml:space="preserve">  　 ③その他</t>
  </si>
  <si>
    <t xml:space="preserve">  (5)組合管掌健康保険</t>
  </si>
  <si>
    <t>　(6)全国健康保険協会</t>
  </si>
  <si>
    <t xml:space="preserve">  (7)児童手当及び子ども手当</t>
  </si>
  <si>
    <t xml:space="preserve">  (8)基金</t>
  </si>
  <si>
    <t>　(9)介護保険</t>
  </si>
  <si>
    <t>２．その他の社会保険非年金給付</t>
  </si>
  <si>
    <t>３．社会扶助給付</t>
  </si>
  <si>
    <t>付-４　経済活動別県内総生産及び要素所得（名目）</t>
    <rPh sb="0" eb="1">
      <t>フ</t>
    </rPh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14" eb="15">
      <t>オヨ</t>
    </rPh>
    <rPh sb="16" eb="18">
      <t>ヨウソ</t>
    </rPh>
    <rPh sb="18" eb="20">
      <t>ショトク</t>
    </rPh>
    <rPh sb="21" eb="23">
      <t>メイモク</t>
    </rPh>
    <phoneticPr fontId="2"/>
  </si>
  <si>
    <t>（平成18年度）</t>
    <rPh sb="1" eb="3">
      <t>ヘイセイ</t>
    </rPh>
    <rPh sb="5" eb="6">
      <t>ネン</t>
    </rPh>
    <rPh sb="6" eb="7">
      <t>ド</t>
    </rPh>
    <phoneticPr fontId="2"/>
  </si>
  <si>
    <t>経済活動の種類</t>
    <rPh sb="0" eb="2">
      <t>ケイザイ</t>
    </rPh>
    <rPh sb="2" eb="4">
      <t>カツドウ</t>
    </rPh>
    <rPh sb="5" eb="7">
      <t>シュルイ</t>
    </rPh>
    <phoneticPr fontId="2"/>
  </si>
  <si>
    <t>生産・輸入品</t>
    <rPh sb="0" eb="2">
      <t>セイサン</t>
    </rPh>
    <rPh sb="3" eb="6">
      <t>ユニュウヒン</t>
    </rPh>
    <phoneticPr fontId="6"/>
  </si>
  <si>
    <t>営業余剰</t>
    <rPh sb="0" eb="2">
      <t>エイギョウ</t>
    </rPh>
    <rPh sb="2" eb="4">
      <t>ヨジョウ</t>
    </rPh>
    <phoneticPr fontId="6"/>
  </si>
  <si>
    <t>産出額</t>
    <rPh sb="0" eb="3">
      <t>サンシュツガク</t>
    </rPh>
    <phoneticPr fontId="2"/>
  </si>
  <si>
    <t>中間投入</t>
    <phoneticPr fontId="2"/>
  </si>
  <si>
    <t>県内総生産</t>
    <phoneticPr fontId="2"/>
  </si>
  <si>
    <t>固定資本</t>
  </si>
  <si>
    <t>県内純生産</t>
    <phoneticPr fontId="2"/>
  </si>
  <si>
    <t>に課される税</t>
    <rPh sb="1" eb="2">
      <t>カ</t>
    </rPh>
    <rPh sb="5" eb="6">
      <t>ゼイ</t>
    </rPh>
    <phoneticPr fontId="6"/>
  </si>
  <si>
    <t>県内要素</t>
    <rPh sb="2" eb="4">
      <t>ヨウソ</t>
    </rPh>
    <phoneticPr fontId="2"/>
  </si>
  <si>
    <t>県内雇用者</t>
    <rPh sb="0" eb="1">
      <t>ケン</t>
    </rPh>
    <rPh sb="1" eb="2">
      <t>ナイ</t>
    </rPh>
    <rPh sb="2" eb="5">
      <t>コヨウシャ</t>
    </rPh>
    <phoneticPr fontId="6"/>
  </si>
  <si>
    <t>・</t>
    <phoneticPr fontId="6"/>
  </si>
  <si>
    <t>(生産者価格表示)</t>
    <rPh sb="1" eb="4">
      <t>セイサンシャ</t>
    </rPh>
    <rPh sb="4" eb="6">
      <t>カカク</t>
    </rPh>
    <rPh sb="6" eb="8">
      <t>ヒョウジ</t>
    </rPh>
    <phoneticPr fontId="2"/>
  </si>
  <si>
    <t>減　　耗</t>
  </si>
  <si>
    <t>(控除)補助金</t>
    <rPh sb="1" eb="3">
      <t>コウジョ</t>
    </rPh>
    <rPh sb="4" eb="7">
      <t>ホジョキン</t>
    </rPh>
    <phoneticPr fontId="6"/>
  </si>
  <si>
    <t>所　　得</t>
    <phoneticPr fontId="2"/>
  </si>
  <si>
    <t>報　　　酬</t>
    <rPh sb="0" eb="1">
      <t>ホウ</t>
    </rPh>
    <rPh sb="4" eb="5">
      <t>シュウ</t>
    </rPh>
    <phoneticPr fontId="6"/>
  </si>
  <si>
    <t>混合所得</t>
    <rPh sb="0" eb="2">
      <t>コンゴウ</t>
    </rPh>
    <rPh sb="2" eb="4">
      <t>ショトク</t>
    </rPh>
    <phoneticPr fontId="6"/>
  </si>
  <si>
    <t>①</t>
  </si>
  <si>
    <t>②</t>
  </si>
  <si>
    <t>③=①-②</t>
  </si>
  <si>
    <t>④</t>
  </si>
  <si>
    <t>⑤=③-④</t>
  </si>
  <si>
    <t>⑥</t>
  </si>
  <si>
    <t>⑦=⑤-⑥</t>
  </si>
  <si>
    <t>⑧</t>
  </si>
  <si>
    <t>⑨=⑦-⑧</t>
  </si>
  <si>
    <t>　１．農林水産業</t>
  </si>
  <si>
    <t>　２．鉱　業</t>
  </si>
  <si>
    <t>　３．製造業</t>
    <phoneticPr fontId="2"/>
  </si>
  <si>
    <t>　  (1) 食料品</t>
    <rPh sb="7" eb="10">
      <t>ショクリョウヒン</t>
    </rPh>
    <phoneticPr fontId="2"/>
  </si>
  <si>
    <t>　  (2) 繊維製品</t>
    <rPh sb="7" eb="9">
      <t>センイ</t>
    </rPh>
    <rPh sb="9" eb="11">
      <t>セイヒン</t>
    </rPh>
    <phoneticPr fontId="2"/>
  </si>
  <si>
    <t>　  (3) パルプ・紙・紙加工品</t>
    <rPh sb="11" eb="12">
      <t>カミ</t>
    </rPh>
    <rPh sb="13" eb="14">
      <t>カミ</t>
    </rPh>
    <rPh sb="14" eb="16">
      <t>カコウ</t>
    </rPh>
    <rPh sb="16" eb="17">
      <t>ヒン</t>
    </rPh>
    <phoneticPr fontId="2"/>
  </si>
  <si>
    <t>　  (4) 化学</t>
    <rPh sb="7" eb="9">
      <t>カガク</t>
    </rPh>
    <phoneticPr fontId="2"/>
  </si>
  <si>
    <t>　  (5) 石油・石炭製品</t>
    <rPh sb="7" eb="9">
      <t>セキユ</t>
    </rPh>
    <rPh sb="10" eb="12">
      <t>セキタン</t>
    </rPh>
    <rPh sb="12" eb="14">
      <t>セイヒン</t>
    </rPh>
    <phoneticPr fontId="2"/>
  </si>
  <si>
    <t>　  (6) 窯業・土石製品</t>
    <rPh sb="7" eb="9">
      <t>ヨウギョウ</t>
    </rPh>
    <rPh sb="10" eb="12">
      <t>ドセキ</t>
    </rPh>
    <rPh sb="12" eb="14">
      <t>セイヒン</t>
    </rPh>
    <phoneticPr fontId="2"/>
  </si>
  <si>
    <t>　  (7) 一次金属</t>
    <rPh sb="7" eb="9">
      <t>イチジ</t>
    </rPh>
    <rPh sb="9" eb="11">
      <t>キンゾク</t>
    </rPh>
    <phoneticPr fontId="2"/>
  </si>
  <si>
    <t>　  (8) 金属製品</t>
    <rPh sb="7" eb="9">
      <t>キンゾク</t>
    </rPh>
    <rPh sb="9" eb="11">
      <t>セイヒン</t>
    </rPh>
    <phoneticPr fontId="2"/>
  </si>
  <si>
    <t>　  (9) はん用・生産用・業務用機械</t>
    <rPh sb="9" eb="10">
      <t>ヨウ</t>
    </rPh>
    <rPh sb="11" eb="14">
      <t>セイサンヨウ</t>
    </rPh>
    <rPh sb="15" eb="18">
      <t>ギョウムヨウ</t>
    </rPh>
    <rPh sb="18" eb="20">
      <t>キカイ</t>
    </rPh>
    <phoneticPr fontId="2"/>
  </si>
  <si>
    <t xml:space="preserve">  　(10)電子部品・デバイス</t>
    <rPh sb="7" eb="9">
      <t>デンシ</t>
    </rPh>
    <rPh sb="9" eb="11">
      <t>ブヒン</t>
    </rPh>
    <phoneticPr fontId="2"/>
  </si>
  <si>
    <t>　  (11)電気機械</t>
    <rPh sb="7" eb="9">
      <t>デンキ</t>
    </rPh>
    <rPh sb="9" eb="11">
      <t>キカイ</t>
    </rPh>
    <phoneticPr fontId="2"/>
  </si>
  <si>
    <t xml:space="preserve">  　(12)情報・通信機器</t>
    <rPh sb="7" eb="9">
      <t>ジョウホウ</t>
    </rPh>
    <rPh sb="10" eb="12">
      <t>ツウシン</t>
    </rPh>
    <rPh sb="12" eb="14">
      <t>キキ</t>
    </rPh>
    <phoneticPr fontId="2"/>
  </si>
  <si>
    <t xml:space="preserve">  　(13)輸送用機械</t>
    <rPh sb="7" eb="10">
      <t>ユソウヨウ</t>
    </rPh>
    <rPh sb="10" eb="12">
      <t>キカイ</t>
    </rPh>
    <phoneticPr fontId="2"/>
  </si>
  <si>
    <t xml:space="preserve">  　(14)印刷業</t>
    <rPh sb="7" eb="10">
      <t>インサツギョウ</t>
    </rPh>
    <phoneticPr fontId="2"/>
  </si>
  <si>
    <t xml:space="preserve">  　(15)その他の製造業</t>
    <rPh sb="9" eb="10">
      <t>タ</t>
    </rPh>
    <rPh sb="11" eb="14">
      <t>セイゾウギョウ</t>
    </rPh>
    <phoneticPr fontId="2"/>
  </si>
  <si>
    <t>　４．電気・ガス・水道・廃棄物処理業</t>
    <rPh sb="3" eb="5">
      <t>デンキ</t>
    </rPh>
    <rPh sb="9" eb="11">
      <t>スイドウ</t>
    </rPh>
    <rPh sb="12" eb="15">
      <t>ハイキブツ</t>
    </rPh>
    <rPh sb="15" eb="17">
      <t>ショリ</t>
    </rPh>
    <rPh sb="17" eb="18">
      <t>ギョウ</t>
    </rPh>
    <phoneticPr fontId="2"/>
  </si>
  <si>
    <t>　５．建設業</t>
    <rPh sb="3" eb="6">
      <t>ケンセツギョウ</t>
    </rPh>
    <phoneticPr fontId="2"/>
  </si>
  <si>
    <t>　６．卸売・小売業</t>
    <rPh sb="3" eb="5">
      <t>オロシウリ</t>
    </rPh>
    <rPh sb="6" eb="9">
      <t>コウリギョウ</t>
    </rPh>
    <phoneticPr fontId="2"/>
  </si>
  <si>
    <t>　７．運輸・郵便業</t>
    <rPh sb="3" eb="5">
      <t>ウンユ</t>
    </rPh>
    <rPh sb="6" eb="8">
      <t>ユウビン</t>
    </rPh>
    <rPh sb="8" eb="9">
      <t>ギョウ</t>
    </rPh>
    <phoneticPr fontId="2"/>
  </si>
  <si>
    <t>　８．宿泊・飲食サービス業</t>
    <rPh sb="3" eb="5">
      <t>シュクハク</t>
    </rPh>
    <rPh sb="6" eb="8">
      <t>インショク</t>
    </rPh>
    <rPh sb="12" eb="13">
      <t>ギョウ</t>
    </rPh>
    <phoneticPr fontId="2"/>
  </si>
  <si>
    <t>　９．情報通信業</t>
    <rPh sb="3" eb="5">
      <t>ジョウホウ</t>
    </rPh>
    <rPh sb="5" eb="8">
      <t>ツウシンギョウ</t>
    </rPh>
    <phoneticPr fontId="2"/>
  </si>
  <si>
    <t>　10．金融・保険業</t>
    <rPh sb="4" eb="6">
      <t>キンユウ</t>
    </rPh>
    <rPh sb="7" eb="10">
      <t>ホケンギョウ</t>
    </rPh>
    <phoneticPr fontId="2"/>
  </si>
  <si>
    <t>　11．不動産業</t>
    <rPh sb="1" eb="3">
      <t>ジョウホウ</t>
    </rPh>
    <rPh sb="4" eb="7">
      <t>フドウサン</t>
    </rPh>
    <rPh sb="7" eb="8">
      <t>ギョウ</t>
    </rPh>
    <phoneticPr fontId="2"/>
  </si>
  <si>
    <t>　12．専門・科学技術、業務支援サービス業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2"/>
  </si>
  <si>
    <t>　13．公務</t>
    <rPh sb="4" eb="6">
      <t>コウム</t>
    </rPh>
    <phoneticPr fontId="2"/>
  </si>
  <si>
    <t>　14．教育</t>
    <rPh sb="4" eb="6">
      <t>キョウイク</t>
    </rPh>
    <phoneticPr fontId="2"/>
  </si>
  <si>
    <t>　15．保健衛生・社会事業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2"/>
  </si>
  <si>
    <t>　16．その他のサービス</t>
    <rPh sb="6" eb="7">
      <t>タ</t>
    </rPh>
    <phoneticPr fontId="2"/>
  </si>
  <si>
    <t>　　小　　計</t>
    <phoneticPr fontId="2"/>
  </si>
  <si>
    <t>　　輸入品に課される税・関税</t>
    <rPh sb="2" eb="5">
      <t>ユニュウヒン</t>
    </rPh>
    <rPh sb="6" eb="7">
      <t>カ</t>
    </rPh>
    <rPh sb="10" eb="11">
      <t>ゼイ</t>
    </rPh>
    <rPh sb="12" eb="14">
      <t>カンゼイ</t>
    </rPh>
    <phoneticPr fontId="6"/>
  </si>
  <si>
    <t>　　（控除）総資本形成に係る消費税</t>
    <rPh sb="3" eb="5">
      <t>コウジョ</t>
    </rPh>
    <rPh sb="6" eb="9">
      <t>ソウシホン</t>
    </rPh>
    <rPh sb="9" eb="11">
      <t>ケイセイ</t>
    </rPh>
    <rPh sb="12" eb="13">
      <t>カカ</t>
    </rPh>
    <rPh sb="14" eb="17">
      <t>ショウヒゼイ</t>
    </rPh>
    <phoneticPr fontId="6"/>
  </si>
  <si>
    <t>　　合　　計</t>
    <rPh sb="2" eb="3">
      <t>ゴウ</t>
    </rPh>
    <phoneticPr fontId="2"/>
  </si>
  <si>
    <t>　　（再掲）</t>
    <rPh sb="3" eb="5">
      <t>サイケイ</t>
    </rPh>
    <phoneticPr fontId="2"/>
  </si>
  <si>
    <t>　　市場生産者</t>
    <rPh sb="2" eb="4">
      <t>シジョウ</t>
    </rPh>
    <rPh sb="4" eb="7">
      <t>セイサンシャ</t>
    </rPh>
    <phoneticPr fontId="2"/>
  </si>
  <si>
    <t>　　一般政府</t>
    <rPh sb="2" eb="4">
      <t>イッパン</t>
    </rPh>
    <rPh sb="4" eb="6">
      <t>セイフ</t>
    </rPh>
    <phoneticPr fontId="2"/>
  </si>
  <si>
    <t>　　対家計民間非営利団体</t>
    <rPh sb="2" eb="3">
      <t>タイ</t>
    </rPh>
    <rPh sb="3" eb="5">
      <t>カケイ</t>
    </rPh>
    <rPh sb="5" eb="7">
      <t>ミンカン</t>
    </rPh>
    <rPh sb="7" eb="10">
      <t>ヒエイリ</t>
    </rPh>
    <rPh sb="10" eb="12">
      <t>ダンタイ</t>
    </rPh>
    <phoneticPr fontId="2"/>
  </si>
  <si>
    <t>　　小　　計</t>
    <rPh sb="1" eb="2">
      <t>ショウ</t>
    </rPh>
    <rPh sb="4" eb="5">
      <t>ケイ</t>
    </rPh>
    <phoneticPr fontId="2"/>
  </si>
  <si>
    <t>（平成19年度）</t>
    <rPh sb="1" eb="3">
      <t>ヘイセイ</t>
    </rPh>
    <rPh sb="5" eb="6">
      <t>ネン</t>
    </rPh>
    <rPh sb="6" eb="7">
      <t>ド</t>
    </rPh>
    <phoneticPr fontId="2"/>
  </si>
  <si>
    <t>（平成20年度）</t>
    <rPh sb="1" eb="3">
      <t>ヘイセイ</t>
    </rPh>
    <rPh sb="5" eb="6">
      <t>ネン</t>
    </rPh>
    <rPh sb="6" eb="7">
      <t>ド</t>
    </rPh>
    <phoneticPr fontId="2"/>
  </si>
  <si>
    <t>（平成21年度）</t>
    <rPh sb="1" eb="3">
      <t>ヘイセイ</t>
    </rPh>
    <rPh sb="5" eb="6">
      <t>ネン</t>
    </rPh>
    <rPh sb="6" eb="7">
      <t>ド</t>
    </rPh>
    <phoneticPr fontId="2"/>
  </si>
  <si>
    <t>（平成22年度）</t>
    <rPh sb="1" eb="3">
      <t>ヘイセイ</t>
    </rPh>
    <rPh sb="5" eb="6">
      <t>ネン</t>
    </rPh>
    <rPh sb="6" eb="7">
      <t>ド</t>
    </rPh>
    <phoneticPr fontId="2"/>
  </si>
  <si>
    <t>（平成23年度）</t>
    <rPh sb="1" eb="3">
      <t>ヘイセイ</t>
    </rPh>
    <rPh sb="5" eb="6">
      <t>ネン</t>
    </rPh>
    <rPh sb="6" eb="7">
      <t>ド</t>
    </rPh>
    <phoneticPr fontId="2"/>
  </si>
  <si>
    <t>（平成24年度）</t>
    <rPh sb="1" eb="3">
      <t>ヘイセイ</t>
    </rPh>
    <rPh sb="5" eb="6">
      <t>ネン</t>
    </rPh>
    <rPh sb="6" eb="7">
      <t>ド</t>
    </rPh>
    <phoneticPr fontId="2"/>
  </si>
  <si>
    <t>（平成25年度）</t>
    <rPh sb="1" eb="3">
      <t>ヘイセイ</t>
    </rPh>
    <rPh sb="5" eb="6">
      <t>ネン</t>
    </rPh>
    <rPh sb="6" eb="7">
      <t>ド</t>
    </rPh>
    <phoneticPr fontId="2"/>
  </si>
  <si>
    <t>（平成26年度）</t>
    <rPh sb="1" eb="3">
      <t>ヘイセイ</t>
    </rPh>
    <rPh sb="5" eb="6">
      <t>ネン</t>
    </rPh>
    <rPh sb="6" eb="7">
      <t>ド</t>
    </rPh>
    <phoneticPr fontId="2"/>
  </si>
  <si>
    <t>（平成27年度）</t>
    <rPh sb="1" eb="3">
      <t>ヘイセイ</t>
    </rPh>
    <rPh sb="5" eb="6">
      <t>ネン</t>
    </rPh>
    <rPh sb="6" eb="7">
      <t>ド</t>
    </rPh>
    <phoneticPr fontId="2"/>
  </si>
  <si>
    <t>（平成28年度）</t>
    <rPh sb="1" eb="3">
      <t>ヘイセイ</t>
    </rPh>
    <rPh sb="5" eb="6">
      <t>ネン</t>
    </rPh>
    <rPh sb="6" eb="7">
      <t>ド</t>
    </rPh>
    <phoneticPr fontId="2"/>
  </si>
  <si>
    <t>（平成29年度）</t>
    <rPh sb="1" eb="3">
      <t>ヘイセイ</t>
    </rPh>
    <rPh sb="5" eb="6">
      <t>ネン</t>
    </rPh>
    <rPh sb="6" eb="7">
      <t>ド</t>
    </rPh>
    <phoneticPr fontId="2"/>
  </si>
  <si>
    <t>（平成30年度）</t>
    <rPh sb="1" eb="3">
      <t>ヘイセイ</t>
    </rPh>
    <rPh sb="5" eb="6">
      <t>ネン</t>
    </rPh>
    <rPh sb="6" eb="7">
      <t>ド</t>
    </rPh>
    <phoneticPr fontId="2"/>
  </si>
  <si>
    <t>付-５　経済活動別の就業者数及び雇用者数</t>
    <rPh sb="0" eb="1">
      <t>ツキ</t>
    </rPh>
    <rPh sb="4" eb="6">
      <t>ケイザイ</t>
    </rPh>
    <rPh sb="6" eb="8">
      <t>カツドウ</t>
    </rPh>
    <rPh sb="8" eb="9">
      <t>ベツ</t>
    </rPh>
    <rPh sb="10" eb="13">
      <t>シュウギョウシャ</t>
    </rPh>
    <rPh sb="13" eb="14">
      <t>スウ</t>
    </rPh>
    <rPh sb="14" eb="15">
      <t>オヨ</t>
    </rPh>
    <rPh sb="16" eb="19">
      <t>コヨウシャ</t>
    </rPh>
    <rPh sb="19" eb="20">
      <t>スウ</t>
    </rPh>
    <phoneticPr fontId="2"/>
  </si>
  <si>
    <t>（単位：人）</t>
    <rPh sb="1" eb="3">
      <t>タンイ</t>
    </rPh>
    <rPh sb="4" eb="5">
      <t>ニン</t>
    </rPh>
    <phoneticPr fontId="2"/>
  </si>
  <si>
    <t>推計就業者数（県内ベース）</t>
    <rPh sb="0" eb="2">
      <t>スイケイ</t>
    </rPh>
    <rPh sb="2" eb="4">
      <t>シュウギョウシャ</t>
    </rPh>
    <rPh sb="4" eb="5">
      <t>スウ</t>
    </rPh>
    <rPh sb="7" eb="9">
      <t>ケンナイ</t>
    </rPh>
    <phoneticPr fontId="2"/>
  </si>
  <si>
    <t>推計雇用者数</t>
    <rPh sb="0" eb="2">
      <t>スイケイ</t>
    </rPh>
    <rPh sb="2" eb="5">
      <t>コヨウシャ</t>
    </rPh>
    <rPh sb="5" eb="6">
      <t>スウ</t>
    </rPh>
    <phoneticPr fontId="2"/>
  </si>
  <si>
    <t>県内ベース</t>
    <rPh sb="0" eb="2">
      <t>ケンナイ</t>
    </rPh>
    <phoneticPr fontId="2"/>
  </si>
  <si>
    <t>県民ベース</t>
    <rPh sb="0" eb="1">
      <t>ケン</t>
    </rPh>
    <rPh sb="1" eb="2">
      <t>ミン</t>
    </rPh>
    <phoneticPr fontId="2"/>
  </si>
  <si>
    <t>１．農林水産業</t>
    <rPh sb="2" eb="4">
      <t>ノウリン</t>
    </rPh>
    <rPh sb="4" eb="7">
      <t>スイサンギョウ</t>
    </rPh>
    <phoneticPr fontId="2"/>
  </si>
  <si>
    <t>２．鉱業</t>
  </si>
  <si>
    <t>３．製造業</t>
  </si>
  <si>
    <t>　　(1)食料品</t>
  </si>
  <si>
    <t>　　(2)繊維製品</t>
  </si>
  <si>
    <t xml:space="preserve">  　(3)パルプ・紙・紙加工品</t>
  </si>
  <si>
    <t xml:space="preserve">    (4)化学</t>
  </si>
  <si>
    <t>　  (5)石油・石炭製品</t>
  </si>
  <si>
    <t xml:space="preserve">    (6)窯業・土石製品</t>
  </si>
  <si>
    <t xml:space="preserve">    (7)一次金属</t>
  </si>
  <si>
    <t>　  (8)金属製品</t>
  </si>
  <si>
    <t xml:space="preserve">    (9)はん用・生産用・業務用機械</t>
  </si>
  <si>
    <t xml:space="preserve">    (10)電子部品・デバイス</t>
  </si>
  <si>
    <t xml:space="preserve">    (11)電気機械</t>
  </si>
  <si>
    <t xml:space="preserve">    (12)情報・通信機器</t>
  </si>
  <si>
    <t xml:space="preserve">    (13)輸送用機械</t>
  </si>
  <si>
    <t xml:space="preserve">    (14)印刷業</t>
  </si>
  <si>
    <t xml:space="preserve">    (15)その他の製造業</t>
  </si>
  <si>
    <t>４．電気・ガス・水道・廃棄物処理業</t>
    <rPh sb="2" eb="4">
      <t>デンキ</t>
    </rPh>
    <rPh sb="8" eb="10">
      <t>スイドウ</t>
    </rPh>
    <rPh sb="11" eb="14">
      <t>ハイキブツ</t>
    </rPh>
    <rPh sb="14" eb="16">
      <t>ショリ</t>
    </rPh>
    <rPh sb="16" eb="17">
      <t>ギョウ</t>
    </rPh>
    <phoneticPr fontId="2"/>
  </si>
  <si>
    <t>５．建設業</t>
  </si>
  <si>
    <t>６．卸売･小売業</t>
    <rPh sb="3" eb="4">
      <t>ウ</t>
    </rPh>
    <phoneticPr fontId="10"/>
  </si>
  <si>
    <t>７．運輸･郵便業</t>
    <rPh sb="2" eb="4">
      <t>ウンユ</t>
    </rPh>
    <rPh sb="5" eb="7">
      <t>ユウビン</t>
    </rPh>
    <phoneticPr fontId="10"/>
  </si>
  <si>
    <t>８．宿泊･飲食サービス業</t>
    <rPh sb="2" eb="4">
      <t>シュクハク</t>
    </rPh>
    <rPh sb="5" eb="7">
      <t>インショク</t>
    </rPh>
    <rPh sb="11" eb="12">
      <t>ギョウ</t>
    </rPh>
    <phoneticPr fontId="10"/>
  </si>
  <si>
    <t>９．情報通信業</t>
    <rPh sb="2" eb="4">
      <t>ジョウホウ</t>
    </rPh>
    <rPh sb="4" eb="6">
      <t>ツウシン</t>
    </rPh>
    <rPh sb="6" eb="7">
      <t>ギョウ</t>
    </rPh>
    <phoneticPr fontId="10"/>
  </si>
  <si>
    <t>10．金融･保険業</t>
  </si>
  <si>
    <t>11．不動産業</t>
  </si>
  <si>
    <t>12．専門・科学技術、業務支援サービス業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10"/>
  </si>
  <si>
    <t>13．公務</t>
  </si>
  <si>
    <t>14．教育</t>
    <rPh sb="3" eb="5">
      <t>キョウイク</t>
    </rPh>
    <phoneticPr fontId="10"/>
  </si>
  <si>
    <t>15．保健衛生・社会事業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10"/>
  </si>
  <si>
    <t>16．その他のサービス</t>
    <rPh sb="5" eb="6">
      <t>タ</t>
    </rPh>
    <phoneticPr fontId="10"/>
  </si>
  <si>
    <t>（再掲）市場生産者</t>
    <rPh sb="1" eb="3">
      <t>サイケイ</t>
    </rPh>
    <rPh sb="4" eb="9">
      <t>シジョウセイサンシャ</t>
    </rPh>
    <phoneticPr fontId="2"/>
  </si>
  <si>
    <t>　　　　一般政府</t>
    <rPh sb="4" eb="8">
      <t>イッパンセイフ</t>
    </rPh>
    <phoneticPr fontId="2"/>
  </si>
  <si>
    <t>　　　　対家計民間非営利団体</t>
    <rPh sb="4" eb="5">
      <t>タイ</t>
    </rPh>
    <rPh sb="5" eb="7">
      <t>カケイ</t>
    </rPh>
    <rPh sb="7" eb="9">
      <t>ミンカン</t>
    </rPh>
    <rPh sb="9" eb="12">
      <t>ヒエイリ</t>
    </rPh>
    <rPh sb="12" eb="14">
      <t>ダンタイ</t>
    </rPh>
    <phoneticPr fontId="2"/>
  </si>
  <si>
    <t xml:space="preserve">    (14)印刷業</t>
    <phoneticPr fontId="2"/>
  </si>
  <si>
    <t>５．建設業</t>
    <phoneticPr fontId="10"/>
  </si>
  <si>
    <t>10．金融･保険業</t>
    <phoneticPr fontId="10"/>
  </si>
  <si>
    <t>13．公務</t>
    <phoneticPr fontId="10"/>
  </si>
  <si>
    <t xml:space="preserve">    (12)情報・通信機器</t>
    <phoneticPr fontId="2"/>
  </si>
  <si>
    <t xml:space="preserve">    (14)印刷業</t>
    <phoneticPr fontId="10"/>
  </si>
  <si>
    <t xml:space="preserve">    (15)その他の製造業</t>
    <phoneticPr fontId="10"/>
  </si>
  <si>
    <t>11．不動産業</t>
    <phoneticPr fontId="10"/>
  </si>
  <si>
    <t>13．公務</t>
    <phoneticPr fontId="2"/>
  </si>
  <si>
    <t xml:space="preserve">    (10)電子部品・デバイス</t>
    <phoneticPr fontId="2"/>
  </si>
  <si>
    <t xml:space="preserve">    (12)情報・通信機器</t>
    <phoneticPr fontId="10"/>
  </si>
  <si>
    <t xml:space="preserve">    (13)輸送用機械</t>
    <phoneticPr fontId="10"/>
  </si>
  <si>
    <t>11．不動産業</t>
    <phoneticPr fontId="2"/>
  </si>
  <si>
    <t>　Ⅳ　関 連 指 標</t>
  </si>
  <si>
    <t>　　　　　　　　　　　　　　　　　　　年　　度
　項　　目</t>
    <phoneticPr fontId="2"/>
  </si>
  <si>
    <t>単位</t>
  </si>
  <si>
    <t>１.主要指標</t>
  </si>
  <si>
    <t>百万円</t>
  </si>
  <si>
    <t>　　対前年度増加率</t>
  </si>
  <si>
    <t>％</t>
  </si>
  <si>
    <t xml:space="preserve"> (5)</t>
  </si>
  <si>
    <t>２.経済成長率（内ベース）</t>
  </si>
  <si>
    <t>　　　名　目　（生産側）</t>
    <rPh sb="8" eb="10">
      <t>セイサン</t>
    </rPh>
    <rPh sb="10" eb="11">
      <t>ガワ</t>
    </rPh>
    <phoneticPr fontId="2"/>
  </si>
  <si>
    <t>　　　実　質　（生産側、連鎖方式）</t>
    <rPh sb="8" eb="10">
      <t>セイサン</t>
    </rPh>
    <rPh sb="10" eb="11">
      <t>ガワ</t>
    </rPh>
    <rPh sb="12" eb="14">
      <t>レンサ</t>
    </rPh>
    <rPh sb="14" eb="16">
      <t>ホウシキ</t>
    </rPh>
    <phoneticPr fontId="2"/>
  </si>
  <si>
    <t>　　　実　質　（支出側、連鎖方式）</t>
    <rPh sb="8" eb="10">
      <t>シシュツ</t>
    </rPh>
    <rPh sb="10" eb="11">
      <t>ガワ</t>
    </rPh>
    <rPh sb="12" eb="14">
      <t>レンサ</t>
    </rPh>
    <rPh sb="14" eb="16">
      <t>ホウシキ</t>
    </rPh>
    <phoneticPr fontId="2"/>
  </si>
  <si>
    <t>３.１人当たり関連指標</t>
  </si>
  <si>
    <t xml:space="preserve"> (1)人口１人当たり県民所得</t>
  </si>
  <si>
    <t>千円</t>
  </si>
  <si>
    <t xml:space="preserve"> (3)人口１人当たり民間最終消費支出</t>
  </si>
  <si>
    <t xml:space="preserve"> (4)人口１人当たり家計最終消費支出</t>
  </si>
  <si>
    <t xml:space="preserve"> (5)雇用者１人当たり雇用者報酬</t>
    <rPh sb="15" eb="17">
      <t>ホウシュウ</t>
    </rPh>
    <phoneticPr fontId="6"/>
  </si>
  <si>
    <t xml:space="preserve"> (6)就業者１人当たり県内純生産(要素)</t>
    <rPh sb="18" eb="20">
      <t>ヨウソ</t>
    </rPh>
    <phoneticPr fontId="2"/>
  </si>
  <si>
    <t xml:space="preserve"> (6)</t>
  </si>
  <si>
    <t>４.人口等</t>
  </si>
  <si>
    <t xml:space="preserve"> (1)総人口</t>
  </si>
  <si>
    <t>人</t>
  </si>
  <si>
    <t xml:space="preserve"> (2)雇用者数（民ベース）</t>
  </si>
  <si>
    <t xml:space="preserve"> (3)就業者数（内ベース）</t>
  </si>
  <si>
    <t>注）人口については、国勢調査の調査対象年は総務省「国勢調査」、</t>
    <rPh sb="0" eb="1">
      <t>チュウ</t>
    </rPh>
    <rPh sb="2" eb="4">
      <t>ジンコウ</t>
    </rPh>
    <rPh sb="10" eb="12">
      <t>コクセイ</t>
    </rPh>
    <rPh sb="12" eb="14">
      <t>チョウサ</t>
    </rPh>
    <rPh sb="15" eb="17">
      <t>チョウサ</t>
    </rPh>
    <rPh sb="17" eb="19">
      <t>タイショウ</t>
    </rPh>
    <rPh sb="19" eb="20">
      <t>ネン</t>
    </rPh>
    <rPh sb="21" eb="24">
      <t>ソウムショウ</t>
    </rPh>
    <rPh sb="25" eb="27">
      <t>コクセイ</t>
    </rPh>
    <rPh sb="27" eb="29">
      <t>チョウサ</t>
    </rPh>
    <phoneticPr fontId="2"/>
  </si>
  <si>
    <t xml:space="preserve">   それ以外の年は総務省「国勢調査結果による補間補正人口」（各年10月1日現在）による。</t>
    <phoneticPr fontId="2"/>
  </si>
  <si>
    <t>【　参考：国民経済計算　関連指標　】</t>
    <rPh sb="7" eb="9">
      <t>ケイザイ</t>
    </rPh>
    <rPh sb="9" eb="11">
      <t>ケイサン</t>
    </rPh>
    <phoneticPr fontId="2"/>
  </si>
  <si>
    <t>１.経済成長率（ＧＤＰ）</t>
  </si>
  <si>
    <t>％</t>
    <phoneticPr fontId="2"/>
  </si>
  <si>
    <t>２.１人当たり関連指標</t>
  </si>
  <si>
    <t xml:space="preserve"> (1)人口１人当たり国民所得</t>
  </si>
  <si>
    <t xml:space="preserve"> (5)総人口</t>
  </si>
  <si>
    <t>千人</t>
  </si>
  <si>
    <t>注）資料は内閣府経済社会総合研究所国民経済計算部「平成３０年度国民経済計算年報」による。</t>
    <rPh sb="0" eb="1">
      <t>チュウ</t>
    </rPh>
    <rPh sb="2" eb="4">
      <t>シリョウ</t>
    </rPh>
    <rPh sb="5" eb="7">
      <t>ナイカク</t>
    </rPh>
    <rPh sb="7" eb="8">
      <t>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7" eb="19">
      <t>コクミン</t>
    </rPh>
    <rPh sb="19" eb="21">
      <t>ケイザイ</t>
    </rPh>
    <rPh sb="21" eb="23">
      <t>ケイサン</t>
    </rPh>
    <rPh sb="23" eb="24">
      <t>ブ</t>
    </rPh>
    <rPh sb="25" eb="27">
      <t>ヘイセイ</t>
    </rPh>
    <rPh sb="29" eb="31">
      <t>ネンド</t>
    </rPh>
    <rPh sb="31" eb="33">
      <t>コクミン</t>
    </rPh>
    <rPh sb="33" eb="35">
      <t>ケイザイ</t>
    </rPh>
    <rPh sb="35" eb="37">
      <t>ケイサン</t>
    </rPh>
    <rPh sb="37" eb="38">
      <t>ネン</t>
    </rPh>
    <rPh sb="38" eb="39">
      <t>ホウ</t>
    </rPh>
    <phoneticPr fontId="2"/>
  </si>
  <si>
    <t xml:space="preserve"> (1)県内総生産（名目）</t>
    <rPh sb="10" eb="12">
      <t>メイモク</t>
    </rPh>
    <phoneticPr fontId="2"/>
  </si>
  <si>
    <t xml:space="preserve"> (2)県内総生産（実質：連鎖方式）</t>
    <rPh sb="7" eb="9">
      <t>セイサン</t>
    </rPh>
    <rPh sb="13" eb="15">
      <t>レンサ</t>
    </rPh>
    <rPh sb="15" eb="17">
      <t>ホウシキ</t>
    </rPh>
    <phoneticPr fontId="2"/>
  </si>
  <si>
    <t xml:space="preserve"> (3)県民所得（要素費用表示）</t>
    <rPh sb="9" eb="11">
      <t>ヨウソ</t>
    </rPh>
    <rPh sb="11" eb="13">
      <t>ヒヨウ</t>
    </rPh>
    <rPh sb="13" eb="15">
      <t>ヒョウジ</t>
    </rPh>
    <phoneticPr fontId="2"/>
  </si>
  <si>
    <t>　　　名　目　（支出側）</t>
    <rPh sb="8" eb="10">
      <t>シシュツ</t>
    </rPh>
    <rPh sb="10" eb="11">
      <t>ガワ</t>
    </rPh>
    <phoneticPr fontId="2"/>
  </si>
  <si>
    <t xml:space="preserve"> (4)</t>
    <phoneticPr fontId="2"/>
  </si>
  <si>
    <t xml:space="preserve"> ２．鉱業</t>
  </si>
  <si>
    <t xml:space="preserve"> ３．製造業</t>
  </si>
  <si>
    <t xml:space="preserve"> ５. 建設業</t>
  </si>
  <si>
    <t xml:space="preserve"> ７．運輸・郵便業</t>
  </si>
  <si>
    <t xml:space="preserve"> 10．金融・保険業</t>
  </si>
  <si>
    <t xml:space="preserve"> 11．不動産業</t>
  </si>
  <si>
    <t xml:space="preserve"> 17．小計</t>
    <phoneticPr fontId="2"/>
  </si>
  <si>
    <t xml:space="preserve"> 20．県内総生産</t>
    <rPh sb="4" eb="6">
      <t>ケンナイ</t>
    </rPh>
    <rPh sb="6" eb="9">
      <t>ソウセイサン</t>
    </rPh>
    <phoneticPr fontId="10"/>
  </si>
  <si>
    <t>［構成比］</t>
    <rPh sb="1" eb="3">
      <t>コウセイ</t>
    </rPh>
    <rPh sb="3" eb="4">
      <t>ヒ</t>
    </rPh>
    <phoneticPr fontId="2"/>
  </si>
  <si>
    <t xml:space="preserve"> (4)県民可処分所得</t>
    <rPh sb="4" eb="6">
      <t>ケンミン</t>
    </rPh>
    <phoneticPr fontId="2"/>
  </si>
  <si>
    <t xml:space="preserve"> (2)人口１人当たり県民可処分所得</t>
    <rPh sb="11" eb="13">
      <t>ケンミン</t>
    </rPh>
    <phoneticPr fontId="2"/>
  </si>
  <si>
    <t xml:space="preserve"> (2)人口１人当たり国民可処分所得</t>
    <rPh sb="11" eb="13">
      <t>コクミン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</si>
</sst>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0_);[Red]\(0.00\)"/>
    <numFmt numFmtId="177" formatCode="0_);[Red]\(0\)"/>
    <numFmt numFmtId="178" formatCode="#,##0.0;\-#,##0.0"/>
    <numFmt numFmtId="179" formatCode="0.0_);[Red]\(0.0\)"/>
    <numFmt numFmtId="180" formatCode="#,##0.0_ "/>
    <numFmt numFmtId="181" formatCode="#,##0_ "/>
    <numFmt numFmtId="182" formatCode="0.000000_);[Red]\(0.000000\)"/>
    <numFmt numFmtId="183" formatCode="0.00000_);[Red]\(0.00000\)"/>
    <numFmt numFmtId="184" formatCode="#,##0.000"/>
    <numFmt numFmtId="185" formatCode="#,##0.0"/>
    <numFmt numFmtId="186" formatCode="0.000_ "/>
    <numFmt numFmtId="187" formatCode="0.00_ "/>
    <numFmt numFmtId="188" formatCode="\(#\)"/>
    <numFmt numFmtId="189" formatCode="#,##0.000_ "/>
    <numFmt numFmtId="190" formatCode="#,##0.000000_);[Red]\(#,##0.000000\)"/>
    <numFmt numFmtId="191" formatCode="0.0%"/>
    <numFmt numFmtId="194" formatCode="#,##0.0;&quot;- &quot;#,##0.0"/>
  </numFmts>
  <fonts count="33" x14ac:knownFonts="1"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7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b/>
      <sz val="8"/>
      <name val="ＭＳ 明朝"/>
      <family val="1"/>
      <charset val="128"/>
    </font>
    <font>
      <sz val="5.5"/>
      <name val="ＭＳ 明朝"/>
      <family val="1"/>
      <charset val="128"/>
    </font>
    <font>
      <sz val="5"/>
      <name val="ＭＳ 明朝"/>
      <family val="1"/>
      <charset val="128"/>
    </font>
    <font>
      <sz val="10"/>
      <color rgb="FFFF000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9"/>
      <color rgb="FFFF0000"/>
      <name val="游ゴシック Light"/>
      <family val="3"/>
      <charset val="128"/>
      <scheme val="major"/>
    </font>
    <font>
      <sz val="14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9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37" fontId="27" fillId="0" borderId="0"/>
    <xf numFmtId="0" fontId="27" fillId="0" borderId="0"/>
  </cellStyleXfs>
  <cellXfs count="593">
    <xf numFmtId="0" fontId="0" fillId="0" borderId="0" xfId="0"/>
    <xf numFmtId="0" fontId="1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49" fontId="3" fillId="0" borderId="3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7" xfId="2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>
      <alignment vertical="center"/>
    </xf>
    <xf numFmtId="0" fontId="3" fillId="0" borderId="7" xfId="2" quotePrefix="1" applyFont="1" applyFill="1" applyBorder="1" applyAlignment="1" applyProtection="1">
      <alignment horizontal="left" vertical="center"/>
    </xf>
    <xf numFmtId="0" fontId="3" fillId="0" borderId="10" xfId="2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1" fontId="3" fillId="0" borderId="1" xfId="3" applyNumberFormat="1" applyFont="1" applyFill="1" applyBorder="1" applyAlignment="1" applyProtection="1">
      <alignment horizontal="left" vertical="center"/>
    </xf>
    <xf numFmtId="181" fontId="3" fillId="0" borderId="7" xfId="3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8" fillId="0" borderId="7" xfId="2" applyFont="1" applyFill="1" applyBorder="1" applyAlignment="1" applyProtection="1">
      <alignment horizontal="left" vertical="center"/>
    </xf>
    <xf numFmtId="181" fontId="3" fillId="0" borderId="9" xfId="3" applyNumberFormat="1" applyFont="1" applyFill="1" applyBorder="1" applyAlignment="1" applyProtection="1">
      <alignment horizontal="left" vertical="center"/>
    </xf>
    <xf numFmtId="181" fontId="3" fillId="0" borderId="4" xfId="3" applyNumberFormat="1" applyFont="1" applyFill="1" applyBorder="1" applyAlignment="1" applyProtection="1">
      <alignment horizontal="left" vertical="center"/>
    </xf>
    <xf numFmtId="181" fontId="3" fillId="0" borderId="10" xfId="3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0" borderId="7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181" fontId="3" fillId="0" borderId="7" xfId="3" applyNumberFormat="1" applyFont="1" applyFill="1" applyBorder="1" applyAlignment="1" applyProtection="1">
      <alignment horizontal="left"/>
    </xf>
    <xf numFmtId="181" fontId="3" fillId="0" borderId="4" xfId="3" applyNumberFormat="1" applyFont="1" applyFill="1" applyBorder="1" applyAlignment="1" applyProtection="1">
      <alignment horizontal="left"/>
    </xf>
    <xf numFmtId="181" fontId="3" fillId="0" borderId="10" xfId="3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vertical="center"/>
    </xf>
    <xf numFmtId="185" fontId="3" fillId="0" borderId="5" xfId="0" applyNumberFormat="1" applyFont="1" applyFill="1" applyBorder="1" applyAlignment="1">
      <alignment vertical="center"/>
    </xf>
    <xf numFmtId="185" fontId="3" fillId="0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3" xfId="0" quotePrefix="1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quotePrefix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18" xfId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right" vertical="center"/>
    </xf>
    <xf numFmtId="3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178" fontId="3" fillId="0" borderId="8" xfId="0" applyNumberFormat="1" applyFont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0" fontId="4" fillId="0" borderId="0" xfId="1" quotePrefix="1" applyFont="1" applyFill="1" applyBorder="1" applyAlignment="1">
      <alignment horizontal="left" vertical="top"/>
    </xf>
    <xf numFmtId="185" fontId="9" fillId="0" borderId="0" xfId="0" applyNumberFormat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185" fontId="13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quotePrefix="1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85" fontId="3" fillId="0" borderId="5" xfId="0" applyNumberFormat="1" applyFont="1" applyBorder="1" applyAlignment="1">
      <alignment vertical="center"/>
    </xf>
    <xf numFmtId="185" fontId="3" fillId="0" borderId="6" xfId="0" applyNumberFormat="1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185" fontId="3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186" fontId="4" fillId="0" borderId="0" xfId="0" quotePrefix="1" applyNumberFormat="1" applyFont="1" applyFill="1" applyAlignment="1">
      <alignment horizontal="center" vertical="center"/>
    </xf>
    <xf numFmtId="184" fontId="11" fillId="0" borderId="0" xfId="0" applyNumberFormat="1" applyFont="1" applyFill="1" applyAlignment="1">
      <alignment vertical="center"/>
    </xf>
    <xf numFmtId="0" fontId="14" fillId="0" borderId="7" xfId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4" fillId="0" borderId="7" xfId="4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vertical="center"/>
    </xf>
    <xf numFmtId="188" fontId="14" fillId="0" borderId="7" xfId="4" quotePrefix="1" applyNumberFormat="1" applyFont="1" applyFill="1" applyBorder="1" applyAlignment="1" applyProtection="1">
      <alignment horizontal="left" vertical="center"/>
    </xf>
    <xf numFmtId="188" fontId="14" fillId="0" borderId="18" xfId="4" applyNumberFormat="1" applyFont="1" applyFill="1" applyBorder="1" applyAlignment="1" applyProtection="1">
      <alignment vertical="center" shrinkToFit="1"/>
    </xf>
    <xf numFmtId="188" fontId="14" fillId="0" borderId="1" xfId="4" quotePrefix="1" applyNumberFormat="1" applyFont="1" applyFill="1" applyBorder="1" applyAlignment="1" applyProtection="1">
      <alignment horizontal="left" vertical="center" shrinkToFit="1"/>
    </xf>
    <xf numFmtId="188" fontId="14" fillId="0" borderId="4" xfId="4" applyNumberFormat="1" applyFont="1" applyFill="1" applyBorder="1" applyAlignment="1" applyProtection="1">
      <alignment vertical="center" shrinkToFit="1"/>
    </xf>
    <xf numFmtId="188" fontId="14" fillId="0" borderId="1" xfId="4" applyNumberFormat="1" applyFont="1" applyFill="1" applyBorder="1" applyAlignment="1" applyProtection="1">
      <alignment vertical="center"/>
    </xf>
    <xf numFmtId="0" fontId="14" fillId="0" borderId="7" xfId="0" quotePrefix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0" fontId="9" fillId="0" borderId="3" xfId="0" quotePrefix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178" fontId="9" fillId="0" borderId="0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14" fillId="0" borderId="7" xfId="1" quotePrefix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188" fontId="14" fillId="0" borderId="7" xfId="4" applyNumberFormat="1" applyFont="1" applyFill="1" applyBorder="1" applyAlignment="1" applyProtection="1">
      <alignment horizontal="left" vertical="center" shrinkToFit="1"/>
    </xf>
    <xf numFmtId="188" fontId="14" fillId="0" borderId="7" xfId="4" quotePrefix="1" applyNumberFormat="1" applyFont="1" applyFill="1" applyBorder="1" applyAlignment="1" applyProtection="1">
      <alignment horizontal="left" vertical="center" wrapText="1"/>
    </xf>
    <xf numFmtId="188" fontId="4" fillId="0" borderId="18" xfId="4" quotePrefix="1" applyNumberFormat="1" applyFont="1" applyFill="1" applyBorder="1" applyAlignment="1" applyProtection="1">
      <alignment horizontal="left" vertical="center" shrinkToFit="1"/>
    </xf>
    <xf numFmtId="0" fontId="14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shrinkToFit="1"/>
    </xf>
    <xf numFmtId="0" fontId="14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quotePrefix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7" xfId="1" quotePrefix="1" applyFont="1" applyFill="1" applyBorder="1" applyAlignment="1">
      <alignment horizontal="left" vertical="center"/>
    </xf>
    <xf numFmtId="188" fontId="5" fillId="0" borderId="7" xfId="4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>
      <alignment vertical="center"/>
    </xf>
    <xf numFmtId="0" fontId="1" fillId="0" borderId="0" xfId="0" quotePrefix="1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188" fontId="14" fillId="0" borderId="18" xfId="4" quotePrefix="1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88" fontId="5" fillId="0" borderId="7" xfId="4" applyNumberFormat="1" applyFont="1" applyFill="1" applyBorder="1" applyAlignment="1" applyProtection="1">
      <alignment horizontal="left" vertical="center" shrinkToFit="1"/>
    </xf>
    <xf numFmtId="188" fontId="5" fillId="0" borderId="7" xfId="4" quotePrefix="1" applyNumberFormat="1" applyFont="1" applyFill="1" applyBorder="1" applyAlignment="1" applyProtection="1">
      <alignment horizontal="left" vertical="center" shrinkToFit="1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88" fontId="5" fillId="0" borderId="18" xfId="4" applyNumberFormat="1" applyFont="1" applyFill="1" applyBorder="1" applyAlignment="1" applyProtection="1">
      <alignment vertical="center" shrinkToFit="1"/>
    </xf>
    <xf numFmtId="178" fontId="9" fillId="0" borderId="20" xfId="0" applyNumberFormat="1" applyFont="1" applyFill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9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180" fontId="9" fillId="0" borderId="2" xfId="0" applyNumberFormat="1" applyFont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horizontal="right" vertical="center" shrinkToFit="1"/>
    </xf>
    <xf numFmtId="180" fontId="9" fillId="0" borderId="3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right" vertical="center" shrinkToFit="1"/>
    </xf>
    <xf numFmtId="180" fontId="9" fillId="0" borderId="8" xfId="0" applyNumberFormat="1" applyFont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8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right" vertical="center" shrinkToFit="1"/>
    </xf>
    <xf numFmtId="0" fontId="9" fillId="0" borderId="8" xfId="0" applyFont="1" applyBorder="1" applyAlignment="1">
      <alignment horizontal="right" vertical="center" shrinkToFit="1"/>
    </xf>
    <xf numFmtId="188" fontId="5" fillId="2" borderId="7" xfId="4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88" fontId="5" fillId="0" borderId="7" xfId="4" applyNumberFormat="1" applyFont="1" applyFill="1" applyBorder="1" applyAlignment="1" applyProtection="1">
      <alignment horizontal="left" vertical="center" wrapText="1"/>
    </xf>
    <xf numFmtId="180" fontId="9" fillId="0" borderId="20" xfId="0" applyNumberFormat="1" applyFont="1" applyBorder="1" applyAlignment="1">
      <alignment horizontal="right" vertical="center" shrinkToFit="1"/>
    </xf>
    <xf numFmtId="180" fontId="9" fillId="0" borderId="21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80" fontId="3" fillId="0" borderId="0" xfId="0" applyNumberFormat="1" applyFont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180" fontId="3" fillId="0" borderId="0" xfId="0" quotePrefix="1" applyNumberFormat="1" applyFont="1" applyAlignment="1">
      <alignment vertical="center" shrinkToFit="1"/>
    </xf>
    <xf numFmtId="180" fontId="3" fillId="0" borderId="0" xfId="0" quotePrefix="1" applyNumberFormat="1" applyFont="1" applyBorder="1" applyAlignment="1">
      <alignment vertical="center" shrinkToFit="1"/>
    </xf>
    <xf numFmtId="0" fontId="9" fillId="0" borderId="2" xfId="0" quotePrefix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3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7" xfId="5" applyFont="1" applyFill="1" applyBorder="1" applyAlignment="1" applyProtection="1">
      <alignment horizontal="left" vertical="center"/>
    </xf>
    <xf numFmtId="3" fontId="9" fillId="0" borderId="7" xfId="0" applyNumberFormat="1" applyFont="1" applyFill="1" applyBorder="1" applyAlignment="1">
      <alignment horizontal="right" vertical="center"/>
    </xf>
    <xf numFmtId="0" fontId="9" fillId="0" borderId="18" xfId="5" applyFont="1" applyBorder="1" applyAlignment="1" applyProtection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0" fontId="9" fillId="0" borderId="18" xfId="5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9" fillId="0" borderId="7" xfId="5" applyFont="1" applyBorder="1" applyAlignment="1" applyProtection="1">
      <alignment horizontal="left" vertical="center"/>
    </xf>
    <xf numFmtId="0" fontId="20" fillId="0" borderId="0" xfId="0" quotePrefix="1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right"/>
    </xf>
    <xf numFmtId="183" fontId="5" fillId="0" borderId="0" xfId="0" applyNumberFormat="1" applyFont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181" fontId="9" fillId="0" borderId="7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181" fontId="9" fillId="0" borderId="7" xfId="0" quotePrefix="1" applyNumberFormat="1" applyFont="1" applyFill="1" applyBorder="1" applyAlignment="1">
      <alignment horizontal="left" vertical="center"/>
    </xf>
    <xf numFmtId="3" fontId="9" fillId="0" borderId="8" xfId="0" applyNumberFormat="1" applyFont="1" applyFill="1" applyBorder="1" applyAlignment="1">
      <alignment horizontal="right" vertical="center"/>
    </xf>
    <xf numFmtId="181" fontId="9" fillId="0" borderId="4" xfId="0" quotePrefix="1" applyNumberFormat="1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81" fontId="9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right" vertical="center"/>
    </xf>
    <xf numFmtId="0" fontId="25" fillId="0" borderId="0" xfId="0" quotePrefix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5" fillId="2" borderId="0" xfId="0" quotePrefix="1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182" fontId="23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7" fontId="9" fillId="0" borderId="1" xfId="6" applyFont="1" applyFill="1" applyBorder="1" applyAlignment="1" applyProtection="1">
      <alignment horizontal="center"/>
    </xf>
    <xf numFmtId="37" fontId="9" fillId="0" borderId="1" xfId="6" applyFont="1" applyFill="1" applyBorder="1" applyAlignment="1">
      <alignment horizontal="center"/>
    </xf>
    <xf numFmtId="37" fontId="9" fillId="0" borderId="1" xfId="6" applyFont="1" applyFill="1" applyBorder="1" applyAlignment="1" applyProtection="1">
      <alignment horizontal="center" vertical="center" shrinkToFit="1"/>
    </xf>
    <xf numFmtId="37" fontId="9" fillId="0" borderId="7" xfId="6" applyFont="1" applyFill="1" applyBorder="1" applyAlignment="1" applyProtection="1">
      <alignment horizontal="center"/>
    </xf>
    <xf numFmtId="37" fontId="9" fillId="0" borderId="7" xfId="6" applyFont="1" applyFill="1" applyBorder="1" applyAlignment="1" applyProtection="1">
      <alignment horizontal="center" vertical="center" shrinkToFit="1"/>
    </xf>
    <xf numFmtId="37" fontId="9" fillId="0" borderId="7" xfId="6" applyFont="1" applyFill="1" applyBorder="1" applyAlignment="1" applyProtection="1">
      <alignment horizontal="center" shrinkToFit="1"/>
    </xf>
    <xf numFmtId="37" fontId="9" fillId="0" borderId="7" xfId="6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37" fontId="9" fillId="0" borderId="4" xfId="6" applyFont="1" applyFill="1" applyBorder="1" applyAlignment="1" applyProtection="1">
      <alignment horizontal="center"/>
    </xf>
    <xf numFmtId="0" fontId="23" fillId="0" borderId="0" xfId="0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81" fontId="9" fillId="0" borderId="18" xfId="0" applyNumberFormat="1" applyFont="1" applyFill="1" applyBorder="1" applyAlignment="1">
      <alignment vertical="center"/>
    </xf>
    <xf numFmtId="181" fontId="9" fillId="0" borderId="7" xfId="0" quotePrefix="1" applyNumberFormat="1" applyFont="1" applyFill="1" applyBorder="1" applyAlignment="1">
      <alignment horizontal="left" vertical="center" wrapText="1"/>
    </xf>
    <xf numFmtId="181" fontId="9" fillId="0" borderId="18" xfId="0" applyNumberFormat="1" applyFont="1" applyFill="1" applyBorder="1" applyAlignment="1">
      <alignment horizontal="left" vertical="center"/>
    </xf>
    <xf numFmtId="181" fontId="9" fillId="0" borderId="1" xfId="0" quotePrefix="1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3" fontId="9" fillId="0" borderId="3" xfId="0" applyNumberFormat="1" applyFont="1" applyFill="1" applyBorder="1" applyAlignment="1">
      <alignment horizontal="right" vertical="center"/>
    </xf>
    <xf numFmtId="0" fontId="7" fillId="0" borderId="0" xfId="0" quotePrefix="1" applyFont="1" applyAlignment="1">
      <alignment horizontal="center" vertical="center"/>
    </xf>
    <xf numFmtId="181" fontId="9" fillId="0" borderId="0" xfId="0" quotePrefix="1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49" fontId="1" fillId="0" borderId="0" xfId="0" quotePrefix="1" applyNumberFormat="1" applyFont="1" applyAlignment="1">
      <alignment vertical="center"/>
    </xf>
    <xf numFmtId="0" fontId="12" fillId="0" borderId="0" xfId="7" applyFont="1" applyFill="1" applyBorder="1" applyAlignment="1" applyProtection="1">
      <alignment horizontal="left"/>
    </xf>
    <xf numFmtId="0" fontId="5" fillId="0" borderId="0" xfId="7" applyFont="1" applyFill="1" applyBorder="1"/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/>
    <xf numFmtId="0" fontId="5" fillId="0" borderId="15" xfId="7" quotePrefix="1" applyFont="1" applyFill="1" applyBorder="1" applyAlignment="1" applyProtection="1">
      <alignment horizontal="center" vertical="center"/>
    </xf>
    <xf numFmtId="0" fontId="5" fillId="0" borderId="2" xfId="7" quotePrefix="1" applyFont="1" applyFill="1" applyBorder="1" applyAlignment="1" applyProtection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5" fillId="0" borderId="22" xfId="7" quotePrefix="1" applyFont="1" applyFill="1" applyBorder="1" applyAlignment="1" applyProtection="1">
      <alignment horizontal="center" vertical="center"/>
    </xf>
    <xf numFmtId="0" fontId="5" fillId="0" borderId="5" xfId="7" quotePrefix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7" applyFont="1" applyFill="1" applyBorder="1" applyAlignment="1" applyProtection="1">
      <alignment horizontal="left" vertical="center"/>
    </xf>
    <xf numFmtId="0" fontId="5" fillId="0" borderId="1" xfId="7" applyFont="1" applyFill="1" applyBorder="1" applyAlignment="1" applyProtection="1">
      <alignment horizontal="center" vertical="center"/>
    </xf>
    <xf numFmtId="0" fontId="32" fillId="0" borderId="2" xfId="0" applyFont="1" applyFill="1" applyBorder="1"/>
    <xf numFmtId="0" fontId="32" fillId="0" borderId="3" xfId="0" applyFont="1" applyFill="1" applyBorder="1"/>
    <xf numFmtId="0" fontId="32" fillId="0" borderId="1" xfId="0" applyFont="1" applyFill="1" applyBorder="1"/>
    <xf numFmtId="0" fontId="5" fillId="0" borderId="16" xfId="7" quotePrefix="1" applyFont="1" applyFill="1" applyBorder="1"/>
    <xf numFmtId="0" fontId="5" fillId="0" borderId="7" xfId="7" applyFont="1" applyFill="1" applyBorder="1" applyAlignment="1" applyProtection="1">
      <alignment horizontal="center"/>
    </xf>
    <xf numFmtId="0" fontId="32" fillId="0" borderId="8" xfId="0" applyFont="1" applyFill="1" applyBorder="1"/>
    <xf numFmtId="0" fontId="5" fillId="0" borderId="16" xfId="7" applyFont="1" applyFill="1" applyBorder="1"/>
    <xf numFmtId="37" fontId="5" fillId="0" borderId="0" xfId="7" applyNumberFormat="1" applyFont="1" applyFill="1" applyBorder="1" applyAlignment="1">
      <alignment horizontal="right"/>
    </xf>
    <xf numFmtId="37" fontId="5" fillId="0" borderId="8" xfId="7" applyNumberFormat="1" applyFont="1" applyFill="1" applyBorder="1" applyAlignment="1">
      <alignment horizontal="right"/>
    </xf>
    <xf numFmtId="194" fontId="5" fillId="0" borderId="0" xfId="7" applyNumberFormat="1" applyFont="1" applyFill="1" applyBorder="1" applyProtection="1"/>
    <xf numFmtId="194" fontId="5" fillId="0" borderId="8" xfId="7" applyNumberFormat="1" applyFont="1" applyFill="1" applyBorder="1" applyProtection="1"/>
    <xf numFmtId="0" fontId="32" fillId="0" borderId="7" xfId="0" applyFont="1" applyFill="1" applyBorder="1"/>
    <xf numFmtId="0" fontId="5" fillId="0" borderId="16" xfId="7" applyFont="1" applyFill="1" applyBorder="1" applyAlignment="1">
      <alignment shrinkToFit="1"/>
    </xf>
    <xf numFmtId="194" fontId="5" fillId="0" borderId="7" xfId="7" applyNumberFormat="1" applyFont="1" applyFill="1" applyBorder="1" applyProtection="1"/>
    <xf numFmtId="194" fontId="5" fillId="0" borderId="0" xfId="7" applyNumberFormat="1" applyFont="1" applyFill="1" applyBorder="1" applyAlignment="1" applyProtection="1">
      <alignment horizontal="right"/>
    </xf>
    <xf numFmtId="194" fontId="5" fillId="0" borderId="8" xfId="7" applyNumberFormat="1" applyFont="1" applyFill="1" applyBorder="1" applyAlignment="1" applyProtection="1">
      <alignment horizontal="right"/>
    </xf>
    <xf numFmtId="194" fontId="5" fillId="0" borderId="7" xfId="7" applyNumberFormat="1" applyFont="1" applyFill="1" applyBorder="1" applyAlignment="1" applyProtection="1">
      <alignment horizontal="right"/>
    </xf>
    <xf numFmtId="0" fontId="5" fillId="0" borderId="16" xfId="7" quotePrefix="1" applyFont="1" applyFill="1" applyBorder="1" applyAlignment="1" applyProtection="1">
      <alignment horizontal="left"/>
    </xf>
    <xf numFmtId="0" fontId="5" fillId="0" borderId="7" xfId="7" applyFont="1" applyFill="1" applyBorder="1"/>
    <xf numFmtId="0" fontId="5" fillId="0" borderId="16" xfId="7" applyFont="1" applyFill="1" applyBorder="1" applyAlignment="1" applyProtection="1">
      <alignment horizontal="left"/>
    </xf>
    <xf numFmtId="0" fontId="5" fillId="0" borderId="16" xfId="7" applyFont="1" applyFill="1" applyBorder="1" applyAlignment="1" applyProtection="1">
      <alignment horizontal="left" shrinkToFit="1"/>
    </xf>
    <xf numFmtId="37" fontId="5" fillId="0" borderId="0" xfId="7" applyNumberFormat="1" applyFont="1" applyFill="1" applyBorder="1" applyAlignment="1" applyProtection="1">
      <alignment horizontal="right"/>
    </xf>
    <xf numFmtId="37" fontId="5" fillId="0" borderId="8" xfId="7" applyNumberFormat="1" applyFont="1" applyFill="1" applyBorder="1" applyAlignment="1" applyProtection="1">
      <alignment horizontal="right"/>
    </xf>
    <xf numFmtId="0" fontId="5" fillId="0" borderId="0" xfId="0" quotePrefix="1" applyFont="1" applyFill="1" applyAlignment="1">
      <alignment horizontal="left" vertical="center"/>
    </xf>
    <xf numFmtId="0" fontId="5" fillId="0" borderId="0" xfId="7" quotePrefix="1" applyFont="1" applyFill="1" applyBorder="1" applyAlignment="1">
      <alignment horizontal="left"/>
    </xf>
    <xf numFmtId="0" fontId="5" fillId="0" borderId="0" xfId="7" quotePrefix="1" applyFont="1" applyFill="1" applyBorder="1" applyAlignment="1" applyProtection="1">
      <alignment horizontal="left"/>
    </xf>
    <xf numFmtId="0" fontId="5" fillId="0" borderId="1" xfId="7" applyFont="1" applyFill="1" applyBorder="1"/>
    <xf numFmtId="0" fontId="5" fillId="0" borderId="0" xfId="7" applyFont="1" applyFill="1" applyBorder="1" applyAlignment="1">
      <alignment horizontal="right"/>
    </xf>
    <xf numFmtId="0" fontId="5" fillId="0" borderId="8" xfId="7" applyFont="1" applyFill="1" applyBorder="1" applyAlignment="1">
      <alignment horizontal="right"/>
    </xf>
    <xf numFmtId="0" fontId="5" fillId="0" borderId="7" xfId="7" applyFont="1" applyFill="1" applyBorder="1" applyAlignment="1">
      <alignment horizontal="right"/>
    </xf>
    <xf numFmtId="0" fontId="5" fillId="0" borderId="22" xfId="7" applyFont="1" applyFill="1" applyBorder="1"/>
    <xf numFmtId="0" fontId="5" fillId="0" borderId="4" xfId="7" applyFont="1" applyFill="1" applyBorder="1"/>
    <xf numFmtId="0" fontId="32" fillId="0" borderId="5" xfId="0" applyFont="1" applyFill="1" applyBorder="1"/>
    <xf numFmtId="0" fontId="32" fillId="0" borderId="6" xfId="0" applyFont="1" applyFill="1" applyBorder="1"/>
    <xf numFmtId="0" fontId="32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 vertical="center" shrinkToFit="1"/>
    </xf>
    <xf numFmtId="185" fontId="9" fillId="0" borderId="2" xfId="0" applyNumberFormat="1" applyFont="1" applyFill="1" applyBorder="1" applyAlignment="1">
      <alignment horizontal="right" vertical="center" shrinkToFit="1"/>
    </xf>
    <xf numFmtId="185" fontId="9" fillId="0" borderId="3" xfId="0" applyNumberFormat="1" applyFont="1" applyFill="1" applyBorder="1" applyAlignment="1">
      <alignment horizontal="right" vertical="center" shrinkToFit="1"/>
    </xf>
    <xf numFmtId="185" fontId="9" fillId="0" borderId="0" xfId="0" applyNumberFormat="1" applyFont="1" applyBorder="1" applyAlignment="1">
      <alignment horizontal="right" vertical="center" shrinkToFit="1"/>
    </xf>
    <xf numFmtId="185" fontId="9" fillId="0" borderId="8" xfId="0" applyNumberFormat="1" applyFont="1" applyBorder="1" applyAlignment="1">
      <alignment horizontal="right" vertical="center" shrinkToFit="1"/>
    </xf>
    <xf numFmtId="185" fontId="9" fillId="0" borderId="0" xfId="0" applyNumberFormat="1" applyFont="1" applyFill="1" applyBorder="1" applyAlignment="1">
      <alignment horizontal="right" vertical="center" shrinkToFit="1"/>
    </xf>
    <xf numFmtId="185" fontId="9" fillId="0" borderId="8" xfId="0" applyNumberFormat="1" applyFont="1" applyFill="1" applyBorder="1" applyAlignment="1">
      <alignment horizontal="right" vertical="center" shrinkToFit="1"/>
    </xf>
    <xf numFmtId="188" fontId="5" fillId="0" borderId="1" xfId="4" applyNumberFormat="1" applyFont="1" applyFill="1" applyBorder="1" applyAlignment="1" applyProtection="1">
      <alignment horizontal="left" vertical="center" wrapText="1"/>
    </xf>
    <xf numFmtId="185" fontId="9" fillId="0" borderId="3" xfId="0" applyNumberFormat="1" applyFont="1" applyBorder="1" applyAlignment="1">
      <alignment horizontal="right" vertical="center" shrinkToFit="1"/>
    </xf>
    <xf numFmtId="188" fontId="5" fillId="0" borderId="1" xfId="4" applyNumberFormat="1" applyFont="1" applyFill="1" applyBorder="1" applyAlignment="1" applyProtection="1">
      <alignment vertical="center" shrinkToFit="1"/>
    </xf>
    <xf numFmtId="0" fontId="5" fillId="0" borderId="4" xfId="0" applyFont="1" applyBorder="1" applyAlignment="1">
      <alignment vertical="center"/>
    </xf>
    <xf numFmtId="185" fontId="9" fillId="0" borderId="5" xfId="0" applyNumberFormat="1" applyFont="1" applyBorder="1" applyAlignment="1">
      <alignment horizontal="right" vertical="center" shrinkToFit="1"/>
    </xf>
    <xf numFmtId="185" fontId="9" fillId="0" borderId="6" xfId="0" applyNumberFormat="1" applyFont="1" applyBorder="1" applyAlignment="1">
      <alignment horizontal="right" vertical="center" shrinkToFit="1"/>
    </xf>
    <xf numFmtId="3" fontId="3" fillId="0" borderId="2" xfId="0" applyNumberFormat="1" applyFont="1" applyFill="1" applyBorder="1" applyAlignment="1">
      <alignment horizontal="right" vertical="center"/>
    </xf>
    <xf numFmtId="185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8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/>
    </xf>
    <xf numFmtId="185" fontId="3" fillId="0" borderId="20" xfId="0" applyNumberFormat="1" applyFont="1" applyFill="1" applyBorder="1" applyAlignment="1">
      <alignment vertical="center"/>
    </xf>
    <xf numFmtId="185" fontId="3" fillId="0" borderId="21" xfId="0" applyNumberFormat="1" applyFont="1" applyFill="1" applyBorder="1" applyAlignment="1">
      <alignment vertical="center"/>
    </xf>
    <xf numFmtId="185" fontId="3" fillId="0" borderId="3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180" fontId="3" fillId="0" borderId="2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5" fontId="3" fillId="0" borderId="8" xfId="0" applyNumberFormat="1" applyFont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185" fontId="3" fillId="0" borderId="2" xfId="0" applyNumberFormat="1" applyFont="1" applyFill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20" xfId="0" applyNumberFormat="1" applyFont="1" applyFill="1" applyBorder="1" applyAlignment="1">
      <alignment horizontal="right" vertical="center"/>
    </xf>
    <xf numFmtId="185" fontId="3" fillId="0" borderId="5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91" fontId="30" fillId="0" borderId="0" xfId="0" applyNumberFormat="1" applyFont="1" applyBorder="1" applyAlignment="1">
      <alignment horizontal="right" vertical="center"/>
    </xf>
    <xf numFmtId="191" fontId="31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vertical="center"/>
    </xf>
    <xf numFmtId="190" fontId="13" fillId="0" borderId="0" xfId="0" applyNumberFormat="1" applyFont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19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0" xfId="0" quotePrefix="1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quotePrefix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5" fillId="0" borderId="18" xfId="0" quotePrefix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center" vertical="center"/>
    </xf>
    <xf numFmtId="0" fontId="5" fillId="0" borderId="21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4" xfId="0" quotePrefix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3" xfId="7" applyFont="1" applyFill="1" applyBorder="1" applyAlignment="1" applyProtection="1">
      <alignment horizontal="left" vertical="center" wrapText="1"/>
    </xf>
    <xf numFmtId="0" fontId="5" fillId="0" borderId="24" xfId="7" applyFont="1" applyFill="1" applyBorder="1" applyAlignment="1" applyProtection="1">
      <alignment horizontal="left" vertical="center"/>
    </xf>
    <xf numFmtId="0" fontId="5" fillId="0" borderId="18" xfId="7" applyFont="1" applyFill="1" applyBorder="1" applyAlignment="1" applyProtection="1">
      <alignment horizontal="center" vertical="center"/>
    </xf>
  </cellXfs>
  <cellStyles count="8">
    <cellStyle name="標準" xfId="0" builtinId="0"/>
    <cellStyle name="標準_ｿﾉﾀ移転" xfId="5"/>
    <cellStyle name="標準_営業余剰" xfId="4"/>
    <cellStyle name="標準_関連指標" xfId="7"/>
    <cellStyle name="標準_支出_11支出等" xfId="2"/>
    <cellStyle name="標準_所得支出" xfId="3"/>
    <cellStyle name="標準_生産系列" xfId="1"/>
    <cellStyle name="標準_付表１" xfId="6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32039</xdr:colOff>
      <xdr:row>20</xdr:row>
      <xdr:rowOff>190500</xdr:rowOff>
    </xdr:from>
    <xdr:to>
      <xdr:col>2</xdr:col>
      <xdr:colOff>3857625</xdr:colOff>
      <xdr:row>23</xdr:row>
      <xdr:rowOff>28575</xdr:rowOff>
    </xdr:to>
    <xdr:sp macro="" textlink="">
      <xdr:nvSpPr>
        <xdr:cNvPr id="2" name="大かっこ 1"/>
        <xdr:cNvSpPr/>
      </xdr:nvSpPr>
      <xdr:spPr>
        <a:xfrm>
          <a:off x="89189" y="4105275"/>
          <a:ext cx="3825586" cy="46672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32</xdr:row>
      <xdr:rowOff>38100</xdr:rowOff>
    </xdr:from>
    <xdr:to>
      <xdr:col>2</xdr:col>
      <xdr:colOff>3810000</xdr:colOff>
      <xdr:row>34</xdr:row>
      <xdr:rowOff>866</xdr:rowOff>
    </xdr:to>
    <xdr:sp macro="" textlink="">
      <xdr:nvSpPr>
        <xdr:cNvPr id="3" name="大かっこ 2"/>
        <xdr:cNvSpPr/>
      </xdr:nvSpPr>
      <xdr:spPr>
        <a:xfrm>
          <a:off x="76200" y="6467475"/>
          <a:ext cx="3790950" cy="3818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32039</xdr:colOff>
      <xdr:row>20</xdr:row>
      <xdr:rowOff>190500</xdr:rowOff>
    </xdr:from>
    <xdr:to>
      <xdr:col>2</xdr:col>
      <xdr:colOff>3857625</xdr:colOff>
      <xdr:row>23</xdr:row>
      <xdr:rowOff>28575</xdr:rowOff>
    </xdr:to>
    <xdr:sp macro="" textlink="">
      <xdr:nvSpPr>
        <xdr:cNvPr id="2" name="大かっこ 1"/>
        <xdr:cNvSpPr/>
      </xdr:nvSpPr>
      <xdr:spPr>
        <a:xfrm>
          <a:off x="89189" y="4067175"/>
          <a:ext cx="3825586" cy="46672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32</xdr:row>
      <xdr:rowOff>38100</xdr:rowOff>
    </xdr:from>
    <xdr:to>
      <xdr:col>2</xdr:col>
      <xdr:colOff>3810000</xdr:colOff>
      <xdr:row>34</xdr:row>
      <xdr:rowOff>866</xdr:rowOff>
    </xdr:to>
    <xdr:sp macro="" textlink="">
      <xdr:nvSpPr>
        <xdr:cNvPr id="3" name="大かっこ 2"/>
        <xdr:cNvSpPr/>
      </xdr:nvSpPr>
      <xdr:spPr>
        <a:xfrm>
          <a:off x="76200" y="6429375"/>
          <a:ext cx="3790950" cy="3818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32039</xdr:colOff>
      <xdr:row>75</xdr:row>
      <xdr:rowOff>190500</xdr:rowOff>
    </xdr:from>
    <xdr:to>
      <xdr:col>2</xdr:col>
      <xdr:colOff>3857625</xdr:colOff>
      <xdr:row>78</xdr:row>
      <xdr:rowOff>28575</xdr:rowOff>
    </xdr:to>
    <xdr:sp macro="" textlink="">
      <xdr:nvSpPr>
        <xdr:cNvPr id="4" name="大かっこ 3"/>
        <xdr:cNvSpPr/>
      </xdr:nvSpPr>
      <xdr:spPr>
        <a:xfrm>
          <a:off x="89189" y="15392400"/>
          <a:ext cx="3825586" cy="46672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87</xdr:row>
      <xdr:rowOff>38100</xdr:rowOff>
    </xdr:from>
    <xdr:to>
      <xdr:col>2</xdr:col>
      <xdr:colOff>3810000</xdr:colOff>
      <xdr:row>89</xdr:row>
      <xdr:rowOff>866</xdr:rowOff>
    </xdr:to>
    <xdr:sp macro="" textlink="">
      <xdr:nvSpPr>
        <xdr:cNvPr id="5" name="大かっこ 4"/>
        <xdr:cNvSpPr/>
      </xdr:nvSpPr>
      <xdr:spPr>
        <a:xfrm>
          <a:off x="76200" y="17754600"/>
          <a:ext cx="3790950" cy="3818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21</xdr:row>
      <xdr:rowOff>0</xdr:rowOff>
    </xdr:from>
    <xdr:to>
      <xdr:col>2</xdr:col>
      <xdr:colOff>3847158</xdr:colOff>
      <xdr:row>22</xdr:row>
      <xdr:rowOff>177511</xdr:rowOff>
    </xdr:to>
    <xdr:sp macro="" textlink="">
      <xdr:nvSpPr>
        <xdr:cNvPr id="2" name="大かっこ 1"/>
        <xdr:cNvSpPr/>
      </xdr:nvSpPr>
      <xdr:spPr>
        <a:xfrm>
          <a:off x="76199" y="4124325"/>
          <a:ext cx="3828109" cy="387061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32</xdr:row>
      <xdr:rowOff>0</xdr:rowOff>
    </xdr:from>
    <xdr:to>
      <xdr:col>2</xdr:col>
      <xdr:colOff>3848100</xdr:colOff>
      <xdr:row>33</xdr:row>
      <xdr:rowOff>177511</xdr:rowOff>
    </xdr:to>
    <xdr:sp macro="" textlink="">
      <xdr:nvSpPr>
        <xdr:cNvPr id="3" name="大かっこ 2"/>
        <xdr:cNvSpPr/>
      </xdr:nvSpPr>
      <xdr:spPr>
        <a:xfrm>
          <a:off x="76199" y="6429375"/>
          <a:ext cx="3829051" cy="387061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21</xdr:row>
      <xdr:rowOff>0</xdr:rowOff>
    </xdr:from>
    <xdr:to>
      <xdr:col>2</xdr:col>
      <xdr:colOff>3847158</xdr:colOff>
      <xdr:row>22</xdr:row>
      <xdr:rowOff>177511</xdr:rowOff>
    </xdr:to>
    <xdr:sp macro="" textlink="">
      <xdr:nvSpPr>
        <xdr:cNvPr id="2" name="大かっこ 1"/>
        <xdr:cNvSpPr/>
      </xdr:nvSpPr>
      <xdr:spPr>
        <a:xfrm>
          <a:off x="76199" y="4086225"/>
          <a:ext cx="3828109" cy="387061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32</xdr:row>
      <xdr:rowOff>0</xdr:rowOff>
    </xdr:from>
    <xdr:to>
      <xdr:col>2</xdr:col>
      <xdr:colOff>3848100</xdr:colOff>
      <xdr:row>33</xdr:row>
      <xdr:rowOff>177511</xdr:rowOff>
    </xdr:to>
    <xdr:sp macro="" textlink="">
      <xdr:nvSpPr>
        <xdr:cNvPr id="3" name="大かっこ 2"/>
        <xdr:cNvSpPr/>
      </xdr:nvSpPr>
      <xdr:spPr>
        <a:xfrm>
          <a:off x="76199" y="6391275"/>
          <a:ext cx="3829051" cy="387061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24848</xdr:colOff>
      <xdr:row>20</xdr:row>
      <xdr:rowOff>207064</xdr:rowOff>
    </xdr:from>
    <xdr:to>
      <xdr:col>2</xdr:col>
      <xdr:colOff>2567609</xdr:colOff>
      <xdr:row>22</xdr:row>
      <xdr:rowOff>179996</xdr:rowOff>
    </xdr:to>
    <xdr:sp macro="" textlink="">
      <xdr:nvSpPr>
        <xdr:cNvPr id="2" name="大かっこ 1"/>
        <xdr:cNvSpPr/>
      </xdr:nvSpPr>
      <xdr:spPr>
        <a:xfrm>
          <a:off x="81998" y="4121839"/>
          <a:ext cx="2542761" cy="392032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24848</xdr:colOff>
      <xdr:row>32</xdr:row>
      <xdr:rowOff>16565</xdr:rowOff>
    </xdr:from>
    <xdr:to>
      <xdr:col>2</xdr:col>
      <xdr:colOff>2559326</xdr:colOff>
      <xdr:row>33</xdr:row>
      <xdr:rowOff>196561</xdr:rowOff>
    </xdr:to>
    <xdr:sp macro="" textlink="">
      <xdr:nvSpPr>
        <xdr:cNvPr id="3" name="大かっこ 2"/>
        <xdr:cNvSpPr/>
      </xdr:nvSpPr>
      <xdr:spPr>
        <a:xfrm>
          <a:off x="81998" y="5588690"/>
          <a:ext cx="2534478" cy="389546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32</xdr:row>
      <xdr:rowOff>1</xdr:rowOff>
    </xdr:from>
    <xdr:to>
      <xdr:col>2</xdr:col>
      <xdr:colOff>2559326</xdr:colOff>
      <xdr:row>33</xdr:row>
      <xdr:rowOff>179997</xdr:rowOff>
    </xdr:to>
    <xdr:sp macro="" textlink="">
      <xdr:nvSpPr>
        <xdr:cNvPr id="2" name="大かっこ 1"/>
        <xdr:cNvSpPr/>
      </xdr:nvSpPr>
      <xdr:spPr>
        <a:xfrm>
          <a:off x="73715" y="5572126"/>
          <a:ext cx="2542761" cy="389546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24848</xdr:colOff>
      <xdr:row>20</xdr:row>
      <xdr:rowOff>198783</xdr:rowOff>
    </xdr:from>
    <xdr:to>
      <xdr:col>2</xdr:col>
      <xdr:colOff>2567609</xdr:colOff>
      <xdr:row>22</xdr:row>
      <xdr:rowOff>171714</xdr:rowOff>
    </xdr:to>
    <xdr:sp macro="" textlink="">
      <xdr:nvSpPr>
        <xdr:cNvPr id="3" name="大かっこ 2"/>
        <xdr:cNvSpPr/>
      </xdr:nvSpPr>
      <xdr:spPr>
        <a:xfrm>
          <a:off x="81998" y="4113558"/>
          <a:ext cx="2542761" cy="392031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Q68"/>
  <sheetViews>
    <sheetView tabSelected="1" view="pageBreakPreview" zoomScale="85" zoomScaleNormal="100" zoomScaleSheetLayoutView="85" workbookViewId="0">
      <selection activeCell="F21" sqref="F21"/>
    </sheetView>
  </sheetViews>
  <sheetFormatPr defaultRowHeight="13.5" x14ac:dyDescent="0.15"/>
  <cols>
    <col min="1" max="2" width="0.375" style="4" customWidth="1"/>
    <col min="3" max="3" width="60" style="4" customWidth="1"/>
    <col min="4" max="4" width="11" style="2" customWidth="1"/>
    <col min="5" max="6" width="11" style="3" customWidth="1"/>
    <col min="7" max="11" width="11" style="4" customWidth="1"/>
    <col min="12" max="12" width="11" style="5" customWidth="1"/>
    <col min="13" max="15" width="11" style="4" customWidth="1"/>
    <col min="16" max="16" width="11" style="5" customWidth="1"/>
    <col min="17" max="17" width="8.375" style="6" customWidth="1"/>
    <col min="18" max="16384" width="9" style="4"/>
  </cols>
  <sheetData>
    <row r="1" spans="1:17" ht="13.5" customHeight="1" x14ac:dyDescent="0.15">
      <c r="A1" s="1" t="s">
        <v>0</v>
      </c>
      <c r="B1" s="1"/>
      <c r="C1" s="1"/>
    </row>
    <row r="2" spans="1:17" ht="13.5" customHeight="1" x14ac:dyDescent="0.15">
      <c r="A2" s="1"/>
      <c r="B2" s="1" t="s">
        <v>1</v>
      </c>
      <c r="C2" s="1"/>
    </row>
    <row r="3" spans="1:17" ht="13.5" customHeight="1" x14ac:dyDescent="0.15">
      <c r="A3" s="1"/>
      <c r="B3" s="1"/>
      <c r="C3" s="1" t="s">
        <v>2</v>
      </c>
      <c r="D3" s="7"/>
      <c r="G3" s="8"/>
      <c r="H3" s="8"/>
      <c r="I3" s="8"/>
      <c r="J3" s="8"/>
      <c r="L3" s="8"/>
      <c r="M3" s="8"/>
      <c r="N3" s="8"/>
      <c r="O3" s="8"/>
      <c r="P3" s="8" t="s">
        <v>3</v>
      </c>
      <c r="Q3" s="9"/>
    </row>
    <row r="4" spans="1:17" ht="3.75" customHeight="1" x14ac:dyDescent="0.15">
      <c r="D4" s="10"/>
      <c r="E4" s="11"/>
      <c r="F4" s="11"/>
    </row>
    <row r="5" spans="1:17" ht="13.5" customHeight="1" x14ac:dyDescent="0.15">
      <c r="A5" s="12"/>
      <c r="B5" s="12"/>
      <c r="C5" s="556" t="s">
        <v>4</v>
      </c>
      <c r="D5" s="13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17"/>
    </row>
    <row r="6" spans="1:17" ht="13.5" customHeight="1" x14ac:dyDescent="0.15">
      <c r="A6" s="12"/>
      <c r="B6" s="12"/>
      <c r="C6" s="557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20"/>
    </row>
    <row r="7" spans="1:17" ht="13.5" customHeight="1" x14ac:dyDescent="0.15">
      <c r="C7" s="21" t="s">
        <v>18</v>
      </c>
      <c r="D7" s="22">
        <v>2058798.3940945815</v>
      </c>
      <c r="E7" s="22">
        <v>1951860.4948342487</v>
      </c>
      <c r="F7" s="22">
        <v>1946635.5847971723</v>
      </c>
      <c r="G7" s="22">
        <v>1874298.3782534378</v>
      </c>
      <c r="H7" s="22">
        <v>1931376.7374616181</v>
      </c>
      <c r="I7" s="22">
        <v>1947332.4830060815</v>
      </c>
      <c r="J7" s="22">
        <v>1921448.9307404091</v>
      </c>
      <c r="K7" s="23">
        <v>1977560.7732782038</v>
      </c>
      <c r="L7" s="23">
        <v>1962266.3707806719</v>
      </c>
      <c r="M7" s="23">
        <v>2073697.5849283952</v>
      </c>
      <c r="N7" s="23">
        <v>2089115.961380624</v>
      </c>
      <c r="O7" s="23">
        <v>2106481.9279128527</v>
      </c>
      <c r="P7" s="24">
        <v>2115622.5345277311</v>
      </c>
      <c r="Q7" s="25" t="s">
        <v>19</v>
      </c>
    </row>
    <row r="8" spans="1:17" ht="13.5" customHeight="1" x14ac:dyDescent="0.15">
      <c r="C8" s="21" t="s">
        <v>20</v>
      </c>
      <c r="D8" s="22">
        <v>1323748.0132383846</v>
      </c>
      <c r="E8" s="22">
        <v>1386580.3334171602</v>
      </c>
      <c r="F8" s="22">
        <v>1145144.3281251413</v>
      </c>
      <c r="G8" s="22">
        <v>1180416.3740998551</v>
      </c>
      <c r="H8" s="22">
        <v>1183615.5387125998</v>
      </c>
      <c r="I8" s="22">
        <v>1219861.7188907096</v>
      </c>
      <c r="J8" s="22">
        <v>1282768.7485005464</v>
      </c>
      <c r="K8" s="22">
        <v>1175946.7873725768</v>
      </c>
      <c r="L8" s="22">
        <v>1200206.3459479345</v>
      </c>
      <c r="M8" s="22">
        <v>1220202.6262463192</v>
      </c>
      <c r="N8" s="22">
        <v>1223981.2973322433</v>
      </c>
      <c r="O8" s="22">
        <v>1081417.7306082002</v>
      </c>
      <c r="P8" s="26">
        <v>1023726.4020234494</v>
      </c>
      <c r="Q8" s="27" t="s">
        <v>21</v>
      </c>
    </row>
    <row r="9" spans="1:17" ht="13.5" customHeight="1" x14ac:dyDescent="0.15">
      <c r="C9" s="21" t="s">
        <v>22</v>
      </c>
      <c r="D9" s="22">
        <v>1017197.0753885148</v>
      </c>
      <c r="E9" s="22">
        <v>1020034.4324920636</v>
      </c>
      <c r="F9" s="22">
        <v>1006666.9823473245</v>
      </c>
      <c r="G9" s="22">
        <v>1023021.6542163333</v>
      </c>
      <c r="H9" s="22">
        <v>981674.74136848631</v>
      </c>
      <c r="I9" s="22">
        <v>962105.75927118037</v>
      </c>
      <c r="J9" s="22">
        <v>953182.24404702475</v>
      </c>
      <c r="K9" s="22">
        <v>942247.85168436985</v>
      </c>
      <c r="L9" s="22">
        <v>961250.90876913629</v>
      </c>
      <c r="M9" s="22">
        <v>989833.23940633168</v>
      </c>
      <c r="N9" s="22">
        <v>995394.39517461986</v>
      </c>
      <c r="O9" s="22">
        <v>1000056.3637639404</v>
      </c>
      <c r="P9" s="26">
        <v>992105.25728001026</v>
      </c>
      <c r="Q9" s="27" t="s">
        <v>23</v>
      </c>
    </row>
    <row r="10" spans="1:17" ht="13.5" customHeight="1" x14ac:dyDescent="0.15">
      <c r="C10" s="21" t="s">
        <v>24</v>
      </c>
      <c r="D10" s="22">
        <v>278432.76277255104</v>
      </c>
      <c r="E10" s="22">
        <v>283642.55870061705</v>
      </c>
      <c r="F10" s="22">
        <v>271200.19754291576</v>
      </c>
      <c r="G10" s="22">
        <v>266574.26431364025</v>
      </c>
      <c r="H10" s="22">
        <v>273878.50794265687</v>
      </c>
      <c r="I10" s="22">
        <v>268145.35411254468</v>
      </c>
      <c r="J10" s="22">
        <v>254515.71053243778</v>
      </c>
      <c r="K10" s="22">
        <v>256084.71673283461</v>
      </c>
      <c r="L10" s="22">
        <v>288915.80802672048</v>
      </c>
      <c r="M10" s="22">
        <v>302612.12063463562</v>
      </c>
      <c r="N10" s="22">
        <v>267554.66035997361</v>
      </c>
      <c r="O10" s="22">
        <v>300833.73286977108</v>
      </c>
      <c r="P10" s="26">
        <v>299509.54135537718</v>
      </c>
      <c r="Q10" s="27" t="s">
        <v>25</v>
      </c>
    </row>
    <row r="11" spans="1:17" ht="13.5" customHeight="1" x14ac:dyDescent="0.15">
      <c r="C11" s="21" t="s">
        <v>26</v>
      </c>
      <c r="D11" s="22">
        <v>44284.061459000004</v>
      </c>
      <c r="E11" s="22">
        <v>45169.84694499999</v>
      </c>
      <c r="F11" s="22">
        <v>48949.486075000001</v>
      </c>
      <c r="G11" s="22">
        <v>59506.189824000001</v>
      </c>
      <c r="H11" s="22">
        <v>65313.306224</v>
      </c>
      <c r="I11" s="22">
        <v>71698.887161999999</v>
      </c>
      <c r="J11" s="22">
        <v>57881.880044000005</v>
      </c>
      <c r="K11" s="22">
        <v>69790.213056000022</v>
      </c>
      <c r="L11" s="22">
        <v>56577.256163999991</v>
      </c>
      <c r="M11" s="22">
        <v>60649.848020000005</v>
      </c>
      <c r="N11" s="22">
        <v>56007.845197000002</v>
      </c>
      <c r="O11" s="22">
        <v>56346.307077999998</v>
      </c>
      <c r="P11" s="26">
        <v>56544.454119000002</v>
      </c>
      <c r="Q11" s="28" t="s">
        <v>27</v>
      </c>
    </row>
    <row r="12" spans="1:17" ht="13.5" customHeight="1" x14ac:dyDescent="0.15">
      <c r="C12" s="29" t="s">
        <v>28</v>
      </c>
      <c r="D12" s="30">
        <v>4633892.184035033</v>
      </c>
      <c r="E12" s="30">
        <v>4596947.9724990893</v>
      </c>
      <c r="F12" s="30">
        <v>4320697.6067375531</v>
      </c>
      <c r="G12" s="30">
        <v>4284804.4810592672</v>
      </c>
      <c r="H12" s="30">
        <v>4305232.2192613613</v>
      </c>
      <c r="I12" s="30">
        <v>4325746.4281185176</v>
      </c>
      <c r="J12" s="30">
        <v>4354033.7537764199</v>
      </c>
      <c r="K12" s="30">
        <v>4282049.9160119854</v>
      </c>
      <c r="L12" s="30">
        <v>4356062.1773604639</v>
      </c>
      <c r="M12" s="30">
        <v>4525695.7231956804</v>
      </c>
      <c r="N12" s="30">
        <v>4520038.4690504614</v>
      </c>
      <c r="O12" s="30">
        <v>4432443.4480767632</v>
      </c>
      <c r="P12" s="31">
        <v>4374419.2810675688</v>
      </c>
      <c r="Q12" s="32"/>
    </row>
    <row r="13" spans="1:17" ht="13.5" customHeight="1" x14ac:dyDescent="0.15">
      <c r="C13" s="33" t="s">
        <v>29</v>
      </c>
      <c r="D13" s="22">
        <v>2921034.9443007633</v>
      </c>
      <c r="E13" s="22">
        <v>2935595.8485858641</v>
      </c>
      <c r="F13" s="22">
        <v>2846518.9609153857</v>
      </c>
      <c r="G13" s="22">
        <v>2823397.3894180334</v>
      </c>
      <c r="H13" s="22">
        <v>2804131.4194820384</v>
      </c>
      <c r="I13" s="22">
        <v>2829086.5403971733</v>
      </c>
      <c r="J13" s="22">
        <v>2833440.4605763853</v>
      </c>
      <c r="K13" s="22">
        <v>2866685.0947532165</v>
      </c>
      <c r="L13" s="22">
        <v>2828295.9552814187</v>
      </c>
      <c r="M13" s="22">
        <v>2780916.1604837608</v>
      </c>
      <c r="N13" s="22">
        <v>2773672.4096241002</v>
      </c>
      <c r="O13" s="22">
        <v>2790893.4109773156</v>
      </c>
      <c r="P13" s="26">
        <v>2754932.8812054149</v>
      </c>
      <c r="Q13" s="34" t="s">
        <v>30</v>
      </c>
    </row>
    <row r="14" spans="1:17" ht="13.5" customHeight="1" x14ac:dyDescent="0.15">
      <c r="C14" s="33" t="s">
        <v>31</v>
      </c>
      <c r="D14" s="22">
        <v>1258178.1929269813</v>
      </c>
      <c r="E14" s="22">
        <v>1288843.4564663004</v>
      </c>
      <c r="F14" s="22">
        <v>1248514.4267576186</v>
      </c>
      <c r="G14" s="22">
        <v>1271805.1824176561</v>
      </c>
      <c r="H14" s="22">
        <v>1260258.8517901429</v>
      </c>
      <c r="I14" s="22">
        <v>1303998.7816035599</v>
      </c>
      <c r="J14" s="22">
        <v>1288431.977590078</v>
      </c>
      <c r="K14" s="22">
        <v>1276656.1493511475</v>
      </c>
      <c r="L14" s="22">
        <v>1297896.6328595039</v>
      </c>
      <c r="M14" s="22">
        <v>1305603.6457625616</v>
      </c>
      <c r="N14" s="22">
        <v>1295484.4869807623</v>
      </c>
      <c r="O14" s="22">
        <v>1305131.1063678949</v>
      </c>
      <c r="P14" s="26">
        <v>1315283.5111433559</v>
      </c>
      <c r="Q14" s="34" t="s">
        <v>32</v>
      </c>
    </row>
    <row r="15" spans="1:17" ht="13.5" customHeight="1" x14ac:dyDescent="0.15">
      <c r="C15" s="3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6"/>
      <c r="Q15" s="34"/>
    </row>
    <row r="16" spans="1:17" ht="13.5" customHeight="1" x14ac:dyDescent="0.15">
      <c r="C16" s="33" t="s">
        <v>33</v>
      </c>
      <c r="D16" s="22">
        <v>3722252.3634432461</v>
      </c>
      <c r="E16" s="22">
        <v>3751824.4530551881</v>
      </c>
      <c r="F16" s="22">
        <v>3623093.2662605727</v>
      </c>
      <c r="G16" s="22">
        <v>3618395.291701952</v>
      </c>
      <c r="H16" s="22">
        <v>3602675.1606910918</v>
      </c>
      <c r="I16" s="22">
        <v>3642968.0297804768</v>
      </c>
      <c r="J16" s="22">
        <v>3646299.6705131037</v>
      </c>
      <c r="K16" s="22">
        <v>3680685.5681382772</v>
      </c>
      <c r="L16" s="22">
        <v>3657869.5150495768</v>
      </c>
      <c r="M16" s="22">
        <v>3612857.8540582815</v>
      </c>
      <c r="N16" s="22">
        <v>3601320.616760877</v>
      </c>
      <c r="O16" s="22">
        <v>3621051.4872842515</v>
      </c>
      <c r="P16" s="26">
        <v>3589101.4944790471</v>
      </c>
      <c r="Q16" s="34"/>
    </row>
    <row r="17" spans="1:17" ht="13.5" customHeight="1" x14ac:dyDescent="0.15">
      <c r="C17" s="33" t="s">
        <v>34</v>
      </c>
      <c r="D17" s="22">
        <v>456960.77378449857</v>
      </c>
      <c r="E17" s="22">
        <v>472614.85199697642</v>
      </c>
      <c r="F17" s="22">
        <v>471940.12141243147</v>
      </c>
      <c r="G17" s="22">
        <v>476807.2801337376</v>
      </c>
      <c r="H17" s="22">
        <v>461715.11058108951</v>
      </c>
      <c r="I17" s="22">
        <v>490117.29222025641</v>
      </c>
      <c r="J17" s="22">
        <v>475572.76765335933</v>
      </c>
      <c r="K17" s="22">
        <v>462655.67596608703</v>
      </c>
      <c r="L17" s="22">
        <v>468323.07309134607</v>
      </c>
      <c r="M17" s="22">
        <v>473661.95218804083</v>
      </c>
      <c r="N17" s="22">
        <v>467836.27984398557</v>
      </c>
      <c r="O17" s="22">
        <v>474973.03006095905</v>
      </c>
      <c r="P17" s="26">
        <v>481114.89786972362</v>
      </c>
      <c r="Q17" s="34"/>
    </row>
    <row r="18" spans="1:17" ht="13.5" customHeight="1" x14ac:dyDescent="0.15">
      <c r="C18" s="3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6"/>
      <c r="Q18" s="34"/>
    </row>
    <row r="19" spans="1:17" ht="13.5" customHeight="1" x14ac:dyDescent="0.15">
      <c r="C19" s="33" t="s">
        <v>35</v>
      </c>
      <c r="D19" s="22">
        <v>1098158.3679153379</v>
      </c>
      <c r="E19" s="22">
        <v>1111531.6235416019</v>
      </c>
      <c r="F19" s="22">
        <v>1069615.7682000129</v>
      </c>
      <c r="G19" s="22">
        <v>1025750.2044846736</v>
      </c>
      <c r="H19" s="22">
        <v>1002777.8973331825</v>
      </c>
      <c r="I19" s="22">
        <v>1018083.9355752661</v>
      </c>
      <c r="J19" s="22">
        <v>1025082.9236602876</v>
      </c>
      <c r="K19" s="22">
        <v>1075945.6991295405</v>
      </c>
      <c r="L19" s="22">
        <v>1024652.8343484118</v>
      </c>
      <c r="M19" s="22">
        <v>1013236.8433094578</v>
      </c>
      <c r="N19" s="22">
        <v>1075153.1324251073</v>
      </c>
      <c r="O19" s="22">
        <v>1247075.7287707631</v>
      </c>
      <c r="P19" s="26">
        <v>1170581.2802267396</v>
      </c>
      <c r="Q19" s="34" t="s">
        <v>36</v>
      </c>
    </row>
    <row r="20" spans="1:17" ht="13.5" customHeight="1" x14ac:dyDescent="0.15">
      <c r="C20" s="33" t="s">
        <v>37</v>
      </c>
      <c r="D20" s="22">
        <v>76732.817421958054</v>
      </c>
      <c r="E20" s="22">
        <v>31199.919429655525</v>
      </c>
      <c r="F20" s="22">
        <v>-35570.931956544307</v>
      </c>
      <c r="G20" s="22">
        <v>27966.255350339619</v>
      </c>
      <c r="H20" s="22">
        <v>-35052.577497768958</v>
      </c>
      <c r="I20" s="22">
        <v>29505.510016110486</v>
      </c>
      <c r="J20" s="22">
        <v>25835.586334507578</v>
      </c>
      <c r="K20" s="22">
        <v>4745.2063725314656</v>
      </c>
      <c r="L20" s="22">
        <v>-50504.404897120934</v>
      </c>
      <c r="M20" s="22">
        <v>6130.9119101424103</v>
      </c>
      <c r="N20" s="22">
        <v>10686.511695338411</v>
      </c>
      <c r="O20" s="22">
        <v>20814.912101136808</v>
      </c>
      <c r="P20" s="26">
        <v>804.05482490628106</v>
      </c>
      <c r="Q20" s="34" t="s">
        <v>38</v>
      </c>
    </row>
    <row r="21" spans="1:17" ht="13.5" customHeight="1" x14ac:dyDescent="0.15">
      <c r="C21" s="35" t="s">
        <v>39</v>
      </c>
      <c r="D21" s="22">
        <v>-492821.08794628188</v>
      </c>
      <c r="E21" s="22">
        <v>-587070.99869065895</v>
      </c>
      <c r="F21" s="22">
        <v>-597066.44003705168</v>
      </c>
      <c r="G21" s="22">
        <v>-628678.22852233727</v>
      </c>
      <c r="H21" s="22">
        <v>-550775.55790738063</v>
      </c>
      <c r="I21" s="22">
        <v>-892425.18346020079</v>
      </c>
      <c r="J21" s="22">
        <v>-864780.11154808255</v>
      </c>
      <c r="K21" s="22">
        <v>-870505.94461223483</v>
      </c>
      <c r="L21" s="22">
        <v>-788387.72817556292</v>
      </c>
      <c r="M21" s="22">
        <v>-670222.92394019535</v>
      </c>
      <c r="N21" s="22">
        <v>-641010.42029660731</v>
      </c>
      <c r="O21" s="22">
        <v>-692105.85286312806</v>
      </c>
      <c r="P21" s="26">
        <v>-739075.64000804967</v>
      </c>
      <c r="Q21" s="34" t="s">
        <v>40</v>
      </c>
    </row>
    <row r="22" spans="1:17" ht="13.5" customHeight="1" x14ac:dyDescent="0.15">
      <c r="C22" s="35" t="s">
        <v>41</v>
      </c>
      <c r="D22" s="22">
        <v>-227391.05058372568</v>
      </c>
      <c r="E22" s="22">
        <v>-183151.8768336738</v>
      </c>
      <c r="F22" s="22">
        <v>-211314.17714186804</v>
      </c>
      <c r="G22" s="22">
        <v>-235436.32208909816</v>
      </c>
      <c r="H22" s="22">
        <v>-176107.81393885287</v>
      </c>
      <c r="I22" s="22">
        <v>37496.84398660867</v>
      </c>
      <c r="J22" s="22">
        <v>46022.917163244099</v>
      </c>
      <c r="K22" s="22">
        <v>-71476.288982215337</v>
      </c>
      <c r="L22" s="22">
        <v>44108.887943813694</v>
      </c>
      <c r="M22" s="22">
        <v>90031.085669953027</v>
      </c>
      <c r="N22" s="22">
        <v>6052.3486217602622</v>
      </c>
      <c r="O22" s="22">
        <v>-239365.85727721942</v>
      </c>
      <c r="P22" s="26">
        <v>-128106.80632479803</v>
      </c>
      <c r="Q22" s="34" t="s">
        <v>42</v>
      </c>
    </row>
    <row r="23" spans="1:17" ht="13.5" customHeight="1" x14ac:dyDescent="0.15">
      <c r="C23" s="36" t="s">
        <v>43</v>
      </c>
      <c r="D23" s="30">
        <v>4633892.184035033</v>
      </c>
      <c r="E23" s="30">
        <v>4596947.9724990893</v>
      </c>
      <c r="F23" s="30">
        <v>4320697.6067375531</v>
      </c>
      <c r="G23" s="30">
        <v>4284804.4810592672</v>
      </c>
      <c r="H23" s="30">
        <v>4305232.2192613613</v>
      </c>
      <c r="I23" s="30">
        <v>4325746.4281185176</v>
      </c>
      <c r="J23" s="30">
        <v>4354033.7537764199</v>
      </c>
      <c r="K23" s="30">
        <v>4282049.9160119854</v>
      </c>
      <c r="L23" s="30">
        <v>4356062.1773604639</v>
      </c>
      <c r="M23" s="30">
        <v>4525695.7231956804</v>
      </c>
      <c r="N23" s="30">
        <v>4520038.4690504614</v>
      </c>
      <c r="O23" s="30">
        <v>4432443.4480767632</v>
      </c>
      <c r="P23" s="31">
        <v>4374419.2810675688</v>
      </c>
      <c r="Q23" s="32"/>
    </row>
    <row r="24" spans="1:17" ht="13.5" customHeight="1" x14ac:dyDescent="0.15">
      <c r="D24" s="37"/>
      <c r="E24" s="38"/>
      <c r="F24" s="38"/>
      <c r="I24" s="5"/>
      <c r="J24" s="5"/>
      <c r="K24" s="5"/>
      <c r="M24" s="5"/>
      <c r="N24" s="5"/>
      <c r="O24" s="39"/>
      <c r="P24" s="39"/>
      <c r="Q24" s="40"/>
    </row>
    <row r="25" spans="1:17" s="3" customFormat="1" ht="13.5" customHeight="1" x14ac:dyDescent="0.15">
      <c r="C25" s="41" t="s">
        <v>44</v>
      </c>
      <c r="D25" s="7"/>
      <c r="E25" s="8"/>
      <c r="G25" s="8"/>
      <c r="H25" s="8"/>
      <c r="I25" s="8"/>
      <c r="J25" s="8"/>
      <c r="K25" s="8"/>
      <c r="L25" s="8"/>
      <c r="M25" s="8"/>
      <c r="N25" s="8"/>
      <c r="O25" s="8"/>
      <c r="Q25" s="9"/>
    </row>
    <row r="26" spans="1:17" s="3" customFormat="1" ht="13.5" customHeight="1" x14ac:dyDescent="0.15">
      <c r="D26" s="10"/>
      <c r="E26" s="11"/>
      <c r="F26" s="11"/>
      <c r="I26" s="38"/>
      <c r="J26" s="38"/>
      <c r="K26" s="38"/>
      <c r="L26" s="38"/>
      <c r="M26" s="38"/>
      <c r="N26" s="38"/>
      <c r="O26" s="42"/>
      <c r="P26" s="8" t="s">
        <v>45</v>
      </c>
      <c r="Q26" s="43"/>
    </row>
    <row r="27" spans="1:17" s="3" customFormat="1" ht="13.5" customHeight="1" x14ac:dyDescent="0.15">
      <c r="A27" s="44"/>
      <c r="B27" s="44"/>
      <c r="C27" s="556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5" t="s">
        <v>10</v>
      </c>
      <c r="J27" s="15" t="s">
        <v>11</v>
      </c>
      <c r="K27" s="15" t="s">
        <v>12</v>
      </c>
      <c r="L27" s="15" t="s">
        <v>13</v>
      </c>
      <c r="M27" s="15" t="s">
        <v>14</v>
      </c>
      <c r="N27" s="15" t="s">
        <v>15</v>
      </c>
      <c r="O27" s="15" t="s">
        <v>16</v>
      </c>
      <c r="P27" s="16" t="s">
        <v>17</v>
      </c>
      <c r="Q27" s="17"/>
    </row>
    <row r="28" spans="1:17" s="3" customFormat="1" ht="13.5" customHeight="1" x14ac:dyDescent="0.15">
      <c r="A28" s="44"/>
      <c r="B28" s="44"/>
      <c r="C28" s="557"/>
      <c r="D28" s="45">
        <v>2006</v>
      </c>
      <c r="E28" s="18">
        <v>2007</v>
      </c>
      <c r="F28" s="18">
        <v>2008</v>
      </c>
      <c r="G28" s="18">
        <v>2009</v>
      </c>
      <c r="H28" s="18">
        <v>2010</v>
      </c>
      <c r="I28" s="18">
        <v>2011</v>
      </c>
      <c r="J28" s="18">
        <v>2012</v>
      </c>
      <c r="K28" s="18">
        <v>2013</v>
      </c>
      <c r="L28" s="18">
        <v>2014</v>
      </c>
      <c r="M28" s="18">
        <v>2015</v>
      </c>
      <c r="N28" s="18">
        <v>2016</v>
      </c>
      <c r="O28" s="18">
        <v>2017</v>
      </c>
      <c r="P28" s="19">
        <v>2018</v>
      </c>
      <c r="Q28" s="20"/>
    </row>
    <row r="29" spans="1:17" s="3" customFormat="1" ht="13.5" customHeight="1" x14ac:dyDescent="0.15">
      <c r="C29" s="21" t="s">
        <v>18</v>
      </c>
      <c r="D29" s="46" t="s">
        <v>46</v>
      </c>
      <c r="E29" s="47">
        <v>-5.1941899500000002</v>
      </c>
      <c r="F29" s="47">
        <v>-0.2676887</v>
      </c>
      <c r="G29" s="47">
        <v>-3.71601172</v>
      </c>
      <c r="H29" s="47">
        <v>3.0453187100000001</v>
      </c>
      <c r="I29" s="47">
        <v>0.82613326000000009</v>
      </c>
      <c r="J29" s="47">
        <v>-1.3291799199999998</v>
      </c>
      <c r="K29" s="47">
        <v>2.9202880000000002</v>
      </c>
      <c r="L29" s="47">
        <v>-0.77339734000000004</v>
      </c>
      <c r="M29" s="47">
        <v>5.6786996800000002</v>
      </c>
      <c r="N29" s="47">
        <v>0.74352096999999995</v>
      </c>
      <c r="O29" s="47">
        <v>0.83125909999999992</v>
      </c>
      <c r="P29" s="48">
        <v>0.43392761000000002</v>
      </c>
      <c r="Q29" s="25" t="s">
        <v>19</v>
      </c>
    </row>
    <row r="30" spans="1:17" s="3" customFormat="1" ht="13.5" customHeight="1" x14ac:dyDescent="0.15">
      <c r="C30" s="21" t="s">
        <v>20</v>
      </c>
      <c r="D30" s="7" t="s">
        <v>46</v>
      </c>
      <c r="E30" s="49">
        <v>4.7465468900000003</v>
      </c>
      <c r="F30" s="49">
        <v>-17.412334469999998</v>
      </c>
      <c r="G30" s="49">
        <v>3.0801397800000001</v>
      </c>
      <c r="H30" s="49">
        <v>0.27102000999999998</v>
      </c>
      <c r="I30" s="49">
        <v>3.0623271700000001</v>
      </c>
      <c r="J30" s="49">
        <v>5.1568984100000002</v>
      </c>
      <c r="K30" s="49">
        <v>-8.3274527299999992</v>
      </c>
      <c r="L30" s="49">
        <v>2.0629809799999999</v>
      </c>
      <c r="M30" s="49">
        <v>1.6660702000000001</v>
      </c>
      <c r="N30" s="49">
        <v>0.30967570999999999</v>
      </c>
      <c r="O30" s="49">
        <v>-11.6475282</v>
      </c>
      <c r="P30" s="50">
        <v>-5.3347866399999999</v>
      </c>
      <c r="Q30" s="27" t="s">
        <v>21</v>
      </c>
    </row>
    <row r="31" spans="1:17" s="3" customFormat="1" ht="13.5" customHeight="1" x14ac:dyDescent="0.15">
      <c r="C31" s="21" t="s">
        <v>22</v>
      </c>
      <c r="D31" s="7" t="s">
        <v>46</v>
      </c>
      <c r="E31" s="49">
        <v>0.27893878</v>
      </c>
      <c r="F31" s="49">
        <v>-1.3104900900000001</v>
      </c>
      <c r="G31" s="49">
        <v>1.6246357699999998</v>
      </c>
      <c r="H31" s="49">
        <v>-4.0416459100000006</v>
      </c>
      <c r="I31" s="49">
        <v>-1.9934283000000002</v>
      </c>
      <c r="J31" s="49">
        <v>-0.92749836999999991</v>
      </c>
      <c r="K31" s="49">
        <v>-1.14714604</v>
      </c>
      <c r="L31" s="49">
        <v>2.0167790299999999</v>
      </c>
      <c r="M31" s="49">
        <v>2.9734516100000001</v>
      </c>
      <c r="N31" s="49">
        <v>0.56182754000000001</v>
      </c>
      <c r="O31" s="49">
        <v>0.46835390999999998</v>
      </c>
      <c r="P31" s="50">
        <v>-0.79506583999999991</v>
      </c>
      <c r="Q31" s="27" t="s">
        <v>23</v>
      </c>
    </row>
    <row r="32" spans="1:17" s="3" customFormat="1" ht="13.5" customHeight="1" x14ac:dyDescent="0.15">
      <c r="C32" s="21" t="s">
        <v>24</v>
      </c>
      <c r="D32" s="7" t="s">
        <v>46</v>
      </c>
      <c r="E32" s="49">
        <v>1.8711145500000002</v>
      </c>
      <c r="F32" s="49">
        <v>-4.3866340800000003</v>
      </c>
      <c r="G32" s="49">
        <v>-1.7057263499999999</v>
      </c>
      <c r="H32" s="49">
        <v>2.74004081</v>
      </c>
      <c r="I32" s="49">
        <v>-2.0933200900000002</v>
      </c>
      <c r="J32" s="49">
        <v>-5.0829310899999998</v>
      </c>
      <c r="K32" s="49">
        <v>0.61646733000000009</v>
      </c>
      <c r="L32" s="49">
        <v>12.820402450000001</v>
      </c>
      <c r="M32" s="49">
        <v>4.7405895500000002</v>
      </c>
      <c r="N32" s="49">
        <v>-11.584949140000001</v>
      </c>
      <c r="O32" s="49">
        <v>12.43823317</v>
      </c>
      <c r="P32" s="50">
        <v>-0.44017388000000002</v>
      </c>
      <c r="Q32" s="27" t="s">
        <v>25</v>
      </c>
    </row>
    <row r="33" spans="3:17" s="3" customFormat="1" ht="13.5" customHeight="1" x14ac:dyDescent="0.15">
      <c r="C33" s="21" t="s">
        <v>26</v>
      </c>
      <c r="D33" s="7" t="s">
        <v>46</v>
      </c>
      <c r="E33" s="49">
        <v>2.00023543</v>
      </c>
      <c r="F33" s="49">
        <v>8.3676155300000001</v>
      </c>
      <c r="G33" s="49">
        <v>21.56652622</v>
      </c>
      <c r="H33" s="49">
        <v>9.7588442799999999</v>
      </c>
      <c r="I33" s="49">
        <v>9.7768453399999995</v>
      </c>
      <c r="J33" s="49">
        <v>-19.270880850000001</v>
      </c>
      <c r="K33" s="49">
        <v>20.573507639999999</v>
      </c>
      <c r="L33" s="49">
        <v>-18.93239226</v>
      </c>
      <c r="M33" s="49">
        <v>7.1982844899999998</v>
      </c>
      <c r="N33" s="49">
        <v>-7.6537748599999995</v>
      </c>
      <c r="O33" s="49">
        <v>0.60431155999999997</v>
      </c>
      <c r="P33" s="50">
        <v>0.35165932</v>
      </c>
      <c r="Q33" s="28" t="s">
        <v>27</v>
      </c>
    </row>
    <row r="34" spans="3:17" s="3" customFormat="1" ht="13.5" customHeight="1" x14ac:dyDescent="0.15">
      <c r="C34" s="29" t="s">
        <v>28</v>
      </c>
      <c r="D34" s="51" t="s">
        <v>46</v>
      </c>
      <c r="E34" s="52">
        <v>-0.79726091999999993</v>
      </c>
      <c r="F34" s="52">
        <v>-6.0094298999999998</v>
      </c>
      <c r="G34" s="52">
        <v>-0.83072523999999992</v>
      </c>
      <c r="H34" s="52">
        <v>0.47674843000000006</v>
      </c>
      <c r="I34" s="52">
        <v>0.47649483000000004</v>
      </c>
      <c r="J34" s="52">
        <v>0.65392934999999996</v>
      </c>
      <c r="K34" s="52">
        <v>-1.6532677900000001</v>
      </c>
      <c r="L34" s="52">
        <v>1.72843061</v>
      </c>
      <c r="M34" s="52">
        <v>3.8941947800000003</v>
      </c>
      <c r="N34" s="52">
        <v>-0.12500296999999999</v>
      </c>
      <c r="O34" s="52">
        <v>-1.93792645</v>
      </c>
      <c r="P34" s="53">
        <v>-1.3090785599999999</v>
      </c>
      <c r="Q34" s="32"/>
    </row>
    <row r="35" spans="3:17" s="3" customFormat="1" ht="13.5" customHeight="1" x14ac:dyDescent="0.15">
      <c r="C35" s="33" t="s">
        <v>29</v>
      </c>
      <c r="D35" s="7" t="s">
        <v>46</v>
      </c>
      <c r="E35" s="49">
        <v>0.49848443000000003</v>
      </c>
      <c r="F35" s="49">
        <v>-3.0343716299999999</v>
      </c>
      <c r="G35" s="49">
        <v>-0.81227534000000001</v>
      </c>
      <c r="H35" s="49">
        <v>-0.68236834000000002</v>
      </c>
      <c r="I35" s="49">
        <v>0.8899412000000001</v>
      </c>
      <c r="J35" s="49">
        <v>0.15389844</v>
      </c>
      <c r="K35" s="49">
        <v>1.1732956699999999</v>
      </c>
      <c r="L35" s="49">
        <v>-1.33914742</v>
      </c>
      <c r="M35" s="49">
        <v>-1.6752064</v>
      </c>
      <c r="N35" s="49">
        <v>-0.26048073999999999</v>
      </c>
      <c r="O35" s="49">
        <v>0.62087365999999999</v>
      </c>
      <c r="P35" s="50">
        <v>-1.28849528</v>
      </c>
      <c r="Q35" s="34" t="s">
        <v>30</v>
      </c>
    </row>
    <row r="36" spans="3:17" s="3" customFormat="1" ht="13.5" customHeight="1" x14ac:dyDescent="0.15">
      <c r="C36" s="33" t="s">
        <v>31</v>
      </c>
      <c r="D36" s="7" t="s">
        <v>46</v>
      </c>
      <c r="E36" s="49">
        <v>2.43727508</v>
      </c>
      <c r="F36" s="49">
        <v>-3.12908674</v>
      </c>
      <c r="G36" s="49">
        <v>1.8654774999999999</v>
      </c>
      <c r="H36" s="49">
        <v>-0.90786944000000003</v>
      </c>
      <c r="I36" s="49">
        <v>3.4707099900000005</v>
      </c>
      <c r="J36" s="49">
        <v>-1.1937744300000002</v>
      </c>
      <c r="K36" s="49">
        <v>-0.91396584999999997</v>
      </c>
      <c r="L36" s="49">
        <v>1.66375915</v>
      </c>
      <c r="M36" s="49">
        <v>0.59380790999999999</v>
      </c>
      <c r="N36" s="49">
        <v>-0.77505595000000005</v>
      </c>
      <c r="O36" s="49">
        <v>0.74463411000000002</v>
      </c>
      <c r="P36" s="50">
        <v>0.77788389999999996</v>
      </c>
      <c r="Q36" s="34" t="s">
        <v>32</v>
      </c>
    </row>
    <row r="37" spans="3:17" s="3" customFormat="1" ht="13.5" customHeight="1" x14ac:dyDescent="0.15">
      <c r="C37" s="33"/>
      <c r="D37" s="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34"/>
    </row>
    <row r="38" spans="3:17" s="3" customFormat="1" ht="13.5" customHeight="1" x14ac:dyDescent="0.15">
      <c r="C38" s="33" t="s">
        <v>33</v>
      </c>
      <c r="D38" s="7" t="s">
        <v>46</v>
      </c>
      <c r="E38" s="49">
        <v>0.79446762000000004</v>
      </c>
      <c r="F38" s="49">
        <v>-3.4311623200000003</v>
      </c>
      <c r="G38" s="49">
        <v>-0.12966749999999999</v>
      </c>
      <c r="H38" s="49">
        <v>-0.43445035000000004</v>
      </c>
      <c r="I38" s="49">
        <v>1.1184152700000001</v>
      </c>
      <c r="J38" s="49">
        <v>9.1454019999999997E-2</v>
      </c>
      <c r="K38" s="49">
        <v>0.94303543000000012</v>
      </c>
      <c r="L38" s="49">
        <v>-0.61988596000000007</v>
      </c>
      <c r="M38" s="49">
        <v>-1.2305431</v>
      </c>
      <c r="N38" s="49">
        <v>-0.31933825999999998</v>
      </c>
      <c r="O38" s="49">
        <v>0.54787875000000008</v>
      </c>
      <c r="P38" s="50">
        <v>-0.88234019999999991</v>
      </c>
      <c r="Q38" s="34"/>
    </row>
    <row r="39" spans="3:17" s="3" customFormat="1" ht="13.5" customHeight="1" x14ac:dyDescent="0.15">
      <c r="C39" s="33" t="s">
        <v>34</v>
      </c>
      <c r="D39" s="7" t="s">
        <v>46</v>
      </c>
      <c r="E39" s="49">
        <v>3.4256940899999999</v>
      </c>
      <c r="F39" s="49">
        <v>-0.14276542</v>
      </c>
      <c r="G39" s="49">
        <v>1.03130853</v>
      </c>
      <c r="H39" s="49">
        <v>-3.1652556900000004</v>
      </c>
      <c r="I39" s="49">
        <v>6.1514516200000005</v>
      </c>
      <c r="J39" s="49">
        <v>-2.9675599699999999</v>
      </c>
      <c r="K39" s="49">
        <v>-2.71611256</v>
      </c>
      <c r="L39" s="49">
        <v>1.2249708399999999</v>
      </c>
      <c r="M39" s="49">
        <v>1.1399991599999999</v>
      </c>
      <c r="N39" s="49">
        <v>-1.22992196</v>
      </c>
      <c r="O39" s="49">
        <v>1.52548029</v>
      </c>
      <c r="P39" s="50">
        <v>1.2930982200000001</v>
      </c>
      <c r="Q39" s="34"/>
    </row>
    <row r="40" spans="3:17" s="3" customFormat="1" ht="13.5" customHeight="1" x14ac:dyDescent="0.15">
      <c r="C40" s="33"/>
      <c r="D40" s="7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  <c r="Q40" s="34"/>
    </row>
    <row r="41" spans="3:17" s="3" customFormat="1" ht="13.5" customHeight="1" x14ac:dyDescent="0.15">
      <c r="C41" s="33" t="s">
        <v>35</v>
      </c>
      <c r="D41" s="7" t="s">
        <v>46</v>
      </c>
      <c r="E41" s="49">
        <v>1.2177893500000001</v>
      </c>
      <c r="F41" s="49">
        <v>-3.7709998000000002</v>
      </c>
      <c r="G41" s="49">
        <v>-4.1010580599999997</v>
      </c>
      <c r="H41" s="49">
        <v>-2.2395615499999999</v>
      </c>
      <c r="I41" s="49">
        <v>1.5263637400000001</v>
      </c>
      <c r="J41" s="49">
        <v>0.68746669999999999</v>
      </c>
      <c r="K41" s="49">
        <v>4.9618205800000004</v>
      </c>
      <c r="L41" s="49">
        <v>-4.7672354500000003</v>
      </c>
      <c r="M41" s="49">
        <v>-1.1141325800000002</v>
      </c>
      <c r="N41" s="49">
        <v>6.1107419800000002</v>
      </c>
      <c r="O41" s="49">
        <v>15.99052183</v>
      </c>
      <c r="P41" s="50">
        <v>-6.13390565</v>
      </c>
      <c r="Q41" s="34" t="s">
        <v>36</v>
      </c>
    </row>
    <row r="42" spans="3:17" s="3" customFormat="1" ht="13.5" customHeight="1" x14ac:dyDescent="0.15">
      <c r="C42" s="33" t="s">
        <v>37</v>
      </c>
      <c r="D42" s="7" t="s">
        <v>46</v>
      </c>
      <c r="E42" s="49">
        <v>-59.33953623</v>
      </c>
      <c r="F42" s="49">
        <v>-214.00969171000003</v>
      </c>
      <c r="G42" s="49">
        <v>178.62109259000002</v>
      </c>
      <c r="H42" s="49">
        <v>-225.33883087999999</v>
      </c>
      <c r="I42" s="49">
        <v>184.17500828999999</v>
      </c>
      <c r="J42" s="49">
        <v>-12.43809607</v>
      </c>
      <c r="K42" s="49">
        <v>-81.633061040000001</v>
      </c>
      <c r="L42" s="49">
        <v>-1164.32472968</v>
      </c>
      <c r="M42" s="49">
        <v>112.13936075999999</v>
      </c>
      <c r="N42" s="49">
        <v>74.305419029999996</v>
      </c>
      <c r="O42" s="49">
        <v>94.777423120000009</v>
      </c>
      <c r="P42" s="50">
        <v>-96.137121210000004</v>
      </c>
      <c r="Q42" s="34" t="s">
        <v>38</v>
      </c>
    </row>
    <row r="43" spans="3:17" s="3" customFormat="1" ht="13.5" customHeight="1" x14ac:dyDescent="0.15">
      <c r="C43" s="35" t="s">
        <v>39</v>
      </c>
      <c r="D43" s="7" t="s">
        <v>46</v>
      </c>
      <c r="E43" s="49">
        <v>-19.124569350000002</v>
      </c>
      <c r="F43" s="49">
        <v>-1.70259498</v>
      </c>
      <c r="G43" s="49">
        <v>-5.29451772</v>
      </c>
      <c r="H43" s="49">
        <v>12.39150126</v>
      </c>
      <c r="I43" s="49">
        <v>-62.030644000000002</v>
      </c>
      <c r="J43" s="49">
        <v>3.0977467299999999</v>
      </c>
      <c r="K43" s="49">
        <v>-0.66211432999999997</v>
      </c>
      <c r="L43" s="49">
        <v>9.4333895099999996</v>
      </c>
      <c r="M43" s="49">
        <v>14.98815875</v>
      </c>
      <c r="N43" s="49">
        <v>4.3586249600000002</v>
      </c>
      <c r="O43" s="49">
        <v>-7.9710767499999999</v>
      </c>
      <c r="P43" s="50">
        <v>-6.78650339</v>
      </c>
      <c r="Q43" s="34" t="s">
        <v>40</v>
      </c>
    </row>
    <row r="44" spans="3:17" s="3" customFormat="1" ht="13.5" customHeight="1" x14ac:dyDescent="0.15">
      <c r="C44" s="35" t="s">
        <v>41</v>
      </c>
      <c r="D44" s="7" t="s">
        <v>46</v>
      </c>
      <c r="E44" s="49">
        <v>19.455107680000001</v>
      </c>
      <c r="F44" s="49">
        <v>-15.376473769999999</v>
      </c>
      <c r="G44" s="49">
        <v>-11.4152989</v>
      </c>
      <c r="H44" s="49">
        <v>25.199386239999999</v>
      </c>
      <c r="I44" s="49">
        <v>121.29198196999999</v>
      </c>
      <c r="J44" s="49">
        <v>22.738108789999998</v>
      </c>
      <c r="K44" s="49">
        <v>-255.30586366</v>
      </c>
      <c r="L44" s="49">
        <v>161.71121719999999</v>
      </c>
      <c r="M44" s="49">
        <v>104.11098503000001</v>
      </c>
      <c r="N44" s="49">
        <v>-93.27749012999999</v>
      </c>
      <c r="O44" s="49">
        <v>-4054.9251412399999</v>
      </c>
      <c r="P44" s="50">
        <v>46.480752190000004</v>
      </c>
      <c r="Q44" s="34" t="s">
        <v>42</v>
      </c>
    </row>
    <row r="45" spans="3:17" s="3" customFormat="1" ht="13.5" customHeight="1" x14ac:dyDescent="0.15">
      <c r="C45" s="36" t="s">
        <v>43</v>
      </c>
      <c r="D45" s="51" t="s">
        <v>46</v>
      </c>
      <c r="E45" s="52">
        <v>-0.79726091999999993</v>
      </c>
      <c r="F45" s="52">
        <v>-6.0094298999999998</v>
      </c>
      <c r="G45" s="52">
        <v>-0.83072523999999992</v>
      </c>
      <c r="H45" s="52">
        <v>0.47674843000000006</v>
      </c>
      <c r="I45" s="52">
        <v>0.47649483000000004</v>
      </c>
      <c r="J45" s="52">
        <v>0.65392934999999996</v>
      </c>
      <c r="K45" s="52">
        <v>-1.6532677900000001</v>
      </c>
      <c r="L45" s="52">
        <v>1.72843061</v>
      </c>
      <c r="M45" s="52">
        <v>3.8941947800000003</v>
      </c>
      <c r="N45" s="52">
        <v>-0.12500296999999999</v>
      </c>
      <c r="O45" s="52">
        <v>-1.93792645</v>
      </c>
      <c r="P45" s="53">
        <v>-1.3090785599999999</v>
      </c>
      <c r="Q45" s="32"/>
    </row>
    <row r="46" spans="3:17" s="3" customFormat="1" ht="13.5" customHeight="1" x14ac:dyDescent="0.15">
      <c r="C46" s="44"/>
      <c r="D46" s="37"/>
      <c r="E46" s="38"/>
      <c r="F46" s="38"/>
      <c r="I46" s="38"/>
      <c r="J46" s="38"/>
      <c r="K46" s="38"/>
      <c r="L46" s="38"/>
      <c r="M46" s="38"/>
      <c r="N46" s="38"/>
      <c r="O46" s="54"/>
      <c r="P46" s="54"/>
      <c r="Q46" s="55"/>
    </row>
    <row r="47" spans="3:17" s="3" customFormat="1" ht="13.5" customHeight="1" x14ac:dyDescent="0.15">
      <c r="C47" s="41" t="s">
        <v>47</v>
      </c>
      <c r="D47" s="7"/>
      <c r="E47" s="8"/>
      <c r="G47" s="8"/>
      <c r="H47" s="8"/>
      <c r="I47" s="8"/>
      <c r="J47" s="8"/>
      <c r="K47" s="8"/>
      <c r="L47" s="8"/>
      <c r="M47" s="8"/>
      <c r="N47" s="8"/>
      <c r="O47" s="8"/>
      <c r="Q47" s="9"/>
    </row>
    <row r="48" spans="3:17" s="3" customFormat="1" ht="13.5" customHeight="1" x14ac:dyDescent="0.15">
      <c r="D48" s="10"/>
      <c r="E48" s="11"/>
      <c r="F48" s="11"/>
      <c r="I48" s="38"/>
      <c r="J48" s="38"/>
      <c r="K48" s="38"/>
      <c r="L48" s="38"/>
      <c r="M48" s="38"/>
      <c r="N48" s="38"/>
      <c r="O48" s="42"/>
      <c r="P48" s="8" t="s">
        <v>45</v>
      </c>
      <c r="Q48" s="43"/>
    </row>
    <row r="49" spans="1:17" s="3" customFormat="1" ht="13.5" customHeight="1" x14ac:dyDescent="0.15">
      <c r="A49" s="44"/>
      <c r="B49" s="44"/>
      <c r="C49" s="556" t="s">
        <v>4</v>
      </c>
      <c r="D49" s="13" t="s">
        <v>5</v>
      </c>
      <c r="E49" s="14" t="s">
        <v>6</v>
      </c>
      <c r="F49" s="14" t="s">
        <v>7</v>
      </c>
      <c r="G49" s="14" t="s">
        <v>8</v>
      </c>
      <c r="H49" s="14" t="s">
        <v>9</v>
      </c>
      <c r="I49" s="15" t="s">
        <v>10</v>
      </c>
      <c r="J49" s="15" t="s">
        <v>11</v>
      </c>
      <c r="K49" s="15" t="s">
        <v>12</v>
      </c>
      <c r="L49" s="15" t="s">
        <v>13</v>
      </c>
      <c r="M49" s="15" t="s">
        <v>14</v>
      </c>
      <c r="N49" s="15" t="s">
        <v>15</v>
      </c>
      <c r="O49" s="15" t="s">
        <v>16</v>
      </c>
      <c r="P49" s="16" t="s">
        <v>17</v>
      </c>
      <c r="Q49" s="17"/>
    </row>
    <row r="50" spans="1:17" s="3" customFormat="1" ht="13.5" customHeight="1" x14ac:dyDescent="0.15">
      <c r="A50" s="44"/>
      <c r="B50" s="44"/>
      <c r="C50" s="557"/>
      <c r="D50" s="56">
        <v>2006</v>
      </c>
      <c r="E50" s="18">
        <v>2007</v>
      </c>
      <c r="F50" s="18">
        <v>2008</v>
      </c>
      <c r="G50" s="18">
        <v>2009</v>
      </c>
      <c r="H50" s="18">
        <v>2010</v>
      </c>
      <c r="I50" s="18">
        <v>2011</v>
      </c>
      <c r="J50" s="18">
        <v>2012</v>
      </c>
      <c r="K50" s="18">
        <v>2013</v>
      </c>
      <c r="L50" s="18">
        <v>2014</v>
      </c>
      <c r="M50" s="18">
        <v>2015</v>
      </c>
      <c r="N50" s="18">
        <v>2016</v>
      </c>
      <c r="O50" s="18">
        <v>2017</v>
      </c>
      <c r="P50" s="19">
        <v>2018</v>
      </c>
      <c r="Q50" s="20"/>
    </row>
    <row r="51" spans="1:17" s="3" customFormat="1" ht="13.5" customHeight="1" x14ac:dyDescent="0.15">
      <c r="C51" s="21" t="s">
        <v>18</v>
      </c>
      <c r="D51" s="57">
        <v>44.4291388822</v>
      </c>
      <c r="E51" s="49">
        <v>42.459921376300002</v>
      </c>
      <c r="F51" s="49">
        <v>45.053733493400003</v>
      </c>
      <c r="G51" s="49">
        <v>43.742914911</v>
      </c>
      <c r="H51" s="49">
        <v>44.861151247999999</v>
      </c>
      <c r="I51" s="49">
        <v>45.017259226</v>
      </c>
      <c r="J51" s="49">
        <v>44.130317755900002</v>
      </c>
      <c r="K51" s="49">
        <v>46.1825717137</v>
      </c>
      <c r="L51" s="49">
        <v>45.046794349700001</v>
      </c>
      <c r="M51" s="49">
        <v>45.8205259868</v>
      </c>
      <c r="N51" s="49">
        <v>46.218986313599999</v>
      </c>
      <c r="O51" s="49">
        <v>47.524169289200003</v>
      </c>
      <c r="P51" s="50">
        <v>48.36350607</v>
      </c>
      <c r="Q51" s="25" t="s">
        <v>19</v>
      </c>
    </row>
    <row r="52" spans="1:17" s="3" customFormat="1" ht="13.5" customHeight="1" x14ac:dyDescent="0.15">
      <c r="C52" s="21" t="s">
        <v>20</v>
      </c>
      <c r="D52" s="57">
        <v>28.566655430600001</v>
      </c>
      <c r="E52" s="49">
        <v>30.1630634437</v>
      </c>
      <c r="F52" s="49">
        <v>26.503690661899999</v>
      </c>
      <c r="G52" s="49">
        <v>27.548897022399998</v>
      </c>
      <c r="H52" s="49">
        <v>27.492490031500001</v>
      </c>
      <c r="I52" s="49">
        <v>28.200028345700002</v>
      </c>
      <c r="J52" s="49">
        <v>29.461616998</v>
      </c>
      <c r="K52" s="49">
        <v>27.462239124700002</v>
      </c>
      <c r="L52" s="49">
        <v>27.5525531336</v>
      </c>
      <c r="M52" s="49">
        <v>26.961658513500002</v>
      </c>
      <c r="N52" s="49">
        <v>27.0790017765</v>
      </c>
      <c r="O52" s="49">
        <v>24.397778410000001</v>
      </c>
      <c r="P52" s="50">
        <v>23.402566975100001</v>
      </c>
      <c r="Q52" s="27" t="s">
        <v>21</v>
      </c>
    </row>
    <row r="53" spans="1:17" s="3" customFormat="1" ht="13.5" customHeight="1" x14ac:dyDescent="0.15">
      <c r="C53" s="21" t="s">
        <v>22</v>
      </c>
      <c r="D53" s="57">
        <v>21.951246058199999</v>
      </c>
      <c r="E53" s="49">
        <v>22.189383882400001</v>
      </c>
      <c r="F53" s="49">
        <v>23.298714096000001</v>
      </c>
      <c r="G53" s="49">
        <v>23.8755737569</v>
      </c>
      <c r="H53" s="49">
        <v>22.801899906300001</v>
      </c>
      <c r="I53" s="49">
        <v>22.241381349099999</v>
      </c>
      <c r="J53" s="49">
        <v>21.8919351101</v>
      </c>
      <c r="K53" s="49">
        <v>22.004597568099999</v>
      </c>
      <c r="L53" s="49">
        <v>22.066969424</v>
      </c>
      <c r="M53" s="49">
        <v>21.871404971699999</v>
      </c>
      <c r="N53" s="49">
        <v>22.021812468899999</v>
      </c>
      <c r="O53" s="49">
        <v>22.562191158899999</v>
      </c>
      <c r="P53" s="50">
        <v>22.679702002399999</v>
      </c>
      <c r="Q53" s="27" t="s">
        <v>23</v>
      </c>
    </row>
    <row r="54" spans="1:17" s="3" customFormat="1" ht="13.5" customHeight="1" x14ac:dyDescent="0.15">
      <c r="C54" s="21" t="s">
        <v>24</v>
      </c>
      <c r="D54" s="57">
        <v>6.0086154729999999</v>
      </c>
      <c r="E54" s="49">
        <v>6.1702364350999996</v>
      </c>
      <c r="F54" s="49">
        <v>6.2767687588000003</v>
      </c>
      <c r="G54" s="49">
        <v>6.2213868915999999</v>
      </c>
      <c r="H54" s="49">
        <v>6.3615269513000001</v>
      </c>
      <c r="I54" s="49">
        <v>6.1988227596999996</v>
      </c>
      <c r="J54" s="49">
        <v>5.8455153296000004</v>
      </c>
      <c r="K54" s="49">
        <v>5.9804234362999997</v>
      </c>
      <c r="L54" s="49">
        <v>6.6324996353000003</v>
      </c>
      <c r="M54" s="49">
        <v>6.686532616</v>
      </c>
      <c r="N54" s="49">
        <v>5.9193005145999997</v>
      </c>
      <c r="O54" s="49">
        <v>6.7870856424000001</v>
      </c>
      <c r="P54" s="50">
        <v>6.8468411944999996</v>
      </c>
      <c r="Q54" s="27" t="s">
        <v>25</v>
      </c>
    </row>
    <row r="55" spans="1:17" s="3" customFormat="1" ht="13.5" customHeight="1" x14ac:dyDescent="0.15">
      <c r="C55" s="21" t="s">
        <v>26</v>
      </c>
      <c r="D55" s="57">
        <v>0.95565584390000002</v>
      </c>
      <c r="E55" s="49">
        <v>0.9826051375</v>
      </c>
      <c r="F55" s="49">
        <v>1.1329070102000001</v>
      </c>
      <c r="G55" s="49">
        <v>1.3887725820000001</v>
      </c>
      <c r="H55" s="49">
        <v>1.5170681370000001</v>
      </c>
      <c r="I55" s="49">
        <v>1.6574916803999999</v>
      </c>
      <c r="J55" s="49">
        <v>1.3293851935000001</v>
      </c>
      <c r="K55" s="49">
        <v>1.6298318428</v>
      </c>
      <c r="L55" s="49">
        <v>1.2988165426</v>
      </c>
      <c r="M55" s="49">
        <v>1.340122088</v>
      </c>
      <c r="N55" s="49">
        <v>1.2391010736000001</v>
      </c>
      <c r="O55" s="49">
        <v>1.2712245004</v>
      </c>
      <c r="P55" s="50">
        <v>1.292616242</v>
      </c>
      <c r="Q55" s="28" t="s">
        <v>27</v>
      </c>
    </row>
    <row r="56" spans="1:17" s="3" customFormat="1" ht="13.5" customHeight="1" x14ac:dyDescent="0.15">
      <c r="C56" s="29" t="s">
        <v>28</v>
      </c>
      <c r="D56" s="58">
        <v>100</v>
      </c>
      <c r="E56" s="52">
        <v>100</v>
      </c>
      <c r="F56" s="52">
        <v>100</v>
      </c>
      <c r="G56" s="52">
        <v>100</v>
      </c>
      <c r="H56" s="52">
        <v>100</v>
      </c>
      <c r="I56" s="52">
        <v>100</v>
      </c>
      <c r="J56" s="52">
        <v>100</v>
      </c>
      <c r="K56" s="52">
        <v>100</v>
      </c>
      <c r="L56" s="52">
        <v>100</v>
      </c>
      <c r="M56" s="52">
        <v>100</v>
      </c>
      <c r="N56" s="52">
        <v>100</v>
      </c>
      <c r="O56" s="52">
        <v>100</v>
      </c>
      <c r="P56" s="53">
        <v>100</v>
      </c>
      <c r="Q56" s="32"/>
    </row>
    <row r="57" spans="1:17" s="3" customFormat="1" ht="13.5" customHeight="1" x14ac:dyDescent="0.15">
      <c r="C57" s="33" t="s">
        <v>29</v>
      </c>
      <c r="D57" s="57">
        <v>63.036316519499998</v>
      </c>
      <c r="E57" s="49">
        <v>63.859670941399997</v>
      </c>
      <c r="F57" s="49">
        <v>65.881003948900002</v>
      </c>
      <c r="G57" s="49">
        <v>65.893260752000003</v>
      </c>
      <c r="H57" s="49">
        <v>65.133104944600007</v>
      </c>
      <c r="I57" s="49">
        <v>65.401118336600007</v>
      </c>
      <c r="J57" s="49">
        <v>65.076217154199995</v>
      </c>
      <c r="K57" s="49">
        <v>66.946559497899997</v>
      </c>
      <c r="L57" s="49">
        <v>64.927814161599997</v>
      </c>
      <c r="M57" s="49">
        <v>61.447263151800001</v>
      </c>
      <c r="N57" s="49">
        <v>61.363911582100002</v>
      </c>
      <c r="O57" s="49">
        <v>62.965121691199997</v>
      </c>
      <c r="P57" s="50">
        <v>62.9782538937</v>
      </c>
      <c r="Q57" s="34" t="s">
        <v>30</v>
      </c>
    </row>
    <row r="58" spans="1:17" s="3" customFormat="1" ht="13.5" customHeight="1" x14ac:dyDescent="0.15">
      <c r="C58" s="33" t="s">
        <v>31</v>
      </c>
      <c r="D58" s="57">
        <v>27.151650123900001</v>
      </c>
      <c r="E58" s="49">
        <v>28.0369380767</v>
      </c>
      <c r="F58" s="49">
        <v>28.896130680599999</v>
      </c>
      <c r="G58" s="49">
        <v>29.681755329600001</v>
      </c>
      <c r="H58" s="49">
        <v>29.272726478100001</v>
      </c>
      <c r="I58" s="49">
        <v>30.1450582754</v>
      </c>
      <c r="J58" s="49">
        <v>29.5916855599</v>
      </c>
      <c r="K58" s="49">
        <v>29.814135154700001</v>
      </c>
      <c r="L58" s="49">
        <v>29.7951815198</v>
      </c>
      <c r="M58" s="49">
        <v>28.848683729899999</v>
      </c>
      <c r="N58" s="49">
        <v>28.6609172876</v>
      </c>
      <c r="O58" s="49">
        <v>29.444957880600001</v>
      </c>
      <c r="P58" s="50">
        <v>30.0676141593</v>
      </c>
      <c r="Q58" s="34" t="s">
        <v>32</v>
      </c>
    </row>
    <row r="59" spans="1:17" s="3" customFormat="1" ht="13.5" customHeight="1" x14ac:dyDescent="0.15">
      <c r="C59" s="33"/>
      <c r="D59" s="57" t="s">
        <v>48</v>
      </c>
      <c r="E59" s="49" t="s">
        <v>48</v>
      </c>
      <c r="F59" s="49" t="s">
        <v>48</v>
      </c>
      <c r="G59" s="49" t="s">
        <v>48</v>
      </c>
      <c r="H59" s="49" t="s">
        <v>48</v>
      </c>
      <c r="I59" s="49" t="s">
        <v>48</v>
      </c>
      <c r="J59" s="49" t="s">
        <v>48</v>
      </c>
      <c r="K59" s="49" t="s">
        <v>48</v>
      </c>
      <c r="L59" s="49" t="s">
        <v>48</v>
      </c>
      <c r="M59" s="49" t="s">
        <v>48</v>
      </c>
      <c r="N59" s="49" t="s">
        <v>48</v>
      </c>
      <c r="O59" s="49" t="s">
        <v>48</v>
      </c>
      <c r="P59" s="50" t="s">
        <v>48</v>
      </c>
      <c r="Q59" s="34"/>
    </row>
    <row r="60" spans="1:17" s="3" customFormat="1" ht="13.5" customHeight="1" x14ac:dyDescent="0.15">
      <c r="C60" s="33" t="s">
        <v>33</v>
      </c>
      <c r="D60" s="57">
        <v>80.326693319900002</v>
      </c>
      <c r="E60" s="49">
        <v>81.615551785700006</v>
      </c>
      <c r="F60" s="49">
        <v>83.854358625100005</v>
      </c>
      <c r="G60" s="49">
        <v>84.4471505689</v>
      </c>
      <c r="H60" s="49">
        <v>83.681320244999995</v>
      </c>
      <c r="I60" s="49">
        <v>84.215940308</v>
      </c>
      <c r="J60" s="49">
        <v>83.745323916000004</v>
      </c>
      <c r="K60" s="49">
        <v>85.956157455699994</v>
      </c>
      <c r="L60" s="49">
        <v>83.971930751100004</v>
      </c>
      <c r="M60" s="49">
        <v>79.829888596800004</v>
      </c>
      <c r="N60" s="49">
        <v>79.674556785700005</v>
      </c>
      <c r="O60" s="49">
        <v>81.694251256699999</v>
      </c>
      <c r="P60" s="50">
        <v>82.047496224499994</v>
      </c>
      <c r="Q60" s="34"/>
    </row>
    <row r="61" spans="1:17" s="3" customFormat="1" ht="13.5" customHeight="1" x14ac:dyDescent="0.15">
      <c r="C61" s="33" t="s">
        <v>34</v>
      </c>
      <c r="D61" s="57">
        <v>9.8612733235000007</v>
      </c>
      <c r="E61" s="49">
        <v>10.2810572324</v>
      </c>
      <c r="F61" s="49">
        <v>10.922776004399999</v>
      </c>
      <c r="G61" s="49">
        <v>11.1278655127</v>
      </c>
      <c r="H61" s="49">
        <v>10.7245111777</v>
      </c>
      <c r="I61" s="49">
        <v>11.3302363041</v>
      </c>
      <c r="J61" s="49">
        <v>10.9225787981</v>
      </c>
      <c r="K61" s="49">
        <v>10.8045371969</v>
      </c>
      <c r="L61" s="49">
        <v>10.7510649303</v>
      </c>
      <c r="M61" s="49">
        <v>10.466058284900001</v>
      </c>
      <c r="N61" s="49">
        <v>10.3502720839</v>
      </c>
      <c r="O61" s="49">
        <v>10.7158283151</v>
      </c>
      <c r="P61" s="50">
        <v>10.9983718285</v>
      </c>
      <c r="Q61" s="34"/>
    </row>
    <row r="62" spans="1:17" s="3" customFormat="1" ht="13.5" customHeight="1" x14ac:dyDescent="0.15">
      <c r="C62" s="33"/>
      <c r="D62" s="57" t="s">
        <v>48</v>
      </c>
      <c r="E62" s="49" t="s">
        <v>48</v>
      </c>
      <c r="F62" s="49" t="s">
        <v>48</v>
      </c>
      <c r="G62" s="49" t="s">
        <v>48</v>
      </c>
      <c r="H62" s="49" t="s">
        <v>48</v>
      </c>
      <c r="I62" s="49" t="s">
        <v>48</v>
      </c>
      <c r="J62" s="49" t="s">
        <v>48</v>
      </c>
      <c r="K62" s="49" t="s">
        <v>48</v>
      </c>
      <c r="L62" s="49" t="s">
        <v>48</v>
      </c>
      <c r="M62" s="49" t="s">
        <v>48</v>
      </c>
      <c r="N62" s="49" t="s">
        <v>48</v>
      </c>
      <c r="O62" s="49" t="s">
        <v>48</v>
      </c>
      <c r="P62" s="50" t="s">
        <v>48</v>
      </c>
      <c r="Q62" s="34"/>
    </row>
    <row r="63" spans="1:17" s="3" customFormat="1" ht="13.5" customHeight="1" x14ac:dyDescent="0.15">
      <c r="C63" s="33" t="s">
        <v>35</v>
      </c>
      <c r="D63" s="57">
        <v>23.698401350400001</v>
      </c>
      <c r="E63" s="49">
        <v>24.1797738454</v>
      </c>
      <c r="F63" s="49">
        <v>24.75562665</v>
      </c>
      <c r="G63" s="49">
        <v>23.939253448300001</v>
      </c>
      <c r="H63" s="49">
        <v>23.292074533099999</v>
      </c>
      <c r="I63" s="49">
        <v>23.5354511064</v>
      </c>
      <c r="J63" s="49">
        <v>23.5432929929</v>
      </c>
      <c r="K63" s="49">
        <v>25.1268836243</v>
      </c>
      <c r="L63" s="49">
        <v>23.522456581899998</v>
      </c>
      <c r="M63" s="49">
        <v>22.388532178999998</v>
      </c>
      <c r="N63" s="49">
        <v>23.786371283899999</v>
      </c>
      <c r="O63" s="49">
        <v>28.135175177699999</v>
      </c>
      <c r="P63" s="50">
        <v>26.759695516499999</v>
      </c>
      <c r="Q63" s="34" t="s">
        <v>36</v>
      </c>
    </row>
    <row r="64" spans="1:17" s="3" customFormat="1" ht="13.5" customHeight="1" x14ac:dyDescent="0.15">
      <c r="C64" s="33" t="s">
        <v>37</v>
      </c>
      <c r="D64" s="57">
        <v>1.6559042458</v>
      </c>
      <c r="E64" s="49">
        <v>0.67870943100000003</v>
      </c>
      <c r="F64" s="49">
        <v>-0.82326825879999999</v>
      </c>
      <c r="G64" s="49">
        <v>0.65268451510000003</v>
      </c>
      <c r="H64" s="49">
        <v>-0.81418552389999999</v>
      </c>
      <c r="I64" s="49">
        <v>0.68209060580000003</v>
      </c>
      <c r="J64" s="49">
        <v>0.59337129190000004</v>
      </c>
      <c r="K64" s="49">
        <v>0.1108162321</v>
      </c>
      <c r="L64" s="49">
        <v>-1.1594050507</v>
      </c>
      <c r="M64" s="49">
        <v>0.1354689375</v>
      </c>
      <c r="N64" s="49">
        <v>0.23642523770000001</v>
      </c>
      <c r="O64" s="49">
        <v>0.46960355720000002</v>
      </c>
      <c r="P64" s="50">
        <v>1.8380835799999998E-2</v>
      </c>
      <c r="Q64" s="34" t="s">
        <v>38</v>
      </c>
    </row>
    <row r="65" spans="3:17" s="3" customFormat="1" ht="13.5" customHeight="1" x14ac:dyDescent="0.15">
      <c r="C65" s="35" t="s">
        <v>39</v>
      </c>
      <c r="D65" s="59">
        <v>-10.635143597900001</v>
      </c>
      <c r="E65" s="59">
        <v>-12.770886296800001</v>
      </c>
      <c r="F65" s="49">
        <v>-13.818750914300001</v>
      </c>
      <c r="G65" s="49">
        <v>-14.672273409500001</v>
      </c>
      <c r="H65" s="49">
        <v>-12.793167240600001</v>
      </c>
      <c r="I65" s="49">
        <v>-20.6305477746</v>
      </c>
      <c r="J65" s="49">
        <v>-19.861584922199999</v>
      </c>
      <c r="K65" s="49">
        <v>-20.329187227799999</v>
      </c>
      <c r="L65" s="49">
        <v>-18.098633492299999</v>
      </c>
      <c r="M65" s="49">
        <v>-14.8092793889</v>
      </c>
      <c r="N65" s="49">
        <v>-14.1815257699</v>
      </c>
      <c r="O65" s="49">
        <v>-15.614544459999999</v>
      </c>
      <c r="P65" s="50">
        <v>-16.895400109600001</v>
      </c>
      <c r="Q65" s="34" t="s">
        <v>40</v>
      </c>
    </row>
    <row r="66" spans="3:17" s="3" customFormat="1" ht="13.5" customHeight="1" x14ac:dyDescent="0.15">
      <c r="C66" s="35" t="s">
        <v>41</v>
      </c>
      <c r="D66" s="59">
        <v>-4.9071286416</v>
      </c>
      <c r="E66" s="59">
        <v>-3.9842059977000002</v>
      </c>
      <c r="F66" s="49">
        <v>-4.8907421064000003</v>
      </c>
      <c r="G66" s="49">
        <v>-5.4946806355</v>
      </c>
      <c r="H66" s="49">
        <v>-4.0905531912999997</v>
      </c>
      <c r="I66" s="49">
        <v>0.86682945040000003</v>
      </c>
      <c r="J66" s="49">
        <v>1.0570179233000001</v>
      </c>
      <c r="K66" s="49">
        <v>-1.6692072812000001</v>
      </c>
      <c r="L66" s="49">
        <v>1.0125862797</v>
      </c>
      <c r="M66" s="49">
        <v>1.9893313907000001</v>
      </c>
      <c r="N66" s="49">
        <v>0.13390037860000001</v>
      </c>
      <c r="O66" s="49">
        <v>-5.4003138467999996</v>
      </c>
      <c r="P66" s="50">
        <v>-2.9285442957000001</v>
      </c>
      <c r="Q66" s="34" t="s">
        <v>42</v>
      </c>
    </row>
    <row r="67" spans="3:17" s="3" customFormat="1" ht="13.5" customHeight="1" x14ac:dyDescent="0.15">
      <c r="C67" s="36" t="s">
        <v>43</v>
      </c>
      <c r="D67" s="60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3">
        <v>100</v>
      </c>
      <c r="Q67" s="32"/>
    </row>
    <row r="68" spans="3:17" s="3" customFormat="1" ht="12" x14ac:dyDescent="0.15">
      <c r="D68" s="2"/>
      <c r="L68" s="38"/>
      <c r="P68" s="38"/>
      <c r="Q68" s="61"/>
    </row>
  </sheetData>
  <mergeCells count="3">
    <mergeCell ref="C5:C6"/>
    <mergeCell ref="C27:C28"/>
    <mergeCell ref="C49:C50"/>
  </mergeCells>
  <phoneticPr fontId="2"/>
  <pageMargins left="0.78740157480314965" right="0.47244094488188981" top="0.59055118110236227" bottom="0.59055118110236227" header="0.51181102362204722" footer="0.39370078740157483"/>
  <pageSetup paperSize="9" scale="85" firstPageNumber="16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AV69"/>
  <sheetViews>
    <sheetView view="pageBreakPreview" zoomScale="85" zoomScaleNormal="100" zoomScaleSheetLayoutView="85" workbookViewId="0">
      <pane xSplit="3" ySplit="6" topLeftCell="I7" activePane="bottomRight" state="frozen"/>
      <selection activeCell="O13" sqref="O13"/>
      <selection pane="topRight" activeCell="O13" sqref="O13"/>
      <selection pane="bottomLeft" activeCell="O13" sqref="O13"/>
      <selection pane="bottomRight" activeCell="C24" sqref="C24"/>
    </sheetView>
  </sheetViews>
  <sheetFormatPr defaultRowHeight="13.5" x14ac:dyDescent="0.15"/>
  <cols>
    <col min="1" max="2" width="0.375" style="4" customWidth="1"/>
    <col min="3" max="3" width="60" style="5" customWidth="1"/>
    <col min="4" max="4" width="11.25" style="3" customWidth="1"/>
    <col min="5" max="7" width="11.25" style="38" customWidth="1"/>
    <col min="8" max="12" width="11.25" style="4" customWidth="1"/>
    <col min="13" max="13" width="11.25" style="5" customWidth="1"/>
    <col min="14" max="15" width="11.25" style="4" customWidth="1"/>
    <col min="16" max="16" width="11.25" style="5" customWidth="1"/>
    <col min="17" max="17" width="8.375" style="62" customWidth="1"/>
    <col min="18" max="18" width="12.75" style="4" bestFit="1" customWidth="1"/>
    <col min="19" max="44" width="9" style="4"/>
    <col min="45" max="45" width="9" style="4" customWidth="1"/>
    <col min="46" max="16384" width="9" style="4"/>
  </cols>
  <sheetData>
    <row r="1" spans="1:48" ht="16.5" customHeight="1" x14ac:dyDescent="0.15">
      <c r="A1" s="1" t="s">
        <v>211</v>
      </c>
      <c r="B1" s="1"/>
      <c r="C1" s="219"/>
    </row>
    <row r="2" spans="1:48" ht="16.5" customHeight="1" x14ac:dyDescent="0.15">
      <c r="A2" s="1"/>
      <c r="B2" s="566" t="s">
        <v>305</v>
      </c>
      <c r="C2" s="566"/>
      <c r="D2" s="56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"/>
      <c r="Q2" s="6"/>
    </row>
    <row r="3" spans="1:48" ht="13.5" customHeight="1" x14ac:dyDescent="0.15">
      <c r="D3" s="11"/>
      <c r="E3" s="11"/>
      <c r="F3" s="11"/>
      <c r="G3" s="11"/>
      <c r="P3" s="8" t="s">
        <v>3</v>
      </c>
      <c r="Q3" s="9"/>
    </row>
    <row r="4" spans="1:48" ht="3.75" customHeight="1" x14ac:dyDescent="0.15">
      <c r="D4" s="11"/>
      <c r="E4" s="11"/>
      <c r="F4" s="11"/>
      <c r="G4" s="11"/>
    </row>
    <row r="5" spans="1:48" ht="12.6" customHeight="1" x14ac:dyDescent="0.15">
      <c r="A5" s="12"/>
      <c r="B5" s="12"/>
      <c r="C5" s="567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89"/>
    </row>
    <row r="6" spans="1:48" ht="12.6" customHeight="1" x14ac:dyDescent="0.15">
      <c r="A6" s="12"/>
      <c r="B6" s="12"/>
      <c r="C6" s="568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220"/>
      <c r="R6" s="221"/>
      <c r="AT6" s="222"/>
      <c r="AU6" s="222"/>
      <c r="AV6" s="222"/>
    </row>
    <row r="7" spans="1:48" ht="16.5" customHeight="1" x14ac:dyDescent="0.15">
      <c r="C7" s="223" t="s">
        <v>306</v>
      </c>
      <c r="D7" s="23">
        <v>2062038.7731248785</v>
      </c>
      <c r="E7" s="23">
        <v>1954536.603554379</v>
      </c>
      <c r="F7" s="23">
        <v>1948746.8763440477</v>
      </c>
      <c r="G7" s="23">
        <v>1875750.3276645895</v>
      </c>
      <c r="H7" s="23">
        <v>1931883.6505162576</v>
      </c>
      <c r="I7" s="23">
        <v>1949379.3263787548</v>
      </c>
      <c r="J7" s="23">
        <v>1924733.8005043573</v>
      </c>
      <c r="K7" s="23">
        <v>1982055.4618660735</v>
      </c>
      <c r="L7" s="23">
        <v>1968024.4632037045</v>
      </c>
      <c r="M7" s="23">
        <v>2081094.6224924268</v>
      </c>
      <c r="N7" s="23">
        <v>2098217.8135114447</v>
      </c>
      <c r="O7" s="23">
        <v>2116820.055924044</v>
      </c>
      <c r="P7" s="24">
        <v>2128067.9727907493</v>
      </c>
      <c r="Q7" s="25" t="s">
        <v>19</v>
      </c>
      <c r="R7" s="224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</row>
    <row r="8" spans="1:48" ht="16.5" customHeight="1" x14ac:dyDescent="0.15">
      <c r="C8" s="223" t="s">
        <v>307</v>
      </c>
      <c r="D8" s="22">
        <v>1761067.2755217822</v>
      </c>
      <c r="E8" s="22">
        <v>1645079.1120060128</v>
      </c>
      <c r="F8" s="22">
        <v>1643320.2294929319</v>
      </c>
      <c r="G8" s="22">
        <v>1575352.3922152107</v>
      </c>
      <c r="H8" s="22">
        <v>1619101.3259874599</v>
      </c>
      <c r="I8" s="22">
        <v>1629038.5474073859</v>
      </c>
      <c r="J8" s="22">
        <v>1603596.181799347</v>
      </c>
      <c r="K8" s="22">
        <v>1661634.661597108</v>
      </c>
      <c r="L8" s="22">
        <v>1643350.7299304768</v>
      </c>
      <c r="M8" s="22">
        <v>1749539.107736703</v>
      </c>
      <c r="N8" s="22">
        <v>1760891.4111257719</v>
      </c>
      <c r="O8" s="22">
        <v>1776524.2569526916</v>
      </c>
      <c r="P8" s="26">
        <v>1782890.2068255672</v>
      </c>
      <c r="Q8" s="27" t="s">
        <v>308</v>
      </c>
      <c r="R8" s="224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</row>
    <row r="9" spans="1:48" ht="16.5" customHeight="1" x14ac:dyDescent="0.15">
      <c r="C9" s="223" t="s">
        <v>309</v>
      </c>
      <c r="D9" s="22">
        <v>300971.49760309636</v>
      </c>
      <c r="E9" s="22">
        <v>309457.49154836609</v>
      </c>
      <c r="F9" s="22">
        <v>305426.6468511158</v>
      </c>
      <c r="G9" s="22">
        <v>300397.93544937868</v>
      </c>
      <c r="H9" s="22">
        <v>312782.32452879776</v>
      </c>
      <c r="I9" s="22">
        <v>320340.7789713688</v>
      </c>
      <c r="J9" s="22">
        <v>321137.61870501033</v>
      </c>
      <c r="K9" s="22">
        <v>320420.80026896548</v>
      </c>
      <c r="L9" s="22">
        <v>324673.73327322764</v>
      </c>
      <c r="M9" s="22">
        <v>331555.51475572377</v>
      </c>
      <c r="N9" s="22">
        <v>337326.40238567261</v>
      </c>
      <c r="O9" s="22">
        <v>340295.79897135228</v>
      </c>
      <c r="P9" s="26">
        <v>345177.76596518222</v>
      </c>
      <c r="Q9" s="27" t="s">
        <v>310</v>
      </c>
      <c r="R9" s="224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</row>
    <row r="10" spans="1:48" ht="16.5" customHeight="1" x14ac:dyDescent="0.15">
      <c r="C10" s="223" t="s">
        <v>311</v>
      </c>
      <c r="D10" s="22">
        <v>248899.27139288161</v>
      </c>
      <c r="E10" s="22">
        <v>247692.30639473157</v>
      </c>
      <c r="F10" s="22">
        <v>245136.44246031437</v>
      </c>
      <c r="G10" s="22">
        <v>241973.60227838543</v>
      </c>
      <c r="H10" s="22">
        <v>260710.56272732947</v>
      </c>
      <c r="I10" s="22">
        <v>271070.63952663378</v>
      </c>
      <c r="J10" s="22">
        <v>271410.88264181052</v>
      </c>
      <c r="K10" s="22">
        <v>271900.92858388252</v>
      </c>
      <c r="L10" s="22">
        <v>275615.96815829445</v>
      </c>
      <c r="M10" s="22">
        <v>279307.68736205931</v>
      </c>
      <c r="N10" s="22">
        <v>286186.74656963884</v>
      </c>
      <c r="O10" s="22">
        <v>292515.49966159789</v>
      </c>
      <c r="P10" s="26">
        <v>298484.23605657165</v>
      </c>
      <c r="Q10" s="27" t="s">
        <v>102</v>
      </c>
      <c r="R10" s="224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</row>
    <row r="11" spans="1:48" ht="16.5" customHeight="1" x14ac:dyDescent="0.15">
      <c r="C11" s="223" t="s">
        <v>312</v>
      </c>
      <c r="D11" s="22">
        <v>52072.226210214751</v>
      </c>
      <c r="E11" s="22">
        <v>61765.185153634498</v>
      </c>
      <c r="F11" s="22">
        <v>60290.204390801409</v>
      </c>
      <c r="G11" s="22">
        <v>58424.333170993268</v>
      </c>
      <c r="H11" s="22">
        <v>52071.761801468296</v>
      </c>
      <c r="I11" s="22">
        <v>49270.139444735047</v>
      </c>
      <c r="J11" s="22">
        <v>49726.736063199816</v>
      </c>
      <c r="K11" s="22">
        <v>48519.871685082959</v>
      </c>
      <c r="L11" s="22">
        <v>49057.765114933194</v>
      </c>
      <c r="M11" s="22">
        <v>52247.827393664469</v>
      </c>
      <c r="N11" s="22">
        <v>51139.655816033759</v>
      </c>
      <c r="O11" s="22">
        <v>47780.299309754417</v>
      </c>
      <c r="P11" s="26">
        <v>46693.529908610566</v>
      </c>
      <c r="Q11" s="27" t="s">
        <v>104</v>
      </c>
      <c r="R11" s="224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</row>
    <row r="12" spans="1:48" ht="16.5" customHeight="1" x14ac:dyDescent="0.15">
      <c r="C12" s="225" t="s">
        <v>313</v>
      </c>
      <c r="D12" s="22">
        <v>151991.29064302216</v>
      </c>
      <c r="E12" s="22">
        <v>155766.73959882531</v>
      </c>
      <c r="F12" s="22">
        <v>137602.91799535358</v>
      </c>
      <c r="G12" s="22">
        <v>128560.93643679781</v>
      </c>
      <c r="H12" s="22">
        <v>121069.75414971099</v>
      </c>
      <c r="I12" s="22">
        <v>118212.95832277517</v>
      </c>
      <c r="J12" s="22">
        <v>108149.45910751607</v>
      </c>
      <c r="K12" s="22">
        <v>102254.16471694835</v>
      </c>
      <c r="L12" s="22">
        <v>118688.83044814304</v>
      </c>
      <c r="M12" s="22">
        <v>122734.22412936363</v>
      </c>
      <c r="N12" s="22">
        <v>126073.34665543413</v>
      </c>
      <c r="O12" s="22">
        <v>126382.67091724683</v>
      </c>
      <c r="P12" s="26">
        <v>140850.34077481343</v>
      </c>
      <c r="Q12" s="27" t="s">
        <v>52</v>
      </c>
      <c r="R12" s="224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</row>
    <row r="13" spans="1:48" ht="16.5" customHeight="1" x14ac:dyDescent="0.15">
      <c r="C13" s="225" t="s">
        <v>314</v>
      </c>
      <c r="D13" s="22">
        <v>236634.68984901987</v>
      </c>
      <c r="E13" s="22">
        <v>245100.5641616935</v>
      </c>
      <c r="F13" s="22">
        <v>224991.90422928348</v>
      </c>
      <c r="G13" s="22">
        <v>208673.091985721</v>
      </c>
      <c r="H13" s="22">
        <v>199074.84505036625</v>
      </c>
      <c r="I13" s="22">
        <v>197480.69273847775</v>
      </c>
      <c r="J13" s="22">
        <v>186511.26699120138</v>
      </c>
      <c r="K13" s="22">
        <v>179925.86218942981</v>
      </c>
      <c r="L13" s="22">
        <v>193950.32265702452</v>
      </c>
      <c r="M13" s="22">
        <v>193756.65309174496</v>
      </c>
      <c r="N13" s="22">
        <v>193067.83121072425</v>
      </c>
      <c r="O13" s="22">
        <v>187906.5202657542</v>
      </c>
      <c r="P13" s="26">
        <v>196719.48210505574</v>
      </c>
      <c r="Q13" s="27" t="s">
        <v>102</v>
      </c>
      <c r="R13" s="224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</row>
    <row r="14" spans="1:48" ht="16.5" customHeight="1" x14ac:dyDescent="0.15">
      <c r="C14" s="225" t="s">
        <v>315</v>
      </c>
      <c r="D14" s="22">
        <v>84643.399205997717</v>
      </c>
      <c r="E14" s="22">
        <v>89333.824562868191</v>
      </c>
      <c r="F14" s="22">
        <v>87388.9862339299</v>
      </c>
      <c r="G14" s="22">
        <v>80112.155548923183</v>
      </c>
      <c r="H14" s="22">
        <v>78005.090900655254</v>
      </c>
      <c r="I14" s="22">
        <v>79267.73441570258</v>
      </c>
      <c r="J14" s="22">
        <v>78361.807883685309</v>
      </c>
      <c r="K14" s="22">
        <v>77671.697472481465</v>
      </c>
      <c r="L14" s="22">
        <v>75261.492208881478</v>
      </c>
      <c r="M14" s="22">
        <v>71022.428962381324</v>
      </c>
      <c r="N14" s="22">
        <v>66994.484555290124</v>
      </c>
      <c r="O14" s="22">
        <v>61523.84934850737</v>
      </c>
      <c r="P14" s="26">
        <v>55869.141330242303</v>
      </c>
      <c r="Q14" s="27" t="s">
        <v>104</v>
      </c>
      <c r="R14" s="224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</row>
    <row r="15" spans="1:48" ht="16.5" customHeight="1" x14ac:dyDescent="0.15">
      <c r="C15" s="225" t="s">
        <v>316</v>
      </c>
      <c r="D15" s="22">
        <v>-48531.871753778927</v>
      </c>
      <c r="E15" s="22">
        <v>-58939.516227640561</v>
      </c>
      <c r="F15" s="22">
        <v>-62478.929263411832</v>
      </c>
      <c r="G15" s="22">
        <v>-58403.510853288346</v>
      </c>
      <c r="H15" s="22">
        <v>-59573.282549934214</v>
      </c>
      <c r="I15" s="22">
        <v>-63223.97944581334</v>
      </c>
      <c r="J15" s="22">
        <v>-62484.452375003486</v>
      </c>
      <c r="K15" s="22">
        <v>-61606.854231835547</v>
      </c>
      <c r="L15" s="22">
        <v>-58796.665437061856</v>
      </c>
      <c r="M15" s="22">
        <v>-53609.022745334798</v>
      </c>
      <c r="N15" s="22">
        <v>-50723.403226592607</v>
      </c>
      <c r="O15" s="22">
        <v>-45106.612764944031</v>
      </c>
      <c r="P15" s="26">
        <v>-40566.352343251463</v>
      </c>
      <c r="Q15" s="27" t="s">
        <v>308</v>
      </c>
      <c r="R15" s="224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8" ht="16.5" customHeight="1" x14ac:dyDescent="0.15">
      <c r="C16" s="225" t="s">
        <v>314</v>
      </c>
      <c r="D16" s="22">
        <v>23412.393801327351</v>
      </c>
      <c r="E16" s="22">
        <v>16861.70820059544</v>
      </c>
      <c r="F16" s="22">
        <v>13082.332002306895</v>
      </c>
      <c r="G16" s="22">
        <v>12816.577405031625</v>
      </c>
      <c r="H16" s="22">
        <v>11531.526688664671</v>
      </c>
      <c r="I16" s="22">
        <v>11081.593367966419</v>
      </c>
      <c r="J16" s="22">
        <v>11138.859977412005</v>
      </c>
      <c r="K16" s="22">
        <v>11149.843367719093</v>
      </c>
      <c r="L16" s="22">
        <v>10623.581148382516</v>
      </c>
      <c r="M16" s="22">
        <v>10714.196934106318</v>
      </c>
      <c r="N16" s="22">
        <v>10121.317212477396</v>
      </c>
      <c r="O16" s="22">
        <v>10602.347945993446</v>
      </c>
      <c r="P16" s="26">
        <v>10398.403416366053</v>
      </c>
      <c r="Q16" s="27" t="s">
        <v>102</v>
      </c>
      <c r="R16" s="224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</row>
    <row r="17" spans="1:45" ht="16.5" customHeight="1" x14ac:dyDescent="0.15">
      <c r="C17" s="225" t="s">
        <v>315</v>
      </c>
      <c r="D17" s="22">
        <v>71944.265555106278</v>
      </c>
      <c r="E17" s="22">
        <v>75801.224428236004</v>
      </c>
      <c r="F17" s="22">
        <v>75561.261265718727</v>
      </c>
      <c r="G17" s="22">
        <v>71220.088258319971</v>
      </c>
      <c r="H17" s="22">
        <v>71104.809238598886</v>
      </c>
      <c r="I17" s="22">
        <v>74305.572813779756</v>
      </c>
      <c r="J17" s="22">
        <v>73623.312352415494</v>
      </c>
      <c r="K17" s="22">
        <v>72756.697599554638</v>
      </c>
      <c r="L17" s="22">
        <v>69420.246585444373</v>
      </c>
      <c r="M17" s="22">
        <v>64323.219679441114</v>
      </c>
      <c r="N17" s="22">
        <v>60844.720439070006</v>
      </c>
      <c r="O17" s="22">
        <v>55708.960710937477</v>
      </c>
      <c r="P17" s="26">
        <v>50964.755759617517</v>
      </c>
      <c r="Q17" s="27" t="s">
        <v>104</v>
      </c>
      <c r="R17" s="224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</row>
    <row r="18" spans="1:45" ht="16.5" customHeight="1" x14ac:dyDescent="0.15">
      <c r="C18" s="225" t="s">
        <v>317</v>
      </c>
      <c r="D18" s="22">
        <v>196722.05850524997</v>
      </c>
      <c r="E18" s="22">
        <v>210397.10014352039</v>
      </c>
      <c r="F18" s="22">
        <v>195927.53994432939</v>
      </c>
      <c r="G18" s="22">
        <v>183093.93093256658</v>
      </c>
      <c r="H18" s="22">
        <v>176582.41939528563</v>
      </c>
      <c r="I18" s="22">
        <v>177388.0215206806</v>
      </c>
      <c r="J18" s="22">
        <v>167003.36899735895</v>
      </c>
      <c r="K18" s="22">
        <v>160122.70325413157</v>
      </c>
      <c r="L18" s="22">
        <v>173646.0316445585</v>
      </c>
      <c r="M18" s="22">
        <v>172827.97862060321</v>
      </c>
      <c r="N18" s="22">
        <v>173666.95618763455</v>
      </c>
      <c r="O18" s="22">
        <v>168043.20245952363</v>
      </c>
      <c r="P18" s="26">
        <v>177646.57746377372</v>
      </c>
      <c r="Q18" s="27" t="s">
        <v>310</v>
      </c>
      <c r="R18" s="224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</row>
    <row r="19" spans="1:45" ht="16.5" customHeight="1" x14ac:dyDescent="0.15">
      <c r="C19" s="225" t="s">
        <v>318</v>
      </c>
      <c r="D19" s="22">
        <v>52733.420788788186</v>
      </c>
      <c r="E19" s="22">
        <v>70513.549157024216</v>
      </c>
      <c r="F19" s="22">
        <v>70200.138527906878</v>
      </c>
      <c r="G19" s="22">
        <v>57246.598811507116</v>
      </c>
      <c r="H19" s="22">
        <v>56101.155524075184</v>
      </c>
      <c r="I19" s="22">
        <v>58118.600201335241</v>
      </c>
      <c r="J19" s="22">
        <v>39033.790786531368</v>
      </c>
      <c r="K19" s="22">
        <v>27471.564208816482</v>
      </c>
      <c r="L19" s="22">
        <v>30591.414024834394</v>
      </c>
      <c r="M19" s="22">
        <v>38774.229988134131</v>
      </c>
      <c r="N19" s="22">
        <v>42014.132588650835</v>
      </c>
      <c r="O19" s="22">
        <v>38240.971372767577</v>
      </c>
      <c r="P19" s="26">
        <v>45610.432670548136</v>
      </c>
      <c r="Q19" s="27" t="s">
        <v>319</v>
      </c>
      <c r="R19" s="224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</row>
    <row r="20" spans="1:45" ht="16.5" customHeight="1" x14ac:dyDescent="0.15">
      <c r="C20" s="225" t="s">
        <v>314</v>
      </c>
      <c r="D20" s="22">
        <v>64558.060323707039</v>
      </c>
      <c r="E20" s="22">
        <v>83207.854525663308</v>
      </c>
      <c r="F20" s="22">
        <v>81417.515231947284</v>
      </c>
      <c r="G20" s="22">
        <v>65650.540795609588</v>
      </c>
      <c r="H20" s="22">
        <v>62582.52823719311</v>
      </c>
      <c r="I20" s="22">
        <v>62628.02799856988</v>
      </c>
      <c r="J20" s="22">
        <v>43277.40410832005</v>
      </c>
      <c r="K20" s="22">
        <v>31890.88148317677</v>
      </c>
      <c r="L20" s="22">
        <v>35747.701962823558</v>
      </c>
      <c r="M20" s="22">
        <v>44873.693419838077</v>
      </c>
      <c r="N20" s="22">
        <v>47559.024356612485</v>
      </c>
      <c r="O20" s="22">
        <v>43490.752519352231</v>
      </c>
      <c r="P20" s="26">
        <v>49866.4110275735</v>
      </c>
      <c r="Q20" s="27" t="s">
        <v>102</v>
      </c>
      <c r="R20" s="224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</row>
    <row r="21" spans="1:45" ht="16.5" customHeight="1" x14ac:dyDescent="0.15">
      <c r="C21" s="225" t="s">
        <v>320</v>
      </c>
      <c r="D21" s="22">
        <v>11824.639534918853</v>
      </c>
      <c r="E21" s="22">
        <v>12694.305368639099</v>
      </c>
      <c r="F21" s="22">
        <v>11217.376704040405</v>
      </c>
      <c r="G21" s="22">
        <v>8403.9419841024719</v>
      </c>
      <c r="H21" s="22">
        <v>6481.3727131179257</v>
      </c>
      <c r="I21" s="22">
        <v>4509.427797234639</v>
      </c>
      <c r="J21" s="22">
        <v>4243.6133217886818</v>
      </c>
      <c r="K21" s="22">
        <v>4419.3172743602881</v>
      </c>
      <c r="L21" s="22">
        <v>5156.2879379891638</v>
      </c>
      <c r="M21" s="22">
        <v>6099.4634317039454</v>
      </c>
      <c r="N21" s="22">
        <v>5544.8917679616516</v>
      </c>
      <c r="O21" s="22">
        <v>5249.7811465846517</v>
      </c>
      <c r="P21" s="26">
        <v>4255.9783570253676</v>
      </c>
      <c r="Q21" s="27" t="s">
        <v>104</v>
      </c>
      <c r="R21" s="224"/>
      <c r="S21" s="226"/>
      <c r="T21" s="226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</row>
    <row r="22" spans="1:45" ht="16.5" customHeight="1" x14ac:dyDescent="0.15">
      <c r="C22" s="225" t="s">
        <v>321</v>
      </c>
      <c r="D22" s="22">
        <v>15952.268726640954</v>
      </c>
      <c r="E22" s="22">
        <v>10875.952580219326</v>
      </c>
      <c r="F22" s="22">
        <v>10576.357179254574</v>
      </c>
      <c r="G22" s="22">
        <v>12027.023637426228</v>
      </c>
      <c r="H22" s="22">
        <v>9965.5063657407409</v>
      </c>
      <c r="I22" s="22">
        <v>11287.33315254666</v>
      </c>
      <c r="J22" s="22">
        <v>17108.719762874152</v>
      </c>
      <c r="K22" s="22">
        <v>19314.813709640726</v>
      </c>
      <c r="L22" s="22">
        <v>25278.810375943714</v>
      </c>
      <c r="M22" s="22">
        <v>23425.395753129247</v>
      </c>
      <c r="N22" s="22">
        <v>26095.33157003067</v>
      </c>
      <c r="O22" s="22">
        <v>24165.028593699069</v>
      </c>
      <c r="P22" s="26">
        <v>24840.764202487728</v>
      </c>
      <c r="Q22" s="27" t="s">
        <v>322</v>
      </c>
      <c r="R22" s="224"/>
      <c r="S22" s="226"/>
      <c r="T22" s="226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</row>
    <row r="23" spans="1:45" ht="16.5" customHeight="1" x14ac:dyDescent="0.15">
      <c r="C23" s="227" t="s">
        <v>323</v>
      </c>
      <c r="D23" s="22">
        <v>104103.44345463012</v>
      </c>
      <c r="E23" s="22">
        <v>103257.39210417298</v>
      </c>
      <c r="F23" s="22">
        <v>89041.474304379168</v>
      </c>
      <c r="G23" s="22">
        <v>90961.893723050031</v>
      </c>
      <c r="H23" s="22">
        <v>88538.310527261638</v>
      </c>
      <c r="I23" s="22">
        <v>87463.517314849756</v>
      </c>
      <c r="J23" s="22">
        <v>91097.715843241123</v>
      </c>
      <c r="K23" s="22">
        <v>93415.821610639541</v>
      </c>
      <c r="L23" s="22">
        <v>90392.401645061414</v>
      </c>
      <c r="M23" s="22">
        <v>85295.743481045691</v>
      </c>
      <c r="N23" s="22">
        <v>79817.538192740423</v>
      </c>
      <c r="O23" s="22">
        <v>78740.438639693792</v>
      </c>
      <c r="P23" s="26">
        <v>78473.892339060287</v>
      </c>
      <c r="Q23" s="27" t="s">
        <v>324</v>
      </c>
      <c r="R23" s="224"/>
      <c r="S23" s="226"/>
      <c r="T23" s="226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</row>
    <row r="24" spans="1:45" ht="16.5" customHeight="1" x14ac:dyDescent="0.15">
      <c r="C24" s="225" t="s">
        <v>325</v>
      </c>
      <c r="D24" s="22">
        <v>23932.92553519069</v>
      </c>
      <c r="E24" s="22">
        <v>25750.206302103888</v>
      </c>
      <c r="F24" s="22">
        <v>26109.569932788763</v>
      </c>
      <c r="G24" s="22">
        <v>22858.414760583186</v>
      </c>
      <c r="H24" s="22">
        <v>21977.446978208049</v>
      </c>
      <c r="I24" s="22">
        <v>20518.570851948945</v>
      </c>
      <c r="J24" s="22">
        <v>19763.142604712317</v>
      </c>
      <c r="K24" s="22">
        <v>19920.503725034832</v>
      </c>
      <c r="L24" s="22">
        <v>27383.405598718989</v>
      </c>
      <c r="M24" s="22">
        <v>25332.609398294164</v>
      </c>
      <c r="N24" s="22">
        <v>25739.953836212633</v>
      </c>
      <c r="O24" s="22">
        <v>26896.763853363213</v>
      </c>
      <c r="P24" s="26">
        <v>28721.48825167758</v>
      </c>
      <c r="Q24" s="27" t="s">
        <v>326</v>
      </c>
      <c r="R24" s="224"/>
      <c r="S24" s="226"/>
      <c r="T24" s="226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</row>
    <row r="25" spans="1:45" ht="16.5" customHeight="1" x14ac:dyDescent="0.15">
      <c r="C25" s="225" t="s">
        <v>327</v>
      </c>
      <c r="D25" s="22">
        <v>3801.1038915511208</v>
      </c>
      <c r="E25" s="22">
        <v>4309.1556829454912</v>
      </c>
      <c r="F25" s="22">
        <v>4154.3073144360442</v>
      </c>
      <c r="G25" s="22">
        <v>3870.5163575195984</v>
      </c>
      <c r="H25" s="22">
        <v>4060.6173043595895</v>
      </c>
      <c r="I25" s="22">
        <v>4048.9162479079014</v>
      </c>
      <c r="J25" s="22">
        <v>3630.5424851606167</v>
      </c>
      <c r="K25" s="22">
        <v>3738.3156946523004</v>
      </c>
      <c r="L25" s="22">
        <v>3839.4642406463963</v>
      </c>
      <c r="M25" s="22">
        <v>3515.2682540952337</v>
      </c>
      <c r="N25" s="22">
        <v>3129.7936943921559</v>
      </c>
      <c r="O25" s="22">
        <v>3446.0812226672224</v>
      </c>
      <c r="P25" s="26">
        <v>3770.1156542911981</v>
      </c>
      <c r="Q25" s="27" t="s">
        <v>328</v>
      </c>
      <c r="R25" s="224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</row>
    <row r="26" spans="1:45" s="3" customFormat="1" ht="16.5" customHeight="1" x14ac:dyDescent="0.15">
      <c r="C26" s="225" t="s">
        <v>314</v>
      </c>
      <c r="D26" s="22">
        <v>4675.5980075237112</v>
      </c>
      <c r="E26" s="22">
        <v>5147.4504489385754</v>
      </c>
      <c r="F26" s="22">
        <v>4764.6555786068056</v>
      </c>
      <c r="G26" s="22">
        <v>4358.6416640203252</v>
      </c>
      <c r="H26" s="22">
        <v>4479.5262532980214</v>
      </c>
      <c r="I26" s="22">
        <v>4501.6500525960746</v>
      </c>
      <c r="J26" s="22">
        <v>4125.4246946417443</v>
      </c>
      <c r="K26" s="22">
        <v>4233.9982932188386</v>
      </c>
      <c r="L26" s="22">
        <v>4524.4219260943273</v>
      </c>
      <c r="M26" s="22">
        <v>4115.0141053314901</v>
      </c>
      <c r="N26" s="22">
        <v>3734.6660426506273</v>
      </c>
      <c r="O26" s="22">
        <v>4011.1887136524597</v>
      </c>
      <c r="P26" s="26">
        <v>4418.5228678906178</v>
      </c>
      <c r="Q26" s="27" t="s">
        <v>102</v>
      </c>
      <c r="R26" s="224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</row>
    <row r="27" spans="1:45" s="3" customFormat="1" ht="16.5" customHeight="1" x14ac:dyDescent="0.15">
      <c r="C27" s="225" t="s">
        <v>315</v>
      </c>
      <c r="D27" s="22">
        <v>874.49411597259052</v>
      </c>
      <c r="E27" s="22">
        <v>838.29476599308396</v>
      </c>
      <c r="F27" s="22">
        <v>610.34826417076181</v>
      </c>
      <c r="G27" s="22">
        <v>488.12530650072699</v>
      </c>
      <c r="H27" s="22">
        <v>418.90894893843188</v>
      </c>
      <c r="I27" s="22">
        <v>452.73380468817311</v>
      </c>
      <c r="J27" s="22">
        <v>494.88220948112735</v>
      </c>
      <c r="K27" s="22">
        <v>495.68259856653822</v>
      </c>
      <c r="L27" s="22">
        <v>684.957685447931</v>
      </c>
      <c r="M27" s="22">
        <v>599.74585123625616</v>
      </c>
      <c r="N27" s="22">
        <v>604.87234825847122</v>
      </c>
      <c r="O27" s="22">
        <v>565.10749098523752</v>
      </c>
      <c r="P27" s="26">
        <v>648.40721359941961</v>
      </c>
      <c r="Q27" s="27" t="s">
        <v>104</v>
      </c>
      <c r="R27" s="224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</row>
    <row r="28" spans="1:45" s="3" customFormat="1" ht="16.5" customHeight="1" x14ac:dyDescent="0.15">
      <c r="A28" s="44"/>
      <c r="B28" s="44"/>
      <c r="C28" s="227" t="s">
        <v>329</v>
      </c>
      <c r="D28" s="22">
        <v>1175328.6034789302</v>
      </c>
      <c r="E28" s="22">
        <v>1245188.5706773465</v>
      </c>
      <c r="F28" s="22">
        <v>995069.15916788252</v>
      </c>
      <c r="G28" s="22">
        <v>1040462.7068077724</v>
      </c>
      <c r="H28" s="22">
        <v>1084005.5483815065</v>
      </c>
      <c r="I28" s="22">
        <v>1135434.9341527354</v>
      </c>
      <c r="J28" s="22">
        <v>1172346.8784110502</v>
      </c>
      <c r="K28" s="22">
        <v>1094772.0270110725</v>
      </c>
      <c r="L28" s="22">
        <v>1086559.2973127302</v>
      </c>
      <c r="M28" s="22">
        <v>1114430.8318845015</v>
      </c>
      <c r="N28" s="22">
        <v>1100343.8163230778</v>
      </c>
      <c r="O28" s="22">
        <v>964858.48322394281</v>
      </c>
      <c r="P28" s="26">
        <v>897596.6917252196</v>
      </c>
      <c r="Q28" s="27" t="s">
        <v>56</v>
      </c>
      <c r="R28" s="224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</row>
    <row r="29" spans="1:45" s="3" customFormat="1" ht="16.5" customHeight="1" x14ac:dyDescent="0.15">
      <c r="A29" s="44"/>
      <c r="B29" s="44"/>
      <c r="C29" s="225" t="s">
        <v>330</v>
      </c>
      <c r="D29" s="22">
        <v>710772.23765075568</v>
      </c>
      <c r="E29" s="22">
        <v>823297.59722425148</v>
      </c>
      <c r="F29" s="22">
        <v>608936.34491453925</v>
      </c>
      <c r="G29" s="22">
        <v>654364.28947087401</v>
      </c>
      <c r="H29" s="22">
        <v>680698.24168528651</v>
      </c>
      <c r="I29" s="22">
        <v>728905.12363833771</v>
      </c>
      <c r="J29" s="22">
        <v>748358.10393939517</v>
      </c>
      <c r="K29" s="22">
        <v>671352.92647496716</v>
      </c>
      <c r="L29" s="22">
        <v>696594.65892340988</v>
      </c>
      <c r="M29" s="22">
        <v>662766.16672611563</v>
      </c>
      <c r="N29" s="22">
        <v>633258.2123550137</v>
      </c>
      <c r="O29" s="22">
        <v>520193.17131127993</v>
      </c>
      <c r="P29" s="26">
        <v>478100.17639422254</v>
      </c>
      <c r="Q29" s="27" t="s">
        <v>308</v>
      </c>
      <c r="R29" s="224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</row>
    <row r="30" spans="1:45" s="3" customFormat="1" ht="16.5" customHeight="1" x14ac:dyDescent="0.15">
      <c r="C30" s="225" t="s">
        <v>331</v>
      </c>
      <c r="D30" s="22">
        <v>629806.49392234744</v>
      </c>
      <c r="E30" s="22">
        <v>718846.96139150334</v>
      </c>
      <c r="F30" s="22">
        <v>546828.69950526627</v>
      </c>
      <c r="G30" s="22">
        <v>572343.02202737913</v>
      </c>
      <c r="H30" s="22">
        <v>609793.63105247181</v>
      </c>
      <c r="I30" s="22">
        <v>656932.87311420601</v>
      </c>
      <c r="J30" s="22">
        <v>693212.52092419215</v>
      </c>
      <c r="K30" s="22">
        <v>611213.06463616132</v>
      </c>
      <c r="L30" s="22">
        <v>629160.88842302375</v>
      </c>
      <c r="M30" s="22">
        <v>609581.51214109291</v>
      </c>
      <c r="N30" s="22">
        <v>586399.00641648448</v>
      </c>
      <c r="O30" s="22">
        <v>464964.33253315889</v>
      </c>
      <c r="P30" s="26">
        <v>407105.60530022788</v>
      </c>
      <c r="Q30" s="27" t="s">
        <v>102</v>
      </c>
      <c r="R30" s="224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</row>
    <row r="31" spans="1:45" s="3" customFormat="1" ht="16.5" customHeight="1" x14ac:dyDescent="0.15">
      <c r="C31" s="225" t="s">
        <v>332</v>
      </c>
      <c r="D31" s="22">
        <v>80965.743728408212</v>
      </c>
      <c r="E31" s="22">
        <v>104450.63583274814</v>
      </c>
      <c r="F31" s="22">
        <v>62107.645409272925</v>
      </c>
      <c r="G31" s="22">
        <v>82021.267443494886</v>
      </c>
      <c r="H31" s="22">
        <v>70904.610632814685</v>
      </c>
      <c r="I31" s="22">
        <v>71972.250524131741</v>
      </c>
      <c r="J31" s="22">
        <v>55145.583015202981</v>
      </c>
      <c r="K31" s="22">
        <v>60139.861838805838</v>
      </c>
      <c r="L31" s="22">
        <v>67433.770500386192</v>
      </c>
      <c r="M31" s="22">
        <v>53184.654585022741</v>
      </c>
      <c r="N31" s="22">
        <v>46859.205938529281</v>
      </c>
      <c r="O31" s="22">
        <v>55228.838778121048</v>
      </c>
      <c r="P31" s="26">
        <v>70994.571093994688</v>
      </c>
      <c r="Q31" s="27" t="s">
        <v>104</v>
      </c>
      <c r="R31" s="224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</row>
    <row r="32" spans="1:45" s="3" customFormat="1" ht="16.5" customHeight="1" x14ac:dyDescent="0.15">
      <c r="C32" s="225" t="s">
        <v>333</v>
      </c>
      <c r="D32" s="22">
        <v>51838.472548175778</v>
      </c>
      <c r="E32" s="22">
        <v>33735.625558350432</v>
      </c>
      <c r="F32" s="22">
        <v>27092.269595590042</v>
      </c>
      <c r="G32" s="22">
        <v>20256.338798179459</v>
      </c>
      <c r="H32" s="22">
        <v>19230.067016906549</v>
      </c>
      <c r="I32" s="22">
        <v>29057.637287580677</v>
      </c>
      <c r="J32" s="22">
        <v>35401.658976257022</v>
      </c>
      <c r="K32" s="22">
        <v>32307.828554607742</v>
      </c>
      <c r="L32" s="22">
        <v>26947.531601113122</v>
      </c>
      <c r="M32" s="22">
        <v>35796.658176365723</v>
      </c>
      <c r="N32" s="22">
        <v>25739.922293547956</v>
      </c>
      <c r="O32" s="22">
        <v>16591.520765400746</v>
      </c>
      <c r="P32" s="26">
        <v>13363.623870682797</v>
      </c>
      <c r="Q32" s="27" t="s">
        <v>310</v>
      </c>
      <c r="R32" s="224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</row>
    <row r="33" spans="3:45" s="3" customFormat="1" ht="16.5" customHeight="1" x14ac:dyDescent="0.15">
      <c r="C33" s="225" t="s">
        <v>331</v>
      </c>
      <c r="D33" s="22">
        <v>8695.9059898546657</v>
      </c>
      <c r="E33" s="22">
        <v>10225.807908357499</v>
      </c>
      <c r="F33" s="22">
        <v>-5671.3791639926858</v>
      </c>
      <c r="G33" s="22">
        <v>-8411.025809419225</v>
      </c>
      <c r="H33" s="22">
        <v>-9245.8082753060226</v>
      </c>
      <c r="I33" s="22">
        <v>1299.5097101406136</v>
      </c>
      <c r="J33" s="22">
        <v>9408.0367299059362</v>
      </c>
      <c r="K33" s="22">
        <v>4344.923822817389</v>
      </c>
      <c r="L33" s="22">
        <v>-4651.6411723470155</v>
      </c>
      <c r="M33" s="22">
        <v>7500.3615728688092</v>
      </c>
      <c r="N33" s="22">
        <v>3338.8831593695868</v>
      </c>
      <c r="O33" s="22">
        <v>-3610.0325498540187</v>
      </c>
      <c r="P33" s="26">
        <v>-5110.7980410205782</v>
      </c>
      <c r="Q33" s="27" t="s">
        <v>102</v>
      </c>
      <c r="R33" s="224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</row>
    <row r="34" spans="3:45" s="3" customFormat="1" ht="16.5" customHeight="1" x14ac:dyDescent="0.15">
      <c r="C34" s="225" t="s">
        <v>332</v>
      </c>
      <c r="D34" s="22">
        <v>43142.566558321116</v>
      </c>
      <c r="E34" s="22">
        <v>23509.817649992932</v>
      </c>
      <c r="F34" s="22">
        <v>32763.648759582728</v>
      </c>
      <c r="G34" s="22">
        <v>28667.364607598684</v>
      </c>
      <c r="H34" s="22">
        <v>28475.875292212571</v>
      </c>
      <c r="I34" s="22">
        <v>27758.127577440064</v>
      </c>
      <c r="J34" s="22">
        <v>25993.622246351089</v>
      </c>
      <c r="K34" s="22">
        <v>27962.904731790353</v>
      </c>
      <c r="L34" s="22">
        <v>31599.172773460137</v>
      </c>
      <c r="M34" s="22">
        <v>28296.296603496914</v>
      </c>
      <c r="N34" s="22">
        <v>22401.039134178369</v>
      </c>
      <c r="O34" s="22">
        <v>20201.553315254765</v>
      </c>
      <c r="P34" s="26">
        <v>18474.421911703375</v>
      </c>
      <c r="Q34" s="27" t="s">
        <v>104</v>
      </c>
      <c r="R34" s="224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</row>
    <row r="35" spans="3:45" s="3" customFormat="1" ht="16.5" customHeight="1" x14ac:dyDescent="0.15">
      <c r="C35" s="225" t="s">
        <v>334</v>
      </c>
      <c r="D35" s="22">
        <v>412717.89327999885</v>
      </c>
      <c r="E35" s="22">
        <v>388155.34789474448</v>
      </c>
      <c r="F35" s="22">
        <v>359040.5446577532</v>
      </c>
      <c r="G35" s="22">
        <v>365842.07853871898</v>
      </c>
      <c r="H35" s="22">
        <v>384077.2396793135</v>
      </c>
      <c r="I35" s="22">
        <v>377472.17322681693</v>
      </c>
      <c r="J35" s="22">
        <v>388587.11549539788</v>
      </c>
      <c r="K35" s="22">
        <v>391111.27198149764</v>
      </c>
      <c r="L35" s="22">
        <v>363017.10678820719</v>
      </c>
      <c r="M35" s="22">
        <v>415868.00698202004</v>
      </c>
      <c r="N35" s="22">
        <v>441345.681674516</v>
      </c>
      <c r="O35" s="22">
        <v>428073.79114726209</v>
      </c>
      <c r="P35" s="26">
        <v>406132.89146031428</v>
      </c>
      <c r="Q35" s="27" t="s">
        <v>328</v>
      </c>
      <c r="R35" s="224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</row>
    <row r="36" spans="3:45" s="3" customFormat="1" ht="16.5" customHeight="1" x14ac:dyDescent="0.15">
      <c r="C36" s="225" t="s">
        <v>335</v>
      </c>
      <c r="D36" s="22">
        <v>44353.223469129443</v>
      </c>
      <c r="E36" s="22">
        <v>56563.955463372629</v>
      </c>
      <c r="F36" s="22">
        <v>33007.032751224891</v>
      </c>
      <c r="G36" s="22">
        <v>33796.777698291713</v>
      </c>
      <c r="H36" s="22">
        <v>46322.114036139174</v>
      </c>
      <c r="I36" s="22">
        <v>45042.766914402746</v>
      </c>
      <c r="J36" s="22">
        <v>55796.670118102571</v>
      </c>
      <c r="K36" s="22">
        <v>57011.516707843359</v>
      </c>
      <c r="L36" s="22">
        <v>41937.915891738718</v>
      </c>
      <c r="M36" s="22">
        <v>80456.840574173417</v>
      </c>
      <c r="N36" s="22">
        <v>111386.6686156394</v>
      </c>
      <c r="O36" s="22">
        <v>97327.216196294583</v>
      </c>
      <c r="P36" s="26">
        <v>90950.194788630644</v>
      </c>
      <c r="Q36" s="27" t="s">
        <v>102</v>
      </c>
      <c r="R36" s="224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</row>
    <row r="37" spans="3:45" s="3" customFormat="1" ht="16.5" customHeight="1" x14ac:dyDescent="0.15">
      <c r="C37" s="227" t="s">
        <v>336</v>
      </c>
      <c r="D37" s="22">
        <v>148886.59216871491</v>
      </c>
      <c r="E37" s="22">
        <v>112274.05798696035</v>
      </c>
      <c r="F37" s="22">
        <v>103203.10789344953</v>
      </c>
      <c r="G37" s="22">
        <v>96314.760537536218</v>
      </c>
      <c r="H37" s="22">
        <v>96331.10969742891</v>
      </c>
      <c r="I37" s="22">
        <v>90269.457818916257</v>
      </c>
      <c r="J37" s="22">
        <v>87146.171391191237</v>
      </c>
      <c r="K37" s="22">
        <v>96161.306759903324</v>
      </c>
      <c r="L37" s="22">
        <v>87305.667689582362</v>
      </c>
      <c r="M37" s="22">
        <v>100691.19556106639</v>
      </c>
      <c r="N37" s="22">
        <v>92690.845763407924</v>
      </c>
      <c r="O37" s="22">
        <v>95252.272562695784</v>
      </c>
      <c r="P37" s="26">
        <v>94479.707194053146</v>
      </c>
      <c r="Q37" s="27" t="s">
        <v>104</v>
      </c>
      <c r="R37" s="224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</row>
    <row r="38" spans="3:45" s="3" customFormat="1" ht="16.5" customHeight="1" x14ac:dyDescent="0.15">
      <c r="C38" s="225" t="s">
        <v>337</v>
      </c>
      <c r="D38" s="22">
        <v>219478.07764215444</v>
      </c>
      <c r="E38" s="22">
        <v>219317.33444441148</v>
      </c>
      <c r="F38" s="22">
        <v>222830.40401307872</v>
      </c>
      <c r="G38" s="22">
        <v>235730.54030289099</v>
      </c>
      <c r="H38" s="22">
        <v>241424.01594574543</v>
      </c>
      <c r="I38" s="22">
        <v>242159.94849349797</v>
      </c>
      <c r="J38" s="22">
        <v>245644.27398610403</v>
      </c>
      <c r="K38" s="22">
        <v>237938.44851375098</v>
      </c>
      <c r="L38" s="22">
        <v>233773.52320688608</v>
      </c>
      <c r="M38" s="22">
        <v>234719.9708467802</v>
      </c>
      <c r="N38" s="22">
        <v>237268.16729546865</v>
      </c>
      <c r="O38" s="107">
        <v>235494.30238827178</v>
      </c>
      <c r="P38" s="108">
        <v>220702.9894776305</v>
      </c>
      <c r="Q38" s="27" t="s">
        <v>106</v>
      </c>
      <c r="R38" s="224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</row>
    <row r="39" spans="3:45" s="3" customFormat="1" ht="16.5" customHeight="1" x14ac:dyDescent="0.15">
      <c r="C39" s="228" t="s">
        <v>338</v>
      </c>
      <c r="D39" s="101">
        <v>3389358.6672468306</v>
      </c>
      <c r="E39" s="101">
        <v>3355491.9138305509</v>
      </c>
      <c r="F39" s="101">
        <v>3081418.9535072837</v>
      </c>
      <c r="G39" s="101">
        <v>3044773.9709091596</v>
      </c>
      <c r="H39" s="101">
        <v>3136958.9530474748</v>
      </c>
      <c r="I39" s="101">
        <v>3203027.2188542653</v>
      </c>
      <c r="J39" s="101">
        <v>3205230.1380229238</v>
      </c>
      <c r="K39" s="101">
        <v>3179081.6535940943</v>
      </c>
      <c r="L39" s="101">
        <v>3173272.5909645776</v>
      </c>
      <c r="M39" s="101">
        <v>3318259.6785062919</v>
      </c>
      <c r="N39" s="101">
        <v>3324634.9764899565</v>
      </c>
      <c r="O39" s="101">
        <v>3208061.2100652335</v>
      </c>
      <c r="P39" s="102">
        <v>3166515.0052907821</v>
      </c>
      <c r="Q39" s="103" t="s">
        <v>59</v>
      </c>
      <c r="R39" s="224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</row>
    <row r="40" spans="3:45" ht="16.5" customHeight="1" x14ac:dyDescent="0.15">
      <c r="C40" s="229" t="s">
        <v>339</v>
      </c>
      <c r="D40" s="23">
        <v>234148.70131355105</v>
      </c>
      <c r="E40" s="23">
        <v>238472.71175561706</v>
      </c>
      <c r="F40" s="23">
        <v>222250.71146791577</v>
      </c>
      <c r="G40" s="23">
        <v>207068.07448964025</v>
      </c>
      <c r="H40" s="23">
        <v>208565.20171865687</v>
      </c>
      <c r="I40" s="23">
        <v>196446.46695054468</v>
      </c>
      <c r="J40" s="23">
        <v>196633.83048843779</v>
      </c>
      <c r="K40" s="23">
        <v>186294.50367683457</v>
      </c>
      <c r="L40" s="23">
        <v>232338.55186272049</v>
      </c>
      <c r="M40" s="23">
        <v>241962.27261463561</v>
      </c>
      <c r="N40" s="23">
        <v>211546.81516297359</v>
      </c>
      <c r="O40" s="23">
        <v>244487.42579177109</v>
      </c>
      <c r="P40" s="24">
        <v>242965.08723637718</v>
      </c>
      <c r="Q40" s="25" t="s">
        <v>85</v>
      </c>
      <c r="R40" s="224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</row>
    <row r="41" spans="3:45" ht="16.5" customHeight="1" x14ac:dyDescent="0.15">
      <c r="C41" s="230" t="s">
        <v>340</v>
      </c>
      <c r="D41" s="107">
        <v>3623507.3685603817</v>
      </c>
      <c r="E41" s="107">
        <v>3593964.6255861679</v>
      </c>
      <c r="F41" s="107">
        <v>3303669.6649751994</v>
      </c>
      <c r="G41" s="107">
        <v>3251842.0453987997</v>
      </c>
      <c r="H41" s="107">
        <v>3345524.1547661317</v>
      </c>
      <c r="I41" s="107">
        <v>3399473.6858048099</v>
      </c>
      <c r="J41" s="107">
        <v>3401863.9685113616</v>
      </c>
      <c r="K41" s="107">
        <v>3365376.1572709288</v>
      </c>
      <c r="L41" s="107">
        <v>3405611.142827298</v>
      </c>
      <c r="M41" s="107">
        <v>3560221.9511209275</v>
      </c>
      <c r="N41" s="107">
        <v>3536181.79165293</v>
      </c>
      <c r="O41" s="107">
        <v>3452548.6358570047</v>
      </c>
      <c r="P41" s="108">
        <v>3409480.0925271595</v>
      </c>
      <c r="Q41" s="109" t="s">
        <v>30</v>
      </c>
      <c r="R41" s="224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</row>
    <row r="42" spans="3:45" ht="16.5" customHeight="1" x14ac:dyDescent="0.15">
      <c r="C42" s="231" t="s">
        <v>341</v>
      </c>
      <c r="D42" s="23">
        <v>917449.14836955536</v>
      </c>
      <c r="E42" s="23">
        <v>951544.8560780274</v>
      </c>
      <c r="F42" s="23">
        <v>1011567.5128988842</v>
      </c>
      <c r="G42" s="23">
        <v>1112226.7081880998</v>
      </c>
      <c r="H42" s="23">
        <v>1091826.2648528102</v>
      </c>
      <c r="I42" s="23">
        <v>1134925.0490873144</v>
      </c>
      <c r="J42" s="23">
        <v>1097286.5744617372</v>
      </c>
      <c r="K42" s="23">
        <v>1054044.5790457269</v>
      </c>
      <c r="L42" s="23">
        <v>1006527.3005533823</v>
      </c>
      <c r="M42" s="23">
        <v>926082.24426067295</v>
      </c>
      <c r="N42" s="23">
        <v>945083.82128709031</v>
      </c>
      <c r="O42" s="23">
        <v>839717.68469973677</v>
      </c>
      <c r="P42" s="24">
        <v>773753.17529218015</v>
      </c>
      <c r="Q42" s="27" t="s">
        <v>32</v>
      </c>
      <c r="R42" s="224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</row>
    <row r="43" spans="3:45" ht="16.5" customHeight="1" x14ac:dyDescent="0.15">
      <c r="C43" s="232" t="s">
        <v>342</v>
      </c>
      <c r="D43" s="22">
        <v>-131642.56773811189</v>
      </c>
      <c r="E43" s="22">
        <v>-128920.1044834035</v>
      </c>
      <c r="F43" s="22">
        <v>-96880.990301567741</v>
      </c>
      <c r="G43" s="22">
        <v>-75792.330185706262</v>
      </c>
      <c r="H43" s="22">
        <v>-87678.948715679566</v>
      </c>
      <c r="I43" s="22">
        <v>-92569.808007266387</v>
      </c>
      <c r="J43" s="22">
        <v>-109261.15921436463</v>
      </c>
      <c r="K43" s="22">
        <v>-125800.62224764274</v>
      </c>
      <c r="L43" s="22">
        <v>-128822.73203905395</v>
      </c>
      <c r="M43" s="22">
        <v>-121765.23785062366</v>
      </c>
      <c r="N43" s="22">
        <v>-123181.87155921081</v>
      </c>
      <c r="O43" s="22">
        <v>-142487.3535514425</v>
      </c>
      <c r="P43" s="26">
        <v>-131640.65982407096</v>
      </c>
      <c r="Q43" s="27" t="s">
        <v>308</v>
      </c>
      <c r="R43" s="224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</row>
    <row r="44" spans="3:45" ht="16.5" customHeight="1" x14ac:dyDescent="0.15">
      <c r="C44" s="233" t="s">
        <v>343</v>
      </c>
      <c r="D44" s="22">
        <v>1034203.2293761487</v>
      </c>
      <c r="E44" s="22">
        <v>1052524.2568948325</v>
      </c>
      <c r="F44" s="22">
        <v>1052058.3123772889</v>
      </c>
      <c r="G44" s="22">
        <v>1065662.8029685174</v>
      </c>
      <c r="H44" s="22">
        <v>1049571.1429079771</v>
      </c>
      <c r="I44" s="22">
        <v>1121003.2457488924</v>
      </c>
      <c r="J44" s="22">
        <v>1091285.2622366711</v>
      </c>
      <c r="K44" s="22">
        <v>1087240.5019428595</v>
      </c>
      <c r="L44" s="22">
        <v>1049937.5764692537</v>
      </c>
      <c r="M44" s="22">
        <v>979970.21604161989</v>
      </c>
      <c r="N44" s="22">
        <v>1006894.8107960399</v>
      </c>
      <c r="O44" s="22">
        <v>939203.86629867088</v>
      </c>
      <c r="P44" s="26">
        <v>869247.84509626031</v>
      </c>
      <c r="Q44" s="27" t="s">
        <v>310</v>
      </c>
      <c r="R44" s="224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</row>
    <row r="45" spans="3:45" ht="16.5" customHeight="1" x14ac:dyDescent="0.15">
      <c r="C45" s="233" t="s">
        <v>344</v>
      </c>
      <c r="D45" s="22">
        <v>-39655.285684481496</v>
      </c>
      <c r="E45" s="22">
        <v>-30097.739842601586</v>
      </c>
      <c r="F45" s="22">
        <v>-3044.8381356369937</v>
      </c>
      <c r="G45" s="22">
        <v>58813.162244288716</v>
      </c>
      <c r="H45" s="22">
        <v>53860.867140512681</v>
      </c>
      <c r="I45" s="22">
        <v>30745.867292688345</v>
      </c>
      <c r="J45" s="22">
        <v>26281.130088630714</v>
      </c>
      <c r="K45" s="22">
        <v>6509.1999541100813</v>
      </c>
      <c r="L45" s="22">
        <v>-7672.2755438175518</v>
      </c>
      <c r="M45" s="22">
        <v>-32988.483113723341</v>
      </c>
      <c r="N45" s="22">
        <v>-46575.352955338778</v>
      </c>
      <c r="O45" s="22">
        <v>-63716.862443191581</v>
      </c>
      <c r="P45" s="26">
        <v>-66924.111672009225</v>
      </c>
      <c r="Q45" s="27" t="s">
        <v>328</v>
      </c>
      <c r="R45" s="224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</row>
    <row r="46" spans="3:45" ht="16.5" customHeight="1" x14ac:dyDescent="0.15">
      <c r="C46" s="233" t="s">
        <v>345</v>
      </c>
      <c r="D46" s="22">
        <v>54543.772416000007</v>
      </c>
      <c r="E46" s="22">
        <v>58038.443509199999</v>
      </c>
      <c r="F46" s="22">
        <v>59435.028958800001</v>
      </c>
      <c r="G46" s="22">
        <v>63543.073160999993</v>
      </c>
      <c r="H46" s="22">
        <v>76073.203519999995</v>
      </c>
      <c r="I46" s="22">
        <v>75745.744053000002</v>
      </c>
      <c r="J46" s="22">
        <v>88981.341350799994</v>
      </c>
      <c r="K46" s="22">
        <v>86095.499396400002</v>
      </c>
      <c r="L46" s="22">
        <v>93084.731666999985</v>
      </c>
      <c r="M46" s="22">
        <v>100865.74918340001</v>
      </c>
      <c r="N46" s="22">
        <v>107946.23500559999</v>
      </c>
      <c r="O46" s="22">
        <v>106718.0343957</v>
      </c>
      <c r="P46" s="26">
        <v>103070.10169200001</v>
      </c>
      <c r="Q46" s="27" t="s">
        <v>346</v>
      </c>
      <c r="R46" s="224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</row>
    <row r="47" spans="3:45" ht="16.5" customHeight="1" x14ac:dyDescent="0.15">
      <c r="C47" s="231" t="s">
        <v>347</v>
      </c>
      <c r="D47" s="23">
        <v>4540956.5169299375</v>
      </c>
      <c r="E47" s="23">
        <v>4545509.4816641947</v>
      </c>
      <c r="F47" s="23">
        <v>4315237.1778740846</v>
      </c>
      <c r="G47" s="23">
        <v>4364068.7535868995</v>
      </c>
      <c r="H47" s="23">
        <v>4437350.4196189418</v>
      </c>
      <c r="I47" s="23">
        <v>4534398.7348921243</v>
      </c>
      <c r="J47" s="23">
        <v>4499150.5429730983</v>
      </c>
      <c r="K47" s="23">
        <v>4419420.7363166558</v>
      </c>
      <c r="L47" s="23">
        <v>4412138.4433806799</v>
      </c>
      <c r="M47" s="23">
        <v>4486304.1953816004</v>
      </c>
      <c r="N47" s="23">
        <v>4481265.6129400209</v>
      </c>
      <c r="O47" s="23">
        <v>4292266.3205567412</v>
      </c>
      <c r="P47" s="24">
        <v>4183233.2678193403</v>
      </c>
      <c r="Q47" s="25" t="s">
        <v>36</v>
      </c>
      <c r="R47" s="224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</row>
    <row r="48" spans="3:45" ht="16.5" customHeight="1" x14ac:dyDescent="0.15">
      <c r="C48" s="232" t="s">
        <v>342</v>
      </c>
      <c r="D48" s="22">
        <v>630968.14246081957</v>
      </c>
      <c r="E48" s="22">
        <v>728113.11829919834</v>
      </c>
      <c r="F48" s="22">
        <v>539147.62420856138</v>
      </c>
      <c r="G48" s="22">
        <v>598828.29808334727</v>
      </c>
      <c r="H48" s="22">
        <v>612249.35998651339</v>
      </c>
      <c r="I48" s="22">
        <v>665392.95291865221</v>
      </c>
      <c r="J48" s="22">
        <v>674498.60370128753</v>
      </c>
      <c r="K48" s="22">
        <v>577860.13278193213</v>
      </c>
      <c r="L48" s="22">
        <v>594719.45848546922</v>
      </c>
      <c r="M48" s="22">
        <v>576797.58705185784</v>
      </c>
      <c r="N48" s="22">
        <v>535816.26308935089</v>
      </c>
      <c r="O48" s="22">
        <v>394297.33852523827</v>
      </c>
      <c r="P48" s="26">
        <v>359823.14044083428</v>
      </c>
      <c r="Q48" s="27" t="s">
        <v>308</v>
      </c>
      <c r="R48" s="224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</row>
    <row r="49" spans="3:45" ht="16.5" customHeight="1" x14ac:dyDescent="0.15">
      <c r="C49" s="233" t="s">
        <v>343</v>
      </c>
      <c r="D49" s="22">
        <v>1219820.0589359209</v>
      </c>
      <c r="E49" s="22">
        <v>1232057.4524228089</v>
      </c>
      <c r="F49" s="22">
        <v>1211830.0945817928</v>
      </c>
      <c r="G49" s="22">
        <v>1214327.366604869</v>
      </c>
      <c r="H49" s="22">
        <v>1198563.0620766997</v>
      </c>
      <c r="I49" s="22">
        <v>1254225.7332536234</v>
      </c>
      <c r="J49" s="22">
        <v>1225434.6403501057</v>
      </c>
      <c r="K49" s="22">
        <v>1211928.1513878587</v>
      </c>
      <c r="L49" s="22">
        <v>1223479.4628949119</v>
      </c>
      <c r="M49" s="22">
        <v>1168323.4659109202</v>
      </c>
      <c r="N49" s="22">
        <v>1167718.2227324205</v>
      </c>
      <c r="O49" s="22">
        <v>1138584.6793254977</v>
      </c>
      <c r="P49" s="26">
        <v>1071646.579989387</v>
      </c>
      <c r="Q49" s="27" t="s">
        <v>310</v>
      </c>
      <c r="R49" s="224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</row>
    <row r="50" spans="3:45" ht="16.5" customHeight="1" x14ac:dyDescent="0.15">
      <c r="C50" s="233" t="s">
        <v>344</v>
      </c>
      <c r="D50" s="22">
        <v>2631823.4392256457</v>
      </c>
      <c r="E50" s="22">
        <v>2522991.3117500423</v>
      </c>
      <c r="F50" s="22">
        <v>2500670.1228104937</v>
      </c>
      <c r="G50" s="22">
        <v>2483499.4993801643</v>
      </c>
      <c r="H50" s="22">
        <v>2546404.1767313695</v>
      </c>
      <c r="I50" s="22">
        <v>2534985.3884189408</v>
      </c>
      <c r="J50" s="22">
        <v>2506605.415085745</v>
      </c>
      <c r="K50" s="22">
        <v>2539798.6370558133</v>
      </c>
      <c r="L50" s="22">
        <v>2497015.3260926525</v>
      </c>
      <c r="M50" s="22">
        <v>2636802.1249813265</v>
      </c>
      <c r="N50" s="22">
        <v>2666655.0984182567</v>
      </c>
      <c r="O50" s="22">
        <v>2649220.1870876383</v>
      </c>
      <c r="P50" s="26">
        <v>2644923.3300428279</v>
      </c>
      <c r="Q50" s="27" t="s">
        <v>328</v>
      </c>
      <c r="R50" s="224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</row>
    <row r="51" spans="3:45" ht="16.5" customHeight="1" x14ac:dyDescent="0.15">
      <c r="C51" s="234" t="s">
        <v>345</v>
      </c>
      <c r="D51" s="22">
        <v>58344.876307551123</v>
      </c>
      <c r="E51" s="22">
        <v>62347.599192145492</v>
      </c>
      <c r="F51" s="22">
        <v>63589.33627323604</v>
      </c>
      <c r="G51" s="22">
        <v>67413.589518519584</v>
      </c>
      <c r="H51" s="22">
        <v>80133.820824359602</v>
      </c>
      <c r="I51" s="22">
        <v>79794.660300907912</v>
      </c>
      <c r="J51" s="22">
        <v>92611.883835960616</v>
      </c>
      <c r="K51" s="22">
        <v>89833.815091052311</v>
      </c>
      <c r="L51" s="22">
        <v>96924.195907646397</v>
      </c>
      <c r="M51" s="22">
        <v>104381.01743749523</v>
      </c>
      <c r="N51" s="22">
        <v>111076.02869999215</v>
      </c>
      <c r="O51" s="107">
        <v>110164.11561836721</v>
      </c>
      <c r="P51" s="108">
        <v>106840.2173462912</v>
      </c>
      <c r="Q51" s="109" t="s">
        <v>346</v>
      </c>
      <c r="R51" s="224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</row>
    <row r="52" spans="3:45" ht="16.5" customHeight="1" x14ac:dyDescent="0.15">
      <c r="C52" s="235" t="s">
        <v>348</v>
      </c>
      <c r="D52" s="101">
        <v>4640704.4439488966</v>
      </c>
      <c r="E52" s="101">
        <v>4613999.0580782313</v>
      </c>
      <c r="F52" s="101">
        <v>4310336.6473225243</v>
      </c>
      <c r="G52" s="101">
        <v>4274863.699615133</v>
      </c>
      <c r="H52" s="101">
        <v>4327198.8961346177</v>
      </c>
      <c r="I52" s="101">
        <v>4361579.4450759906</v>
      </c>
      <c r="J52" s="101">
        <v>4355046.2125583868</v>
      </c>
      <c r="K52" s="101">
        <v>4307624.0089552989</v>
      </c>
      <c r="L52" s="101">
        <v>4366862.0515964348</v>
      </c>
      <c r="M52" s="101">
        <v>4550055.1905272594</v>
      </c>
      <c r="N52" s="101">
        <v>4531576.1868275497</v>
      </c>
      <c r="O52" s="101">
        <v>4452604.9996209452</v>
      </c>
      <c r="P52" s="102">
        <v>4401585.3498071693</v>
      </c>
      <c r="Q52" s="109" t="s">
        <v>349</v>
      </c>
      <c r="R52" s="224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</row>
    <row r="53" spans="3:45" x14ac:dyDescent="0.15">
      <c r="C53" s="236" t="s">
        <v>350</v>
      </c>
      <c r="D53" s="236"/>
      <c r="E53" s="236"/>
      <c r="F53" s="236"/>
      <c r="G53" s="236"/>
      <c r="H53" s="4" t="s">
        <v>351</v>
      </c>
      <c r="J53" s="236"/>
      <c r="R53" s="237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</row>
    <row r="54" spans="3:45" x14ac:dyDescent="0.15">
      <c r="C54" s="238" t="s">
        <v>352</v>
      </c>
      <c r="D54" s="238"/>
      <c r="E54" s="238"/>
      <c r="F54" s="238"/>
      <c r="G54" s="238"/>
      <c r="H54" s="4" t="s">
        <v>353</v>
      </c>
      <c r="J54" s="238"/>
      <c r="R54" s="237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</row>
    <row r="55" spans="3:45" x14ac:dyDescent="0.15">
      <c r="D55" s="239"/>
      <c r="E55" s="22"/>
      <c r="F55" s="22"/>
      <c r="G55" s="22"/>
      <c r="H55" s="240"/>
      <c r="I55" s="240"/>
      <c r="J55" s="240"/>
      <c r="K55" s="240"/>
      <c r="L55" s="240"/>
      <c r="M55" s="241"/>
      <c r="N55" s="240"/>
      <c r="O55" s="240"/>
      <c r="P55" s="241"/>
    </row>
    <row r="56" spans="3:45" x14ac:dyDescent="0.15">
      <c r="D56" s="239"/>
      <c r="E56" s="22"/>
      <c r="F56" s="22"/>
      <c r="G56" s="22"/>
      <c r="H56" s="240"/>
      <c r="I56" s="240"/>
      <c r="J56" s="240"/>
      <c r="K56" s="240"/>
      <c r="L56" s="240"/>
      <c r="M56" s="241"/>
      <c r="N56" s="240"/>
      <c r="O56" s="240"/>
      <c r="P56" s="241"/>
    </row>
    <row r="58" spans="3:45" x14ac:dyDescent="0.15">
      <c r="D58" s="242"/>
      <c r="E58" s="243"/>
      <c r="F58" s="243"/>
      <c r="G58" s="243"/>
      <c r="H58" s="244"/>
      <c r="I58" s="244"/>
      <c r="J58" s="244"/>
      <c r="K58" s="244"/>
      <c r="L58" s="244"/>
      <c r="M58" s="245"/>
      <c r="N58" s="244"/>
      <c r="O58" s="244"/>
      <c r="P58" s="245"/>
    </row>
    <row r="59" spans="3:45" x14ac:dyDescent="0.15">
      <c r="D59" s="242"/>
      <c r="E59" s="243"/>
      <c r="F59" s="243"/>
      <c r="G59" s="243"/>
      <c r="H59" s="244"/>
      <c r="I59" s="244"/>
      <c r="J59" s="244"/>
      <c r="K59" s="244"/>
      <c r="L59" s="244"/>
      <c r="M59" s="245"/>
      <c r="N59" s="244"/>
      <c r="O59" s="244"/>
      <c r="P59" s="245"/>
    </row>
    <row r="60" spans="3:45" x14ac:dyDescent="0.15">
      <c r="D60" s="242"/>
      <c r="E60" s="243"/>
      <c r="F60" s="243"/>
      <c r="G60" s="243"/>
      <c r="H60" s="244"/>
      <c r="I60" s="244"/>
      <c r="J60" s="244"/>
      <c r="K60" s="244"/>
      <c r="L60" s="244"/>
      <c r="M60" s="245"/>
      <c r="N60" s="244"/>
      <c r="O60" s="244"/>
      <c r="P60" s="245"/>
    </row>
    <row r="61" spans="3:45" x14ac:dyDescent="0.15">
      <c r="D61" s="242"/>
      <c r="E61" s="243"/>
      <c r="F61" s="243"/>
      <c r="G61" s="243"/>
      <c r="H61" s="244"/>
      <c r="I61" s="244"/>
      <c r="J61" s="244"/>
      <c r="K61" s="244"/>
      <c r="L61" s="244"/>
      <c r="M61" s="245"/>
      <c r="N61" s="244"/>
      <c r="O61" s="244"/>
      <c r="P61" s="245"/>
    </row>
    <row r="62" spans="3:45" x14ac:dyDescent="0.15">
      <c r="D62" s="242"/>
      <c r="E62" s="243"/>
      <c r="F62" s="243"/>
      <c r="G62" s="243"/>
      <c r="H62" s="244"/>
      <c r="I62" s="244"/>
      <c r="J62" s="244"/>
      <c r="K62" s="244"/>
      <c r="L62" s="244"/>
      <c r="M62" s="245"/>
      <c r="N62" s="244"/>
      <c r="O62" s="244"/>
      <c r="P62" s="245"/>
    </row>
    <row r="63" spans="3:45" x14ac:dyDescent="0.15">
      <c r="D63" s="242"/>
      <c r="E63" s="243"/>
      <c r="F63" s="243"/>
      <c r="G63" s="243"/>
      <c r="H63" s="244"/>
      <c r="I63" s="244"/>
      <c r="J63" s="244"/>
      <c r="K63" s="244"/>
      <c r="L63" s="244"/>
      <c r="M63" s="245"/>
      <c r="N63" s="244"/>
      <c r="O63" s="244"/>
      <c r="P63" s="245"/>
    </row>
    <row r="64" spans="3:45" x14ac:dyDescent="0.15">
      <c r="D64" s="242"/>
      <c r="E64" s="243"/>
      <c r="F64" s="243"/>
      <c r="G64" s="243"/>
      <c r="H64" s="244"/>
      <c r="I64" s="244"/>
      <c r="J64" s="244"/>
      <c r="K64" s="244"/>
      <c r="L64" s="244"/>
      <c r="M64" s="245"/>
      <c r="N64" s="244"/>
      <c r="O64" s="244"/>
      <c r="P64" s="245"/>
    </row>
    <row r="65" spans="4:16" x14ac:dyDescent="0.15">
      <c r="D65" s="242"/>
      <c r="E65" s="243"/>
      <c r="F65" s="243"/>
      <c r="G65" s="243"/>
      <c r="H65" s="244"/>
      <c r="I65" s="244"/>
      <c r="J65" s="244"/>
      <c r="K65" s="244"/>
      <c r="L65" s="244"/>
      <c r="M65" s="245"/>
      <c r="N65" s="244"/>
      <c r="O65" s="244"/>
      <c r="P65" s="245"/>
    </row>
    <row r="66" spans="4:16" x14ac:dyDescent="0.15">
      <c r="D66" s="242"/>
      <c r="E66" s="243"/>
      <c r="F66" s="243"/>
      <c r="G66" s="243"/>
      <c r="H66" s="244"/>
      <c r="I66" s="244"/>
      <c r="J66" s="244"/>
      <c r="K66" s="244"/>
      <c r="L66" s="244"/>
      <c r="M66" s="245"/>
      <c r="N66" s="244"/>
      <c r="O66" s="244"/>
      <c r="P66" s="245"/>
    </row>
    <row r="67" spans="4:16" x14ac:dyDescent="0.15">
      <c r="D67" s="242"/>
      <c r="E67" s="243"/>
      <c r="F67" s="243"/>
      <c r="G67" s="243"/>
      <c r="H67" s="244"/>
      <c r="I67" s="244"/>
      <c r="J67" s="244"/>
      <c r="K67" s="244"/>
      <c r="L67" s="244"/>
      <c r="M67" s="245"/>
      <c r="N67" s="244"/>
      <c r="O67" s="244"/>
      <c r="P67" s="245"/>
    </row>
    <row r="68" spans="4:16" x14ac:dyDescent="0.15">
      <c r="D68" s="242"/>
      <c r="E68" s="243"/>
      <c r="F68" s="243"/>
      <c r="G68" s="243"/>
      <c r="H68" s="244"/>
      <c r="I68" s="244"/>
      <c r="J68" s="244"/>
      <c r="K68" s="244"/>
      <c r="L68" s="244"/>
      <c r="M68" s="245"/>
      <c r="N68" s="244"/>
      <c r="O68" s="244"/>
      <c r="P68" s="245"/>
    </row>
    <row r="69" spans="4:16" x14ac:dyDescent="0.15">
      <c r="D69" s="242"/>
      <c r="E69" s="243"/>
      <c r="F69" s="243"/>
      <c r="G69" s="243"/>
      <c r="H69" s="244"/>
      <c r="I69" s="244"/>
      <c r="J69" s="244"/>
      <c r="K69" s="244"/>
      <c r="L69" s="244"/>
      <c r="M69" s="245"/>
      <c r="N69" s="244"/>
      <c r="O69" s="244"/>
      <c r="P69" s="245"/>
    </row>
  </sheetData>
  <mergeCells count="2">
    <mergeCell ref="B2:D2"/>
    <mergeCell ref="C5:C6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42" fitToWidth="0" fitToHeight="0" pageOrder="overThenDown" orientation="portrait" r:id="rId1"/>
  <headerFooter alignWithMargins="0"/>
  <colBreaks count="1" manualBreakCount="1">
    <brk id="7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AE123"/>
  <sheetViews>
    <sheetView view="pageBreakPreview" zoomScale="85" zoomScaleNormal="100" zoomScaleSheetLayoutView="85" workbookViewId="0">
      <pane xSplit="3" ySplit="6" topLeftCell="L7" activePane="bottomRight" state="frozen"/>
      <selection activeCell="I34" sqref="I34:K35"/>
      <selection pane="topRight" activeCell="I34" sqref="I34:K35"/>
      <selection pane="bottomLeft" activeCell="I34" sqref="I34:K35"/>
      <selection pane="bottomRight" activeCell="S14" sqref="S14"/>
    </sheetView>
  </sheetViews>
  <sheetFormatPr defaultRowHeight="13.5" x14ac:dyDescent="0.15"/>
  <cols>
    <col min="1" max="2" width="0.375" style="4" customWidth="1"/>
    <col min="3" max="3" width="60" style="5" customWidth="1"/>
    <col min="4" max="4" width="11.25" style="3" customWidth="1"/>
    <col min="5" max="7" width="11.25" style="38" customWidth="1"/>
    <col min="8" max="12" width="11.25" style="4" customWidth="1"/>
    <col min="13" max="13" width="11.25" style="5" customWidth="1"/>
    <col min="14" max="15" width="11.25" style="4" customWidth="1"/>
    <col min="16" max="16" width="11.25" style="5" customWidth="1"/>
    <col min="17" max="17" width="8.375" style="62" customWidth="1"/>
    <col min="18" max="27" width="9" style="4"/>
    <col min="28" max="28" width="9" style="4" customWidth="1"/>
    <col min="29" max="16384" width="9" style="4"/>
  </cols>
  <sheetData>
    <row r="1" spans="1:31" ht="16.5" customHeight="1" x14ac:dyDescent="0.15">
      <c r="A1" s="1" t="s">
        <v>211</v>
      </c>
      <c r="B1" s="1"/>
      <c r="C1" s="219"/>
    </row>
    <row r="2" spans="1:31" ht="16.5" customHeight="1" x14ac:dyDescent="0.15">
      <c r="A2" s="1"/>
      <c r="B2" s="566" t="s">
        <v>305</v>
      </c>
      <c r="C2" s="566"/>
      <c r="D2" s="56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"/>
      <c r="Q2" s="6"/>
    </row>
    <row r="3" spans="1:31" s="154" customFormat="1" ht="13.5" customHeight="1" x14ac:dyDescent="0.15">
      <c r="A3" s="153"/>
      <c r="B3" s="153" t="s">
        <v>292</v>
      </c>
      <c r="C3" s="153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45</v>
      </c>
      <c r="Q3" s="157"/>
    </row>
    <row r="4" spans="1:31" ht="3.75" customHeight="1" x14ac:dyDescent="0.15">
      <c r="D4" s="11"/>
      <c r="E4" s="11"/>
      <c r="F4" s="11"/>
      <c r="G4" s="11"/>
    </row>
    <row r="5" spans="1:31" ht="12.6" customHeight="1" x14ac:dyDescent="0.15">
      <c r="A5" s="12"/>
      <c r="B5" s="12"/>
      <c r="C5" s="567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89"/>
    </row>
    <row r="6" spans="1:31" ht="12.6" customHeight="1" x14ac:dyDescent="0.15">
      <c r="A6" s="12"/>
      <c r="B6" s="12"/>
      <c r="C6" s="568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220"/>
      <c r="AC6" s="222"/>
      <c r="AD6" s="222"/>
      <c r="AE6" s="222"/>
    </row>
    <row r="7" spans="1:31" ht="16.5" customHeight="1" x14ac:dyDescent="0.15">
      <c r="C7" s="223" t="s">
        <v>306</v>
      </c>
      <c r="D7" s="506" t="s">
        <v>293</v>
      </c>
      <c r="E7" s="507">
        <v>-5.2133922491</v>
      </c>
      <c r="F7" s="507">
        <v>-0.29621994289999998</v>
      </c>
      <c r="G7" s="507">
        <v>-3.7458199197000002</v>
      </c>
      <c r="H7" s="507">
        <v>2.9925796639</v>
      </c>
      <c r="I7" s="507">
        <v>0.90562782379999995</v>
      </c>
      <c r="J7" s="507">
        <v>-1.2642755333</v>
      </c>
      <c r="K7" s="507">
        <v>2.9781604784</v>
      </c>
      <c r="L7" s="507">
        <v>-0.70790141510000004</v>
      </c>
      <c r="M7" s="507">
        <v>5.7453635055000003</v>
      </c>
      <c r="N7" s="507">
        <v>0.82279733150000001</v>
      </c>
      <c r="O7" s="507">
        <v>0.88657346690000005</v>
      </c>
      <c r="P7" s="507">
        <v>0.53135914100000003</v>
      </c>
      <c r="Q7" s="25" t="s">
        <v>19</v>
      </c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</row>
    <row r="8" spans="1:31" ht="16.5" customHeight="1" x14ac:dyDescent="0.15">
      <c r="C8" s="223" t="s">
        <v>307</v>
      </c>
      <c r="D8" s="508" t="s">
        <v>293</v>
      </c>
      <c r="E8" s="509">
        <v>-6.5862426228000004</v>
      </c>
      <c r="F8" s="509">
        <v>-0.10691780720000001</v>
      </c>
      <c r="G8" s="509">
        <v>-4.1360068511000003</v>
      </c>
      <c r="H8" s="509">
        <v>2.7770887319000002</v>
      </c>
      <c r="I8" s="509">
        <v>0.61374919900000002</v>
      </c>
      <c r="J8" s="509">
        <v>-1.5618025521000001</v>
      </c>
      <c r="K8" s="509">
        <v>3.6192702662</v>
      </c>
      <c r="L8" s="509">
        <v>-1.1003581044999999</v>
      </c>
      <c r="M8" s="509">
        <v>6.4616990075</v>
      </c>
      <c r="N8" s="509">
        <v>0.64887394279999999</v>
      </c>
      <c r="O8" s="509">
        <v>0.88778023039999998</v>
      </c>
      <c r="P8" s="510">
        <v>0.358337346</v>
      </c>
      <c r="Q8" s="27" t="s">
        <v>308</v>
      </c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</row>
    <row r="9" spans="1:31" ht="16.5" customHeight="1" x14ac:dyDescent="0.15">
      <c r="C9" s="223" t="s">
        <v>309</v>
      </c>
      <c r="D9" s="508" t="s">
        <v>293</v>
      </c>
      <c r="E9" s="509">
        <v>2.8195340797999999</v>
      </c>
      <c r="F9" s="509">
        <v>-1.3025519845</v>
      </c>
      <c r="G9" s="509">
        <v>-1.6464547063999999</v>
      </c>
      <c r="H9" s="509">
        <v>4.122661183</v>
      </c>
      <c r="I9" s="509">
        <v>2.4165222424000001</v>
      </c>
      <c r="J9" s="509">
        <v>0.248747517</v>
      </c>
      <c r="K9" s="509">
        <v>-0.22321222869999999</v>
      </c>
      <c r="L9" s="509">
        <v>1.3272961683</v>
      </c>
      <c r="M9" s="509">
        <v>2.1195990859</v>
      </c>
      <c r="N9" s="509">
        <v>1.7405494322999999</v>
      </c>
      <c r="O9" s="509">
        <v>0.88027399120000005</v>
      </c>
      <c r="P9" s="510">
        <v>1.4346245261999999</v>
      </c>
      <c r="Q9" s="27" t="s">
        <v>310</v>
      </c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</row>
    <row r="10" spans="1:31" ht="16.5" customHeight="1" x14ac:dyDescent="0.15">
      <c r="C10" s="223" t="s">
        <v>311</v>
      </c>
      <c r="D10" s="508" t="s">
        <v>293</v>
      </c>
      <c r="E10" s="509">
        <v>-0.4849210652</v>
      </c>
      <c r="F10" s="509">
        <v>-1.0318705378999999</v>
      </c>
      <c r="G10" s="509">
        <v>-1.2902366331999999</v>
      </c>
      <c r="H10" s="509">
        <v>7.7433903005999998</v>
      </c>
      <c r="I10" s="509">
        <v>3.9737848328999998</v>
      </c>
      <c r="J10" s="509">
        <v>0.12551824710000001</v>
      </c>
      <c r="K10" s="509">
        <v>0.18055500839999999</v>
      </c>
      <c r="L10" s="509">
        <v>1.3663210323999999</v>
      </c>
      <c r="M10" s="509">
        <v>1.3394431493000001</v>
      </c>
      <c r="N10" s="509">
        <v>2.4628964826000002</v>
      </c>
      <c r="O10" s="509">
        <v>2.2114067712000001</v>
      </c>
      <c r="P10" s="510">
        <v>2.0404855134000002</v>
      </c>
      <c r="Q10" s="27" t="s">
        <v>102</v>
      </c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</row>
    <row r="11" spans="1:31" ht="16.5" customHeight="1" x14ac:dyDescent="0.15">
      <c r="C11" s="223" t="s">
        <v>312</v>
      </c>
      <c r="D11" s="508" t="s">
        <v>293</v>
      </c>
      <c r="E11" s="509">
        <v>18.614450828900001</v>
      </c>
      <c r="F11" s="509">
        <v>-2.3880455618999998</v>
      </c>
      <c r="G11" s="509">
        <v>-3.0948165438999999</v>
      </c>
      <c r="H11" s="509">
        <v>-10.873160248</v>
      </c>
      <c r="I11" s="509">
        <v>-5.3803102868000003</v>
      </c>
      <c r="J11" s="509">
        <v>0.9267207757</v>
      </c>
      <c r="K11" s="509">
        <v>-2.4269929492000002</v>
      </c>
      <c r="L11" s="509">
        <v>1.1086043947999999</v>
      </c>
      <c r="M11" s="509">
        <v>6.5026653197000002</v>
      </c>
      <c r="N11" s="509">
        <v>-2.1209907337999998</v>
      </c>
      <c r="O11" s="509">
        <v>-6.5689853649999996</v>
      </c>
      <c r="P11" s="510">
        <v>-2.2745135900000002</v>
      </c>
      <c r="Q11" s="27" t="s">
        <v>104</v>
      </c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</row>
    <row r="12" spans="1:31" ht="16.5" customHeight="1" x14ac:dyDescent="0.15">
      <c r="C12" s="225" t="s">
        <v>313</v>
      </c>
      <c r="D12" s="508" t="s">
        <v>293</v>
      </c>
      <c r="E12" s="509">
        <v>2.4839903258999998</v>
      </c>
      <c r="F12" s="509">
        <v>-11.6609114695</v>
      </c>
      <c r="G12" s="509">
        <v>-6.5710681796000001</v>
      </c>
      <c r="H12" s="509">
        <v>-5.8269506233000001</v>
      </c>
      <c r="I12" s="509">
        <v>-2.359628007</v>
      </c>
      <c r="J12" s="509">
        <v>-8.5130254398999998</v>
      </c>
      <c r="K12" s="509">
        <v>-5.4510622977000001</v>
      </c>
      <c r="L12" s="509">
        <v>16.072368080699999</v>
      </c>
      <c r="M12" s="509">
        <v>3.4084030199000002</v>
      </c>
      <c r="N12" s="509">
        <v>2.7206124044000002</v>
      </c>
      <c r="O12" s="509">
        <v>0.2453526221</v>
      </c>
      <c r="P12" s="510">
        <v>11.4475107644</v>
      </c>
      <c r="Q12" s="27" t="s">
        <v>52</v>
      </c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</row>
    <row r="13" spans="1:31" ht="16.5" customHeight="1" x14ac:dyDescent="0.15">
      <c r="C13" s="225" t="s">
        <v>314</v>
      </c>
      <c r="D13" s="508" t="s">
        <v>293</v>
      </c>
      <c r="E13" s="509">
        <v>3.5776133744999998</v>
      </c>
      <c r="F13" s="509">
        <v>-8.2042487341000001</v>
      </c>
      <c r="G13" s="509">
        <v>-7.2530664156000002</v>
      </c>
      <c r="H13" s="509">
        <v>-4.5996572169999999</v>
      </c>
      <c r="I13" s="509">
        <v>-0.80078038559999998</v>
      </c>
      <c r="J13" s="509">
        <v>-5.5546826350999998</v>
      </c>
      <c r="K13" s="509">
        <v>-3.5308348434000001</v>
      </c>
      <c r="L13" s="509">
        <v>7.7945773314000002</v>
      </c>
      <c r="M13" s="509">
        <v>-9.9855242600000005E-2</v>
      </c>
      <c r="N13" s="509">
        <v>-0.35550876320000002</v>
      </c>
      <c r="O13" s="509">
        <v>-2.6733148202999999</v>
      </c>
      <c r="P13" s="510">
        <v>4.6900777188999996</v>
      </c>
      <c r="Q13" s="27" t="s">
        <v>102</v>
      </c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</row>
    <row r="14" spans="1:31" ht="16.5" customHeight="1" x14ac:dyDescent="0.15">
      <c r="C14" s="225" t="s">
        <v>315</v>
      </c>
      <c r="D14" s="508" t="s">
        <v>293</v>
      </c>
      <c r="E14" s="509">
        <v>5.5413953135999998</v>
      </c>
      <c r="F14" s="509">
        <v>-2.1770458597000002</v>
      </c>
      <c r="G14" s="509">
        <v>-8.3269425572000006</v>
      </c>
      <c r="H14" s="509">
        <v>-2.6301434955</v>
      </c>
      <c r="I14" s="509">
        <v>1.6186680900999999</v>
      </c>
      <c r="J14" s="509">
        <v>-1.1428692123999999</v>
      </c>
      <c r="K14" s="509">
        <v>-0.8806718858</v>
      </c>
      <c r="L14" s="509">
        <v>-3.1030675805999999</v>
      </c>
      <c r="M14" s="509">
        <v>-5.6324464504999998</v>
      </c>
      <c r="N14" s="509">
        <v>-5.6713695461000002</v>
      </c>
      <c r="O14" s="509">
        <v>-8.1657993834999996</v>
      </c>
      <c r="P14" s="510">
        <v>-9.1910829347000007</v>
      </c>
      <c r="Q14" s="27" t="s">
        <v>104</v>
      </c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</row>
    <row r="15" spans="1:31" ht="16.5" customHeight="1" x14ac:dyDescent="0.15">
      <c r="C15" s="225" t="s">
        <v>316</v>
      </c>
      <c r="D15" s="508" t="s">
        <v>293</v>
      </c>
      <c r="E15" s="509">
        <v>-21.4449682194</v>
      </c>
      <c r="F15" s="509">
        <v>-6.0051613285999998</v>
      </c>
      <c r="G15" s="509">
        <v>6.5228685224999996</v>
      </c>
      <c r="H15" s="509">
        <v>-2.0029133173</v>
      </c>
      <c r="I15" s="509">
        <v>-6.1280774529000004</v>
      </c>
      <c r="J15" s="509">
        <v>1.1696939631000001</v>
      </c>
      <c r="K15" s="509">
        <v>1.4045064169000001</v>
      </c>
      <c r="L15" s="509">
        <v>4.5614872399999999</v>
      </c>
      <c r="M15" s="509">
        <v>8.8230219404000003</v>
      </c>
      <c r="N15" s="509">
        <v>5.3827124072999997</v>
      </c>
      <c r="O15" s="509">
        <v>11.0733706817</v>
      </c>
      <c r="P15" s="510">
        <v>10.065620412099999</v>
      </c>
      <c r="Q15" s="27" t="s">
        <v>308</v>
      </c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</row>
    <row r="16" spans="1:31" ht="16.5" customHeight="1" x14ac:dyDescent="0.15">
      <c r="C16" s="225" t="s">
        <v>314</v>
      </c>
      <c r="D16" s="508" t="s">
        <v>293</v>
      </c>
      <c r="E16" s="509">
        <v>-27.979563543600001</v>
      </c>
      <c r="F16" s="509">
        <v>-22.413958024500001</v>
      </c>
      <c r="G16" s="509">
        <v>-2.0314008024999999</v>
      </c>
      <c r="H16" s="509">
        <v>-10.026473338100001</v>
      </c>
      <c r="I16" s="509">
        <v>-3.9017671539999998</v>
      </c>
      <c r="J16" s="509">
        <v>0.51677234080000001</v>
      </c>
      <c r="K16" s="509">
        <v>9.8604258700000003E-2</v>
      </c>
      <c r="L16" s="509">
        <v>-4.7199068361999998</v>
      </c>
      <c r="M16" s="509">
        <v>0.85296835839999996</v>
      </c>
      <c r="N16" s="509">
        <v>-5.5335899206999999</v>
      </c>
      <c r="O16" s="509">
        <v>4.752649516</v>
      </c>
      <c r="P16" s="510">
        <v>-1.9235789154</v>
      </c>
      <c r="Q16" s="27" t="s">
        <v>102</v>
      </c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</row>
    <row r="17" spans="1:28" ht="16.5" customHeight="1" x14ac:dyDescent="0.15">
      <c r="C17" s="225" t="s">
        <v>315</v>
      </c>
      <c r="D17" s="508" t="s">
        <v>293</v>
      </c>
      <c r="E17" s="509">
        <v>5.3610372464999996</v>
      </c>
      <c r="F17" s="509">
        <v>-0.31656897940000001</v>
      </c>
      <c r="G17" s="509">
        <v>-5.7452362952999998</v>
      </c>
      <c r="H17" s="509">
        <v>-0.16186306780000001</v>
      </c>
      <c r="I17" s="509">
        <v>4.5014726984999998</v>
      </c>
      <c r="J17" s="509">
        <v>-0.91818208990000005</v>
      </c>
      <c r="K17" s="509">
        <v>-1.1770928597999999</v>
      </c>
      <c r="L17" s="509">
        <v>-4.5857647806999999</v>
      </c>
      <c r="M17" s="509">
        <v>-7.3422771549999997</v>
      </c>
      <c r="N17" s="509">
        <v>-5.4078437891000002</v>
      </c>
      <c r="O17" s="509">
        <v>-8.4407647714999996</v>
      </c>
      <c r="P17" s="510">
        <v>-8.5160535949000007</v>
      </c>
      <c r="Q17" s="27" t="s">
        <v>104</v>
      </c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</row>
    <row r="18" spans="1:28" ht="16.5" customHeight="1" x14ac:dyDescent="0.15">
      <c r="C18" s="225" t="s">
        <v>317</v>
      </c>
      <c r="D18" s="508" t="s">
        <v>293</v>
      </c>
      <c r="E18" s="509">
        <v>6.9514531020000003</v>
      </c>
      <c r="F18" s="509">
        <v>-6.8772621814999999</v>
      </c>
      <c r="G18" s="509">
        <v>-6.5501812635999999</v>
      </c>
      <c r="H18" s="509">
        <v>-3.5563775948999998</v>
      </c>
      <c r="I18" s="509">
        <v>0.4562187607</v>
      </c>
      <c r="J18" s="509">
        <v>-5.8542016729000004</v>
      </c>
      <c r="K18" s="509">
        <v>-4.1200760108000001</v>
      </c>
      <c r="L18" s="509">
        <v>8.4456033502000007</v>
      </c>
      <c r="M18" s="509">
        <v>-0.47110378289999999</v>
      </c>
      <c r="N18" s="509">
        <v>0.48544082599999999</v>
      </c>
      <c r="O18" s="509">
        <v>-3.2382405101999998</v>
      </c>
      <c r="P18" s="510">
        <v>5.7148250352999996</v>
      </c>
      <c r="Q18" s="27" t="s">
        <v>310</v>
      </c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</row>
    <row r="19" spans="1:28" ht="16.5" customHeight="1" x14ac:dyDescent="0.15">
      <c r="C19" s="225" t="s">
        <v>318</v>
      </c>
      <c r="D19" s="508" t="s">
        <v>293</v>
      </c>
      <c r="E19" s="509">
        <v>33.717001670400002</v>
      </c>
      <c r="F19" s="509">
        <v>-0.44446866289999998</v>
      </c>
      <c r="G19" s="509">
        <v>-18.452299365799998</v>
      </c>
      <c r="H19" s="509">
        <v>-2.0008931731000001</v>
      </c>
      <c r="I19" s="509">
        <v>3.5960839993999998</v>
      </c>
      <c r="J19" s="509">
        <v>-32.837696277399999</v>
      </c>
      <c r="K19" s="509">
        <v>-29.6210702182</v>
      </c>
      <c r="L19" s="509">
        <v>11.3566515263</v>
      </c>
      <c r="M19" s="509">
        <v>26.748733996599999</v>
      </c>
      <c r="N19" s="509">
        <v>8.3558141618999997</v>
      </c>
      <c r="O19" s="509">
        <v>-8.9806952646999996</v>
      </c>
      <c r="P19" s="510">
        <v>19.2711142872</v>
      </c>
      <c r="Q19" s="27" t="s">
        <v>319</v>
      </c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</row>
    <row r="20" spans="1:28" ht="16.5" customHeight="1" x14ac:dyDescent="0.15">
      <c r="C20" s="225" t="s">
        <v>314</v>
      </c>
      <c r="D20" s="508" t="s">
        <v>293</v>
      </c>
      <c r="E20" s="509">
        <v>28.8884054267</v>
      </c>
      <c r="F20" s="509">
        <v>-2.1516469855999998</v>
      </c>
      <c r="G20" s="509">
        <v>-19.3655804791</v>
      </c>
      <c r="H20" s="509">
        <v>-4.6732479599000003</v>
      </c>
      <c r="I20" s="509">
        <v>7.2703616600000007E-2</v>
      </c>
      <c r="J20" s="509">
        <v>-30.897705881299999</v>
      </c>
      <c r="K20" s="509">
        <v>-26.310549026099999</v>
      </c>
      <c r="L20" s="509">
        <v>12.0938033076</v>
      </c>
      <c r="M20" s="509">
        <v>25.5288898473</v>
      </c>
      <c r="N20" s="509">
        <v>5.9841986074999998</v>
      </c>
      <c r="O20" s="509">
        <v>-8.5541532702000005</v>
      </c>
      <c r="P20" s="510">
        <v>14.659802691099999</v>
      </c>
      <c r="Q20" s="27" t="s">
        <v>102</v>
      </c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</row>
    <row r="21" spans="1:28" ht="16.5" customHeight="1" x14ac:dyDescent="0.15">
      <c r="C21" s="225" t="s">
        <v>320</v>
      </c>
      <c r="D21" s="508" t="s">
        <v>293</v>
      </c>
      <c r="E21" s="509">
        <v>7.3546921338000004</v>
      </c>
      <c r="F21" s="509">
        <v>-11.6345764633</v>
      </c>
      <c r="G21" s="509">
        <v>-25.081039838199999</v>
      </c>
      <c r="H21" s="509">
        <v>-22.876993613500002</v>
      </c>
      <c r="I21" s="509">
        <v>-30.424803558899999</v>
      </c>
      <c r="J21" s="509">
        <v>-5.8946386858000004</v>
      </c>
      <c r="K21" s="509">
        <v>4.1404326749000004</v>
      </c>
      <c r="L21" s="509">
        <v>16.6761202665</v>
      </c>
      <c r="M21" s="509">
        <v>18.291753778299999</v>
      </c>
      <c r="N21" s="509">
        <v>-9.0921385127000001</v>
      </c>
      <c r="O21" s="509">
        <v>-5.3222070641999997</v>
      </c>
      <c r="P21" s="510">
        <v>-18.930366082100001</v>
      </c>
      <c r="Q21" s="27" t="s">
        <v>104</v>
      </c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</row>
    <row r="22" spans="1:28" ht="16.5" customHeight="1" x14ac:dyDescent="0.15">
      <c r="C22" s="225" t="s">
        <v>321</v>
      </c>
      <c r="D22" s="508" t="s">
        <v>293</v>
      </c>
      <c r="E22" s="509">
        <v>-31.821907174500002</v>
      </c>
      <c r="F22" s="509">
        <v>-2.7546589482999999</v>
      </c>
      <c r="G22" s="509">
        <v>13.7161258228</v>
      </c>
      <c r="H22" s="509">
        <v>-17.1407102358</v>
      </c>
      <c r="I22" s="509">
        <v>13.2640202945</v>
      </c>
      <c r="J22" s="509">
        <v>51.574508625299998</v>
      </c>
      <c r="K22" s="509">
        <v>12.8945588995</v>
      </c>
      <c r="L22" s="509">
        <v>30.877836855999998</v>
      </c>
      <c r="M22" s="509">
        <v>-7.3318902086</v>
      </c>
      <c r="N22" s="509">
        <v>11.3976124247</v>
      </c>
      <c r="O22" s="509">
        <v>-7.3971199452</v>
      </c>
      <c r="P22" s="510">
        <v>2.7963368889</v>
      </c>
      <c r="Q22" s="27" t="s">
        <v>322</v>
      </c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</row>
    <row r="23" spans="1:28" ht="16.5" customHeight="1" x14ac:dyDescent="0.15">
      <c r="C23" s="227" t="s">
        <v>323</v>
      </c>
      <c r="D23" s="508" t="s">
        <v>293</v>
      </c>
      <c r="E23" s="509">
        <v>-0.8127025604</v>
      </c>
      <c r="F23" s="509">
        <v>-13.767457719099999</v>
      </c>
      <c r="G23" s="509">
        <v>2.1567695656999999</v>
      </c>
      <c r="H23" s="509">
        <v>-2.6643939528999998</v>
      </c>
      <c r="I23" s="509">
        <v>-1.2139301122999999</v>
      </c>
      <c r="J23" s="509">
        <v>4.1551021956999996</v>
      </c>
      <c r="K23" s="509">
        <v>2.5446365432000002</v>
      </c>
      <c r="L23" s="509">
        <v>-3.2365180902000001</v>
      </c>
      <c r="M23" s="509">
        <v>-5.6383701188000002</v>
      </c>
      <c r="N23" s="509">
        <v>-6.4226010169999999</v>
      </c>
      <c r="O23" s="509">
        <v>-1.349452235</v>
      </c>
      <c r="P23" s="510">
        <v>-0.33851259309999998</v>
      </c>
      <c r="Q23" s="27" t="s">
        <v>324</v>
      </c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spans="1:28" ht="16.5" customHeight="1" x14ac:dyDescent="0.15">
      <c r="C24" s="225" t="s">
        <v>325</v>
      </c>
      <c r="D24" s="508" t="s">
        <v>293</v>
      </c>
      <c r="E24" s="509">
        <v>7.5932245067000004</v>
      </c>
      <c r="F24" s="509">
        <v>1.3955757342999999</v>
      </c>
      <c r="G24" s="509">
        <v>-12.4519675375</v>
      </c>
      <c r="H24" s="509">
        <v>-3.8540195879999999</v>
      </c>
      <c r="I24" s="509">
        <v>-6.6380600427000003</v>
      </c>
      <c r="J24" s="509">
        <v>-3.6816806233000001</v>
      </c>
      <c r="K24" s="509">
        <v>0.79623531270000003</v>
      </c>
      <c r="L24" s="509">
        <v>37.463419483199999</v>
      </c>
      <c r="M24" s="509">
        <v>-7.489193384</v>
      </c>
      <c r="N24" s="509">
        <v>1.6079845210999999</v>
      </c>
      <c r="O24" s="509">
        <v>4.4942194711000001</v>
      </c>
      <c r="P24" s="510">
        <v>6.7841782315000003</v>
      </c>
      <c r="Q24" s="27" t="s">
        <v>326</v>
      </c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28" ht="16.5" customHeight="1" x14ac:dyDescent="0.15">
      <c r="C25" s="225" t="s">
        <v>327</v>
      </c>
      <c r="D25" s="508" t="s">
        <v>293</v>
      </c>
      <c r="E25" s="509">
        <v>13.3659012195</v>
      </c>
      <c r="F25" s="509">
        <v>-3.5934735225000001</v>
      </c>
      <c r="G25" s="509">
        <v>-6.8312461123999997</v>
      </c>
      <c r="H25" s="509">
        <v>4.9115138467000001</v>
      </c>
      <c r="I25" s="509">
        <v>-0.2881595475</v>
      </c>
      <c r="J25" s="509">
        <v>-10.332981398699999</v>
      </c>
      <c r="K25" s="509">
        <v>2.9685153094999999</v>
      </c>
      <c r="L25" s="509">
        <v>2.7057250979999998</v>
      </c>
      <c r="M25" s="509">
        <v>-8.4437818984999993</v>
      </c>
      <c r="N25" s="509">
        <v>-10.9657224382</v>
      </c>
      <c r="O25" s="509">
        <v>10.1056989425</v>
      </c>
      <c r="P25" s="510">
        <v>9.4029830025999992</v>
      </c>
      <c r="Q25" s="27" t="s">
        <v>328</v>
      </c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</row>
    <row r="26" spans="1:28" s="3" customFormat="1" ht="16.5" customHeight="1" x14ac:dyDescent="0.15">
      <c r="C26" s="225" t="s">
        <v>314</v>
      </c>
      <c r="D26" s="508" t="s">
        <v>293</v>
      </c>
      <c r="E26" s="509">
        <v>10.091809446699999</v>
      </c>
      <c r="F26" s="509">
        <v>-7.4365916510999996</v>
      </c>
      <c r="G26" s="509">
        <v>-8.5213696539000008</v>
      </c>
      <c r="H26" s="509">
        <v>2.7734463760999999</v>
      </c>
      <c r="I26" s="509">
        <v>0.49388703280000001</v>
      </c>
      <c r="J26" s="509">
        <v>-8.3574989961000004</v>
      </c>
      <c r="K26" s="509">
        <v>2.6318162761999999</v>
      </c>
      <c r="L26" s="509">
        <v>6.8593233336999999</v>
      </c>
      <c r="M26" s="509">
        <v>-9.0488426467000007</v>
      </c>
      <c r="N26" s="509">
        <v>-9.2429346035000002</v>
      </c>
      <c r="O26" s="509">
        <v>7.4042141344000001</v>
      </c>
      <c r="P26" s="510">
        <v>10.1549486528</v>
      </c>
      <c r="Q26" s="27" t="s">
        <v>102</v>
      </c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spans="1:28" s="3" customFormat="1" ht="16.5" customHeight="1" x14ac:dyDescent="0.15">
      <c r="C27" s="225" t="s">
        <v>315</v>
      </c>
      <c r="D27" s="508" t="s">
        <v>293</v>
      </c>
      <c r="E27" s="509">
        <v>-4.1394618121000004</v>
      </c>
      <c r="F27" s="509">
        <v>-27.191688540800001</v>
      </c>
      <c r="G27" s="509">
        <v>-20.025117600000002</v>
      </c>
      <c r="H27" s="509">
        <v>-14.180038740200001</v>
      </c>
      <c r="I27" s="509">
        <v>8.0745125725999998</v>
      </c>
      <c r="J27" s="509">
        <v>9.3097542875000006</v>
      </c>
      <c r="K27" s="509">
        <v>0.16173325089999999</v>
      </c>
      <c r="L27" s="509">
        <v>38.184735035800003</v>
      </c>
      <c r="M27" s="509">
        <v>-12.4404523114</v>
      </c>
      <c r="N27" s="509">
        <v>0.8547782384</v>
      </c>
      <c r="O27" s="509">
        <v>-6.5740907792999996</v>
      </c>
      <c r="P27" s="510">
        <v>14.740509361999999</v>
      </c>
      <c r="Q27" s="27" t="s">
        <v>104</v>
      </c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</row>
    <row r="28" spans="1:28" s="3" customFormat="1" ht="16.5" customHeight="1" x14ac:dyDescent="0.15">
      <c r="A28" s="44"/>
      <c r="B28" s="44"/>
      <c r="C28" s="227" t="s">
        <v>329</v>
      </c>
      <c r="D28" s="508" t="s">
        <v>293</v>
      </c>
      <c r="E28" s="509">
        <v>5.9438668463999997</v>
      </c>
      <c r="F28" s="509">
        <v>-20.086870165600001</v>
      </c>
      <c r="G28" s="509">
        <v>4.5618485129000002</v>
      </c>
      <c r="H28" s="509">
        <v>4.1849497620999996</v>
      </c>
      <c r="I28" s="509">
        <v>4.7443839977</v>
      </c>
      <c r="J28" s="509">
        <v>3.2509079250999999</v>
      </c>
      <c r="K28" s="509">
        <v>-6.6170561656000002</v>
      </c>
      <c r="L28" s="509">
        <v>-0.75017715979999999</v>
      </c>
      <c r="M28" s="509">
        <v>2.5651185940999999</v>
      </c>
      <c r="N28" s="509">
        <v>-1.2640547227000001</v>
      </c>
      <c r="O28" s="509">
        <v>-12.3129999087</v>
      </c>
      <c r="P28" s="510">
        <v>-6.9711561506999997</v>
      </c>
      <c r="Q28" s="27" t="s">
        <v>56</v>
      </c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spans="1:28" s="3" customFormat="1" ht="16.5" customHeight="1" x14ac:dyDescent="0.15">
      <c r="A29" s="44"/>
      <c r="B29" s="44"/>
      <c r="C29" s="225" t="s">
        <v>330</v>
      </c>
      <c r="D29" s="508" t="s">
        <v>293</v>
      </c>
      <c r="E29" s="509">
        <v>15.8314230091</v>
      </c>
      <c r="F29" s="509">
        <v>-26.036909743500001</v>
      </c>
      <c r="G29" s="509">
        <v>7.4602123745000002</v>
      </c>
      <c r="H29" s="509">
        <v>4.0243565607000003</v>
      </c>
      <c r="I29" s="509">
        <v>7.0819753895000002</v>
      </c>
      <c r="J29" s="509">
        <v>2.6687945619</v>
      </c>
      <c r="K29" s="509">
        <v>-10.289883554299999</v>
      </c>
      <c r="L29" s="509">
        <v>3.7598305531</v>
      </c>
      <c r="M29" s="509">
        <v>-4.8562663758999998</v>
      </c>
      <c r="N29" s="509">
        <v>-4.4522421108000003</v>
      </c>
      <c r="O29" s="509">
        <v>-17.854492659999998</v>
      </c>
      <c r="P29" s="510">
        <v>-8.0918007460000005</v>
      </c>
      <c r="Q29" s="27" t="s">
        <v>308</v>
      </c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</row>
    <row r="30" spans="1:28" s="3" customFormat="1" ht="16.5" customHeight="1" x14ac:dyDescent="0.15">
      <c r="C30" s="225" t="s">
        <v>331</v>
      </c>
      <c r="D30" s="508" t="s">
        <v>293</v>
      </c>
      <c r="E30" s="509">
        <v>14.137749980100001</v>
      </c>
      <c r="F30" s="509">
        <v>-23.9297473767</v>
      </c>
      <c r="G30" s="509">
        <v>4.6658711485</v>
      </c>
      <c r="H30" s="509">
        <v>6.5433852749000003</v>
      </c>
      <c r="I30" s="509">
        <v>7.7303598563999998</v>
      </c>
      <c r="J30" s="509">
        <v>5.5225806616000002</v>
      </c>
      <c r="K30" s="509">
        <v>-11.828905828</v>
      </c>
      <c r="L30" s="509">
        <v>2.9364267267000002</v>
      </c>
      <c r="M30" s="509">
        <v>-3.1119824265</v>
      </c>
      <c r="N30" s="509">
        <v>-3.8030198197999998</v>
      </c>
      <c r="O30" s="509">
        <v>-20.7085401842</v>
      </c>
      <c r="P30" s="510">
        <v>-12.4436915231</v>
      </c>
      <c r="Q30" s="27" t="s">
        <v>102</v>
      </c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</row>
    <row r="31" spans="1:28" s="3" customFormat="1" ht="16.5" customHeight="1" x14ac:dyDescent="0.15">
      <c r="C31" s="225" t="s">
        <v>332</v>
      </c>
      <c r="D31" s="508" t="s">
        <v>293</v>
      </c>
      <c r="E31" s="509">
        <v>29.0059610681</v>
      </c>
      <c r="F31" s="509">
        <v>-40.5387579366</v>
      </c>
      <c r="G31" s="509">
        <v>32.063076780599999</v>
      </c>
      <c r="H31" s="509">
        <v>-13.553383356699999</v>
      </c>
      <c r="I31" s="509">
        <v>1.5057411383999999</v>
      </c>
      <c r="J31" s="509">
        <v>-23.379382173500002</v>
      </c>
      <c r="K31" s="509">
        <v>9.0565346316999999</v>
      </c>
      <c r="L31" s="509">
        <v>12.128243129499999</v>
      </c>
      <c r="M31" s="509">
        <v>-21.130534166499999</v>
      </c>
      <c r="N31" s="509">
        <v>-11.8933716799</v>
      </c>
      <c r="O31" s="509">
        <v>17.861234888599999</v>
      </c>
      <c r="P31" s="510">
        <v>28.546195546900002</v>
      </c>
      <c r="Q31" s="27" t="s">
        <v>104</v>
      </c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</row>
    <row r="32" spans="1:28" s="3" customFormat="1" ht="16.5" customHeight="1" x14ac:dyDescent="0.15">
      <c r="C32" s="225" t="s">
        <v>333</v>
      </c>
      <c r="D32" s="508" t="s">
        <v>293</v>
      </c>
      <c r="E32" s="509">
        <v>-34.921644292300002</v>
      </c>
      <c r="F32" s="509">
        <v>-19.692404847399999</v>
      </c>
      <c r="G32" s="509">
        <v>-25.232034449099999</v>
      </c>
      <c r="H32" s="509">
        <v>-5.0664228689000002</v>
      </c>
      <c r="I32" s="509">
        <v>51.105231521199997</v>
      </c>
      <c r="J32" s="509">
        <v>21.8325448346</v>
      </c>
      <c r="K32" s="509">
        <v>-8.7392244068</v>
      </c>
      <c r="L32" s="509">
        <v>-16.591325363900001</v>
      </c>
      <c r="M32" s="509">
        <v>32.838356797400003</v>
      </c>
      <c r="N32" s="509">
        <v>-28.094063510800002</v>
      </c>
      <c r="O32" s="509">
        <v>-35.541682775200002</v>
      </c>
      <c r="P32" s="510">
        <v>-19.455099628100001</v>
      </c>
      <c r="Q32" s="27" t="s">
        <v>310</v>
      </c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</row>
    <row r="33" spans="3:28" s="3" customFormat="1" ht="16.5" customHeight="1" x14ac:dyDescent="0.15">
      <c r="C33" s="225" t="s">
        <v>331</v>
      </c>
      <c r="D33" s="508" t="s">
        <v>293</v>
      </c>
      <c r="E33" s="509">
        <v>17.5933585332</v>
      </c>
      <c r="F33" s="509">
        <v>-155.46142871859999</v>
      </c>
      <c r="G33" s="509">
        <v>-48.306532965000002</v>
      </c>
      <c r="H33" s="509">
        <v>-9.9248591646000008</v>
      </c>
      <c r="I33" s="509">
        <v>114.0551228345</v>
      </c>
      <c r="J33" s="509">
        <v>623.968174804</v>
      </c>
      <c r="K33" s="509">
        <v>-53.816891371099999</v>
      </c>
      <c r="L33" s="509">
        <v>-207.05921120919999</v>
      </c>
      <c r="M33" s="509">
        <v>261.24118982900001</v>
      </c>
      <c r="N33" s="509">
        <v>-55.483703993100001</v>
      </c>
      <c r="O33" s="509">
        <v>-208.12096073870001</v>
      </c>
      <c r="P33" s="510">
        <v>-41.572076440899998</v>
      </c>
      <c r="Q33" s="27" t="s">
        <v>102</v>
      </c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</row>
    <row r="34" spans="3:28" s="3" customFormat="1" ht="16.5" customHeight="1" x14ac:dyDescent="0.15">
      <c r="C34" s="225" t="s">
        <v>332</v>
      </c>
      <c r="D34" s="508" t="s">
        <v>293</v>
      </c>
      <c r="E34" s="509">
        <v>-45.506678147599999</v>
      </c>
      <c r="F34" s="509">
        <v>39.3615605504</v>
      </c>
      <c r="G34" s="509">
        <v>-12.502527365100001</v>
      </c>
      <c r="H34" s="509">
        <v>-0.66796972099999996</v>
      </c>
      <c r="I34" s="509">
        <v>-2.5205466291</v>
      </c>
      <c r="J34" s="509">
        <v>-6.3567159785999996</v>
      </c>
      <c r="K34" s="509">
        <v>7.5760217902000004</v>
      </c>
      <c r="L34" s="509">
        <v>13.0038995467</v>
      </c>
      <c r="M34" s="509">
        <v>-10.452413402199999</v>
      </c>
      <c r="N34" s="509">
        <v>-20.834024861700001</v>
      </c>
      <c r="O34" s="509">
        <v>-9.8186776325</v>
      </c>
      <c r="P34" s="510">
        <v>-8.5494980341000009</v>
      </c>
      <c r="Q34" s="27" t="s">
        <v>104</v>
      </c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</row>
    <row r="35" spans="3:28" s="3" customFormat="1" ht="16.5" customHeight="1" x14ac:dyDescent="0.15">
      <c r="C35" s="225" t="s">
        <v>334</v>
      </c>
      <c r="D35" s="508" t="s">
        <v>293</v>
      </c>
      <c r="E35" s="509">
        <v>-5.9514127652999997</v>
      </c>
      <c r="F35" s="509">
        <v>-7.5008120832999996</v>
      </c>
      <c r="G35" s="509">
        <v>1.8943637375</v>
      </c>
      <c r="H35" s="509">
        <v>4.9844351457</v>
      </c>
      <c r="I35" s="509">
        <v>-1.7197234749000001</v>
      </c>
      <c r="J35" s="509">
        <v>2.9445726219999999</v>
      </c>
      <c r="K35" s="509">
        <v>0.64957287190000002</v>
      </c>
      <c r="L35" s="509">
        <v>-7.1831642823999999</v>
      </c>
      <c r="M35" s="509">
        <v>14.5587905378</v>
      </c>
      <c r="N35" s="509">
        <v>6.1263848780999997</v>
      </c>
      <c r="O35" s="509">
        <v>-3.0071418115999999</v>
      </c>
      <c r="P35" s="510">
        <v>-5.1254947489999996</v>
      </c>
      <c r="Q35" s="27" t="s">
        <v>328</v>
      </c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</row>
    <row r="36" spans="3:28" s="3" customFormat="1" ht="16.5" customHeight="1" x14ac:dyDescent="0.15">
      <c r="C36" s="225" t="s">
        <v>335</v>
      </c>
      <c r="D36" s="508" t="s">
        <v>293</v>
      </c>
      <c r="E36" s="509">
        <v>27.5306528797</v>
      </c>
      <c r="F36" s="509">
        <v>-41.646526518800002</v>
      </c>
      <c r="G36" s="509">
        <v>2.3926565983999999</v>
      </c>
      <c r="H36" s="509">
        <v>37.060741262599997</v>
      </c>
      <c r="I36" s="509">
        <v>-2.7618496011000002</v>
      </c>
      <c r="J36" s="509">
        <v>23.874872572000001</v>
      </c>
      <c r="K36" s="509">
        <v>2.1772743555999998</v>
      </c>
      <c r="L36" s="509">
        <v>-26.439571662900001</v>
      </c>
      <c r="M36" s="509">
        <v>91.847493761699994</v>
      </c>
      <c r="N36" s="509">
        <v>38.4427574097</v>
      </c>
      <c r="O36" s="509">
        <v>-12.6222038904</v>
      </c>
      <c r="P36" s="510">
        <v>-6.5521461075999996</v>
      </c>
      <c r="Q36" s="27" t="s">
        <v>102</v>
      </c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</row>
    <row r="37" spans="3:28" s="3" customFormat="1" ht="16.5" customHeight="1" x14ac:dyDescent="0.15">
      <c r="C37" s="227" t="s">
        <v>336</v>
      </c>
      <c r="D37" s="508" t="s">
        <v>293</v>
      </c>
      <c r="E37" s="509">
        <v>-24.590887365</v>
      </c>
      <c r="F37" s="509">
        <v>-8.0792929873000006</v>
      </c>
      <c r="G37" s="509">
        <v>-6.6745541839999998</v>
      </c>
      <c r="H37" s="509">
        <v>1.6974718900000001E-2</v>
      </c>
      <c r="I37" s="509">
        <v>-6.2925174407000002</v>
      </c>
      <c r="J37" s="509">
        <v>-3.4599592189999999</v>
      </c>
      <c r="K37" s="509">
        <v>10.3448438696</v>
      </c>
      <c r="L37" s="509">
        <v>-9.2091500923999998</v>
      </c>
      <c r="M37" s="509">
        <v>15.331797151</v>
      </c>
      <c r="N37" s="509">
        <v>-7.9454313289999998</v>
      </c>
      <c r="O37" s="509">
        <v>2.7634085957000001</v>
      </c>
      <c r="P37" s="510">
        <v>-0.81107289920000003</v>
      </c>
      <c r="Q37" s="27" t="s">
        <v>104</v>
      </c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</row>
    <row r="38" spans="3:28" s="3" customFormat="1" ht="16.5" customHeight="1" x14ac:dyDescent="0.15">
      <c r="C38" s="225" t="s">
        <v>337</v>
      </c>
      <c r="D38" s="508" t="s">
        <v>293</v>
      </c>
      <c r="E38" s="509">
        <v>-7.3238839799999997E-2</v>
      </c>
      <c r="F38" s="509">
        <v>1.6018202928</v>
      </c>
      <c r="G38" s="509">
        <v>5.7892172960000003</v>
      </c>
      <c r="H38" s="509">
        <v>2.4152473564000001</v>
      </c>
      <c r="I38" s="509">
        <v>0.304829884</v>
      </c>
      <c r="J38" s="509">
        <v>1.4388529211000001</v>
      </c>
      <c r="K38" s="509">
        <v>-3.1369855878999999</v>
      </c>
      <c r="L38" s="509">
        <v>-1.7504213097000001</v>
      </c>
      <c r="M38" s="509">
        <v>0.40485664370000002</v>
      </c>
      <c r="N38" s="509">
        <v>1.0856325686999999</v>
      </c>
      <c r="O38" s="123">
        <v>-0.7476202676</v>
      </c>
      <c r="P38" s="124">
        <v>-6.2809642359</v>
      </c>
      <c r="Q38" s="27" t="s">
        <v>106</v>
      </c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</row>
    <row r="39" spans="3:28" s="3" customFormat="1" ht="16.5" customHeight="1" x14ac:dyDescent="0.15">
      <c r="C39" s="228" t="s">
        <v>338</v>
      </c>
      <c r="D39" s="511" t="s">
        <v>293</v>
      </c>
      <c r="E39" s="512">
        <v>-0.99920830869999999</v>
      </c>
      <c r="F39" s="512">
        <v>-8.1678921409999994</v>
      </c>
      <c r="G39" s="512">
        <v>-1.1892242876000001</v>
      </c>
      <c r="H39" s="512">
        <v>3.0276461576</v>
      </c>
      <c r="I39" s="512">
        <v>2.1061246512</v>
      </c>
      <c r="J39" s="512">
        <v>6.8776161399999994E-2</v>
      </c>
      <c r="K39" s="512">
        <v>-0.81580676900000004</v>
      </c>
      <c r="L39" s="512">
        <v>-0.1827276951</v>
      </c>
      <c r="M39" s="512">
        <v>4.5690082835999997</v>
      </c>
      <c r="N39" s="512">
        <v>0.19212775979999999</v>
      </c>
      <c r="O39" s="512">
        <v>-3.5063628713999999</v>
      </c>
      <c r="P39" s="513">
        <v>-1.295056486</v>
      </c>
      <c r="Q39" s="103" t="s">
        <v>59</v>
      </c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</row>
    <row r="40" spans="3:28" ht="16.5" customHeight="1" x14ac:dyDescent="0.15">
      <c r="C40" s="229" t="s">
        <v>339</v>
      </c>
      <c r="D40" s="506" t="s">
        <v>293</v>
      </c>
      <c r="E40" s="507">
        <v>1.8466941809999999</v>
      </c>
      <c r="F40" s="507">
        <v>-6.8024555800000002</v>
      </c>
      <c r="G40" s="507">
        <v>-6.8313108551999999</v>
      </c>
      <c r="H40" s="507">
        <v>0.72301209769999997</v>
      </c>
      <c r="I40" s="507">
        <v>-5.8105257579999998</v>
      </c>
      <c r="J40" s="507">
        <v>9.5376384600000003E-2</v>
      </c>
      <c r="K40" s="507">
        <v>-5.2581627412999996</v>
      </c>
      <c r="L40" s="507">
        <v>24.715730886900001</v>
      </c>
      <c r="M40" s="507">
        <v>4.1421110163000003</v>
      </c>
      <c r="N40" s="507">
        <v>-12.570330540800001</v>
      </c>
      <c r="O40" s="507">
        <v>15.571310115599999</v>
      </c>
      <c r="P40" s="514">
        <v>-0.62266537860000004</v>
      </c>
      <c r="Q40" s="25" t="s">
        <v>85</v>
      </c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</row>
    <row r="41" spans="3:28" ht="16.5" customHeight="1" x14ac:dyDescent="0.15">
      <c r="C41" s="230" t="s">
        <v>340</v>
      </c>
      <c r="D41" s="515" t="s">
        <v>293</v>
      </c>
      <c r="E41" s="123">
        <v>-0.81530793150000003</v>
      </c>
      <c r="F41" s="123">
        <v>-8.0772904258999993</v>
      </c>
      <c r="G41" s="123">
        <v>-1.5687894018999999</v>
      </c>
      <c r="H41" s="123">
        <v>2.8808935999999998</v>
      </c>
      <c r="I41" s="123">
        <v>1.6125882984</v>
      </c>
      <c r="J41" s="123">
        <v>7.0313316900000006E-2</v>
      </c>
      <c r="K41" s="123">
        <v>-1.0725829010000001</v>
      </c>
      <c r="L41" s="123">
        <v>1.1955568613000001</v>
      </c>
      <c r="M41" s="123">
        <v>4.5398843793000001</v>
      </c>
      <c r="N41" s="123">
        <v>-0.67524327969999998</v>
      </c>
      <c r="O41" s="123">
        <v>-2.3650694654</v>
      </c>
      <c r="P41" s="124">
        <v>-1.2474420455999999</v>
      </c>
      <c r="Q41" s="109" t="s">
        <v>30</v>
      </c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</row>
    <row r="42" spans="3:28" ht="16.5" customHeight="1" x14ac:dyDescent="0.15">
      <c r="C42" s="231" t="s">
        <v>341</v>
      </c>
      <c r="D42" s="506" t="s">
        <v>293</v>
      </c>
      <c r="E42" s="507">
        <v>3.7163594046999999</v>
      </c>
      <c r="F42" s="507">
        <v>6.3079166933000002</v>
      </c>
      <c r="G42" s="507">
        <v>9.9508133669000003</v>
      </c>
      <c r="H42" s="507">
        <v>-1.8341982965000001</v>
      </c>
      <c r="I42" s="507">
        <v>3.9474031374999998</v>
      </c>
      <c r="J42" s="507">
        <v>-3.3163841661000002</v>
      </c>
      <c r="K42" s="507">
        <v>-3.9408114909999998</v>
      </c>
      <c r="L42" s="507">
        <v>-4.5080900217000002</v>
      </c>
      <c r="M42" s="507">
        <v>-7.9923372419999996</v>
      </c>
      <c r="N42" s="507">
        <v>2.0518239221000001</v>
      </c>
      <c r="O42" s="507">
        <v>-11.1488668216</v>
      </c>
      <c r="P42" s="514">
        <v>-7.8555579583000004</v>
      </c>
      <c r="Q42" s="27" t="s">
        <v>32</v>
      </c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</row>
    <row r="43" spans="3:28" ht="16.5" customHeight="1" x14ac:dyDescent="0.15">
      <c r="C43" s="232" t="s">
        <v>342</v>
      </c>
      <c r="D43" s="508" t="s">
        <v>293</v>
      </c>
      <c r="E43" s="509">
        <v>2.0680721301</v>
      </c>
      <c r="F43" s="509">
        <v>24.851914532799999</v>
      </c>
      <c r="G43" s="509">
        <v>21.767593467200001</v>
      </c>
      <c r="H43" s="509">
        <v>-15.683141685800001</v>
      </c>
      <c r="I43" s="509">
        <v>-5.5781454536000004</v>
      </c>
      <c r="J43" s="509">
        <v>-18.031096279</v>
      </c>
      <c r="K43" s="509">
        <v>-15.1375503905</v>
      </c>
      <c r="L43" s="509">
        <v>-2.4023011472000002</v>
      </c>
      <c r="M43" s="509">
        <v>5.4784540560000003</v>
      </c>
      <c r="N43" s="509">
        <v>-1.1634139050000001</v>
      </c>
      <c r="O43" s="509">
        <v>-15.6723402136</v>
      </c>
      <c r="P43" s="510">
        <v>7.6123904732999996</v>
      </c>
      <c r="Q43" s="27" t="s">
        <v>308</v>
      </c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</row>
    <row r="44" spans="3:28" ht="16.5" customHeight="1" x14ac:dyDescent="0.15">
      <c r="C44" s="233" t="s">
        <v>343</v>
      </c>
      <c r="D44" s="508" t="s">
        <v>293</v>
      </c>
      <c r="E44" s="509">
        <v>1.7715113431</v>
      </c>
      <c r="F44" s="509">
        <v>-4.4269242700000003E-2</v>
      </c>
      <c r="G44" s="509">
        <v>1.2931308494</v>
      </c>
      <c r="H44" s="509">
        <v>-1.5100142385999999</v>
      </c>
      <c r="I44" s="509">
        <v>6.8058371577000001</v>
      </c>
      <c r="J44" s="509">
        <v>-2.6510167232000001</v>
      </c>
      <c r="K44" s="509">
        <v>-0.37064188749999999</v>
      </c>
      <c r="L44" s="509">
        <v>-3.4309727615000001</v>
      </c>
      <c r="M44" s="509">
        <v>-6.6639543145999998</v>
      </c>
      <c r="N44" s="509">
        <v>2.7474911292000002</v>
      </c>
      <c r="O44" s="509">
        <v>-6.7227424127999997</v>
      </c>
      <c r="P44" s="510">
        <v>-7.4484383756000003</v>
      </c>
      <c r="Q44" s="27" t="s">
        <v>310</v>
      </c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</row>
    <row r="45" spans="3:28" ht="16.5" customHeight="1" x14ac:dyDescent="0.15">
      <c r="C45" s="233" t="s">
        <v>344</v>
      </c>
      <c r="D45" s="508" t="s">
        <v>293</v>
      </c>
      <c r="E45" s="509">
        <v>24.101568496900001</v>
      </c>
      <c r="F45" s="509">
        <v>89.8834990549</v>
      </c>
      <c r="G45" s="509">
        <v>2031.5694176295999</v>
      </c>
      <c r="H45" s="509">
        <v>-8.4203857007000007</v>
      </c>
      <c r="I45" s="509">
        <v>-42.916130160900003</v>
      </c>
      <c r="J45" s="509">
        <v>-14.5214222177</v>
      </c>
      <c r="K45" s="509">
        <v>-75.232419868700006</v>
      </c>
      <c r="L45" s="509">
        <v>-217.86818038940001</v>
      </c>
      <c r="M45" s="509">
        <v>-329.9699994522</v>
      </c>
      <c r="N45" s="509">
        <v>-41.186706872099997</v>
      </c>
      <c r="O45" s="509">
        <v>-36.803820905599999</v>
      </c>
      <c r="P45" s="510">
        <v>-5.0335956697000004</v>
      </c>
      <c r="Q45" s="27" t="s">
        <v>328</v>
      </c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</row>
    <row r="46" spans="3:28" ht="16.5" customHeight="1" x14ac:dyDescent="0.15">
      <c r="C46" s="233" t="s">
        <v>345</v>
      </c>
      <c r="D46" s="508" t="s">
        <v>293</v>
      </c>
      <c r="E46" s="509">
        <v>6.4070945928</v>
      </c>
      <c r="F46" s="509">
        <v>2.4063109986</v>
      </c>
      <c r="G46" s="509">
        <v>6.9118233375000004</v>
      </c>
      <c r="H46" s="509">
        <v>19.719112934999998</v>
      </c>
      <c r="I46" s="509">
        <v>-0.43045310549999999</v>
      </c>
      <c r="J46" s="509">
        <v>17.473717452100001</v>
      </c>
      <c r="K46" s="509">
        <v>-3.2431989792000002</v>
      </c>
      <c r="L46" s="509">
        <v>8.1179995698000003</v>
      </c>
      <c r="M46" s="509">
        <v>8.3590696101000006</v>
      </c>
      <c r="N46" s="509">
        <v>7.0197127167</v>
      </c>
      <c r="O46" s="509">
        <v>-1.1377892057000001</v>
      </c>
      <c r="P46" s="510">
        <v>-3.4182907550000001</v>
      </c>
      <c r="Q46" s="27" t="s">
        <v>346</v>
      </c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</row>
    <row r="47" spans="3:28" ht="16.5" customHeight="1" x14ac:dyDescent="0.15">
      <c r="C47" s="231" t="s">
        <v>347</v>
      </c>
      <c r="D47" s="506" t="s">
        <v>293</v>
      </c>
      <c r="E47" s="507">
        <v>0.1002644425</v>
      </c>
      <c r="F47" s="507">
        <v>-5.0659294567000002</v>
      </c>
      <c r="G47" s="507">
        <v>1.1316081526999999</v>
      </c>
      <c r="H47" s="507">
        <v>1.6792051218999999</v>
      </c>
      <c r="I47" s="507">
        <v>2.1870780104</v>
      </c>
      <c r="J47" s="507">
        <v>-0.77735095610000005</v>
      </c>
      <c r="K47" s="507">
        <v>-1.7721079988999999</v>
      </c>
      <c r="L47" s="507">
        <v>-0.16477935390000001</v>
      </c>
      <c r="M47" s="507">
        <v>1.6809479790999999</v>
      </c>
      <c r="N47" s="507">
        <v>-0.11231031649999999</v>
      </c>
      <c r="O47" s="507">
        <v>-4.2175427369999996</v>
      </c>
      <c r="P47" s="514">
        <v>-2.5402210532999998</v>
      </c>
      <c r="Q47" s="25" t="s">
        <v>36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</row>
    <row r="48" spans="3:28" ht="16.5" customHeight="1" x14ac:dyDescent="0.15">
      <c r="C48" s="232" t="s">
        <v>342</v>
      </c>
      <c r="D48" s="508" t="s">
        <v>293</v>
      </c>
      <c r="E48" s="509">
        <v>15.3961776041</v>
      </c>
      <c r="F48" s="509">
        <v>-25.952766038899998</v>
      </c>
      <c r="G48" s="509">
        <v>11.069449478199999</v>
      </c>
      <c r="H48" s="509">
        <v>2.2412203875999999</v>
      </c>
      <c r="I48" s="509">
        <v>8.6800569189000001</v>
      </c>
      <c r="J48" s="509">
        <v>1.3684621610000001</v>
      </c>
      <c r="K48" s="509">
        <v>-14.327453072400001</v>
      </c>
      <c r="L48" s="509">
        <v>2.9175443583999998</v>
      </c>
      <c r="M48" s="509">
        <v>-3.0135000928000002</v>
      </c>
      <c r="N48" s="509">
        <v>-7.1049749310000001</v>
      </c>
      <c r="O48" s="509">
        <v>-26.411838220100002</v>
      </c>
      <c r="P48" s="510">
        <v>-8.7431982710000007</v>
      </c>
      <c r="Q48" s="27" t="s">
        <v>308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</row>
    <row r="49" spans="1:31" ht="16.5" customHeight="1" x14ac:dyDescent="0.15">
      <c r="C49" s="233" t="s">
        <v>343</v>
      </c>
      <c r="D49" s="508" t="s">
        <v>293</v>
      </c>
      <c r="E49" s="509">
        <v>1.0032130065</v>
      </c>
      <c r="F49" s="509">
        <v>-1.6417544329</v>
      </c>
      <c r="G49" s="509">
        <v>0.20607443519999999</v>
      </c>
      <c r="H49" s="509">
        <v>-1.2981923129999999</v>
      </c>
      <c r="I49" s="509">
        <v>4.6441170212999996</v>
      </c>
      <c r="J49" s="509">
        <v>-2.2955272037999999</v>
      </c>
      <c r="K49" s="509">
        <v>-1.1021794649000001</v>
      </c>
      <c r="L49" s="509">
        <v>0.95313501</v>
      </c>
      <c r="M49" s="509">
        <v>-4.5081260991000001</v>
      </c>
      <c r="N49" s="509">
        <v>-5.1804418599999999E-2</v>
      </c>
      <c r="O49" s="509">
        <v>-2.4949121149</v>
      </c>
      <c r="P49" s="510">
        <v>-5.8790620102000002</v>
      </c>
      <c r="Q49" s="27" t="s">
        <v>310</v>
      </c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</row>
    <row r="50" spans="1:31" ht="16.5" customHeight="1" x14ac:dyDescent="0.15">
      <c r="C50" s="233" t="s">
        <v>344</v>
      </c>
      <c r="D50" s="508" t="s">
        <v>293</v>
      </c>
      <c r="E50" s="509">
        <v>-4.1352366519999997</v>
      </c>
      <c r="F50" s="509">
        <v>-0.88471128840000002</v>
      </c>
      <c r="G50" s="509">
        <v>-0.68664088369999998</v>
      </c>
      <c r="H50" s="509">
        <v>2.5329047727999998</v>
      </c>
      <c r="I50" s="509">
        <v>-0.44842796039999999</v>
      </c>
      <c r="J50" s="509">
        <v>-1.1195320282000001</v>
      </c>
      <c r="K50" s="509">
        <v>1.3242300432</v>
      </c>
      <c r="L50" s="509">
        <v>-1.6845158643</v>
      </c>
      <c r="M50" s="509">
        <v>5.5981554228999997</v>
      </c>
      <c r="N50" s="509">
        <v>1.1321658592999999</v>
      </c>
      <c r="O50" s="509">
        <v>-0.65381201119999999</v>
      </c>
      <c r="P50" s="510">
        <v>-0.16219327729999999</v>
      </c>
      <c r="Q50" s="27" t="s">
        <v>328</v>
      </c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</row>
    <row r="51" spans="1:31" ht="16.5" customHeight="1" x14ac:dyDescent="0.15">
      <c r="C51" s="234" t="s">
        <v>345</v>
      </c>
      <c r="D51" s="508" t="s">
        <v>293</v>
      </c>
      <c r="E51" s="509">
        <v>6.8604531159000004</v>
      </c>
      <c r="F51" s="509">
        <v>1.9916357601000001</v>
      </c>
      <c r="G51" s="509">
        <v>6.0139851575999996</v>
      </c>
      <c r="H51" s="509">
        <v>18.868942295899998</v>
      </c>
      <c r="I51" s="509">
        <v>-0.4232426708</v>
      </c>
      <c r="J51" s="509">
        <v>16.0627584436</v>
      </c>
      <c r="K51" s="509">
        <v>-2.999689273</v>
      </c>
      <c r="L51" s="509">
        <v>7.8927749081999998</v>
      </c>
      <c r="M51" s="509">
        <v>7.6934572013000002</v>
      </c>
      <c r="N51" s="509">
        <v>6.4140122667000004</v>
      </c>
      <c r="O51" s="123">
        <v>-0.82098099140000003</v>
      </c>
      <c r="P51" s="124">
        <v>-3.0172241237000001</v>
      </c>
      <c r="Q51" s="109" t="s">
        <v>346</v>
      </c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</row>
    <row r="52" spans="1:31" ht="16.5" customHeight="1" x14ac:dyDescent="0.15">
      <c r="C52" s="235" t="s">
        <v>348</v>
      </c>
      <c r="D52" s="511" t="s">
        <v>293</v>
      </c>
      <c r="E52" s="512">
        <v>-0.57545974310000003</v>
      </c>
      <c r="F52" s="512">
        <v>-6.5813279745999997</v>
      </c>
      <c r="G52" s="512">
        <v>-0.82297394869999996</v>
      </c>
      <c r="H52" s="512">
        <v>1.2242541563</v>
      </c>
      <c r="I52" s="512">
        <v>0.79452203990000003</v>
      </c>
      <c r="J52" s="512">
        <v>-0.14979051970000001</v>
      </c>
      <c r="K52" s="512">
        <v>-1.0889024200999999</v>
      </c>
      <c r="L52" s="512">
        <v>1.3751906508</v>
      </c>
      <c r="M52" s="512">
        <v>4.1950750164999997</v>
      </c>
      <c r="N52" s="512">
        <v>-0.40612702319999999</v>
      </c>
      <c r="O52" s="512">
        <v>-1.7426869582</v>
      </c>
      <c r="P52" s="513">
        <v>-1.1458382187</v>
      </c>
      <c r="Q52" s="109" t="s">
        <v>349</v>
      </c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</row>
    <row r="53" spans="1:31" x14ac:dyDescent="0.15">
      <c r="C53" s="236"/>
      <c r="D53" s="236"/>
      <c r="E53" s="236"/>
      <c r="F53" s="236"/>
      <c r="G53" s="236"/>
      <c r="J53" s="236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</row>
    <row r="54" spans="1:31" x14ac:dyDescent="0.15">
      <c r="C54" s="238"/>
      <c r="D54" s="238"/>
      <c r="E54" s="238"/>
      <c r="F54" s="238"/>
      <c r="G54" s="238"/>
      <c r="J54" s="238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</row>
    <row r="55" spans="1:31" ht="16.5" customHeight="1" x14ac:dyDescent="0.15">
      <c r="A55" s="1" t="s">
        <v>211</v>
      </c>
      <c r="B55" s="1"/>
      <c r="C55" s="219"/>
    </row>
    <row r="56" spans="1:31" ht="16.5" customHeight="1" x14ac:dyDescent="0.15">
      <c r="A56" s="1"/>
      <c r="B56" s="566" t="s">
        <v>305</v>
      </c>
      <c r="C56" s="566"/>
      <c r="D56" s="56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4"/>
      <c r="Q56" s="6"/>
    </row>
    <row r="57" spans="1:31" s="154" customFormat="1" ht="13.5" customHeight="1" x14ac:dyDescent="0.15">
      <c r="A57" s="153"/>
      <c r="B57" s="153" t="s">
        <v>758</v>
      </c>
      <c r="C57" s="153"/>
      <c r="D57" s="157"/>
      <c r="E57" s="157"/>
      <c r="F57" s="158"/>
      <c r="G57" s="157"/>
      <c r="H57" s="157"/>
      <c r="I57" s="157"/>
      <c r="J57" s="157"/>
      <c r="K57" s="157"/>
      <c r="L57" s="157"/>
      <c r="M57" s="157"/>
      <c r="N57" s="157"/>
      <c r="O57" s="157"/>
      <c r="P57" s="157" t="s">
        <v>45</v>
      </c>
      <c r="Q57" s="157"/>
    </row>
    <row r="58" spans="1:31" ht="3.75" customHeight="1" x14ac:dyDescent="0.15">
      <c r="D58" s="11"/>
      <c r="E58" s="11"/>
      <c r="F58" s="11"/>
      <c r="G58" s="11"/>
    </row>
    <row r="59" spans="1:31" ht="12.6" customHeight="1" x14ac:dyDescent="0.15">
      <c r="A59" s="12"/>
      <c r="B59" s="12"/>
      <c r="C59" s="567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5" t="s">
        <v>10</v>
      </c>
      <c r="J59" s="15" t="s">
        <v>11</v>
      </c>
      <c r="K59" s="15" t="s">
        <v>12</v>
      </c>
      <c r="L59" s="15" t="s">
        <v>13</v>
      </c>
      <c r="M59" s="15" t="s">
        <v>14</v>
      </c>
      <c r="N59" s="15" t="s">
        <v>15</v>
      </c>
      <c r="O59" s="15" t="s">
        <v>16</v>
      </c>
      <c r="P59" s="16" t="s">
        <v>17</v>
      </c>
      <c r="Q59" s="89"/>
    </row>
    <row r="60" spans="1:31" ht="12.6" customHeight="1" x14ac:dyDescent="0.15">
      <c r="A60" s="12"/>
      <c r="B60" s="12"/>
      <c r="C60" s="568"/>
      <c r="D60" s="18">
        <v>2006</v>
      </c>
      <c r="E60" s="18">
        <v>2007</v>
      </c>
      <c r="F60" s="18">
        <v>2008</v>
      </c>
      <c r="G60" s="18">
        <v>2009</v>
      </c>
      <c r="H60" s="18">
        <v>2010</v>
      </c>
      <c r="I60" s="18">
        <v>2011</v>
      </c>
      <c r="J60" s="18">
        <v>2012</v>
      </c>
      <c r="K60" s="18">
        <v>2013</v>
      </c>
      <c r="L60" s="18">
        <v>2014</v>
      </c>
      <c r="M60" s="18">
        <v>2015</v>
      </c>
      <c r="N60" s="18">
        <v>2016</v>
      </c>
      <c r="O60" s="18">
        <v>2017</v>
      </c>
      <c r="P60" s="19">
        <v>2018</v>
      </c>
      <c r="Q60" s="220"/>
      <c r="AC60" s="222"/>
      <c r="AD60" s="222"/>
      <c r="AE60" s="222"/>
    </row>
    <row r="61" spans="1:31" ht="16.5" customHeight="1" x14ac:dyDescent="0.15">
      <c r="C61" s="223" t="s">
        <v>306</v>
      </c>
      <c r="D61" s="516">
        <v>60.838612126000001</v>
      </c>
      <c r="E61" s="516">
        <v>58.248884328899997</v>
      </c>
      <c r="F61" s="516">
        <v>63.241867001800003</v>
      </c>
      <c r="G61" s="516">
        <v>61.605568938300003</v>
      </c>
      <c r="H61" s="516">
        <v>61.584600864499997</v>
      </c>
      <c r="I61" s="516">
        <v>60.860529529799997</v>
      </c>
      <c r="J61" s="516">
        <v>60.049784808600002</v>
      </c>
      <c r="K61" s="516">
        <v>62.346793125799998</v>
      </c>
      <c r="L61" s="516">
        <v>62.018764754300001</v>
      </c>
      <c r="M61" s="516">
        <v>62.716448503800002</v>
      </c>
      <c r="N61" s="516">
        <v>63.111223588400001</v>
      </c>
      <c r="O61" s="516">
        <v>65.984403579399995</v>
      </c>
      <c r="P61" s="516">
        <v>67.205365180200005</v>
      </c>
      <c r="Q61" s="25" t="s">
        <v>19</v>
      </c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</row>
    <row r="62" spans="1:31" ht="16.5" customHeight="1" x14ac:dyDescent="0.15">
      <c r="C62" s="223" t="s">
        <v>307</v>
      </c>
      <c r="D62" s="59">
        <v>51.958716926000001</v>
      </c>
      <c r="E62" s="59">
        <v>49.026466290199998</v>
      </c>
      <c r="F62" s="59">
        <v>53.329983825200003</v>
      </c>
      <c r="G62" s="59">
        <v>51.739551351499998</v>
      </c>
      <c r="H62" s="59">
        <v>51.613723680200003</v>
      </c>
      <c r="I62" s="59">
        <v>50.859341369900001</v>
      </c>
      <c r="J62" s="59">
        <v>50.030609745500001</v>
      </c>
      <c r="K62" s="59">
        <v>52.267756624599997</v>
      </c>
      <c r="L62" s="59">
        <v>51.787253783700002</v>
      </c>
      <c r="M62" s="59">
        <v>52.724598953799998</v>
      </c>
      <c r="N62" s="59">
        <v>52.964954756799997</v>
      </c>
      <c r="O62" s="59">
        <v>55.376881568800002</v>
      </c>
      <c r="P62" s="517">
        <v>56.3044925998</v>
      </c>
      <c r="Q62" s="27" t="s">
        <v>308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</row>
    <row r="63" spans="1:31" ht="16.5" customHeight="1" x14ac:dyDescent="0.15">
      <c r="C63" s="223" t="s">
        <v>309</v>
      </c>
      <c r="D63" s="59">
        <v>8.8798952</v>
      </c>
      <c r="E63" s="59">
        <v>9.2224180387000008</v>
      </c>
      <c r="F63" s="59">
        <v>9.9118831764999999</v>
      </c>
      <c r="G63" s="59">
        <v>9.8660175868</v>
      </c>
      <c r="H63" s="59">
        <v>9.9708771843000008</v>
      </c>
      <c r="I63" s="59">
        <v>10.0011881599</v>
      </c>
      <c r="J63" s="59">
        <v>10.019175063100001</v>
      </c>
      <c r="K63" s="59">
        <v>10.079036501199999</v>
      </c>
      <c r="L63" s="59">
        <v>10.2315109707</v>
      </c>
      <c r="M63" s="59">
        <v>9.9918495499999995</v>
      </c>
      <c r="N63" s="59">
        <v>10.1462688316</v>
      </c>
      <c r="O63" s="59">
        <v>10.6075220106</v>
      </c>
      <c r="P63" s="517">
        <v>10.9008725804</v>
      </c>
      <c r="Q63" s="27" t="s">
        <v>310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</row>
    <row r="64" spans="1:31" ht="16.5" customHeight="1" x14ac:dyDescent="0.15">
      <c r="C64" s="223" t="s">
        <v>311</v>
      </c>
      <c r="D64" s="59">
        <v>7.3435506780999997</v>
      </c>
      <c r="E64" s="59">
        <v>7.3816988016999998</v>
      </c>
      <c r="F64" s="59">
        <v>7.9553103995000001</v>
      </c>
      <c r="G64" s="59">
        <v>7.9471778395000001</v>
      </c>
      <c r="H64" s="59">
        <v>8.3109331880999999</v>
      </c>
      <c r="I64" s="59">
        <v>8.4629514831999995</v>
      </c>
      <c r="J64" s="59">
        <v>8.4677502380000007</v>
      </c>
      <c r="K64" s="59">
        <v>8.5528136176</v>
      </c>
      <c r="L64" s="59">
        <v>8.6855434022000004</v>
      </c>
      <c r="M64" s="59">
        <v>8.4172944381000008</v>
      </c>
      <c r="N64" s="59">
        <v>8.6080652040000007</v>
      </c>
      <c r="O64" s="59">
        <v>9.1181396022999994</v>
      </c>
      <c r="P64" s="517">
        <v>9.4262694336999999</v>
      </c>
      <c r="Q64" s="27" t="s">
        <v>102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</row>
    <row r="65" spans="3:28" ht="16.5" customHeight="1" x14ac:dyDescent="0.15">
      <c r="C65" s="223" t="s">
        <v>312</v>
      </c>
      <c r="D65" s="59">
        <v>1.5363445219</v>
      </c>
      <c r="E65" s="59">
        <v>1.8407192370000001</v>
      </c>
      <c r="F65" s="59">
        <v>1.9565727770000001</v>
      </c>
      <c r="G65" s="59">
        <v>1.9188397474000001</v>
      </c>
      <c r="H65" s="59">
        <v>1.6599439961</v>
      </c>
      <c r="I65" s="59">
        <v>1.5382366767</v>
      </c>
      <c r="J65" s="59">
        <v>1.5514248251</v>
      </c>
      <c r="K65" s="59">
        <v>1.5262228836</v>
      </c>
      <c r="L65" s="59">
        <v>1.5459675685000001</v>
      </c>
      <c r="M65" s="59">
        <v>1.5745551119000001</v>
      </c>
      <c r="N65" s="59">
        <v>1.5382036277</v>
      </c>
      <c r="O65" s="59">
        <v>1.4893824083</v>
      </c>
      <c r="P65" s="517">
        <v>1.4746031467</v>
      </c>
      <c r="Q65" s="27" t="s">
        <v>104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</row>
    <row r="66" spans="3:28" ht="16.5" customHeight="1" x14ac:dyDescent="0.15">
      <c r="C66" s="225" t="s">
        <v>313</v>
      </c>
      <c r="D66" s="59">
        <v>4.4843672671999997</v>
      </c>
      <c r="E66" s="59">
        <v>4.6421431969000002</v>
      </c>
      <c r="F66" s="59">
        <v>4.4655699232000003</v>
      </c>
      <c r="G66" s="59">
        <v>4.2223474604</v>
      </c>
      <c r="H66" s="59">
        <v>3.8594624909999999</v>
      </c>
      <c r="I66" s="59">
        <v>3.6906635580999998</v>
      </c>
      <c r="J66" s="59">
        <v>3.3741558157</v>
      </c>
      <c r="K66" s="59">
        <v>3.2164686490999999</v>
      </c>
      <c r="L66" s="59">
        <v>3.7402658310999999</v>
      </c>
      <c r="M66" s="59">
        <v>3.6987528410000001</v>
      </c>
      <c r="N66" s="59">
        <v>3.7920959007000001</v>
      </c>
      <c r="O66" s="59">
        <v>3.9395342745000002</v>
      </c>
      <c r="P66" s="517">
        <v>4.4481185321999996</v>
      </c>
      <c r="Q66" s="27" t="s">
        <v>52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</row>
    <row r="67" spans="3:28" ht="16.5" customHeight="1" x14ac:dyDescent="0.15">
      <c r="C67" s="225" t="s">
        <v>314</v>
      </c>
      <c r="D67" s="59">
        <v>6.9816951547999997</v>
      </c>
      <c r="E67" s="59">
        <v>7.3044599855000003</v>
      </c>
      <c r="F67" s="59">
        <v>7.3015681289999996</v>
      </c>
      <c r="G67" s="59">
        <v>6.8534838374999998</v>
      </c>
      <c r="H67" s="59">
        <v>6.3461093380999998</v>
      </c>
      <c r="I67" s="59">
        <v>6.1654391064</v>
      </c>
      <c r="J67" s="59">
        <v>5.8189664692000003</v>
      </c>
      <c r="K67" s="59">
        <v>5.6596804295999998</v>
      </c>
      <c r="L67" s="59">
        <v>6.1119969085000001</v>
      </c>
      <c r="M67" s="59">
        <v>5.8391045868999996</v>
      </c>
      <c r="N67" s="59">
        <v>5.8071888365</v>
      </c>
      <c r="O67" s="59">
        <v>5.8573234100000002</v>
      </c>
      <c r="P67" s="517">
        <v>6.2124917069999999</v>
      </c>
      <c r="Q67" s="27" t="s">
        <v>102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</row>
    <row r="68" spans="3:28" ht="16.5" customHeight="1" x14ac:dyDescent="0.15">
      <c r="C68" s="225" t="s">
        <v>315</v>
      </c>
      <c r="D68" s="59">
        <v>2.4973278875</v>
      </c>
      <c r="E68" s="59">
        <v>2.6623167886000001</v>
      </c>
      <c r="F68" s="59">
        <v>2.8359982058000002</v>
      </c>
      <c r="G68" s="59">
        <v>2.6311363770999998</v>
      </c>
      <c r="H68" s="59">
        <v>2.4866468470999998</v>
      </c>
      <c r="I68" s="59">
        <v>2.4747755481999998</v>
      </c>
      <c r="J68" s="59">
        <v>2.4448106534999998</v>
      </c>
      <c r="K68" s="59">
        <v>2.4432117805</v>
      </c>
      <c r="L68" s="59">
        <v>2.3717310773000002</v>
      </c>
      <c r="M68" s="59">
        <v>2.1403517458999999</v>
      </c>
      <c r="N68" s="59">
        <v>2.0150929358999998</v>
      </c>
      <c r="O68" s="59">
        <v>1.9177891356000001</v>
      </c>
      <c r="P68" s="517">
        <v>1.7643731748</v>
      </c>
      <c r="Q68" s="27" t="s">
        <v>104</v>
      </c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</row>
    <row r="69" spans="3:28" ht="16.5" customHeight="1" x14ac:dyDescent="0.15">
      <c r="C69" s="225" t="s">
        <v>316</v>
      </c>
      <c r="D69" s="59">
        <v>-1.431889526</v>
      </c>
      <c r="E69" s="59">
        <v>-1.7565089632999999</v>
      </c>
      <c r="F69" s="59">
        <v>-2.0276025495000001</v>
      </c>
      <c r="G69" s="59">
        <v>-1.9181558766</v>
      </c>
      <c r="H69" s="59">
        <v>-1.8990775283000001</v>
      </c>
      <c r="I69" s="59">
        <v>-1.9738820535999999</v>
      </c>
      <c r="J69" s="59">
        <v>-1.9494529155</v>
      </c>
      <c r="K69" s="59">
        <v>-1.9378820976</v>
      </c>
      <c r="L69" s="59">
        <v>-1.8528715625000001</v>
      </c>
      <c r="M69" s="59">
        <v>-1.6155764749999999</v>
      </c>
      <c r="N69" s="59">
        <v>-1.5256833782999999</v>
      </c>
      <c r="O69" s="59">
        <v>-1.4060396548</v>
      </c>
      <c r="P69" s="517">
        <v>-1.2811040616</v>
      </c>
      <c r="Q69" s="27" t="s">
        <v>308</v>
      </c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</row>
    <row r="70" spans="3:28" ht="16.5" customHeight="1" x14ac:dyDescent="0.15">
      <c r="C70" s="225" t="s">
        <v>314</v>
      </c>
      <c r="D70" s="59">
        <v>0.69076176649999999</v>
      </c>
      <c r="E70" s="59">
        <v>0.50251076839999997</v>
      </c>
      <c r="F70" s="59">
        <v>0.42455544670000001</v>
      </c>
      <c r="G70" s="59">
        <v>0.42093690789999999</v>
      </c>
      <c r="H70" s="59">
        <v>0.36760209049999998</v>
      </c>
      <c r="I70" s="59">
        <v>0.34597250070000002</v>
      </c>
      <c r="J70" s="59">
        <v>0.34752137910000003</v>
      </c>
      <c r="K70" s="59">
        <v>0.35072529060000002</v>
      </c>
      <c r="L70" s="59">
        <v>0.33478312510000002</v>
      </c>
      <c r="M70" s="59">
        <v>0.32288602979999997</v>
      </c>
      <c r="N70" s="59">
        <v>0.30443393889999998</v>
      </c>
      <c r="O70" s="59">
        <v>0.33049082460000001</v>
      </c>
      <c r="P70" s="517">
        <v>0.32838636160000001</v>
      </c>
      <c r="Q70" s="27" t="s">
        <v>102</v>
      </c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</row>
    <row r="71" spans="3:28" ht="16.5" customHeight="1" x14ac:dyDescent="0.15">
      <c r="C71" s="225" t="s">
        <v>315</v>
      </c>
      <c r="D71" s="59">
        <v>2.1226512924000001</v>
      </c>
      <c r="E71" s="59">
        <v>2.2590197317</v>
      </c>
      <c r="F71" s="59">
        <v>2.4521579962</v>
      </c>
      <c r="G71" s="59">
        <v>2.3390927845</v>
      </c>
      <c r="H71" s="59">
        <v>2.2666796188</v>
      </c>
      <c r="I71" s="59">
        <v>2.3198545544</v>
      </c>
      <c r="J71" s="59">
        <v>2.2969742946</v>
      </c>
      <c r="K71" s="59">
        <v>2.2886073882</v>
      </c>
      <c r="L71" s="59">
        <v>2.1876546875999998</v>
      </c>
      <c r="M71" s="59">
        <v>1.9384625047999999</v>
      </c>
      <c r="N71" s="59">
        <v>1.8301173172</v>
      </c>
      <c r="O71" s="59">
        <v>1.7365304794</v>
      </c>
      <c r="P71" s="517">
        <v>1.6094904232</v>
      </c>
      <c r="Q71" s="27" t="s">
        <v>104</v>
      </c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</row>
    <row r="72" spans="3:28" ht="16.5" customHeight="1" x14ac:dyDescent="0.15">
      <c r="C72" s="225" t="s">
        <v>317</v>
      </c>
      <c r="D72" s="59">
        <v>5.8041086180999999</v>
      </c>
      <c r="E72" s="59">
        <v>6.2702311776000004</v>
      </c>
      <c r="F72" s="59">
        <v>6.3583544756999997</v>
      </c>
      <c r="G72" s="59">
        <v>6.0133833473999996</v>
      </c>
      <c r="H72" s="59">
        <v>5.6290956317000003</v>
      </c>
      <c r="I72" s="59">
        <v>5.5381365627000001</v>
      </c>
      <c r="J72" s="59">
        <v>5.2103394080000003</v>
      </c>
      <c r="K72" s="59">
        <v>5.0367596904000003</v>
      </c>
      <c r="L72" s="59">
        <v>5.4721435573999999</v>
      </c>
      <c r="M72" s="59">
        <v>5.2083922104999996</v>
      </c>
      <c r="N72" s="59">
        <v>5.2236398105999999</v>
      </c>
      <c r="O72" s="59">
        <v>5.2381544943999998</v>
      </c>
      <c r="P72" s="517">
        <v>5.6101606077000001</v>
      </c>
      <c r="Q72" s="27" t="s">
        <v>310</v>
      </c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</row>
    <row r="73" spans="3:28" ht="16.5" customHeight="1" x14ac:dyDescent="0.15">
      <c r="C73" s="225" t="s">
        <v>318</v>
      </c>
      <c r="D73" s="59">
        <v>1.5558524773</v>
      </c>
      <c r="E73" s="59">
        <v>2.1014370162999998</v>
      </c>
      <c r="F73" s="59">
        <v>2.2781757231999999</v>
      </c>
      <c r="G73" s="59">
        <v>1.8801592288</v>
      </c>
      <c r="H73" s="59">
        <v>1.7883930380999999</v>
      </c>
      <c r="I73" s="59">
        <v>1.8144897383</v>
      </c>
      <c r="J73" s="59">
        <v>1.2178155423000001</v>
      </c>
      <c r="K73" s="59">
        <v>0.86413521900000001</v>
      </c>
      <c r="L73" s="59">
        <v>0.96403360090000001</v>
      </c>
      <c r="M73" s="59">
        <v>1.1685110191999999</v>
      </c>
      <c r="N73" s="59">
        <v>1.2637216683000001</v>
      </c>
      <c r="O73" s="59">
        <v>1.1920274853999999</v>
      </c>
      <c r="P73" s="517">
        <v>1.4403984379000001</v>
      </c>
      <c r="Q73" s="27" t="s">
        <v>319</v>
      </c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</row>
    <row r="74" spans="3:28" ht="16.5" customHeight="1" x14ac:dyDescent="0.15">
      <c r="C74" s="225" t="s">
        <v>314</v>
      </c>
      <c r="D74" s="59">
        <v>1.9047279046000001</v>
      </c>
      <c r="E74" s="59">
        <v>2.4797513051000002</v>
      </c>
      <c r="F74" s="59">
        <v>2.6422085558999999</v>
      </c>
      <c r="G74" s="59">
        <v>2.1561712436999998</v>
      </c>
      <c r="H74" s="59">
        <v>1.9950062839</v>
      </c>
      <c r="I74" s="59">
        <v>1.9552761722000001</v>
      </c>
      <c r="J74" s="59">
        <v>1.3502120673</v>
      </c>
      <c r="K74" s="59">
        <v>1.0031476053999999</v>
      </c>
      <c r="L74" s="59">
        <v>1.1265247764999999</v>
      </c>
      <c r="M74" s="59">
        <v>1.3523261519000001</v>
      </c>
      <c r="N74" s="59">
        <v>1.43050364</v>
      </c>
      <c r="O74" s="59">
        <v>1.3556709075</v>
      </c>
      <c r="P74" s="517">
        <v>1.5748041915</v>
      </c>
      <c r="Q74" s="27" t="s">
        <v>102</v>
      </c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</row>
    <row r="75" spans="3:28" ht="16.5" customHeight="1" x14ac:dyDescent="0.15">
      <c r="C75" s="225" t="s">
        <v>320</v>
      </c>
      <c r="D75" s="59">
        <v>0.34887542739999999</v>
      </c>
      <c r="E75" s="59">
        <v>0.37831428880000001</v>
      </c>
      <c r="F75" s="59">
        <v>0.36403283269999998</v>
      </c>
      <c r="G75" s="59">
        <v>0.27601201479999998</v>
      </c>
      <c r="H75" s="59">
        <v>0.20661324580000001</v>
      </c>
      <c r="I75" s="59">
        <v>0.14078643390000001</v>
      </c>
      <c r="J75" s="59">
        <v>0.13239652499999999</v>
      </c>
      <c r="K75" s="59">
        <v>0.1390123865</v>
      </c>
      <c r="L75" s="59">
        <v>0.16249117560000001</v>
      </c>
      <c r="M75" s="59">
        <v>0.18381513269999999</v>
      </c>
      <c r="N75" s="59">
        <v>0.16678197180000001</v>
      </c>
      <c r="O75" s="59">
        <v>0.16364342209999999</v>
      </c>
      <c r="P75" s="517">
        <v>0.13440575360000001</v>
      </c>
      <c r="Q75" s="27" t="s">
        <v>104</v>
      </c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</row>
    <row r="76" spans="3:28" ht="16.5" customHeight="1" x14ac:dyDescent="0.15">
      <c r="C76" s="225" t="s">
        <v>321</v>
      </c>
      <c r="D76" s="59">
        <v>0.47065743970000001</v>
      </c>
      <c r="E76" s="59">
        <v>0.32412393950000001</v>
      </c>
      <c r="F76" s="59">
        <v>0.34323009430000001</v>
      </c>
      <c r="G76" s="59">
        <v>0.39500546679999998</v>
      </c>
      <c r="H76" s="59">
        <v>0.31768048339999999</v>
      </c>
      <c r="I76" s="59">
        <v>0.35239579250000003</v>
      </c>
      <c r="J76" s="59">
        <v>0.53377508090000003</v>
      </c>
      <c r="K76" s="59">
        <v>0.60755953490000003</v>
      </c>
      <c r="L76" s="59">
        <v>0.79661641569999997</v>
      </c>
      <c r="M76" s="59">
        <v>0.70595426589999999</v>
      </c>
      <c r="N76" s="59">
        <v>0.78490817049999995</v>
      </c>
      <c r="O76" s="59">
        <v>0.75325958609999999</v>
      </c>
      <c r="P76" s="517">
        <v>0.7844827566</v>
      </c>
      <c r="Q76" s="27" t="s">
        <v>322</v>
      </c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</row>
    <row r="77" spans="3:28" ht="16.5" customHeight="1" x14ac:dyDescent="0.15">
      <c r="C77" s="227" t="s">
        <v>323</v>
      </c>
      <c r="D77" s="59">
        <v>3.0714791107999999</v>
      </c>
      <c r="E77" s="59">
        <v>3.0772654131000001</v>
      </c>
      <c r="F77" s="59">
        <v>2.8896257097000002</v>
      </c>
      <c r="G77" s="59">
        <v>2.9874760685999999</v>
      </c>
      <c r="H77" s="59">
        <v>2.8224248979</v>
      </c>
      <c r="I77" s="59">
        <v>2.7306517035</v>
      </c>
      <c r="J77" s="59">
        <v>2.8421583450000001</v>
      </c>
      <c r="K77" s="59">
        <v>2.9384530437</v>
      </c>
      <c r="L77" s="59">
        <v>2.8485545774999999</v>
      </c>
      <c r="M77" s="59">
        <v>2.5704963367999998</v>
      </c>
      <c r="N77" s="59">
        <v>2.4007910268999999</v>
      </c>
      <c r="O77" s="59">
        <v>2.4544556193</v>
      </c>
      <c r="P77" s="517">
        <v>2.4782416066000001</v>
      </c>
      <c r="Q77" s="27" t="s">
        <v>324</v>
      </c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</row>
    <row r="78" spans="3:28" ht="16.5" customHeight="1" x14ac:dyDescent="0.15">
      <c r="C78" s="225" t="s">
        <v>325</v>
      </c>
      <c r="D78" s="59">
        <v>0.70611959030000004</v>
      </c>
      <c r="E78" s="59">
        <v>0.76740480870000005</v>
      </c>
      <c r="F78" s="59">
        <v>0.84732294850000001</v>
      </c>
      <c r="G78" s="59">
        <v>0.75074258319999998</v>
      </c>
      <c r="H78" s="59">
        <v>0.70059721239999995</v>
      </c>
      <c r="I78" s="59">
        <v>0.6405993284</v>
      </c>
      <c r="J78" s="59">
        <v>0.61659043979999995</v>
      </c>
      <c r="K78" s="59">
        <v>0.62661189289999997</v>
      </c>
      <c r="L78" s="59">
        <v>0.86293896329999997</v>
      </c>
      <c r="M78" s="59">
        <v>0.76343058870000002</v>
      </c>
      <c r="N78" s="59">
        <v>0.77421894489999998</v>
      </c>
      <c r="O78" s="59">
        <v>0.83841180360000001</v>
      </c>
      <c r="P78" s="517">
        <v>0.9070378067</v>
      </c>
      <c r="Q78" s="27" t="s">
        <v>326</v>
      </c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</row>
    <row r="79" spans="3:28" ht="16.5" customHeight="1" x14ac:dyDescent="0.15">
      <c r="C79" s="225" t="s">
        <v>327</v>
      </c>
      <c r="D79" s="59">
        <v>0.1121481751</v>
      </c>
      <c r="E79" s="59">
        <v>0.1284209825</v>
      </c>
      <c r="F79" s="59">
        <v>0.1348179971</v>
      </c>
      <c r="G79" s="59">
        <v>0.12711998969999999</v>
      </c>
      <c r="H79" s="59">
        <v>0.12944438750000001</v>
      </c>
      <c r="I79" s="59">
        <v>0.126409049</v>
      </c>
      <c r="J79" s="59">
        <v>0.11326932319999999</v>
      </c>
      <c r="K79" s="59">
        <v>0.1175910562</v>
      </c>
      <c r="L79" s="59">
        <v>0.1209938362</v>
      </c>
      <c r="M79" s="59">
        <v>0.1059371054</v>
      </c>
      <c r="N79" s="59">
        <v>9.4139468399999995E-2</v>
      </c>
      <c r="O79" s="59">
        <v>0.1074194349</v>
      </c>
      <c r="P79" s="517">
        <v>0.1190619861</v>
      </c>
      <c r="Q79" s="27" t="s">
        <v>328</v>
      </c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</row>
    <row r="80" spans="3:28" s="3" customFormat="1" ht="16.5" customHeight="1" x14ac:dyDescent="0.15">
      <c r="C80" s="225" t="s">
        <v>314</v>
      </c>
      <c r="D80" s="59">
        <v>0.13794934280000001</v>
      </c>
      <c r="E80" s="59">
        <v>0.15340375070000001</v>
      </c>
      <c r="F80" s="59">
        <v>0.1546253739</v>
      </c>
      <c r="G80" s="59">
        <v>0.14315156740000001</v>
      </c>
      <c r="H80" s="59">
        <v>0.14279837000000001</v>
      </c>
      <c r="I80" s="59">
        <v>0.14054360909999999</v>
      </c>
      <c r="J80" s="59">
        <v>0.1287091571</v>
      </c>
      <c r="K80" s="59">
        <v>0.1331830621</v>
      </c>
      <c r="L80" s="59">
        <v>0.14257905039999999</v>
      </c>
      <c r="M80" s="59">
        <v>0.12401121380000001</v>
      </c>
      <c r="N80" s="59">
        <v>0.11233311529999999</v>
      </c>
      <c r="O80" s="59">
        <v>0.12503466890000001</v>
      </c>
      <c r="P80" s="517">
        <v>0.139538984</v>
      </c>
      <c r="Q80" s="27" t="s">
        <v>102</v>
      </c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</row>
    <row r="81" spans="1:28" s="3" customFormat="1" ht="16.5" customHeight="1" x14ac:dyDescent="0.15">
      <c r="C81" s="225" t="s">
        <v>315</v>
      </c>
      <c r="D81" s="59">
        <v>2.58011678E-2</v>
      </c>
      <c r="E81" s="59">
        <v>2.4982768200000002E-2</v>
      </c>
      <c r="F81" s="59">
        <v>1.9807376799999998E-2</v>
      </c>
      <c r="G81" s="59">
        <v>1.6031577799999999E-2</v>
      </c>
      <c r="H81" s="59">
        <v>1.33539825E-2</v>
      </c>
      <c r="I81" s="59">
        <v>1.4134559999999999E-2</v>
      </c>
      <c r="J81" s="59">
        <v>1.54398339E-2</v>
      </c>
      <c r="K81" s="59">
        <v>1.5592005900000001E-2</v>
      </c>
      <c r="L81" s="59">
        <v>2.1585214200000001E-2</v>
      </c>
      <c r="M81" s="59">
        <v>1.80741084E-2</v>
      </c>
      <c r="N81" s="59">
        <v>1.8193646899999999E-2</v>
      </c>
      <c r="O81" s="59">
        <v>1.7615234099999998E-2</v>
      </c>
      <c r="P81" s="517">
        <v>2.0476998E-2</v>
      </c>
      <c r="Q81" s="27" t="s">
        <v>104</v>
      </c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</row>
    <row r="82" spans="1:28" s="3" customFormat="1" ht="16.5" customHeight="1" x14ac:dyDescent="0.15">
      <c r="A82" s="44"/>
      <c r="B82" s="44"/>
      <c r="C82" s="227" t="s">
        <v>329</v>
      </c>
      <c r="D82" s="59">
        <v>34.677020606799999</v>
      </c>
      <c r="E82" s="59">
        <v>37.108972474200002</v>
      </c>
      <c r="F82" s="59">
        <v>32.292563074999997</v>
      </c>
      <c r="G82" s="59">
        <v>34.172083601200001</v>
      </c>
      <c r="H82" s="59">
        <v>34.555936644600003</v>
      </c>
      <c r="I82" s="59">
        <v>35.448806912099997</v>
      </c>
      <c r="J82" s="59">
        <v>36.576059375699998</v>
      </c>
      <c r="K82" s="59">
        <v>34.436738225100001</v>
      </c>
      <c r="L82" s="59">
        <v>34.240969414600002</v>
      </c>
      <c r="M82" s="59">
        <v>33.584798655199997</v>
      </c>
      <c r="N82" s="59">
        <v>33.096680510900001</v>
      </c>
      <c r="O82" s="59">
        <v>30.0760621461</v>
      </c>
      <c r="P82" s="517">
        <v>28.3465162876</v>
      </c>
      <c r="Q82" s="27" t="s">
        <v>56</v>
      </c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</row>
    <row r="83" spans="1:28" s="3" customFormat="1" ht="16.5" customHeight="1" x14ac:dyDescent="0.15">
      <c r="A83" s="44"/>
      <c r="B83" s="44"/>
      <c r="C83" s="225" t="s">
        <v>330</v>
      </c>
      <c r="D83" s="59">
        <v>20.970699988700002</v>
      </c>
      <c r="E83" s="59">
        <v>24.535824206000001</v>
      </c>
      <c r="F83" s="59">
        <v>19.761556416099999</v>
      </c>
      <c r="G83" s="59">
        <v>21.4913913388</v>
      </c>
      <c r="H83" s="59">
        <v>21.6993034296</v>
      </c>
      <c r="I83" s="59">
        <v>22.7567570874</v>
      </c>
      <c r="J83" s="59">
        <v>23.348030304000002</v>
      </c>
      <c r="K83" s="59">
        <v>21.117825826099999</v>
      </c>
      <c r="L83" s="59">
        <v>21.951932553999999</v>
      </c>
      <c r="M83" s="59">
        <v>19.973306218899999</v>
      </c>
      <c r="N83" s="59">
        <v>19.047450827900001</v>
      </c>
      <c r="O83" s="59">
        <v>16.215188465800001</v>
      </c>
      <c r="P83" s="517">
        <v>15.0986234266</v>
      </c>
      <c r="Q83" s="27" t="s">
        <v>308</v>
      </c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</row>
    <row r="84" spans="1:28" s="3" customFormat="1" ht="16.5" customHeight="1" x14ac:dyDescent="0.15">
      <c r="C84" s="225" t="s">
        <v>331</v>
      </c>
      <c r="D84" s="59">
        <v>18.581878041100001</v>
      </c>
      <c r="E84" s="59">
        <v>21.422997874899998</v>
      </c>
      <c r="F84" s="59">
        <v>17.746002986200001</v>
      </c>
      <c r="G84" s="59">
        <v>18.797553693499999</v>
      </c>
      <c r="H84" s="59">
        <v>19.439005743399999</v>
      </c>
      <c r="I84" s="59">
        <v>20.509749940500001</v>
      </c>
      <c r="J84" s="59">
        <v>21.627542830700001</v>
      </c>
      <c r="K84" s="59">
        <v>19.226088891</v>
      </c>
      <c r="L84" s="59">
        <v>19.826878100999998</v>
      </c>
      <c r="M84" s="59">
        <v>18.370518621199999</v>
      </c>
      <c r="N84" s="59">
        <v>17.6379966692</v>
      </c>
      <c r="O84" s="59">
        <v>14.4936240953</v>
      </c>
      <c r="P84" s="517">
        <v>12.8565822243</v>
      </c>
      <c r="Q84" s="27" t="s">
        <v>102</v>
      </c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</row>
    <row r="85" spans="1:28" s="3" customFormat="1" ht="16.5" customHeight="1" x14ac:dyDescent="0.15">
      <c r="C85" s="225" t="s">
        <v>332</v>
      </c>
      <c r="D85" s="59">
        <v>2.3888219476999999</v>
      </c>
      <c r="E85" s="59">
        <v>3.1128263311</v>
      </c>
      <c r="F85" s="59">
        <v>2.0155534300000002</v>
      </c>
      <c r="G85" s="59">
        <v>2.6938376452999999</v>
      </c>
      <c r="H85" s="59">
        <v>2.2602976861999999</v>
      </c>
      <c r="I85" s="59">
        <v>2.2470071469000001</v>
      </c>
      <c r="J85" s="59">
        <v>1.7204874733</v>
      </c>
      <c r="K85" s="59">
        <v>1.8917369351</v>
      </c>
      <c r="L85" s="59">
        <v>2.1250544530000002</v>
      </c>
      <c r="M85" s="59">
        <v>1.6027875976999999</v>
      </c>
      <c r="N85" s="59">
        <v>1.4094541587</v>
      </c>
      <c r="O85" s="59">
        <v>1.7215643705999999</v>
      </c>
      <c r="P85" s="517">
        <v>2.2420412021999998</v>
      </c>
      <c r="Q85" s="27" t="s">
        <v>104</v>
      </c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</row>
    <row r="86" spans="1:28" s="3" customFormat="1" ht="16.5" customHeight="1" x14ac:dyDescent="0.15">
      <c r="C86" s="225" t="s">
        <v>333</v>
      </c>
      <c r="D86" s="59">
        <v>1.5294478289</v>
      </c>
      <c r="E86" s="59">
        <v>1.0053853928000001</v>
      </c>
      <c r="F86" s="59">
        <v>0.87921408950000002</v>
      </c>
      <c r="G86" s="59">
        <v>0.66528218490000002</v>
      </c>
      <c r="H86" s="59">
        <v>0.61301621429999997</v>
      </c>
      <c r="I86" s="59">
        <v>0.9071929554</v>
      </c>
      <c r="J86" s="59">
        <v>1.1044966337</v>
      </c>
      <c r="K86" s="59">
        <v>1.0162629361</v>
      </c>
      <c r="L86" s="59">
        <v>0.84920317519999999</v>
      </c>
      <c r="M86" s="59">
        <v>1.0787780838000001</v>
      </c>
      <c r="N86" s="59">
        <v>0.77421799609999997</v>
      </c>
      <c r="O86" s="59">
        <v>0.51718217570000002</v>
      </c>
      <c r="P86" s="517">
        <v>0.42202938709999999</v>
      </c>
      <c r="Q86" s="27" t="s">
        <v>310</v>
      </c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</row>
    <row r="87" spans="1:28" s="3" customFormat="1" ht="16.5" customHeight="1" x14ac:dyDescent="0.15">
      <c r="C87" s="225" t="s">
        <v>331</v>
      </c>
      <c r="D87" s="59">
        <v>0.25656493879999998</v>
      </c>
      <c r="E87" s="59">
        <v>0.30474839970000001</v>
      </c>
      <c r="F87" s="59">
        <v>-0.18405089499999999</v>
      </c>
      <c r="G87" s="59">
        <v>-0.27624467000000003</v>
      </c>
      <c r="H87" s="59">
        <v>-0.29473794250000002</v>
      </c>
      <c r="I87" s="59">
        <v>4.0571297800000003E-2</v>
      </c>
      <c r="J87" s="59">
        <v>0.29352141110000002</v>
      </c>
      <c r="K87" s="59">
        <v>0.136672294</v>
      </c>
      <c r="L87" s="59">
        <v>-0.14658813700000001</v>
      </c>
      <c r="M87" s="59">
        <v>0.22603299020000001</v>
      </c>
      <c r="N87" s="59">
        <v>0.1004285638</v>
      </c>
      <c r="O87" s="59">
        <v>-0.11253003960000001</v>
      </c>
      <c r="P87" s="517">
        <v>-0.1614013524</v>
      </c>
      <c r="Q87" s="27" t="s">
        <v>102</v>
      </c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</row>
    <row r="88" spans="1:28" s="3" customFormat="1" ht="16.5" customHeight="1" x14ac:dyDescent="0.15">
      <c r="C88" s="225" t="s">
        <v>332</v>
      </c>
      <c r="D88" s="59">
        <v>1.2728828901</v>
      </c>
      <c r="E88" s="59">
        <v>0.70063699310000005</v>
      </c>
      <c r="F88" s="59">
        <v>1.0632649845</v>
      </c>
      <c r="G88" s="59">
        <v>0.94152685489999999</v>
      </c>
      <c r="H88" s="59">
        <v>0.90775415680000004</v>
      </c>
      <c r="I88" s="59">
        <v>0.86662165759999998</v>
      </c>
      <c r="J88" s="59">
        <v>0.81097522259999999</v>
      </c>
      <c r="K88" s="59">
        <v>0.87959064220000005</v>
      </c>
      <c r="L88" s="59">
        <v>0.99579131219999995</v>
      </c>
      <c r="M88" s="59">
        <v>0.85274509369999996</v>
      </c>
      <c r="N88" s="59">
        <v>0.67378943229999999</v>
      </c>
      <c r="O88" s="59">
        <v>0.62971221529999999</v>
      </c>
      <c r="P88" s="517">
        <v>0.58343073950000002</v>
      </c>
      <c r="Q88" s="27" t="s">
        <v>104</v>
      </c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</row>
    <row r="89" spans="1:28" s="3" customFormat="1" ht="16.5" customHeight="1" x14ac:dyDescent="0.15">
      <c r="C89" s="225" t="s">
        <v>334</v>
      </c>
      <c r="D89" s="59">
        <v>12.176872789200001</v>
      </c>
      <c r="E89" s="59">
        <v>11.5677628754</v>
      </c>
      <c r="F89" s="59">
        <v>11.6517925694</v>
      </c>
      <c r="G89" s="59">
        <v>12.0154100775</v>
      </c>
      <c r="H89" s="59">
        <v>12.2436170007</v>
      </c>
      <c r="I89" s="59">
        <v>11.7848568693</v>
      </c>
      <c r="J89" s="59">
        <v>12.123532438</v>
      </c>
      <c r="K89" s="59">
        <v>12.3026494629</v>
      </c>
      <c r="L89" s="59">
        <v>11.4398336853</v>
      </c>
      <c r="M89" s="59">
        <v>12.532714352499999</v>
      </c>
      <c r="N89" s="59">
        <v>13.275011686899999</v>
      </c>
      <c r="O89" s="59">
        <v>13.343691504500001</v>
      </c>
      <c r="P89" s="517">
        <v>12.8258634739</v>
      </c>
      <c r="Q89" s="27" t="s">
        <v>328</v>
      </c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</row>
    <row r="90" spans="1:28" s="3" customFormat="1" ht="16.5" customHeight="1" x14ac:dyDescent="0.15">
      <c r="C90" s="225" t="s">
        <v>335</v>
      </c>
      <c r="D90" s="59">
        <v>1.3086022408</v>
      </c>
      <c r="E90" s="59">
        <v>1.6857127633</v>
      </c>
      <c r="F90" s="59">
        <v>1.0711634234</v>
      </c>
      <c r="G90" s="59">
        <v>1.109992992</v>
      </c>
      <c r="H90" s="59">
        <v>1.4766566833999999</v>
      </c>
      <c r="I90" s="59">
        <v>1.4062561394999999</v>
      </c>
      <c r="J90" s="59">
        <v>1.7408007449</v>
      </c>
      <c r="K90" s="59">
        <v>1.7933328841</v>
      </c>
      <c r="L90" s="59">
        <v>1.3215982771999999</v>
      </c>
      <c r="M90" s="59">
        <v>2.424669808</v>
      </c>
      <c r="N90" s="59">
        <v>3.3503428016000001</v>
      </c>
      <c r="O90" s="59">
        <v>3.0338328923</v>
      </c>
      <c r="P90" s="517">
        <v>2.8722489752000002</v>
      </c>
      <c r="Q90" s="27" t="s">
        <v>102</v>
      </c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</row>
    <row r="91" spans="1:28" s="3" customFormat="1" ht="16.5" customHeight="1" x14ac:dyDescent="0.15">
      <c r="C91" s="227" t="s">
        <v>336</v>
      </c>
      <c r="D91" s="59">
        <v>4.3927659119999998</v>
      </c>
      <c r="E91" s="59">
        <v>3.3459790955000002</v>
      </c>
      <c r="F91" s="59">
        <v>3.3492072791999998</v>
      </c>
      <c r="G91" s="59">
        <v>3.1632811320999998</v>
      </c>
      <c r="H91" s="59">
        <v>3.0708438057</v>
      </c>
      <c r="I91" s="59">
        <v>2.8182544715</v>
      </c>
      <c r="J91" s="59">
        <v>2.7188740788999999</v>
      </c>
      <c r="K91" s="59">
        <v>3.0248139947000001</v>
      </c>
      <c r="L91" s="59">
        <v>2.7512816875000001</v>
      </c>
      <c r="M91" s="59">
        <v>3.0344579784999999</v>
      </c>
      <c r="N91" s="59">
        <v>2.7880006803000001</v>
      </c>
      <c r="O91" s="59">
        <v>2.9691538386</v>
      </c>
      <c r="P91" s="517">
        <v>2.9837126</v>
      </c>
      <c r="Q91" s="27" t="s">
        <v>104</v>
      </c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</row>
    <row r="92" spans="1:28" s="3" customFormat="1" ht="16.5" customHeight="1" x14ac:dyDescent="0.15">
      <c r="C92" s="225" t="s">
        <v>337</v>
      </c>
      <c r="D92" s="59">
        <v>6.4755046364000002</v>
      </c>
      <c r="E92" s="59">
        <v>6.5360710166000002</v>
      </c>
      <c r="F92" s="59">
        <v>7.2314218667999999</v>
      </c>
      <c r="G92" s="59">
        <v>7.7421359534</v>
      </c>
      <c r="H92" s="59">
        <v>7.6961165114999996</v>
      </c>
      <c r="I92" s="59">
        <v>7.5603462583000001</v>
      </c>
      <c r="J92" s="59">
        <v>7.6638576142000003</v>
      </c>
      <c r="K92" s="59">
        <v>7.4845025841000004</v>
      </c>
      <c r="L92" s="59">
        <v>7.3669537206999998</v>
      </c>
      <c r="M92" s="59">
        <v>7.0735865661000004</v>
      </c>
      <c r="N92" s="59">
        <v>7.1366682049000003</v>
      </c>
      <c r="O92" s="518">
        <v>7.3407047735999997</v>
      </c>
      <c r="P92" s="519">
        <v>6.9699018986999999</v>
      </c>
      <c r="Q92" s="27" t="s">
        <v>106</v>
      </c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</row>
    <row r="93" spans="1:28" s="3" customFormat="1" ht="16.5" customHeight="1" x14ac:dyDescent="0.15">
      <c r="C93" s="228" t="s">
        <v>338</v>
      </c>
      <c r="D93" s="520">
        <v>100</v>
      </c>
      <c r="E93" s="520">
        <v>100</v>
      </c>
      <c r="F93" s="520">
        <v>100</v>
      </c>
      <c r="G93" s="520">
        <v>100</v>
      </c>
      <c r="H93" s="520">
        <v>100</v>
      </c>
      <c r="I93" s="520">
        <v>100</v>
      </c>
      <c r="J93" s="520">
        <v>100</v>
      </c>
      <c r="K93" s="520">
        <v>100</v>
      </c>
      <c r="L93" s="520">
        <v>100</v>
      </c>
      <c r="M93" s="520">
        <v>100</v>
      </c>
      <c r="N93" s="520">
        <v>100</v>
      </c>
      <c r="O93" s="520">
        <v>100</v>
      </c>
      <c r="P93" s="521">
        <v>100</v>
      </c>
      <c r="Q93" s="103" t="s">
        <v>59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</row>
    <row r="94" spans="1:28" ht="16.5" customHeight="1" x14ac:dyDescent="0.15">
      <c r="C94" s="229" t="s">
        <v>339</v>
      </c>
      <c r="D94" s="516">
        <v>6.9083482835999996</v>
      </c>
      <c r="E94" s="516">
        <v>7.1069374589000001</v>
      </c>
      <c r="F94" s="516">
        <v>7.2126093471999999</v>
      </c>
      <c r="G94" s="516">
        <v>6.8007699904000001</v>
      </c>
      <c r="H94" s="516">
        <v>6.6486429960000004</v>
      </c>
      <c r="I94" s="516">
        <v>6.1331500960999996</v>
      </c>
      <c r="J94" s="516">
        <v>6.1347804064</v>
      </c>
      <c r="K94" s="516">
        <v>5.8600100273000004</v>
      </c>
      <c r="L94" s="516">
        <v>7.3217331698999999</v>
      </c>
      <c r="M94" s="516">
        <v>7.2918425939000002</v>
      </c>
      <c r="N94" s="516">
        <v>6.3630087711999996</v>
      </c>
      <c r="O94" s="516">
        <v>7.6210336955000004</v>
      </c>
      <c r="P94" s="522">
        <v>7.6729491833000001</v>
      </c>
      <c r="Q94" s="25" t="s">
        <v>85</v>
      </c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</row>
    <row r="95" spans="1:28" ht="16.5" customHeight="1" x14ac:dyDescent="0.15">
      <c r="C95" s="230" t="s">
        <v>340</v>
      </c>
      <c r="D95" s="518">
        <v>106.90834828360001</v>
      </c>
      <c r="E95" s="518">
        <v>107.10693745890001</v>
      </c>
      <c r="F95" s="518">
        <v>107.2126093472</v>
      </c>
      <c r="G95" s="518">
        <v>106.8007699904</v>
      </c>
      <c r="H95" s="518">
        <v>106.64864299600001</v>
      </c>
      <c r="I95" s="518">
        <v>106.1331500961</v>
      </c>
      <c r="J95" s="518">
        <v>106.1347804064</v>
      </c>
      <c r="K95" s="518">
        <v>105.86001002730001</v>
      </c>
      <c r="L95" s="518">
        <v>107.3217331699</v>
      </c>
      <c r="M95" s="518">
        <v>107.2918425939</v>
      </c>
      <c r="N95" s="518">
        <v>106.3630087712</v>
      </c>
      <c r="O95" s="518">
        <v>107.6210336955</v>
      </c>
      <c r="P95" s="519">
        <v>107.67294918330001</v>
      </c>
      <c r="Q95" s="109" t="s">
        <v>30</v>
      </c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</row>
    <row r="96" spans="1:28" ht="16.5" customHeight="1" x14ac:dyDescent="0.15">
      <c r="C96" s="231" t="s">
        <v>341</v>
      </c>
      <c r="D96" s="516">
        <v>27.068517629500001</v>
      </c>
      <c r="E96" s="516">
        <v>28.3578348723</v>
      </c>
      <c r="F96" s="516">
        <v>32.827977245600003</v>
      </c>
      <c r="G96" s="516">
        <v>36.5290402117</v>
      </c>
      <c r="H96" s="516">
        <v>34.805245500300003</v>
      </c>
      <c r="I96" s="516">
        <v>35.432888063100002</v>
      </c>
      <c r="J96" s="516">
        <v>34.234252369099998</v>
      </c>
      <c r="K96" s="516">
        <v>33.155630899099997</v>
      </c>
      <c r="L96" s="516">
        <v>31.718904433799999</v>
      </c>
      <c r="M96" s="516">
        <v>27.908673039</v>
      </c>
      <c r="N96" s="516">
        <v>28.426694297899999</v>
      </c>
      <c r="O96" s="516">
        <v>26.175238865899999</v>
      </c>
      <c r="P96" s="522">
        <v>24.4354810888</v>
      </c>
      <c r="Q96" s="27" t="s">
        <v>32</v>
      </c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</row>
    <row r="97" spans="3:28" ht="16.5" customHeight="1" x14ac:dyDescent="0.15">
      <c r="C97" s="232" t="s">
        <v>342</v>
      </c>
      <c r="D97" s="59">
        <v>-3.8839963740000001</v>
      </c>
      <c r="E97" s="59">
        <v>-3.8420627376000001</v>
      </c>
      <c r="F97" s="59">
        <v>-3.1440382422000002</v>
      </c>
      <c r="G97" s="59">
        <v>-2.4892596597000001</v>
      </c>
      <c r="H97" s="59">
        <v>-2.7950301559000001</v>
      </c>
      <c r="I97" s="59">
        <v>-2.8900724746000002</v>
      </c>
      <c r="J97" s="59">
        <v>-3.4088397558999999</v>
      </c>
      <c r="K97" s="59">
        <v>-3.9571371847000001</v>
      </c>
      <c r="L97" s="59">
        <v>-4.0596175823999996</v>
      </c>
      <c r="M97" s="59">
        <v>-3.6695511999999999</v>
      </c>
      <c r="N97" s="59">
        <v>-3.7051246957999999</v>
      </c>
      <c r="O97" s="59">
        <v>-4.4415409875999998</v>
      </c>
      <c r="P97" s="517">
        <v>-4.1572725727000002</v>
      </c>
      <c r="Q97" s="27" t="s">
        <v>308</v>
      </c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</row>
    <row r="98" spans="3:28" ht="16.5" customHeight="1" x14ac:dyDescent="0.15">
      <c r="C98" s="233" t="s">
        <v>343</v>
      </c>
      <c r="D98" s="59">
        <v>30.513242501299999</v>
      </c>
      <c r="E98" s="59">
        <v>31.367211840300001</v>
      </c>
      <c r="F98" s="59">
        <v>34.142008219300003</v>
      </c>
      <c r="G98" s="59">
        <v>34.9997344023</v>
      </c>
      <c r="H98" s="59">
        <v>33.458236419999999</v>
      </c>
      <c r="I98" s="59">
        <v>34.998242885700002</v>
      </c>
      <c r="J98" s="59">
        <v>34.047017382299998</v>
      </c>
      <c r="K98" s="59">
        <v>34.1998293977</v>
      </c>
      <c r="L98" s="59">
        <v>33.086901499100001</v>
      </c>
      <c r="M98" s="59">
        <v>29.532655999999999</v>
      </c>
      <c r="N98" s="59">
        <v>30.2858755297</v>
      </c>
      <c r="O98" s="59">
        <v>29.276369894399998</v>
      </c>
      <c r="P98" s="517">
        <v>27.4512466748</v>
      </c>
      <c r="Q98" s="27" t="s">
        <v>310</v>
      </c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</row>
    <row r="99" spans="3:28" ht="16.5" customHeight="1" x14ac:dyDescent="0.15">
      <c r="C99" s="233" t="s">
        <v>344</v>
      </c>
      <c r="D99" s="59">
        <v>-1.1699937828</v>
      </c>
      <c r="E99" s="59">
        <v>-0.89696952389999995</v>
      </c>
      <c r="F99" s="59">
        <v>-9.8812858000000003E-2</v>
      </c>
      <c r="G99" s="59">
        <v>1.931610123</v>
      </c>
      <c r="H99" s="59">
        <v>1.7169771089000001</v>
      </c>
      <c r="I99" s="59">
        <v>0.95990028159999996</v>
      </c>
      <c r="J99" s="59">
        <v>0.81994518199999999</v>
      </c>
      <c r="K99" s="59">
        <v>0.20475095209999999</v>
      </c>
      <c r="L99" s="59">
        <v>-0.24177801700000001</v>
      </c>
      <c r="M99" s="59">
        <v>-0.99415013620000003</v>
      </c>
      <c r="N99" s="59">
        <v>-1.4009162896</v>
      </c>
      <c r="O99" s="59">
        <v>-1.9861485885000001</v>
      </c>
      <c r="P99" s="517">
        <v>-2.1134942218999999</v>
      </c>
      <c r="Q99" s="27" t="s">
        <v>328</v>
      </c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</row>
    <row r="100" spans="3:28" ht="16.5" customHeight="1" x14ac:dyDescent="0.15">
      <c r="C100" s="233" t="s">
        <v>345</v>
      </c>
      <c r="D100" s="59">
        <v>1.609265285</v>
      </c>
      <c r="E100" s="59">
        <v>1.7296552935</v>
      </c>
      <c r="F100" s="59">
        <v>1.9288201266</v>
      </c>
      <c r="G100" s="59">
        <v>2.0869553459999999</v>
      </c>
      <c r="H100" s="59">
        <v>2.4250621272999999</v>
      </c>
      <c r="I100" s="59">
        <v>2.3648173705</v>
      </c>
      <c r="J100" s="59">
        <v>2.7761295606999998</v>
      </c>
      <c r="K100" s="59">
        <v>2.708187734</v>
      </c>
      <c r="L100" s="59">
        <v>2.9333985341000002</v>
      </c>
      <c r="M100" s="59">
        <v>3.0397183752000001</v>
      </c>
      <c r="N100" s="59">
        <v>3.2468597535999999</v>
      </c>
      <c r="O100" s="59">
        <v>3.3265585475999999</v>
      </c>
      <c r="P100" s="517">
        <v>3.2550012086</v>
      </c>
      <c r="Q100" s="27" t="s">
        <v>346</v>
      </c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</row>
    <row r="101" spans="3:28" ht="16.5" customHeight="1" x14ac:dyDescent="0.15">
      <c r="C101" s="231" t="s">
        <v>347</v>
      </c>
      <c r="D101" s="516">
        <v>133.9768659131</v>
      </c>
      <c r="E101" s="516">
        <v>135.4647723313</v>
      </c>
      <c r="F101" s="516">
        <v>140.0405865928</v>
      </c>
      <c r="G101" s="516">
        <v>143.32981020209999</v>
      </c>
      <c r="H101" s="516">
        <v>141.45388849630001</v>
      </c>
      <c r="I101" s="516">
        <v>141.56603815919999</v>
      </c>
      <c r="J101" s="516">
        <v>140.36903277549999</v>
      </c>
      <c r="K101" s="516">
        <v>139.01564092640001</v>
      </c>
      <c r="L101" s="516">
        <v>139.04063760369999</v>
      </c>
      <c r="M101" s="516">
        <v>135.20051563300001</v>
      </c>
      <c r="N101" s="516">
        <v>134.78970306900001</v>
      </c>
      <c r="O101" s="516">
        <v>133.7962725614</v>
      </c>
      <c r="P101" s="522">
        <v>132.10843027210001</v>
      </c>
      <c r="Q101" s="25" t="s">
        <v>36</v>
      </c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</row>
    <row r="102" spans="3:28" ht="16.5" customHeight="1" x14ac:dyDescent="0.15">
      <c r="C102" s="232" t="s">
        <v>342</v>
      </c>
      <c r="D102" s="59">
        <v>18.6161514436</v>
      </c>
      <c r="E102" s="59">
        <v>21.699146861199999</v>
      </c>
      <c r="F102" s="59">
        <v>17.496732263399998</v>
      </c>
      <c r="G102" s="59">
        <v>19.667413864</v>
      </c>
      <c r="H102" s="59">
        <v>19.517289487999999</v>
      </c>
      <c r="I102" s="59">
        <v>20.773877568100001</v>
      </c>
      <c r="J102" s="59">
        <v>21.043687181799999</v>
      </c>
      <c r="K102" s="59">
        <v>18.176951577499999</v>
      </c>
      <c r="L102" s="59">
        <v>18.741518146899999</v>
      </c>
      <c r="M102" s="59">
        <v>17.3825331028</v>
      </c>
      <c r="N102" s="59">
        <v>16.116544128299999</v>
      </c>
      <c r="O102" s="59">
        <v>12.290829653999999</v>
      </c>
      <c r="P102" s="517">
        <v>11.363380241</v>
      </c>
      <c r="Q102" s="27" t="s">
        <v>308</v>
      </c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</row>
    <row r="103" spans="3:28" ht="16.5" customHeight="1" x14ac:dyDescent="0.15">
      <c r="C103" s="233" t="s">
        <v>343</v>
      </c>
      <c r="D103" s="59">
        <v>35.989701258899998</v>
      </c>
      <c r="E103" s="59">
        <v>36.717640336000002</v>
      </c>
      <c r="F103" s="59">
        <v>39.327015017000001</v>
      </c>
      <c r="G103" s="59">
        <v>39.882348516100002</v>
      </c>
      <c r="H103" s="59">
        <v>38.207801887599999</v>
      </c>
      <c r="I103" s="59">
        <v>39.157510928100002</v>
      </c>
      <c r="J103" s="59">
        <v>38.232344873199999</v>
      </c>
      <c r="K103" s="59">
        <v>38.121957327399997</v>
      </c>
      <c r="L103" s="59">
        <v>38.555763106500002</v>
      </c>
      <c r="M103" s="59">
        <v>35.208922119</v>
      </c>
      <c r="N103" s="59">
        <v>35.123200922499997</v>
      </c>
      <c r="O103" s="59">
        <v>35.491363935099997</v>
      </c>
      <c r="P103" s="517">
        <v>33.843091796499998</v>
      </c>
      <c r="Q103" s="27" t="s">
        <v>310</v>
      </c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</row>
    <row r="104" spans="3:28" ht="16.5" customHeight="1" x14ac:dyDescent="0.15">
      <c r="C104" s="233" t="s">
        <v>344</v>
      </c>
      <c r="D104" s="59">
        <v>77.649599750500002</v>
      </c>
      <c r="E104" s="59">
        <v>75.189908858099997</v>
      </c>
      <c r="F104" s="59">
        <v>81.153201188799997</v>
      </c>
      <c r="G104" s="59">
        <v>81.565972486199996</v>
      </c>
      <c r="H104" s="59">
        <v>81.174290605799996</v>
      </c>
      <c r="I104" s="59">
        <v>79.143423243399994</v>
      </c>
      <c r="J104" s="59">
        <v>78.203601836600001</v>
      </c>
      <c r="K104" s="59">
        <v>79.890953231200001</v>
      </c>
      <c r="L104" s="59">
        <v>78.688963979999997</v>
      </c>
      <c r="M104" s="59">
        <v>79.463404930600007</v>
      </c>
      <c r="N104" s="59">
        <v>80.208958796199994</v>
      </c>
      <c r="O104" s="59">
        <v>82.580100989800002</v>
      </c>
      <c r="P104" s="517">
        <v>83.527895039900002</v>
      </c>
      <c r="Q104" s="27" t="s">
        <v>328</v>
      </c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</row>
    <row r="105" spans="3:28" ht="16.5" customHeight="1" x14ac:dyDescent="0.15">
      <c r="C105" s="234" t="s">
        <v>345</v>
      </c>
      <c r="D105" s="59">
        <v>1.7214134601</v>
      </c>
      <c r="E105" s="59">
        <v>1.8580762759</v>
      </c>
      <c r="F105" s="59">
        <v>2.0636381236000001</v>
      </c>
      <c r="G105" s="59">
        <v>2.2140753357</v>
      </c>
      <c r="H105" s="59">
        <v>2.5545065148999999</v>
      </c>
      <c r="I105" s="59">
        <v>2.4912264194999998</v>
      </c>
      <c r="J105" s="59">
        <v>2.8893988839000002</v>
      </c>
      <c r="K105" s="59">
        <v>2.8257787901999998</v>
      </c>
      <c r="L105" s="59">
        <v>3.0543923703</v>
      </c>
      <c r="M105" s="59">
        <v>3.1456554805999999</v>
      </c>
      <c r="N105" s="59">
        <v>3.3409992220000002</v>
      </c>
      <c r="O105" s="518">
        <v>3.4339779825000001</v>
      </c>
      <c r="P105" s="519">
        <v>3.3740631946000001</v>
      </c>
      <c r="Q105" s="109" t="s">
        <v>346</v>
      </c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</row>
    <row r="106" spans="3:28" ht="16.5" customHeight="1" x14ac:dyDescent="0.15">
      <c r="C106" s="235" t="s">
        <v>348</v>
      </c>
      <c r="D106" s="520">
        <v>136.91983940189999</v>
      </c>
      <c r="E106" s="520">
        <v>137.5058911351</v>
      </c>
      <c r="F106" s="520">
        <v>139.8815517253</v>
      </c>
      <c r="G106" s="520">
        <v>140.4000343033</v>
      </c>
      <c r="H106" s="520">
        <v>137.94247744079999</v>
      </c>
      <c r="I106" s="520">
        <v>136.17053952590001</v>
      </c>
      <c r="J106" s="520">
        <v>135.87312065040001</v>
      </c>
      <c r="K106" s="520">
        <v>135.49900500620001</v>
      </c>
      <c r="L106" s="520">
        <v>137.61383324050001</v>
      </c>
      <c r="M106" s="520">
        <v>137.1217334195</v>
      </c>
      <c r="N106" s="520">
        <v>136.30296916419999</v>
      </c>
      <c r="O106" s="520">
        <v>138.79426569699999</v>
      </c>
      <c r="P106" s="521">
        <v>139.00408943119999</v>
      </c>
      <c r="Q106" s="109" t="s">
        <v>349</v>
      </c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</row>
    <row r="107" spans="3:28" x14ac:dyDescent="0.15">
      <c r="C107" s="236"/>
      <c r="D107" s="236"/>
      <c r="E107" s="236"/>
      <c r="F107" s="236"/>
      <c r="G107" s="236"/>
      <c r="J107" s="236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</row>
    <row r="108" spans="3:28" x14ac:dyDescent="0.15">
      <c r="C108" s="238"/>
      <c r="D108" s="238"/>
      <c r="E108" s="238"/>
      <c r="F108" s="238"/>
      <c r="G108" s="238"/>
      <c r="J108" s="238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</row>
    <row r="109" spans="3:28" x14ac:dyDescent="0.15">
      <c r="D109" s="239"/>
      <c r="E109" s="22"/>
      <c r="F109" s="22"/>
      <c r="G109" s="22"/>
      <c r="H109" s="240"/>
      <c r="I109" s="240"/>
      <c r="J109" s="240"/>
      <c r="K109" s="240"/>
      <c r="L109" s="240"/>
      <c r="M109" s="241"/>
      <c r="N109" s="240"/>
      <c r="O109" s="240"/>
      <c r="P109" s="241"/>
    </row>
    <row r="110" spans="3:28" x14ac:dyDescent="0.15">
      <c r="D110" s="239"/>
      <c r="E110" s="22"/>
      <c r="F110" s="22"/>
      <c r="G110" s="22"/>
      <c r="H110" s="240"/>
      <c r="I110" s="240"/>
      <c r="J110" s="240"/>
      <c r="K110" s="240"/>
      <c r="L110" s="240"/>
      <c r="M110" s="241"/>
      <c r="N110" s="240"/>
      <c r="O110" s="240"/>
      <c r="P110" s="241"/>
    </row>
    <row r="112" spans="3:28" x14ac:dyDescent="0.15">
      <c r="D112" s="242"/>
      <c r="E112" s="243"/>
      <c r="F112" s="243"/>
      <c r="G112" s="243"/>
      <c r="H112" s="244"/>
      <c r="I112" s="244"/>
      <c r="J112" s="244"/>
      <c r="K112" s="244"/>
      <c r="L112" s="244"/>
      <c r="M112" s="245"/>
      <c r="N112" s="244"/>
      <c r="O112" s="244"/>
      <c r="P112" s="245"/>
    </row>
    <row r="113" spans="4:16" x14ac:dyDescent="0.15">
      <c r="D113" s="242"/>
      <c r="E113" s="243"/>
      <c r="F113" s="243"/>
      <c r="G113" s="243"/>
      <c r="H113" s="244"/>
      <c r="I113" s="244"/>
      <c r="J113" s="244"/>
      <c r="K113" s="244"/>
      <c r="L113" s="244"/>
      <c r="M113" s="245"/>
      <c r="N113" s="244"/>
      <c r="O113" s="244"/>
      <c r="P113" s="245"/>
    </row>
    <row r="114" spans="4:16" x14ac:dyDescent="0.15">
      <c r="D114" s="242"/>
      <c r="E114" s="243"/>
      <c r="F114" s="243"/>
      <c r="G114" s="243"/>
      <c r="H114" s="244"/>
      <c r="I114" s="244"/>
      <c r="J114" s="244"/>
      <c r="K114" s="244"/>
      <c r="L114" s="244"/>
      <c r="M114" s="245"/>
      <c r="N114" s="244"/>
      <c r="O114" s="244"/>
      <c r="P114" s="245"/>
    </row>
    <row r="115" spans="4:16" x14ac:dyDescent="0.15">
      <c r="D115" s="242"/>
      <c r="E115" s="243"/>
      <c r="F115" s="243"/>
      <c r="G115" s="243"/>
      <c r="H115" s="244"/>
      <c r="I115" s="244"/>
      <c r="J115" s="244"/>
      <c r="K115" s="244"/>
      <c r="L115" s="244"/>
      <c r="M115" s="245"/>
      <c r="N115" s="244"/>
      <c r="O115" s="244"/>
      <c r="P115" s="245"/>
    </row>
    <row r="116" spans="4:16" x14ac:dyDescent="0.15">
      <c r="D116" s="242"/>
      <c r="E116" s="243"/>
      <c r="F116" s="243"/>
      <c r="G116" s="243"/>
      <c r="H116" s="244"/>
      <c r="I116" s="244"/>
      <c r="J116" s="244"/>
      <c r="K116" s="244"/>
      <c r="L116" s="244"/>
      <c r="M116" s="245"/>
      <c r="N116" s="244"/>
      <c r="O116" s="244"/>
      <c r="P116" s="245"/>
    </row>
    <row r="117" spans="4:16" x14ac:dyDescent="0.15">
      <c r="D117" s="242"/>
      <c r="E117" s="243"/>
      <c r="F117" s="243"/>
      <c r="G117" s="243"/>
      <c r="H117" s="244"/>
      <c r="I117" s="244"/>
      <c r="J117" s="244"/>
      <c r="K117" s="244"/>
      <c r="L117" s="244"/>
      <c r="M117" s="245"/>
      <c r="N117" s="244"/>
      <c r="O117" s="244"/>
      <c r="P117" s="245"/>
    </row>
    <row r="118" spans="4:16" x14ac:dyDescent="0.15">
      <c r="D118" s="242"/>
      <c r="E118" s="243"/>
      <c r="F118" s="243"/>
      <c r="G118" s="243"/>
      <c r="H118" s="244"/>
      <c r="I118" s="244"/>
      <c r="J118" s="244"/>
      <c r="K118" s="244"/>
      <c r="L118" s="244"/>
      <c r="M118" s="245"/>
      <c r="N118" s="244"/>
      <c r="O118" s="244"/>
      <c r="P118" s="245"/>
    </row>
    <row r="119" spans="4:16" x14ac:dyDescent="0.15">
      <c r="D119" s="242"/>
      <c r="E119" s="243"/>
      <c r="F119" s="243"/>
      <c r="G119" s="243"/>
      <c r="H119" s="244"/>
      <c r="I119" s="244"/>
      <c r="J119" s="244"/>
      <c r="K119" s="244"/>
      <c r="L119" s="244"/>
      <c r="M119" s="245"/>
      <c r="N119" s="244"/>
      <c r="O119" s="244"/>
      <c r="P119" s="245"/>
    </row>
    <row r="120" spans="4:16" x14ac:dyDescent="0.15">
      <c r="D120" s="242"/>
      <c r="E120" s="243"/>
      <c r="F120" s="243"/>
      <c r="G120" s="243"/>
      <c r="H120" s="244"/>
      <c r="I120" s="244"/>
      <c r="J120" s="244"/>
      <c r="K120" s="244"/>
      <c r="L120" s="244"/>
      <c r="M120" s="245"/>
      <c r="N120" s="244"/>
      <c r="O120" s="244"/>
      <c r="P120" s="245"/>
    </row>
    <row r="121" spans="4:16" x14ac:dyDescent="0.15">
      <c r="D121" s="242"/>
      <c r="E121" s="243"/>
      <c r="F121" s="243"/>
      <c r="G121" s="243"/>
      <c r="H121" s="244"/>
      <c r="I121" s="244"/>
      <c r="J121" s="244"/>
      <c r="K121" s="244"/>
      <c r="L121" s="244"/>
      <c r="M121" s="245"/>
      <c r="N121" s="244"/>
      <c r="O121" s="244"/>
      <c r="P121" s="245"/>
    </row>
    <row r="122" spans="4:16" x14ac:dyDescent="0.15">
      <c r="D122" s="242"/>
      <c r="E122" s="243"/>
      <c r="F122" s="243"/>
      <c r="G122" s="243"/>
      <c r="H122" s="244"/>
      <c r="I122" s="244"/>
      <c r="J122" s="244"/>
      <c r="K122" s="244"/>
      <c r="L122" s="244"/>
      <c r="M122" s="245"/>
      <c r="N122" s="244"/>
      <c r="O122" s="244"/>
      <c r="P122" s="245"/>
    </row>
    <row r="123" spans="4:16" x14ac:dyDescent="0.15">
      <c r="D123" s="242"/>
      <c r="E123" s="243"/>
      <c r="F123" s="243"/>
      <c r="G123" s="243"/>
      <c r="H123" s="244"/>
      <c r="I123" s="244"/>
      <c r="J123" s="244"/>
      <c r="K123" s="244"/>
      <c r="L123" s="244"/>
      <c r="M123" s="245"/>
      <c r="N123" s="244"/>
      <c r="O123" s="244"/>
      <c r="P123" s="245"/>
    </row>
  </sheetData>
  <mergeCells count="4">
    <mergeCell ref="B2:D2"/>
    <mergeCell ref="C5:C6"/>
    <mergeCell ref="B56:D56"/>
    <mergeCell ref="C59:C60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42" fitToWidth="0" fitToHeight="0" pageOrder="overThenDown" orientation="portrait" r:id="rId1"/>
  <headerFooter alignWithMargins="0"/>
  <rowBreaks count="1" manualBreakCount="1">
    <brk id="54" max="16" man="1"/>
  </rowBreaks>
  <colBreaks count="1" manualBreakCount="1">
    <brk id="7" max="10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Q77"/>
  <sheetViews>
    <sheetView view="pageBreakPreview" zoomScaleNormal="100" zoomScaleSheetLayoutView="100" workbookViewId="0">
      <pane xSplit="3" ySplit="6" topLeftCell="D28" activePane="bottomRight" state="frozen"/>
      <selection activeCell="O13" sqref="O13"/>
      <selection pane="topRight" activeCell="O13" sqref="O13"/>
      <selection pane="bottomLeft" activeCell="O13" sqref="O13"/>
      <selection pane="bottomRight" activeCell="S1" sqref="S1:AS1048576"/>
    </sheetView>
  </sheetViews>
  <sheetFormatPr defaultRowHeight="13.5" x14ac:dyDescent="0.15"/>
  <cols>
    <col min="1" max="2" width="0.375" style="129" customWidth="1"/>
    <col min="3" max="3" width="60" style="262" customWidth="1"/>
    <col min="4" max="4" width="11.25" style="158" customWidth="1"/>
    <col min="5" max="16" width="11.25" style="160" customWidth="1"/>
    <col min="17" max="17" width="8.375" style="160" customWidth="1"/>
    <col min="18" max="18" width="6.5" style="129" customWidth="1"/>
    <col min="19" max="16384" width="9" style="129"/>
  </cols>
  <sheetData>
    <row r="1" spans="1:17" ht="16.5" customHeight="1" x14ac:dyDescent="0.15">
      <c r="A1" s="153" t="s">
        <v>211</v>
      </c>
      <c r="B1" s="153"/>
      <c r="C1" s="261"/>
    </row>
    <row r="2" spans="1:17" ht="16.5" customHeight="1" x14ac:dyDescent="0.15">
      <c r="A2" s="153"/>
      <c r="B2" s="156" t="s">
        <v>355</v>
      </c>
      <c r="C2" s="261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7" ht="16.5" customHeight="1" x14ac:dyDescent="0.15">
      <c r="A3" s="153"/>
      <c r="B3" s="156"/>
      <c r="C3" s="261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3</v>
      </c>
      <c r="Q3" s="157"/>
    </row>
    <row r="4" spans="1:17" ht="3.75" customHeight="1" x14ac:dyDescent="0.15"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ht="12.6" customHeight="1" x14ac:dyDescent="0.15">
      <c r="A5" s="161"/>
      <c r="B5" s="161"/>
      <c r="C5" s="569" t="s">
        <v>4</v>
      </c>
      <c r="D5" s="263" t="s">
        <v>5</v>
      </c>
      <c r="E5" s="263" t="s">
        <v>6</v>
      </c>
      <c r="F5" s="263" t="s">
        <v>7</v>
      </c>
      <c r="G5" s="263" t="s">
        <v>8</v>
      </c>
      <c r="H5" s="263" t="s">
        <v>9</v>
      </c>
      <c r="I5" s="264" t="s">
        <v>10</v>
      </c>
      <c r="J5" s="264" t="s">
        <v>11</v>
      </c>
      <c r="K5" s="264" t="s">
        <v>12</v>
      </c>
      <c r="L5" s="264" t="s">
        <v>13</v>
      </c>
      <c r="M5" s="264" t="s">
        <v>14</v>
      </c>
      <c r="N5" s="15" t="s">
        <v>15</v>
      </c>
      <c r="O5" s="15" t="s">
        <v>16</v>
      </c>
      <c r="P5" s="164" t="s">
        <v>17</v>
      </c>
      <c r="Q5" s="165"/>
    </row>
    <row r="6" spans="1:17" ht="12.6" customHeight="1" x14ac:dyDescent="0.15">
      <c r="A6" s="161"/>
      <c r="B6" s="161"/>
      <c r="C6" s="570"/>
      <c r="D6" s="167">
        <v>2006</v>
      </c>
      <c r="E6" s="167">
        <v>2007</v>
      </c>
      <c r="F6" s="167">
        <v>2008</v>
      </c>
      <c r="G6" s="167">
        <v>2009</v>
      </c>
      <c r="H6" s="167">
        <v>2010</v>
      </c>
      <c r="I6" s="167">
        <v>2011</v>
      </c>
      <c r="J6" s="167">
        <v>2012</v>
      </c>
      <c r="K6" s="167">
        <v>2013</v>
      </c>
      <c r="L6" s="167">
        <v>2014</v>
      </c>
      <c r="M6" s="167">
        <v>2015</v>
      </c>
      <c r="N6" s="18">
        <v>2016</v>
      </c>
      <c r="O6" s="18">
        <v>2017</v>
      </c>
      <c r="P6" s="168">
        <v>2018</v>
      </c>
      <c r="Q6" s="169"/>
    </row>
    <row r="7" spans="1:17" s="4" customFormat="1" ht="16.5" customHeight="1" x14ac:dyDescent="0.15">
      <c r="C7" s="223" t="s">
        <v>356</v>
      </c>
      <c r="D7" s="23">
        <v>2921034.9443007633</v>
      </c>
      <c r="E7" s="23">
        <v>2935595.8485858641</v>
      </c>
      <c r="F7" s="23">
        <v>2846518.9609153857</v>
      </c>
      <c r="G7" s="23">
        <v>2823397.3894180334</v>
      </c>
      <c r="H7" s="23">
        <v>2804131.4194820384</v>
      </c>
      <c r="I7" s="23">
        <v>2829086.5403971733</v>
      </c>
      <c r="J7" s="23">
        <v>2833440.4605763853</v>
      </c>
      <c r="K7" s="23">
        <v>2866685.0947532165</v>
      </c>
      <c r="L7" s="23">
        <v>2828295.9552814187</v>
      </c>
      <c r="M7" s="23">
        <v>2780916.1604837608</v>
      </c>
      <c r="N7" s="23">
        <v>2773672.4096241002</v>
      </c>
      <c r="O7" s="23">
        <v>2790893.4109773156</v>
      </c>
      <c r="P7" s="24">
        <v>2754932.8812054149</v>
      </c>
      <c r="Q7" s="25" t="s">
        <v>19</v>
      </c>
    </row>
    <row r="8" spans="1:17" s="4" customFormat="1" ht="16.5" customHeight="1" x14ac:dyDescent="0.15">
      <c r="C8" s="223" t="s">
        <v>357</v>
      </c>
      <c r="D8" s="22">
        <v>2864839.0878929384</v>
      </c>
      <c r="E8" s="22">
        <v>2885022.9941080837</v>
      </c>
      <c r="F8" s="22">
        <v>2797504.8249114137</v>
      </c>
      <c r="G8" s="22">
        <v>2775883.1893574251</v>
      </c>
      <c r="H8" s="22">
        <v>2753773.9609327866</v>
      </c>
      <c r="I8" s="22">
        <v>2774680.5364889503</v>
      </c>
      <c r="J8" s="22">
        <v>2772538.3331315727</v>
      </c>
      <c r="K8" s="22">
        <v>2801405.3824562742</v>
      </c>
      <c r="L8" s="22">
        <v>2768711.0075501371</v>
      </c>
      <c r="M8" s="22">
        <v>2714806.4902032185</v>
      </c>
      <c r="N8" s="22">
        <v>2705136.0912775057</v>
      </c>
      <c r="O8" s="22">
        <v>2718871.3055966091</v>
      </c>
      <c r="P8" s="26">
        <v>2692573.4673735979</v>
      </c>
      <c r="Q8" s="27" t="s">
        <v>308</v>
      </c>
    </row>
    <row r="9" spans="1:17" ht="16.5" customHeight="1" x14ac:dyDescent="0.15">
      <c r="C9" s="223" t="s">
        <v>358</v>
      </c>
      <c r="D9" s="266">
        <v>378958.37382521748</v>
      </c>
      <c r="E9" s="266">
        <v>380569.25224368891</v>
      </c>
      <c r="F9" s="266">
        <v>384368.84379539604</v>
      </c>
      <c r="G9" s="266">
        <v>382823.76220571285</v>
      </c>
      <c r="H9" s="266">
        <v>386044.41457141627</v>
      </c>
      <c r="I9" s="266">
        <v>385144.37479544041</v>
      </c>
      <c r="J9" s="266">
        <v>387822.38838297082</v>
      </c>
      <c r="K9" s="266">
        <v>392135.776628947</v>
      </c>
      <c r="L9" s="266">
        <v>393914.61599299492</v>
      </c>
      <c r="M9" s="266">
        <v>406589.59488807584</v>
      </c>
      <c r="N9" s="266">
        <v>403361.70493388345</v>
      </c>
      <c r="O9" s="266">
        <v>402144.68071773887</v>
      </c>
      <c r="P9" s="267">
        <v>398442.56985899655</v>
      </c>
      <c r="Q9" s="27" t="s">
        <v>102</v>
      </c>
    </row>
    <row r="10" spans="1:17" ht="16.5" customHeight="1" x14ac:dyDescent="0.15">
      <c r="C10" s="223" t="s">
        <v>359</v>
      </c>
      <c r="D10" s="266">
        <v>99351.003233620067</v>
      </c>
      <c r="E10" s="266">
        <v>93124.341459381467</v>
      </c>
      <c r="F10" s="266">
        <v>86858.329877935757</v>
      </c>
      <c r="G10" s="266">
        <v>82470.988413777101</v>
      </c>
      <c r="H10" s="266">
        <v>82537.548231440465</v>
      </c>
      <c r="I10" s="266">
        <v>85032.482595912239</v>
      </c>
      <c r="J10" s="266">
        <v>84566.96940267719</v>
      </c>
      <c r="K10" s="266">
        <v>85735.074935268058</v>
      </c>
      <c r="L10" s="266">
        <v>80752.914361959338</v>
      </c>
      <c r="M10" s="266">
        <v>83007.235269307625</v>
      </c>
      <c r="N10" s="266">
        <v>82909.113280482532</v>
      </c>
      <c r="O10" s="266">
        <v>81822.59754732094</v>
      </c>
      <c r="P10" s="267">
        <v>79416.340138006999</v>
      </c>
      <c r="Q10" s="27" t="s">
        <v>104</v>
      </c>
    </row>
    <row r="11" spans="1:17" ht="16.5" customHeight="1" x14ac:dyDescent="0.15">
      <c r="C11" s="223" t="s">
        <v>360</v>
      </c>
      <c r="D11" s="266">
        <v>88207.640192748848</v>
      </c>
      <c r="E11" s="266">
        <v>85717.988142421731</v>
      </c>
      <c r="F11" s="266">
        <v>84984.49351528335</v>
      </c>
      <c r="G11" s="266">
        <v>83223.338994428152</v>
      </c>
      <c r="H11" s="266">
        <v>81801.904826274666</v>
      </c>
      <c r="I11" s="266">
        <v>83891.551476679248</v>
      </c>
      <c r="J11" s="266">
        <v>84824.387711366406</v>
      </c>
      <c r="K11" s="266">
        <v>94548.23502449329</v>
      </c>
      <c r="L11" s="266">
        <v>94895.275081558852</v>
      </c>
      <c r="M11" s="266">
        <v>92444.197464033001</v>
      </c>
      <c r="N11" s="266">
        <v>82852.753746926945</v>
      </c>
      <c r="O11" s="266">
        <v>82794.215652001294</v>
      </c>
      <c r="P11" s="267">
        <v>85711.099385954658</v>
      </c>
      <c r="Q11" s="27" t="s">
        <v>106</v>
      </c>
    </row>
    <row r="12" spans="1:17" ht="16.5" customHeight="1" x14ac:dyDescent="0.15">
      <c r="C12" s="268" t="s">
        <v>361</v>
      </c>
      <c r="D12" s="266">
        <v>714078.46139942855</v>
      </c>
      <c r="E12" s="266">
        <v>722546.28906756453</v>
      </c>
      <c r="F12" s="266">
        <v>711277.31569648103</v>
      </c>
      <c r="G12" s="266">
        <v>706670.69261344906</v>
      </c>
      <c r="H12" s="266">
        <v>713837.40746403206</v>
      </c>
      <c r="I12" s="266">
        <v>717649.14740800776</v>
      </c>
      <c r="J12" s="266">
        <v>724787.62824410899</v>
      </c>
      <c r="K12" s="266">
        <v>705138.19069903006</v>
      </c>
      <c r="L12" s="266">
        <v>702439.79189208068</v>
      </c>
      <c r="M12" s="266">
        <v>692936.34753018315</v>
      </c>
      <c r="N12" s="266">
        <v>689139.51605296787</v>
      </c>
      <c r="O12" s="266">
        <v>699260.61726552388</v>
      </c>
      <c r="P12" s="267">
        <v>675087.6668095073</v>
      </c>
      <c r="Q12" s="27" t="s">
        <v>362</v>
      </c>
    </row>
    <row r="13" spans="1:17" s="4" customFormat="1" ht="16.5" customHeight="1" x14ac:dyDescent="0.15">
      <c r="C13" s="227" t="s">
        <v>363</v>
      </c>
      <c r="D13" s="22">
        <v>111447.48237632908</v>
      </c>
      <c r="E13" s="22">
        <v>107712.87101898101</v>
      </c>
      <c r="F13" s="22">
        <v>106224.55365197419</v>
      </c>
      <c r="G13" s="22">
        <v>100383.68765209043</v>
      </c>
      <c r="H13" s="22">
        <v>104410.42712913119</v>
      </c>
      <c r="I13" s="22">
        <v>100775.46994972241</v>
      </c>
      <c r="J13" s="22">
        <v>107011.18046589555</v>
      </c>
      <c r="K13" s="22">
        <v>128321.88600933472</v>
      </c>
      <c r="L13" s="22">
        <v>127953.40598714769</v>
      </c>
      <c r="M13" s="22">
        <v>130081.42355925281</v>
      </c>
      <c r="N13" s="22">
        <v>133216.49846856386</v>
      </c>
      <c r="O13" s="22">
        <v>137889.84900983731</v>
      </c>
      <c r="P13" s="26">
        <v>140117.96437054346</v>
      </c>
      <c r="Q13" s="27" t="s">
        <v>364</v>
      </c>
    </row>
    <row r="14" spans="1:17" ht="16.5" customHeight="1" x14ac:dyDescent="0.15">
      <c r="C14" s="225" t="s">
        <v>365</v>
      </c>
      <c r="D14" s="266">
        <v>72447.927169983202</v>
      </c>
      <c r="E14" s="266">
        <v>79827.989911642508</v>
      </c>
      <c r="F14" s="266">
        <v>80461.409816507803</v>
      </c>
      <c r="G14" s="266">
        <v>82642.376983959883</v>
      </c>
      <c r="H14" s="266">
        <v>82533.577176778781</v>
      </c>
      <c r="I14" s="266">
        <v>84119.820395280898</v>
      </c>
      <c r="J14" s="266">
        <v>82984.771376192846</v>
      </c>
      <c r="K14" s="266">
        <v>85616.837312802236</v>
      </c>
      <c r="L14" s="266">
        <v>86445.598136058703</v>
      </c>
      <c r="M14" s="266">
        <v>90181.191508642834</v>
      </c>
      <c r="N14" s="266">
        <v>89205.050844284953</v>
      </c>
      <c r="O14" s="266">
        <v>90581.517282986053</v>
      </c>
      <c r="P14" s="267">
        <v>92542.349725293985</v>
      </c>
      <c r="Q14" s="27" t="s">
        <v>366</v>
      </c>
    </row>
    <row r="15" spans="1:17" ht="16.5" customHeight="1" x14ac:dyDescent="0.15">
      <c r="C15" s="225" t="s">
        <v>367</v>
      </c>
      <c r="D15" s="266">
        <v>428217.52885678591</v>
      </c>
      <c r="E15" s="266">
        <v>426339.81397919665</v>
      </c>
      <c r="F15" s="266">
        <v>405766.78867064405</v>
      </c>
      <c r="G15" s="266">
        <v>427924.78431430203</v>
      </c>
      <c r="H15" s="266">
        <v>417050.49949145108</v>
      </c>
      <c r="I15" s="266">
        <v>456495.19530152431</v>
      </c>
      <c r="J15" s="266">
        <v>473006.6024856742</v>
      </c>
      <c r="K15" s="266">
        <v>482760.31295271841</v>
      </c>
      <c r="L15" s="266">
        <v>482752.1861737576</v>
      </c>
      <c r="M15" s="266">
        <v>427471.53314793459</v>
      </c>
      <c r="N15" s="266">
        <v>447663.13547168992</v>
      </c>
      <c r="O15" s="266">
        <v>451408.94851821486</v>
      </c>
      <c r="P15" s="267">
        <v>454641.37798107538</v>
      </c>
      <c r="Q15" s="27" t="s">
        <v>368</v>
      </c>
    </row>
    <row r="16" spans="1:17" ht="16.5" customHeight="1" x14ac:dyDescent="0.15">
      <c r="C16" s="225" t="s">
        <v>369</v>
      </c>
      <c r="D16" s="266">
        <v>75489.107305048397</v>
      </c>
      <c r="E16" s="266">
        <v>79972.305368479734</v>
      </c>
      <c r="F16" s="266">
        <v>83798.700103269497</v>
      </c>
      <c r="G16" s="266">
        <v>90088.730287100756</v>
      </c>
      <c r="H16" s="266">
        <v>93446.766479836588</v>
      </c>
      <c r="I16" s="266">
        <v>95488.497014896071</v>
      </c>
      <c r="J16" s="266">
        <v>94672.737251355691</v>
      </c>
      <c r="K16" s="266">
        <v>97577.147541757833</v>
      </c>
      <c r="L16" s="266">
        <v>99610.651231751719</v>
      </c>
      <c r="M16" s="266">
        <v>95964.486356022695</v>
      </c>
      <c r="N16" s="266">
        <v>97163.103949472468</v>
      </c>
      <c r="O16" s="266">
        <v>95716.59332795901</v>
      </c>
      <c r="P16" s="267">
        <v>93194.486906151331</v>
      </c>
      <c r="Q16" s="27" t="s">
        <v>370</v>
      </c>
    </row>
    <row r="17" spans="3:17" ht="16.5" customHeight="1" x14ac:dyDescent="0.15">
      <c r="C17" s="225" t="s">
        <v>371</v>
      </c>
      <c r="D17" s="266">
        <v>233642.85411192998</v>
      </c>
      <c r="E17" s="266">
        <v>231766.61501394905</v>
      </c>
      <c r="F17" s="266">
        <v>220682.35628599706</v>
      </c>
      <c r="G17" s="266">
        <v>210042.78552133506</v>
      </c>
      <c r="H17" s="266">
        <v>200521.22035259617</v>
      </c>
      <c r="I17" s="266">
        <v>181589.73413433161</v>
      </c>
      <c r="J17" s="266">
        <v>169951.1132461254</v>
      </c>
      <c r="K17" s="266">
        <v>172222.11081293476</v>
      </c>
      <c r="L17" s="266">
        <v>164302.81856969692</v>
      </c>
      <c r="M17" s="266">
        <v>158565.79117611193</v>
      </c>
      <c r="N17" s="266">
        <v>149473.1917425564</v>
      </c>
      <c r="O17" s="266">
        <v>148571.05530284805</v>
      </c>
      <c r="P17" s="267">
        <v>144610.23364784723</v>
      </c>
      <c r="Q17" s="27" t="s">
        <v>372</v>
      </c>
    </row>
    <row r="18" spans="3:17" ht="16.5" customHeight="1" x14ac:dyDescent="0.15">
      <c r="C18" s="225" t="s">
        <v>373</v>
      </c>
      <c r="D18" s="266">
        <v>51723.275299539026</v>
      </c>
      <c r="E18" s="266">
        <v>51877.530694639041</v>
      </c>
      <c r="F18" s="266">
        <v>51933.330325062401</v>
      </c>
      <c r="G18" s="266">
        <v>52404.925034244472</v>
      </c>
      <c r="H18" s="266">
        <v>45369.372196511235</v>
      </c>
      <c r="I18" s="266">
        <v>43127.188845483237</v>
      </c>
      <c r="J18" s="266">
        <v>40196.534766024692</v>
      </c>
      <c r="K18" s="266">
        <v>37266.777327270858</v>
      </c>
      <c r="L18" s="266">
        <v>35983.939342655154</v>
      </c>
      <c r="M18" s="266">
        <v>34545.107190290444</v>
      </c>
      <c r="N18" s="266">
        <v>32790.184552311919</v>
      </c>
      <c r="O18" s="266">
        <v>30402.422777201187</v>
      </c>
      <c r="P18" s="267">
        <v>28448.985576518695</v>
      </c>
      <c r="Q18" s="27" t="s">
        <v>374</v>
      </c>
    </row>
    <row r="19" spans="3:17" ht="16.5" customHeight="1" x14ac:dyDescent="0.15">
      <c r="C19" s="225" t="s">
        <v>375</v>
      </c>
      <c r="D19" s="266">
        <v>180958.32831533006</v>
      </c>
      <c r="E19" s="266">
        <v>184613.09130814311</v>
      </c>
      <c r="F19" s="266">
        <v>183349.16981603971</v>
      </c>
      <c r="G19" s="266">
        <v>178831.24446375406</v>
      </c>
      <c r="H19" s="266">
        <v>170930.68514918356</v>
      </c>
      <c r="I19" s="266">
        <v>166395.62068696722</v>
      </c>
      <c r="J19" s="266">
        <v>160626.21728530322</v>
      </c>
      <c r="K19" s="266">
        <v>156540.98032522993</v>
      </c>
      <c r="L19" s="266">
        <v>152846.92939566195</v>
      </c>
      <c r="M19" s="266">
        <v>151258.74994054463</v>
      </c>
      <c r="N19" s="266">
        <v>148650.83090602866</v>
      </c>
      <c r="O19" s="266">
        <v>143019.11649275266</v>
      </c>
      <c r="P19" s="267">
        <v>136398.97493086974</v>
      </c>
      <c r="Q19" s="27" t="s">
        <v>376</v>
      </c>
    </row>
    <row r="20" spans="3:17" ht="16.5" customHeight="1" x14ac:dyDescent="0.15">
      <c r="C20" s="225" t="s">
        <v>377</v>
      </c>
      <c r="D20" s="266">
        <v>430317.10580697743</v>
      </c>
      <c r="E20" s="266">
        <v>440954.9058999964</v>
      </c>
      <c r="F20" s="266">
        <v>397799.53335682279</v>
      </c>
      <c r="G20" s="266">
        <v>378375.87287327147</v>
      </c>
      <c r="H20" s="266">
        <v>375290.13786413416</v>
      </c>
      <c r="I20" s="266">
        <v>374971.45388470514</v>
      </c>
      <c r="J20" s="266">
        <v>362087.80251387751</v>
      </c>
      <c r="K20" s="266">
        <v>363542.05288648698</v>
      </c>
      <c r="L20" s="266">
        <v>346812.88138481346</v>
      </c>
      <c r="M20" s="266">
        <v>351760.83217281837</v>
      </c>
      <c r="N20" s="266">
        <v>348711.00732833659</v>
      </c>
      <c r="O20" s="266">
        <v>355259.69170222513</v>
      </c>
      <c r="P20" s="267">
        <v>363961.4180428324</v>
      </c>
      <c r="Q20" s="27" t="s">
        <v>378</v>
      </c>
    </row>
    <row r="21" spans="3:17" s="4" customFormat="1" ht="16.5" customHeight="1" x14ac:dyDescent="0.15">
      <c r="C21" s="22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69"/>
      <c r="Q21" s="145"/>
    </row>
    <row r="22" spans="3:17" s="4" customFormat="1" ht="16.5" customHeight="1" x14ac:dyDescent="0.15">
      <c r="C22" s="227" t="s">
        <v>379</v>
      </c>
      <c r="D22" s="22">
        <v>2392256.3035324374</v>
      </c>
      <c r="E22" s="22">
        <v>2409429.2680803221</v>
      </c>
      <c r="F22" s="22">
        <v>2318225.8135726773</v>
      </c>
      <c r="G22" s="22">
        <v>2295952.4753342546</v>
      </c>
      <c r="H22" s="22">
        <v>2273152.9887527563</v>
      </c>
      <c r="I22" s="22">
        <v>2293404.4492405159</v>
      </c>
      <c r="J22" s="22">
        <v>2291102.4272049423</v>
      </c>
      <c r="K22" s="22">
        <v>2333771.302220182</v>
      </c>
      <c r="L22" s="22">
        <v>2301497.9689078978</v>
      </c>
      <c r="M22" s="22">
        <v>2247060.6134194164</v>
      </c>
      <c r="N22" s="22">
        <v>2238198.855630497</v>
      </c>
      <c r="O22" s="22">
        <v>2251827.3331171386</v>
      </c>
      <c r="P22" s="26">
        <v>2251682.6813110504</v>
      </c>
      <c r="Q22" s="270"/>
    </row>
    <row r="23" spans="3:17" s="4" customFormat="1" ht="16.5" customHeight="1" x14ac:dyDescent="0.15">
      <c r="C23" s="227" t="s">
        <v>380</v>
      </c>
      <c r="D23" s="22">
        <v>472582.78436050075</v>
      </c>
      <c r="E23" s="22">
        <v>475593.72602776141</v>
      </c>
      <c r="F23" s="22">
        <v>479279.01133873651</v>
      </c>
      <c r="G23" s="22">
        <v>479930.71402317053</v>
      </c>
      <c r="H23" s="22">
        <v>480620.97218003037</v>
      </c>
      <c r="I23" s="22">
        <v>481276.08724843431</v>
      </c>
      <c r="J23" s="22">
        <v>481435.90592663037</v>
      </c>
      <c r="K23" s="22">
        <v>467634.08023609233</v>
      </c>
      <c r="L23" s="22">
        <v>467213.03864223929</v>
      </c>
      <c r="M23" s="22">
        <v>467745.87678380194</v>
      </c>
      <c r="N23" s="22">
        <v>466937.23564700893</v>
      </c>
      <c r="O23" s="22">
        <v>467043.97247947042</v>
      </c>
      <c r="P23" s="26">
        <v>440890.78606254741</v>
      </c>
      <c r="Q23" s="270"/>
    </row>
    <row r="24" spans="3:17" s="4" customFormat="1" ht="16.5" customHeight="1" x14ac:dyDescent="0.15">
      <c r="C24" s="227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6"/>
      <c r="Q24" s="270"/>
    </row>
    <row r="25" spans="3:17" s="4" customFormat="1" ht="16.5" customHeight="1" x14ac:dyDescent="0.15">
      <c r="C25" s="271" t="s">
        <v>381</v>
      </c>
      <c r="D25" s="22">
        <v>56195.856407824715</v>
      </c>
      <c r="E25" s="22">
        <v>50572.854477780398</v>
      </c>
      <c r="F25" s="22">
        <v>49014.136003971907</v>
      </c>
      <c r="G25" s="22">
        <v>47514.20006060828</v>
      </c>
      <c r="H25" s="22">
        <v>50357.458549251722</v>
      </c>
      <c r="I25" s="22">
        <v>54406.003908222818</v>
      </c>
      <c r="J25" s="22">
        <v>60902.127444812737</v>
      </c>
      <c r="K25" s="22">
        <v>65279.712296942467</v>
      </c>
      <c r="L25" s="22">
        <v>59584.947731281849</v>
      </c>
      <c r="M25" s="22">
        <v>66109.670280542268</v>
      </c>
      <c r="N25" s="22">
        <v>68536.318346594591</v>
      </c>
      <c r="O25" s="22">
        <v>72022.105380706649</v>
      </c>
      <c r="P25" s="26">
        <v>62359.413831817023</v>
      </c>
      <c r="Q25" s="27" t="s">
        <v>310</v>
      </c>
    </row>
    <row r="26" spans="3:17" s="4" customFormat="1" ht="16.5" customHeight="1" x14ac:dyDescent="0.15">
      <c r="C26" s="27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6"/>
      <c r="Q26" s="270"/>
    </row>
    <row r="27" spans="3:17" ht="16.5" customHeight="1" x14ac:dyDescent="0.15">
      <c r="C27" s="225" t="s">
        <v>382</v>
      </c>
      <c r="D27" s="22">
        <v>1258178.1929269813</v>
      </c>
      <c r="E27" s="22">
        <v>1288843.4564663004</v>
      </c>
      <c r="F27" s="266">
        <v>1248514.4267576186</v>
      </c>
      <c r="G27" s="22">
        <v>1271805.1824176561</v>
      </c>
      <c r="H27" s="22">
        <v>1260258.8517901429</v>
      </c>
      <c r="I27" s="22">
        <v>1303998.7816035599</v>
      </c>
      <c r="J27" s="22">
        <v>1288431.977590078</v>
      </c>
      <c r="K27" s="22">
        <v>1276656.1493511475</v>
      </c>
      <c r="L27" s="22">
        <v>1297896.6328595039</v>
      </c>
      <c r="M27" s="22">
        <v>1305603.6457625616</v>
      </c>
      <c r="N27" s="22">
        <v>1295484.4869807623</v>
      </c>
      <c r="O27" s="22">
        <v>1305131.1063678949</v>
      </c>
      <c r="P27" s="26">
        <v>1315283.5111433559</v>
      </c>
      <c r="Q27" s="27" t="s">
        <v>52</v>
      </c>
    </row>
    <row r="28" spans="3:17" s="4" customFormat="1" ht="16.5" customHeight="1" x14ac:dyDescent="0.15">
      <c r="C28" s="225" t="s">
        <v>383</v>
      </c>
      <c r="D28" s="22">
        <v>201339.82848936509</v>
      </c>
      <c r="E28" s="22">
        <v>203154.33374353111</v>
      </c>
      <c r="F28" s="22">
        <v>205743.4801819729</v>
      </c>
      <c r="G28" s="22">
        <v>201280.6374839427</v>
      </c>
      <c r="H28" s="22">
        <v>193272.56833492476</v>
      </c>
      <c r="I28" s="22">
        <v>205147.19611201147</v>
      </c>
      <c r="J28" s="22">
        <v>200641.76476880957</v>
      </c>
      <c r="K28" s="22">
        <v>198816.07366962818</v>
      </c>
      <c r="L28" s="22">
        <v>209172.19875522249</v>
      </c>
      <c r="M28" s="22">
        <v>220038.9005778431</v>
      </c>
      <c r="N28" s="22">
        <v>220789.97932616307</v>
      </c>
      <c r="O28" s="22">
        <v>225723.77606795475</v>
      </c>
      <c r="P28" s="26">
        <v>231816.77471206881</v>
      </c>
      <c r="Q28" s="27" t="s">
        <v>308</v>
      </c>
    </row>
    <row r="29" spans="3:17" s="4" customFormat="1" ht="16.5" customHeight="1" x14ac:dyDescent="0.15">
      <c r="C29" s="225" t="s">
        <v>384</v>
      </c>
      <c r="D29" s="22">
        <v>336958.64597360452</v>
      </c>
      <c r="E29" s="22">
        <v>330648.53204239463</v>
      </c>
      <c r="F29" s="22">
        <v>326499.27321101882</v>
      </c>
      <c r="G29" s="22">
        <v>314817.54097625148</v>
      </c>
      <c r="H29" s="22">
        <v>317449.9444757732</v>
      </c>
      <c r="I29" s="22">
        <v>320918.52236445853</v>
      </c>
      <c r="J29" s="22">
        <v>307846.90956618008</v>
      </c>
      <c r="K29" s="22">
        <v>294756.30796564929</v>
      </c>
      <c r="L29" s="22">
        <v>297130.73124313739</v>
      </c>
      <c r="M29" s="22">
        <v>294105.10174194572</v>
      </c>
      <c r="N29" s="22">
        <v>287881.80992995232</v>
      </c>
      <c r="O29" s="22">
        <v>287727.51354758965</v>
      </c>
      <c r="P29" s="26">
        <v>289597.92312320939</v>
      </c>
      <c r="Q29" s="27" t="s">
        <v>385</v>
      </c>
    </row>
    <row r="30" spans="3:17" s="4" customFormat="1" ht="16.5" customHeight="1" x14ac:dyDescent="0.15">
      <c r="C30" s="225" t="s">
        <v>386</v>
      </c>
      <c r="D30" s="22">
        <v>269651.08649287024</v>
      </c>
      <c r="E30" s="22">
        <v>279537.4299838419</v>
      </c>
      <c r="F30" s="22">
        <v>273760.13927046175</v>
      </c>
      <c r="G30" s="22">
        <v>287589.05078253662</v>
      </c>
      <c r="H30" s="22">
        <v>268868.27442332701</v>
      </c>
      <c r="I30" s="22">
        <v>282605.26156675612</v>
      </c>
      <c r="J30" s="22">
        <v>276810.92788709659</v>
      </c>
      <c r="K30" s="22">
        <v>268850.53871825908</v>
      </c>
      <c r="L30" s="22">
        <v>269901.61060440697</v>
      </c>
      <c r="M30" s="22">
        <v>267866.82968317973</v>
      </c>
      <c r="N30" s="22">
        <v>264986.32239956694</v>
      </c>
      <c r="O30" s="22">
        <v>265795.43505893578</v>
      </c>
      <c r="P30" s="26">
        <v>267009.34432363661</v>
      </c>
      <c r="Q30" s="27" t="s">
        <v>387</v>
      </c>
    </row>
    <row r="31" spans="3:17" s="4" customFormat="1" ht="16.5" customHeight="1" x14ac:dyDescent="0.15">
      <c r="C31" s="225" t="s">
        <v>388</v>
      </c>
      <c r="D31" s="22">
        <v>450228.63197114138</v>
      </c>
      <c r="E31" s="22">
        <v>475503.16069653281</v>
      </c>
      <c r="F31" s="22">
        <v>442511.53409416502</v>
      </c>
      <c r="G31" s="22">
        <v>468117.95317492529</v>
      </c>
      <c r="H31" s="22">
        <v>480668.06455611793</v>
      </c>
      <c r="I31" s="22">
        <v>495327.80156033376</v>
      </c>
      <c r="J31" s="22">
        <v>503132.37536799186</v>
      </c>
      <c r="K31" s="22">
        <v>514233.22899761109</v>
      </c>
      <c r="L31" s="22">
        <v>521692.09225673694</v>
      </c>
      <c r="M31" s="22">
        <v>523592.81375959312</v>
      </c>
      <c r="N31" s="22">
        <v>521826.37532507989</v>
      </c>
      <c r="O31" s="22">
        <v>525884.38169341488</v>
      </c>
      <c r="P31" s="26">
        <v>526859.46898444102</v>
      </c>
      <c r="Q31" s="27" t="s">
        <v>346</v>
      </c>
    </row>
    <row r="32" spans="3:17" s="4" customFormat="1" ht="16.5" customHeight="1" x14ac:dyDescent="0.15">
      <c r="C32" s="225"/>
      <c r="D32" s="22"/>
      <c r="E32" s="22" t="s">
        <v>389</v>
      </c>
      <c r="F32" s="22" t="s">
        <v>389</v>
      </c>
      <c r="G32" s="22" t="s">
        <v>389</v>
      </c>
      <c r="H32" s="22" t="s">
        <v>389</v>
      </c>
      <c r="I32" s="22" t="s">
        <v>389</v>
      </c>
      <c r="J32" s="22" t="s">
        <v>389</v>
      </c>
      <c r="K32" s="22" t="s">
        <v>389</v>
      </c>
      <c r="L32" s="22" t="s">
        <v>389</v>
      </c>
      <c r="M32" s="22" t="s">
        <v>389</v>
      </c>
      <c r="N32" s="22" t="s">
        <v>389</v>
      </c>
      <c r="O32" s="22" t="s">
        <v>389</v>
      </c>
      <c r="P32" s="26" t="s">
        <v>389</v>
      </c>
      <c r="Q32" s="270"/>
    </row>
    <row r="33" spans="1:17" s="4" customFormat="1" ht="16.5" customHeight="1" x14ac:dyDescent="0.15">
      <c r="C33" s="225" t="s">
        <v>390</v>
      </c>
      <c r="D33" s="22">
        <v>3722252.3634432461</v>
      </c>
      <c r="E33" s="22">
        <v>3751824.4530551881</v>
      </c>
      <c r="F33" s="22">
        <v>3623093.2662605727</v>
      </c>
      <c r="G33" s="22">
        <v>3618395.291701952</v>
      </c>
      <c r="H33" s="22">
        <v>3602675.1606910918</v>
      </c>
      <c r="I33" s="22">
        <v>3642968.0297804768</v>
      </c>
      <c r="J33" s="22">
        <v>3646299.6705131037</v>
      </c>
      <c r="K33" s="22">
        <v>3680685.5681382772</v>
      </c>
      <c r="L33" s="22">
        <v>3657869.5150495768</v>
      </c>
      <c r="M33" s="22">
        <v>3612857.8540582815</v>
      </c>
      <c r="N33" s="22">
        <v>3601320.616760877</v>
      </c>
      <c r="O33" s="22">
        <v>3621051.4872842515</v>
      </c>
      <c r="P33" s="26">
        <v>3589101.4944790471</v>
      </c>
      <c r="Q33" s="270"/>
    </row>
    <row r="34" spans="1:17" s="4" customFormat="1" ht="16.5" customHeight="1" x14ac:dyDescent="0.15">
      <c r="C34" s="225" t="s">
        <v>391</v>
      </c>
      <c r="D34" s="22">
        <v>456960.77378449857</v>
      </c>
      <c r="E34" s="22">
        <v>472614.85199697642</v>
      </c>
      <c r="F34" s="22">
        <v>471940.12141243147</v>
      </c>
      <c r="G34" s="22">
        <v>476807.2801337376</v>
      </c>
      <c r="H34" s="22">
        <v>461715.11058108951</v>
      </c>
      <c r="I34" s="22">
        <v>490117.29222025641</v>
      </c>
      <c r="J34" s="22">
        <v>475572.76765335933</v>
      </c>
      <c r="K34" s="22">
        <v>462655.67596608703</v>
      </c>
      <c r="L34" s="22">
        <v>468323.07309134607</v>
      </c>
      <c r="M34" s="22">
        <v>473661.95218804083</v>
      </c>
      <c r="N34" s="22">
        <v>467836.27984398557</v>
      </c>
      <c r="O34" s="22">
        <v>474973.03006095905</v>
      </c>
      <c r="P34" s="26">
        <v>481114.89786972362</v>
      </c>
      <c r="Q34" s="270"/>
    </row>
    <row r="35" spans="1:17" s="3" customFormat="1" ht="16.5" customHeight="1" x14ac:dyDescent="0.15">
      <c r="C35" s="225"/>
      <c r="D35" s="22" t="s">
        <v>389</v>
      </c>
      <c r="E35" s="22" t="s">
        <v>389</v>
      </c>
      <c r="F35" s="22" t="s">
        <v>389</v>
      </c>
      <c r="G35" s="22" t="s">
        <v>389</v>
      </c>
      <c r="H35" s="22" t="s">
        <v>389</v>
      </c>
      <c r="I35" s="22" t="s">
        <v>389</v>
      </c>
      <c r="J35" s="22" t="s">
        <v>389</v>
      </c>
      <c r="K35" s="22" t="s">
        <v>389</v>
      </c>
      <c r="L35" s="22" t="s">
        <v>389</v>
      </c>
      <c r="M35" s="22" t="s">
        <v>389</v>
      </c>
      <c r="N35" s="22" t="s">
        <v>389</v>
      </c>
      <c r="O35" s="22" t="s">
        <v>389</v>
      </c>
      <c r="P35" s="26" t="s">
        <v>389</v>
      </c>
      <c r="Q35" s="270"/>
    </row>
    <row r="36" spans="1:17" s="3" customFormat="1" ht="16.5" customHeight="1" x14ac:dyDescent="0.15">
      <c r="C36" s="225" t="s">
        <v>392</v>
      </c>
      <c r="D36" s="22">
        <v>1174891.185337296</v>
      </c>
      <c r="E36" s="22">
        <v>1142731.5429712574</v>
      </c>
      <c r="F36" s="22">
        <v>1034044.8362434686</v>
      </c>
      <c r="G36" s="22">
        <v>1053716.4598350131</v>
      </c>
      <c r="H36" s="22">
        <v>967725.3198354136</v>
      </c>
      <c r="I36" s="22">
        <v>1047589.4455913766</v>
      </c>
      <c r="J36" s="22">
        <v>1050918.5099947953</v>
      </c>
      <c r="K36" s="22">
        <v>1080690.9055020718</v>
      </c>
      <c r="L36" s="22">
        <v>974148.42945129087</v>
      </c>
      <c r="M36" s="22">
        <v>1019367.7552196002</v>
      </c>
      <c r="N36" s="22">
        <v>1085839.6441204457</v>
      </c>
      <c r="O36" s="22">
        <v>1267890.6408718999</v>
      </c>
      <c r="P36" s="26">
        <v>1171385.3350516458</v>
      </c>
      <c r="Q36" s="27" t="s">
        <v>56</v>
      </c>
    </row>
    <row r="37" spans="1:17" s="3" customFormat="1" ht="16.5" customHeight="1" x14ac:dyDescent="0.15">
      <c r="C37" s="223" t="s">
        <v>393</v>
      </c>
      <c r="D37" s="22">
        <v>1098158.3679153379</v>
      </c>
      <c r="E37" s="22">
        <v>1111531.6235416019</v>
      </c>
      <c r="F37" s="22">
        <v>1069615.7682000129</v>
      </c>
      <c r="G37" s="22">
        <v>1025750.2044846736</v>
      </c>
      <c r="H37" s="22">
        <v>1002777.8973331825</v>
      </c>
      <c r="I37" s="22">
        <v>1018083.9355752661</v>
      </c>
      <c r="J37" s="22">
        <v>1025082.9236602876</v>
      </c>
      <c r="K37" s="22">
        <v>1075945.6991295405</v>
      </c>
      <c r="L37" s="22">
        <v>1024652.8343484118</v>
      </c>
      <c r="M37" s="22">
        <v>1013236.8433094578</v>
      </c>
      <c r="N37" s="22">
        <v>1075153.1324251073</v>
      </c>
      <c r="O37" s="22">
        <v>1247075.7287707631</v>
      </c>
      <c r="P37" s="26">
        <v>1170581.2802267396</v>
      </c>
      <c r="Q37" s="27" t="s">
        <v>308</v>
      </c>
    </row>
    <row r="38" spans="1:17" s="3" customFormat="1" ht="16.5" customHeight="1" x14ac:dyDescent="0.15">
      <c r="A38" s="44"/>
      <c r="B38" s="44"/>
      <c r="C38" s="223" t="s">
        <v>394</v>
      </c>
      <c r="D38" s="22">
        <v>724314.94085763057</v>
      </c>
      <c r="E38" s="22">
        <v>720421.67014379776</v>
      </c>
      <c r="F38" s="22">
        <v>661279.46262744081</v>
      </c>
      <c r="G38" s="22">
        <v>622414.02015660889</v>
      </c>
      <c r="H38" s="22">
        <v>639617.11232918594</v>
      </c>
      <c r="I38" s="22">
        <v>657189.58147052897</v>
      </c>
      <c r="J38" s="22">
        <v>655125.87124790531</v>
      </c>
      <c r="K38" s="22">
        <v>687915.29020599567</v>
      </c>
      <c r="L38" s="22">
        <v>681863.93577656162</v>
      </c>
      <c r="M38" s="22">
        <v>684910.40604559693</v>
      </c>
      <c r="N38" s="22">
        <v>741057.03593427106</v>
      </c>
      <c r="O38" s="22">
        <v>914490.81989893655</v>
      </c>
      <c r="P38" s="26">
        <v>840630.09202814149</v>
      </c>
      <c r="Q38" s="27" t="s">
        <v>102</v>
      </c>
    </row>
    <row r="39" spans="1:17" s="3" customFormat="1" ht="16.5" customHeight="1" x14ac:dyDescent="0.15">
      <c r="A39" s="44"/>
      <c r="B39" s="44"/>
      <c r="C39" s="225" t="s">
        <v>395</v>
      </c>
      <c r="D39" s="22">
        <v>129284.58500000001</v>
      </c>
      <c r="E39" s="22">
        <v>106477.44500000001</v>
      </c>
      <c r="F39" s="22">
        <v>103802.713</v>
      </c>
      <c r="G39" s="22">
        <v>88075.13</v>
      </c>
      <c r="H39" s="22">
        <v>91255.02</v>
      </c>
      <c r="I39" s="22">
        <v>86188.206000000006</v>
      </c>
      <c r="J39" s="22">
        <v>97409.307000000001</v>
      </c>
      <c r="K39" s="22">
        <v>117934.852</v>
      </c>
      <c r="L39" s="22">
        <v>99019.937999999995</v>
      </c>
      <c r="M39" s="22">
        <v>109327.68799999999</v>
      </c>
      <c r="N39" s="22">
        <v>124318.47899999999</v>
      </c>
      <c r="O39" s="22">
        <v>120854.732</v>
      </c>
      <c r="P39" s="26">
        <v>115667.23699999999</v>
      </c>
      <c r="Q39" s="27" t="s">
        <v>396</v>
      </c>
    </row>
    <row r="40" spans="1:17" s="3" customFormat="1" ht="16.5" customHeight="1" x14ac:dyDescent="0.15">
      <c r="C40" s="225" t="s">
        <v>397</v>
      </c>
      <c r="D40" s="22">
        <v>595030.35585763061</v>
      </c>
      <c r="E40" s="22">
        <v>613944.22514379781</v>
      </c>
      <c r="F40" s="22">
        <v>557476.74962744082</v>
      </c>
      <c r="G40" s="22">
        <v>534338.89015660889</v>
      </c>
      <c r="H40" s="22">
        <v>548362.09232918592</v>
      </c>
      <c r="I40" s="22">
        <v>571001.37547052896</v>
      </c>
      <c r="J40" s="22">
        <v>557716.56424790528</v>
      </c>
      <c r="K40" s="22">
        <v>569980.43820599571</v>
      </c>
      <c r="L40" s="22">
        <v>582843.99777656165</v>
      </c>
      <c r="M40" s="22">
        <v>575582.71804559696</v>
      </c>
      <c r="N40" s="22">
        <v>616738.55693427112</v>
      </c>
      <c r="O40" s="22">
        <v>793636.08789893659</v>
      </c>
      <c r="P40" s="26">
        <v>724962.85502814152</v>
      </c>
      <c r="Q40" s="27" t="s">
        <v>398</v>
      </c>
    </row>
    <row r="41" spans="1:17" s="3" customFormat="1" ht="16.5" customHeight="1" x14ac:dyDescent="0.15">
      <c r="C41" s="223" t="s">
        <v>399</v>
      </c>
      <c r="D41" s="22">
        <v>373843.42705770722</v>
      </c>
      <c r="E41" s="22">
        <v>391109.95339780417</v>
      </c>
      <c r="F41" s="22">
        <v>408336.30557257211</v>
      </c>
      <c r="G41" s="22">
        <v>403336.18432806467</v>
      </c>
      <c r="H41" s="22">
        <v>363160.78500399657</v>
      </c>
      <c r="I41" s="22">
        <v>360894.35410473711</v>
      </c>
      <c r="J41" s="22">
        <v>369957.05241238233</v>
      </c>
      <c r="K41" s="22">
        <v>388030.40892354469</v>
      </c>
      <c r="L41" s="22">
        <v>342788.89857185015</v>
      </c>
      <c r="M41" s="22">
        <v>328326.43726386083</v>
      </c>
      <c r="N41" s="22">
        <v>334096.09649083624</v>
      </c>
      <c r="O41" s="22">
        <v>332584.9088718266</v>
      </c>
      <c r="P41" s="26">
        <v>329951.1881985981</v>
      </c>
      <c r="Q41" s="27" t="s">
        <v>104</v>
      </c>
    </row>
    <row r="42" spans="1:17" s="3" customFormat="1" ht="16.5" customHeight="1" x14ac:dyDescent="0.15">
      <c r="C42" s="225" t="s">
        <v>395</v>
      </c>
      <c r="D42" s="22">
        <v>5419.415</v>
      </c>
      <c r="E42" s="22">
        <v>5778.5550000000003</v>
      </c>
      <c r="F42" s="22">
        <v>5552.2870000000003</v>
      </c>
      <c r="G42" s="22">
        <v>6057.87</v>
      </c>
      <c r="H42" s="22">
        <v>4662.9799999999996</v>
      </c>
      <c r="I42" s="22">
        <v>4522.7939999999999</v>
      </c>
      <c r="J42" s="22">
        <v>2952.6930000000002</v>
      </c>
      <c r="K42" s="22">
        <v>5007.1480000000001</v>
      </c>
      <c r="L42" s="22">
        <v>4872.0619999999999</v>
      </c>
      <c r="M42" s="22">
        <v>7326.3119999999999</v>
      </c>
      <c r="N42" s="22">
        <v>8041.5210000000006</v>
      </c>
      <c r="O42" s="22">
        <v>7532.268</v>
      </c>
      <c r="P42" s="26">
        <v>7056.7629999999999</v>
      </c>
      <c r="Q42" s="27" t="s">
        <v>396</v>
      </c>
    </row>
    <row r="43" spans="1:17" s="3" customFormat="1" ht="16.5" customHeight="1" x14ac:dyDescent="0.15">
      <c r="C43" s="225" t="s">
        <v>397</v>
      </c>
      <c r="D43" s="22">
        <v>94386.252696037773</v>
      </c>
      <c r="E43" s="22">
        <v>116424.54439331708</v>
      </c>
      <c r="F43" s="22">
        <v>134775.37237218657</v>
      </c>
      <c r="G43" s="22">
        <v>106582.45240118998</v>
      </c>
      <c r="H43" s="22">
        <v>77982.270316892827</v>
      </c>
      <c r="I43" s="22">
        <v>89576.811420751736</v>
      </c>
      <c r="J43" s="22">
        <v>95936.452546142798</v>
      </c>
      <c r="K43" s="22">
        <v>93941.499701511289</v>
      </c>
      <c r="L43" s="22">
        <v>68098.433197205799</v>
      </c>
      <c r="M43" s="22">
        <v>57780.06921129777</v>
      </c>
      <c r="N43" s="22">
        <v>46843.941699633702</v>
      </c>
      <c r="O43" s="22">
        <v>41790.88557286359</v>
      </c>
      <c r="P43" s="26">
        <v>42883.758807879385</v>
      </c>
      <c r="Q43" s="27" t="s">
        <v>398</v>
      </c>
    </row>
    <row r="44" spans="1:17" s="3" customFormat="1" ht="16.5" customHeight="1" x14ac:dyDescent="0.15">
      <c r="C44" s="225" t="s">
        <v>400</v>
      </c>
      <c r="D44" s="22">
        <v>274037.75936166942</v>
      </c>
      <c r="E44" s="22">
        <v>268906.8540044871</v>
      </c>
      <c r="F44" s="22">
        <v>268008.64620038553</v>
      </c>
      <c r="G44" s="22">
        <v>290695.86192687473</v>
      </c>
      <c r="H44" s="22">
        <v>280515.53468710376</v>
      </c>
      <c r="I44" s="22">
        <v>266794.74868398538</v>
      </c>
      <c r="J44" s="22">
        <v>271067.9068662395</v>
      </c>
      <c r="K44" s="22">
        <v>289081.76122203341</v>
      </c>
      <c r="L44" s="22">
        <v>269818.40337464435</v>
      </c>
      <c r="M44" s="22">
        <v>263220.05605256307</v>
      </c>
      <c r="N44" s="22">
        <v>279210.63379120256</v>
      </c>
      <c r="O44" s="22">
        <v>283261.75529896299</v>
      </c>
      <c r="P44" s="26">
        <v>280010.66639071872</v>
      </c>
      <c r="Q44" s="27" t="s">
        <v>401</v>
      </c>
    </row>
    <row r="45" spans="1:17" s="3" customFormat="1" ht="16.5" customHeight="1" x14ac:dyDescent="0.15">
      <c r="C45" s="225" t="s">
        <v>402</v>
      </c>
      <c r="D45" s="22">
        <v>76732.817421958054</v>
      </c>
      <c r="E45" s="22">
        <v>31199.919429655525</v>
      </c>
      <c r="F45" s="22">
        <v>-35570.931956544307</v>
      </c>
      <c r="G45" s="22">
        <v>27966.255350339619</v>
      </c>
      <c r="H45" s="22">
        <v>-35052.577497768958</v>
      </c>
      <c r="I45" s="22">
        <v>29505.510016110486</v>
      </c>
      <c r="J45" s="22">
        <v>25835.586334507578</v>
      </c>
      <c r="K45" s="22">
        <v>4745.2063725314656</v>
      </c>
      <c r="L45" s="22">
        <v>-50504.404897120934</v>
      </c>
      <c r="M45" s="22">
        <v>6130.9119101424103</v>
      </c>
      <c r="N45" s="22">
        <v>10686.511695338411</v>
      </c>
      <c r="O45" s="22">
        <v>20814.912101136808</v>
      </c>
      <c r="P45" s="26">
        <v>804.05482490628106</v>
      </c>
      <c r="Q45" s="27" t="s">
        <v>385</v>
      </c>
    </row>
    <row r="46" spans="1:17" s="3" customFormat="1" ht="16.5" customHeight="1" x14ac:dyDescent="0.15">
      <c r="C46" s="223" t="s">
        <v>403</v>
      </c>
      <c r="D46" s="22">
        <v>69662.518040237119</v>
      </c>
      <c r="E46" s="22">
        <v>32103.317289196395</v>
      </c>
      <c r="F46" s="22">
        <v>-34445.472718534373</v>
      </c>
      <c r="G46" s="22">
        <v>25231.10410948722</v>
      </c>
      <c r="H46" s="22">
        <v>-30412.851368082163</v>
      </c>
      <c r="I46" s="22">
        <v>29739.258514028395</v>
      </c>
      <c r="J46" s="22">
        <v>24429.978018820944</v>
      </c>
      <c r="K46" s="22">
        <v>2078.1957311440801</v>
      </c>
      <c r="L46" s="22">
        <v>-54825.607223075174</v>
      </c>
      <c r="M46" s="22">
        <v>5517.4577477292132</v>
      </c>
      <c r="N46" s="22">
        <v>13976.543305321449</v>
      </c>
      <c r="O46" s="22">
        <v>20031.532001962867</v>
      </c>
      <c r="P46" s="26">
        <v>2846.0611427958679</v>
      </c>
      <c r="Q46" s="27" t="s">
        <v>102</v>
      </c>
    </row>
    <row r="47" spans="1:17" s="3" customFormat="1" ht="16.5" customHeight="1" x14ac:dyDescent="0.15">
      <c r="C47" s="223" t="s">
        <v>404</v>
      </c>
      <c r="D47" s="22">
        <v>7070.2993817209353</v>
      </c>
      <c r="E47" s="22">
        <v>-903.39785954087131</v>
      </c>
      <c r="F47" s="22">
        <v>-1125.4592380099339</v>
      </c>
      <c r="G47" s="22">
        <v>2735.1512408524</v>
      </c>
      <c r="H47" s="22">
        <v>-4639.7261296867919</v>
      </c>
      <c r="I47" s="22">
        <v>-233.7484979179101</v>
      </c>
      <c r="J47" s="22">
        <v>1405.6083156866323</v>
      </c>
      <c r="K47" s="22">
        <v>2667.0106413873855</v>
      </c>
      <c r="L47" s="22">
        <v>4321.2023259542402</v>
      </c>
      <c r="M47" s="22">
        <v>613.45416241319697</v>
      </c>
      <c r="N47" s="22">
        <v>-3290.0316099830379</v>
      </c>
      <c r="O47" s="22">
        <v>783.38009917393936</v>
      </c>
      <c r="P47" s="26">
        <v>-2042.0063178895869</v>
      </c>
      <c r="Q47" s="27" t="s">
        <v>104</v>
      </c>
    </row>
    <row r="48" spans="1:17" s="3" customFormat="1" ht="16.5" customHeight="1" x14ac:dyDescent="0.15">
      <c r="C48" s="22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65"/>
      <c r="Q48" s="92"/>
    </row>
    <row r="49" spans="3:17" s="3" customFormat="1" ht="28.5" customHeight="1" x14ac:dyDescent="0.15">
      <c r="C49" s="272" t="s">
        <v>405</v>
      </c>
      <c r="D49" s="22">
        <v>-720212.13853000756</v>
      </c>
      <c r="E49" s="22">
        <v>-770222.87552433275</v>
      </c>
      <c r="F49" s="22">
        <v>-808380.61717891973</v>
      </c>
      <c r="G49" s="22">
        <v>-864114.55061143544</v>
      </c>
      <c r="H49" s="22">
        <v>-726883.37184623349</v>
      </c>
      <c r="I49" s="22">
        <v>-854928.33947359212</v>
      </c>
      <c r="J49" s="22">
        <v>-818757.19438483845</v>
      </c>
      <c r="K49" s="22">
        <v>-941982.23359445017</v>
      </c>
      <c r="L49" s="22">
        <v>-744278.84023174923</v>
      </c>
      <c r="M49" s="22">
        <v>-580191.83827024233</v>
      </c>
      <c r="N49" s="22">
        <v>-634958.07167484704</v>
      </c>
      <c r="O49" s="22">
        <v>-931471.71014034748</v>
      </c>
      <c r="P49" s="26">
        <v>-867182.4463328477</v>
      </c>
      <c r="Q49" s="27" t="s">
        <v>59</v>
      </c>
    </row>
    <row r="50" spans="3:17" s="3" customFormat="1" ht="16.5" customHeight="1" x14ac:dyDescent="0.15">
      <c r="C50" s="227" t="s">
        <v>406</v>
      </c>
      <c r="D50" s="239">
        <v>-492821.08794628188</v>
      </c>
      <c r="E50" s="239">
        <v>-587070.99869065895</v>
      </c>
      <c r="F50" s="239">
        <v>-597066.44003705168</v>
      </c>
      <c r="G50" s="239">
        <v>-628678.22852233727</v>
      </c>
      <c r="H50" s="239">
        <v>-550775.55790738063</v>
      </c>
      <c r="I50" s="239">
        <v>-892425.18346020079</v>
      </c>
      <c r="J50" s="239">
        <v>-864780.11154808255</v>
      </c>
      <c r="K50" s="239">
        <v>-870505.94461223483</v>
      </c>
      <c r="L50" s="239">
        <v>-788387.72817556292</v>
      </c>
      <c r="M50" s="239">
        <v>-670222.92394019535</v>
      </c>
      <c r="N50" s="239">
        <v>-641010.42029660731</v>
      </c>
      <c r="O50" s="22">
        <v>-692105.85286312806</v>
      </c>
      <c r="P50" s="26">
        <v>-739075.64000804967</v>
      </c>
      <c r="Q50" s="27" t="s">
        <v>308</v>
      </c>
    </row>
    <row r="51" spans="3:17" s="4" customFormat="1" ht="16.5" customHeight="1" x14ac:dyDescent="0.15">
      <c r="C51" s="227" t="s">
        <v>407</v>
      </c>
      <c r="D51" s="22">
        <v>-227391.05058372568</v>
      </c>
      <c r="E51" s="22">
        <v>-183151.8768336738</v>
      </c>
      <c r="F51" s="22">
        <v>-211314.17714186804</v>
      </c>
      <c r="G51" s="22">
        <v>-235436.32208909816</v>
      </c>
      <c r="H51" s="22">
        <v>-176107.81393885287</v>
      </c>
      <c r="I51" s="22">
        <v>37496.84398660867</v>
      </c>
      <c r="J51" s="22">
        <v>46022.917163244099</v>
      </c>
      <c r="K51" s="22">
        <v>-71476.288982215337</v>
      </c>
      <c r="L51" s="22">
        <v>44108.887943813694</v>
      </c>
      <c r="M51" s="22">
        <v>90031.085669953027</v>
      </c>
      <c r="N51" s="22">
        <v>6052.3486217602622</v>
      </c>
      <c r="O51" s="22">
        <v>-239365.85727721942</v>
      </c>
      <c r="P51" s="26">
        <v>-128106.80632479803</v>
      </c>
      <c r="Q51" s="109" t="s">
        <v>385</v>
      </c>
    </row>
    <row r="52" spans="3:17" s="4" customFormat="1" ht="16.5" customHeight="1" x14ac:dyDescent="0.15">
      <c r="C52" s="273" t="s">
        <v>408</v>
      </c>
      <c r="D52" s="101">
        <v>4633892.184035033</v>
      </c>
      <c r="E52" s="101">
        <v>4596947.9724990893</v>
      </c>
      <c r="F52" s="101">
        <v>4320697.6067375531</v>
      </c>
      <c r="G52" s="101">
        <v>4284804.4810592672</v>
      </c>
      <c r="H52" s="101">
        <v>4305232.2192613613</v>
      </c>
      <c r="I52" s="101">
        <v>4325746.4281185176</v>
      </c>
      <c r="J52" s="101">
        <v>4354033.7537764199</v>
      </c>
      <c r="K52" s="101">
        <v>4282049.9160119854</v>
      </c>
      <c r="L52" s="101">
        <v>4356062.1773604639</v>
      </c>
      <c r="M52" s="101">
        <v>4525695.7231956804</v>
      </c>
      <c r="N52" s="101">
        <v>4520038.4690504614</v>
      </c>
      <c r="O52" s="101">
        <v>4432443.4480767632</v>
      </c>
      <c r="P52" s="102">
        <v>4374419.2810675688</v>
      </c>
      <c r="Q52" s="103" t="s">
        <v>85</v>
      </c>
    </row>
    <row r="53" spans="3:17" ht="16.5" customHeight="1" x14ac:dyDescent="0.15">
      <c r="C53" s="274" t="s">
        <v>409</v>
      </c>
      <c r="D53" s="22">
        <v>6812.2599138636142</v>
      </c>
      <c r="E53" s="22">
        <v>17051.085579141974</v>
      </c>
      <c r="F53" s="22">
        <v>-10360.959415029269</v>
      </c>
      <c r="G53" s="22">
        <v>-9940.7814441341907</v>
      </c>
      <c r="H53" s="22">
        <v>21966.676873256918</v>
      </c>
      <c r="I53" s="22">
        <v>35833.016957472544</v>
      </c>
      <c r="J53" s="22">
        <v>1012.4587819664739</v>
      </c>
      <c r="K53" s="22">
        <v>25574.092943313532</v>
      </c>
      <c r="L53" s="22">
        <v>10799.874235970434</v>
      </c>
      <c r="M53" s="22">
        <v>24359.467331578489</v>
      </c>
      <c r="N53" s="22">
        <v>11537.717777088284</v>
      </c>
      <c r="O53" s="22">
        <v>20161.551544182003</v>
      </c>
      <c r="P53" s="26">
        <v>27166.06873960048</v>
      </c>
      <c r="Q53" s="275" t="s">
        <v>410</v>
      </c>
    </row>
    <row r="54" spans="3:17" ht="16.5" customHeight="1" x14ac:dyDescent="0.15">
      <c r="C54" s="276" t="s">
        <v>411</v>
      </c>
      <c r="D54" s="277">
        <v>4640704.4439488975</v>
      </c>
      <c r="E54" s="277">
        <v>4613999.0580782313</v>
      </c>
      <c r="F54" s="277">
        <v>4310336.6473225234</v>
      </c>
      <c r="G54" s="277">
        <v>4274863.6996151339</v>
      </c>
      <c r="H54" s="107">
        <v>4327198.8961346187</v>
      </c>
      <c r="I54" s="107">
        <v>4361579.4450759925</v>
      </c>
      <c r="J54" s="107">
        <v>4355046.2125583878</v>
      </c>
      <c r="K54" s="107">
        <v>4307624.0089552989</v>
      </c>
      <c r="L54" s="107">
        <v>4366862.0515964348</v>
      </c>
      <c r="M54" s="107">
        <v>4550055.1905272584</v>
      </c>
      <c r="N54" s="107">
        <v>4531576.1868275506</v>
      </c>
      <c r="O54" s="107">
        <v>4452604.9996209443</v>
      </c>
      <c r="P54" s="108">
        <v>4401585.3498071702</v>
      </c>
      <c r="Q54" s="278"/>
    </row>
    <row r="55" spans="3:17" ht="13.5" customHeight="1" x14ac:dyDescent="0.15">
      <c r="F55" s="279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</row>
    <row r="56" spans="3:17" ht="13.5" customHeight="1" x14ac:dyDescent="0.15"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</row>
    <row r="58" spans="3:17" ht="14.25" x14ac:dyDescent="0.15">
      <c r="C58" s="282"/>
    </row>
    <row r="59" spans="3:17" ht="14.25" x14ac:dyDescent="0.15"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5"/>
      <c r="N59" s="284"/>
      <c r="O59" s="284"/>
      <c r="P59" s="285"/>
      <c r="Q59" s="285"/>
    </row>
    <row r="60" spans="3:17" ht="14.25" x14ac:dyDescent="0.15">
      <c r="C60" s="283"/>
      <c r="D60" s="284"/>
      <c r="E60" s="284"/>
      <c r="F60" s="284"/>
      <c r="G60" s="284"/>
      <c r="H60" s="284"/>
      <c r="I60" s="284"/>
      <c r="J60" s="284"/>
      <c r="K60" s="284"/>
      <c r="L60" s="284"/>
      <c r="M60" s="285"/>
      <c r="N60" s="284"/>
      <c r="O60" s="284"/>
      <c r="P60" s="285"/>
      <c r="Q60" s="285"/>
    </row>
    <row r="61" spans="3:17" ht="14.25" x14ac:dyDescent="0.15">
      <c r="C61" s="283"/>
      <c r="D61" s="284"/>
      <c r="E61" s="284"/>
      <c r="F61" s="284"/>
      <c r="G61" s="284"/>
      <c r="H61" s="284"/>
      <c r="I61" s="284"/>
      <c r="J61" s="284"/>
      <c r="K61" s="284"/>
      <c r="L61" s="284"/>
      <c r="M61" s="285"/>
      <c r="N61" s="284"/>
      <c r="O61" s="284"/>
      <c r="P61" s="285"/>
      <c r="Q61" s="285"/>
    </row>
    <row r="62" spans="3:17" ht="14.25" x14ac:dyDescent="0.15">
      <c r="C62" s="283"/>
      <c r="D62" s="284"/>
      <c r="E62" s="284"/>
      <c r="F62" s="284"/>
      <c r="G62" s="284"/>
      <c r="H62" s="284"/>
      <c r="I62" s="284"/>
      <c r="J62" s="284"/>
      <c r="K62" s="284"/>
      <c r="L62" s="284"/>
      <c r="M62" s="285"/>
      <c r="N62" s="284"/>
      <c r="O62" s="284"/>
      <c r="P62" s="285"/>
      <c r="Q62" s="285"/>
    </row>
    <row r="63" spans="3:17" ht="14.25" x14ac:dyDescent="0.15">
      <c r="C63" s="283"/>
      <c r="D63" s="284"/>
      <c r="E63" s="284"/>
      <c r="F63" s="284"/>
      <c r="G63" s="284"/>
      <c r="H63" s="284"/>
      <c r="I63" s="284"/>
      <c r="J63" s="284"/>
      <c r="K63" s="284"/>
      <c r="L63" s="284"/>
      <c r="M63" s="285"/>
      <c r="N63" s="284"/>
      <c r="O63" s="284"/>
      <c r="P63" s="285"/>
      <c r="Q63" s="285"/>
    </row>
    <row r="64" spans="3:17" ht="14.25" x14ac:dyDescent="0.15">
      <c r="C64" s="283"/>
      <c r="D64" s="284"/>
      <c r="E64" s="284"/>
      <c r="F64" s="284"/>
      <c r="G64" s="284"/>
      <c r="H64" s="284"/>
      <c r="I64" s="284"/>
      <c r="J64" s="284"/>
      <c r="K64" s="284"/>
      <c r="L64" s="284"/>
      <c r="M64" s="285"/>
      <c r="N64" s="284"/>
      <c r="O64" s="284"/>
      <c r="P64" s="285"/>
      <c r="Q64" s="285"/>
    </row>
    <row r="65" spans="3:17" ht="14.25" x14ac:dyDescent="0.15">
      <c r="C65" s="283"/>
      <c r="D65" s="284"/>
      <c r="E65" s="284"/>
      <c r="F65" s="284"/>
      <c r="G65" s="284"/>
      <c r="H65" s="284"/>
      <c r="I65" s="284"/>
      <c r="J65" s="284"/>
      <c r="K65" s="284"/>
      <c r="L65" s="284"/>
      <c r="M65" s="285"/>
      <c r="N65" s="284"/>
      <c r="O65" s="284"/>
      <c r="P65" s="285"/>
      <c r="Q65" s="285"/>
    </row>
    <row r="66" spans="3:17" ht="14.25" x14ac:dyDescent="0.15">
      <c r="C66" s="286"/>
      <c r="D66" s="284"/>
      <c r="E66" s="284"/>
      <c r="F66" s="284"/>
      <c r="G66" s="284"/>
      <c r="H66" s="284"/>
      <c r="I66" s="284"/>
      <c r="J66" s="284"/>
      <c r="K66" s="284"/>
      <c r="L66" s="284"/>
      <c r="M66" s="285"/>
      <c r="N66" s="284"/>
      <c r="O66" s="284"/>
      <c r="P66" s="285"/>
      <c r="Q66" s="285"/>
    </row>
    <row r="67" spans="3:17" ht="14.25" x14ac:dyDescent="0.15">
      <c r="C67" s="283"/>
      <c r="D67" s="284"/>
      <c r="E67" s="284"/>
      <c r="F67" s="284"/>
      <c r="G67" s="284"/>
      <c r="H67" s="284"/>
      <c r="I67" s="284"/>
      <c r="J67" s="284"/>
      <c r="K67" s="284"/>
      <c r="L67" s="284"/>
      <c r="M67" s="285"/>
      <c r="N67" s="284"/>
      <c r="O67" s="284"/>
      <c r="P67" s="285"/>
      <c r="Q67" s="285"/>
    </row>
    <row r="68" spans="3:17" ht="14.25" x14ac:dyDescent="0.15">
      <c r="C68" s="283"/>
      <c r="D68" s="284"/>
      <c r="E68" s="284"/>
      <c r="F68" s="284"/>
      <c r="G68" s="284"/>
      <c r="H68" s="284"/>
      <c r="I68" s="284"/>
      <c r="J68" s="284"/>
      <c r="K68" s="284"/>
      <c r="L68" s="284"/>
      <c r="M68" s="285"/>
      <c r="N68" s="284"/>
      <c r="O68" s="284"/>
      <c r="P68" s="285"/>
      <c r="Q68" s="285"/>
    </row>
    <row r="69" spans="3:17" ht="14.25" x14ac:dyDescent="0.15">
      <c r="C69" s="130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5"/>
      <c r="Q69" s="285"/>
    </row>
    <row r="70" spans="3:17" ht="14.25" x14ac:dyDescent="0.15">
      <c r="C70" s="130"/>
      <c r="D70" s="284"/>
      <c r="E70" s="284"/>
      <c r="F70" s="284"/>
      <c r="G70" s="284"/>
      <c r="H70" s="284"/>
      <c r="I70" s="284"/>
      <c r="J70" s="284"/>
      <c r="K70" s="284"/>
      <c r="L70" s="284"/>
      <c r="M70" s="285"/>
      <c r="N70" s="284"/>
      <c r="O70" s="284"/>
      <c r="P70" s="285"/>
      <c r="Q70" s="285"/>
    </row>
    <row r="71" spans="3:17" ht="14.25" x14ac:dyDescent="0.15">
      <c r="C71" s="130"/>
      <c r="D71" s="284"/>
      <c r="E71" s="284"/>
      <c r="F71" s="284"/>
      <c r="G71" s="284"/>
      <c r="H71" s="284"/>
      <c r="I71" s="284"/>
      <c r="J71" s="284"/>
      <c r="K71" s="284"/>
      <c r="L71" s="284"/>
      <c r="M71" s="285"/>
      <c r="N71" s="284"/>
      <c r="O71" s="284"/>
      <c r="P71" s="285"/>
      <c r="Q71" s="285"/>
    </row>
    <row r="72" spans="3:17" ht="14.25" x14ac:dyDescent="0.15">
      <c r="C72" s="130"/>
      <c r="D72" s="284"/>
      <c r="E72" s="284"/>
      <c r="F72" s="284"/>
      <c r="G72" s="284"/>
      <c r="H72" s="284"/>
      <c r="I72" s="284"/>
      <c r="J72" s="284"/>
      <c r="K72" s="284"/>
      <c r="L72" s="284"/>
      <c r="M72" s="285"/>
      <c r="N72" s="284"/>
      <c r="O72" s="284"/>
      <c r="P72" s="285"/>
      <c r="Q72" s="285"/>
    </row>
    <row r="73" spans="3:17" x14ac:dyDescent="0.15">
      <c r="C73" s="130"/>
    </row>
    <row r="74" spans="3:17" x14ac:dyDescent="0.15">
      <c r="C74" s="217"/>
    </row>
    <row r="75" spans="3:17" x14ac:dyDescent="0.15">
      <c r="C75" s="130"/>
    </row>
    <row r="76" spans="3:17" x14ac:dyDescent="0.15">
      <c r="C76" s="130"/>
    </row>
    <row r="77" spans="3:17" x14ac:dyDescent="0.15">
      <c r="C77" s="130"/>
    </row>
  </sheetData>
  <mergeCells count="1">
    <mergeCell ref="C5:C6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46" fitToWidth="0" fitToHeight="0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Q131"/>
  <sheetViews>
    <sheetView view="pageBreakPreview" zoomScaleNormal="100" zoomScaleSheetLayoutView="100" workbookViewId="0">
      <pane xSplit="3" ySplit="6" topLeftCell="D65" activePane="bottomRight" state="frozen"/>
      <selection activeCell="A3" sqref="A3:XFD3"/>
      <selection pane="topRight" activeCell="A3" sqref="A3:XFD3"/>
      <selection pane="bottomLeft" activeCell="A3" sqref="A3:XFD3"/>
      <selection pane="bottomRight" activeCell="R1" sqref="R1:AD1048576"/>
    </sheetView>
  </sheetViews>
  <sheetFormatPr defaultRowHeight="13.5" x14ac:dyDescent="0.15"/>
  <cols>
    <col min="1" max="2" width="0.375" style="129" customWidth="1"/>
    <col min="3" max="3" width="60" style="262" customWidth="1"/>
    <col min="4" max="4" width="11.25" style="158" customWidth="1"/>
    <col min="5" max="16" width="11.25" style="160" customWidth="1"/>
    <col min="17" max="17" width="8.375" style="160" customWidth="1"/>
    <col min="18" max="16384" width="9" style="129"/>
  </cols>
  <sheetData>
    <row r="1" spans="1:17" ht="16.5" customHeight="1" x14ac:dyDescent="0.15">
      <c r="A1" s="153" t="s">
        <v>211</v>
      </c>
      <c r="B1" s="153"/>
      <c r="C1" s="261"/>
    </row>
    <row r="2" spans="1:17" ht="16.5" customHeight="1" x14ac:dyDescent="0.15">
      <c r="A2" s="153"/>
      <c r="B2" s="156" t="s">
        <v>355</v>
      </c>
      <c r="C2" s="261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7" s="154" customFormat="1" ht="13.5" customHeight="1" x14ac:dyDescent="0.15">
      <c r="A3" s="153"/>
      <c r="B3" s="153" t="s">
        <v>292</v>
      </c>
      <c r="C3" s="153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45</v>
      </c>
      <c r="Q3" s="157"/>
    </row>
    <row r="4" spans="1:17" ht="3.75" customHeight="1" x14ac:dyDescent="0.15"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ht="12.6" customHeight="1" x14ac:dyDescent="0.15">
      <c r="A5" s="161"/>
      <c r="B5" s="161"/>
      <c r="C5" s="569" t="s">
        <v>4</v>
      </c>
      <c r="D5" s="263" t="s">
        <v>5</v>
      </c>
      <c r="E5" s="263" t="s">
        <v>6</v>
      </c>
      <c r="F5" s="263" t="s">
        <v>7</v>
      </c>
      <c r="G5" s="263" t="s">
        <v>8</v>
      </c>
      <c r="H5" s="263" t="s">
        <v>9</v>
      </c>
      <c r="I5" s="264" t="s">
        <v>10</v>
      </c>
      <c r="J5" s="264" t="s">
        <v>11</v>
      </c>
      <c r="K5" s="264" t="s">
        <v>12</v>
      </c>
      <c r="L5" s="264" t="s">
        <v>13</v>
      </c>
      <c r="M5" s="264" t="s">
        <v>14</v>
      </c>
      <c r="N5" s="15" t="s">
        <v>15</v>
      </c>
      <c r="O5" s="15" t="s">
        <v>16</v>
      </c>
      <c r="P5" s="164" t="s">
        <v>17</v>
      </c>
      <c r="Q5" s="165"/>
    </row>
    <row r="6" spans="1:17" ht="12.6" customHeight="1" x14ac:dyDescent="0.15">
      <c r="A6" s="161"/>
      <c r="B6" s="161"/>
      <c r="C6" s="570"/>
      <c r="D6" s="167">
        <v>2006</v>
      </c>
      <c r="E6" s="167">
        <v>2007</v>
      </c>
      <c r="F6" s="167">
        <v>2008</v>
      </c>
      <c r="G6" s="167">
        <v>2009</v>
      </c>
      <c r="H6" s="167">
        <v>2010</v>
      </c>
      <c r="I6" s="167">
        <v>2011</v>
      </c>
      <c r="J6" s="167">
        <v>2012</v>
      </c>
      <c r="K6" s="167">
        <v>2013</v>
      </c>
      <c r="L6" s="167">
        <v>2014</v>
      </c>
      <c r="M6" s="167">
        <v>2015</v>
      </c>
      <c r="N6" s="18">
        <v>2016</v>
      </c>
      <c r="O6" s="18">
        <v>2017</v>
      </c>
      <c r="P6" s="168">
        <v>2018</v>
      </c>
      <c r="Q6" s="492"/>
    </row>
    <row r="7" spans="1:17" s="4" customFormat="1" ht="16.5" customHeight="1" x14ac:dyDescent="0.15">
      <c r="C7" s="223" t="s">
        <v>356</v>
      </c>
      <c r="D7" s="506" t="s">
        <v>293</v>
      </c>
      <c r="E7" s="507">
        <v>0.49848442630000001</v>
      </c>
      <c r="F7" s="507">
        <v>-3.0343716324000001</v>
      </c>
      <c r="G7" s="507">
        <v>-0.81227533750000003</v>
      </c>
      <c r="H7" s="507">
        <v>-0.68236834140000002</v>
      </c>
      <c r="I7" s="507">
        <v>0.88994120399999999</v>
      </c>
      <c r="J7" s="507">
        <v>0.15389844450000001</v>
      </c>
      <c r="K7" s="507">
        <v>1.1732956679</v>
      </c>
      <c r="L7" s="507">
        <v>-1.3391474194999999</v>
      </c>
      <c r="M7" s="507">
        <v>-1.675206398</v>
      </c>
      <c r="N7" s="507">
        <v>-0.26048073519999998</v>
      </c>
      <c r="O7" s="507">
        <v>0.62087365809999995</v>
      </c>
      <c r="P7" s="514">
        <v>-1.2884952765</v>
      </c>
      <c r="Q7" s="25" t="s">
        <v>19</v>
      </c>
    </row>
    <row r="8" spans="1:17" s="4" customFormat="1" ht="16.5" customHeight="1" x14ac:dyDescent="0.15">
      <c r="C8" s="223" t="s">
        <v>357</v>
      </c>
      <c r="D8" s="508" t="s">
        <v>293</v>
      </c>
      <c r="E8" s="509">
        <v>0.70453891459999995</v>
      </c>
      <c r="F8" s="509">
        <v>-3.0335345463999999</v>
      </c>
      <c r="G8" s="509">
        <v>-0.77289001830000004</v>
      </c>
      <c r="H8" s="509">
        <v>-0.79647546079999998</v>
      </c>
      <c r="I8" s="509">
        <v>0.75919722730000005</v>
      </c>
      <c r="J8" s="509">
        <v>-7.7205405399999996E-2</v>
      </c>
      <c r="K8" s="509">
        <v>1.0411776450000001</v>
      </c>
      <c r="L8" s="509">
        <v>-1.1670704678999999</v>
      </c>
      <c r="M8" s="509">
        <v>-1.9469174356000001</v>
      </c>
      <c r="N8" s="509">
        <v>-0.35620951109999999</v>
      </c>
      <c r="O8" s="509">
        <v>0.50774577899999995</v>
      </c>
      <c r="P8" s="510">
        <v>-0.967233652</v>
      </c>
      <c r="Q8" s="27" t="s">
        <v>308</v>
      </c>
    </row>
    <row r="9" spans="1:17" ht="16.5" customHeight="1" x14ac:dyDescent="0.15">
      <c r="C9" s="223" t="s">
        <v>358</v>
      </c>
      <c r="D9" s="523" t="s">
        <v>293</v>
      </c>
      <c r="E9" s="218">
        <v>0.4250805708</v>
      </c>
      <c r="F9" s="218">
        <v>0.99839688289999995</v>
      </c>
      <c r="G9" s="218">
        <v>-0.4019788842</v>
      </c>
      <c r="H9" s="218">
        <v>0.84128852060000003</v>
      </c>
      <c r="I9" s="218">
        <v>-0.23314409999999999</v>
      </c>
      <c r="J9" s="218">
        <v>0.69532719750000005</v>
      </c>
      <c r="K9" s="218">
        <v>1.1122071276000001</v>
      </c>
      <c r="L9" s="218">
        <v>0.45362842920000002</v>
      </c>
      <c r="M9" s="218">
        <v>3.2176970289</v>
      </c>
      <c r="N9" s="218">
        <v>-0.79389389070000005</v>
      </c>
      <c r="O9" s="218">
        <v>-0.30172031729999998</v>
      </c>
      <c r="P9" s="524">
        <v>-0.92059177609999998</v>
      </c>
      <c r="Q9" s="27" t="s">
        <v>102</v>
      </c>
    </row>
    <row r="10" spans="1:17" ht="16.5" customHeight="1" x14ac:dyDescent="0.15">
      <c r="C10" s="223" t="s">
        <v>359</v>
      </c>
      <c r="D10" s="523" t="s">
        <v>293</v>
      </c>
      <c r="E10" s="218">
        <v>-6.2673365859999999</v>
      </c>
      <c r="F10" s="218">
        <v>-6.7286506227</v>
      </c>
      <c r="G10" s="218">
        <v>-5.0511464707</v>
      </c>
      <c r="H10" s="218">
        <v>8.0706947900000006E-2</v>
      </c>
      <c r="I10" s="218">
        <v>3.0227871046999999</v>
      </c>
      <c r="J10" s="218">
        <v>-0.54745337199999999</v>
      </c>
      <c r="K10" s="218">
        <v>1.3812786963999999</v>
      </c>
      <c r="L10" s="218">
        <v>-5.8111112366000004</v>
      </c>
      <c r="M10" s="218">
        <v>2.7916279247000002</v>
      </c>
      <c r="N10" s="218">
        <v>-0.1182089591</v>
      </c>
      <c r="O10" s="218">
        <v>-1.310490114</v>
      </c>
      <c r="P10" s="524">
        <v>-2.9408225618000001</v>
      </c>
      <c r="Q10" s="27" t="s">
        <v>104</v>
      </c>
    </row>
    <row r="11" spans="1:17" ht="16.5" customHeight="1" x14ac:dyDescent="0.15">
      <c r="C11" s="223" t="s">
        <v>360</v>
      </c>
      <c r="D11" s="523" t="s">
        <v>293</v>
      </c>
      <c r="E11" s="218">
        <v>-2.8224902570000001</v>
      </c>
      <c r="F11" s="218">
        <v>-0.85570676940000001</v>
      </c>
      <c r="G11" s="218">
        <v>-2.0723245477000001</v>
      </c>
      <c r="H11" s="218">
        <v>-1.7079754133</v>
      </c>
      <c r="I11" s="218">
        <v>2.5545207717</v>
      </c>
      <c r="J11" s="218">
        <v>1.1119549206999999</v>
      </c>
      <c r="K11" s="218">
        <v>11.4635042769</v>
      </c>
      <c r="L11" s="218">
        <v>0.36705080429999998</v>
      </c>
      <c r="M11" s="218">
        <v>-2.5829290398000002</v>
      </c>
      <c r="N11" s="218">
        <v>-10.375387509699999</v>
      </c>
      <c r="O11" s="218">
        <v>-7.0653167599999997E-2</v>
      </c>
      <c r="P11" s="524">
        <v>3.5230525599</v>
      </c>
      <c r="Q11" s="27" t="s">
        <v>106</v>
      </c>
    </row>
    <row r="12" spans="1:17" ht="16.5" customHeight="1" x14ac:dyDescent="0.15">
      <c r="C12" s="268" t="s">
        <v>361</v>
      </c>
      <c r="D12" s="523" t="s">
        <v>293</v>
      </c>
      <c r="E12" s="218">
        <v>1.1858399498000001</v>
      </c>
      <c r="F12" s="218">
        <v>-1.5596195762</v>
      </c>
      <c r="G12" s="218">
        <v>-0.64765499780000002</v>
      </c>
      <c r="H12" s="218">
        <v>1.0141519842</v>
      </c>
      <c r="I12" s="218">
        <v>0.53397873299999998</v>
      </c>
      <c r="J12" s="218">
        <v>0.99470345110000002</v>
      </c>
      <c r="K12" s="218">
        <v>-2.7110613895000002</v>
      </c>
      <c r="L12" s="218">
        <v>-0.38267659339999999</v>
      </c>
      <c r="M12" s="218">
        <v>-1.3529194204999999</v>
      </c>
      <c r="N12" s="218">
        <v>-0.54793365810000005</v>
      </c>
      <c r="O12" s="218">
        <v>1.4686577938000001</v>
      </c>
      <c r="P12" s="524">
        <v>-3.4569300571000001</v>
      </c>
      <c r="Q12" s="27" t="s">
        <v>362</v>
      </c>
    </row>
    <row r="13" spans="1:17" s="4" customFormat="1" ht="16.5" customHeight="1" x14ac:dyDescent="0.15">
      <c r="C13" s="227" t="s">
        <v>363</v>
      </c>
      <c r="D13" s="508" t="s">
        <v>293</v>
      </c>
      <c r="E13" s="509">
        <v>-3.3510055837000001</v>
      </c>
      <c r="F13" s="509">
        <v>-1.3817451461000001</v>
      </c>
      <c r="G13" s="509">
        <v>-5.4986025349999998</v>
      </c>
      <c r="H13" s="509">
        <v>4.0113484283999998</v>
      </c>
      <c r="I13" s="509">
        <v>-3.4814120383999998</v>
      </c>
      <c r="J13" s="509">
        <v>6.1877265562000003</v>
      </c>
      <c r="K13" s="509">
        <v>19.914466367599999</v>
      </c>
      <c r="L13" s="509">
        <v>-0.28715290399999999</v>
      </c>
      <c r="M13" s="509">
        <v>1.6631191297000001</v>
      </c>
      <c r="N13" s="509">
        <v>2.4100865623000001</v>
      </c>
      <c r="O13" s="509">
        <v>3.5080869074000001</v>
      </c>
      <c r="P13" s="510">
        <v>1.6158661255</v>
      </c>
      <c r="Q13" s="27" t="s">
        <v>364</v>
      </c>
    </row>
    <row r="14" spans="1:17" ht="16.5" customHeight="1" x14ac:dyDescent="0.15">
      <c r="C14" s="225" t="s">
        <v>365</v>
      </c>
      <c r="D14" s="523" t="s">
        <v>293</v>
      </c>
      <c r="E14" s="218">
        <v>10.186713450499999</v>
      </c>
      <c r="F14" s="218">
        <v>0.7934809652</v>
      </c>
      <c r="G14" s="218">
        <v>2.7105753832000001</v>
      </c>
      <c r="H14" s="218">
        <v>-0.1316513527</v>
      </c>
      <c r="I14" s="218">
        <v>1.9219368320000001</v>
      </c>
      <c r="J14" s="218">
        <v>-1.3493241114000001</v>
      </c>
      <c r="K14" s="218">
        <v>3.1717457226999999</v>
      </c>
      <c r="L14" s="218">
        <v>0.96798813090000002</v>
      </c>
      <c r="M14" s="218">
        <v>4.3213228356000002</v>
      </c>
      <c r="N14" s="218">
        <v>-1.0824215649</v>
      </c>
      <c r="O14" s="218">
        <v>1.5430364376000001</v>
      </c>
      <c r="P14" s="524">
        <v>2.1647158284999999</v>
      </c>
      <c r="Q14" s="27" t="s">
        <v>366</v>
      </c>
    </row>
    <row r="15" spans="1:17" ht="16.5" customHeight="1" x14ac:dyDescent="0.15">
      <c r="C15" s="225" t="s">
        <v>367</v>
      </c>
      <c r="D15" s="523" t="s">
        <v>293</v>
      </c>
      <c r="E15" s="218">
        <v>-0.43849556620000002</v>
      </c>
      <c r="F15" s="218">
        <v>-4.8254994335000001</v>
      </c>
      <c r="G15" s="218">
        <v>5.4607711282000002</v>
      </c>
      <c r="H15" s="218">
        <v>-2.5411673316000001</v>
      </c>
      <c r="I15" s="218">
        <v>9.4580142832000007</v>
      </c>
      <c r="J15" s="218">
        <v>3.6169947360000001</v>
      </c>
      <c r="K15" s="218">
        <v>2.0620664522999999</v>
      </c>
      <c r="L15" s="218">
        <v>-1.6833982999999999E-3</v>
      </c>
      <c r="M15" s="218">
        <v>-11.4511450407</v>
      </c>
      <c r="N15" s="218">
        <v>4.7234963635999998</v>
      </c>
      <c r="O15" s="218">
        <v>0.83674815940000002</v>
      </c>
      <c r="P15" s="524">
        <v>0.71607562800000002</v>
      </c>
      <c r="Q15" s="27" t="s">
        <v>368</v>
      </c>
    </row>
    <row r="16" spans="1:17" ht="16.5" customHeight="1" x14ac:dyDescent="0.15">
      <c r="C16" s="225" t="s">
        <v>369</v>
      </c>
      <c r="D16" s="523" t="s">
        <v>293</v>
      </c>
      <c r="E16" s="218">
        <v>5.9388675048000001</v>
      </c>
      <c r="F16" s="218">
        <v>4.7846497823999998</v>
      </c>
      <c r="G16" s="218">
        <v>7.5061190400999998</v>
      </c>
      <c r="H16" s="218">
        <v>3.7274764357999999</v>
      </c>
      <c r="I16" s="218">
        <v>2.1849129852</v>
      </c>
      <c r="J16" s="218">
        <v>-0.85430160600000005</v>
      </c>
      <c r="K16" s="218">
        <v>3.0678423110000002</v>
      </c>
      <c r="L16" s="218">
        <v>2.0839958343</v>
      </c>
      <c r="M16" s="218">
        <v>-3.6604166628999999</v>
      </c>
      <c r="N16" s="218">
        <v>1.2490220486000001</v>
      </c>
      <c r="O16" s="218">
        <v>-1.4887447628999999</v>
      </c>
      <c r="P16" s="524">
        <v>-2.6349730325</v>
      </c>
      <c r="Q16" s="27" t="s">
        <v>370</v>
      </c>
    </row>
    <row r="17" spans="3:17" ht="16.5" customHeight="1" x14ac:dyDescent="0.15">
      <c r="C17" s="225" t="s">
        <v>371</v>
      </c>
      <c r="D17" s="523" t="s">
        <v>293</v>
      </c>
      <c r="E17" s="218">
        <v>-0.80303722749999995</v>
      </c>
      <c r="F17" s="218">
        <v>-4.7825087868000002</v>
      </c>
      <c r="G17" s="218">
        <v>-4.8212149552000003</v>
      </c>
      <c r="H17" s="218">
        <v>-4.5331550640999998</v>
      </c>
      <c r="I17" s="218">
        <v>-9.4411385413000009</v>
      </c>
      <c r="J17" s="218">
        <v>-6.4092945252</v>
      </c>
      <c r="K17" s="218">
        <v>1.3362651903</v>
      </c>
      <c r="L17" s="218">
        <v>-4.5983016965000001</v>
      </c>
      <c r="M17" s="218">
        <v>-3.4917400951999999</v>
      </c>
      <c r="N17" s="218">
        <v>-5.7342755748999998</v>
      </c>
      <c r="O17" s="218">
        <v>-0.60354397280000005</v>
      </c>
      <c r="P17" s="524">
        <v>-2.6659443503000002</v>
      </c>
      <c r="Q17" s="27" t="s">
        <v>372</v>
      </c>
    </row>
    <row r="18" spans="3:17" ht="16.5" customHeight="1" x14ac:dyDescent="0.15">
      <c r="C18" s="225" t="s">
        <v>373</v>
      </c>
      <c r="D18" s="523" t="s">
        <v>293</v>
      </c>
      <c r="E18" s="218">
        <v>0.29823207099999999</v>
      </c>
      <c r="F18" s="218">
        <v>0.1075603054</v>
      </c>
      <c r="G18" s="218">
        <v>0.90807715629999997</v>
      </c>
      <c r="H18" s="218">
        <v>-13.4253657135</v>
      </c>
      <c r="I18" s="218">
        <v>-4.9420638692000001</v>
      </c>
      <c r="J18" s="218">
        <v>-6.7953746996</v>
      </c>
      <c r="K18" s="218">
        <v>-7.2885821024000004</v>
      </c>
      <c r="L18" s="218">
        <v>-3.4423099517</v>
      </c>
      <c r="M18" s="218">
        <v>-3.9985398448999998</v>
      </c>
      <c r="N18" s="218">
        <v>-5.0800902955999998</v>
      </c>
      <c r="O18" s="218">
        <v>-7.2819406408000003</v>
      </c>
      <c r="P18" s="524">
        <v>-6.4252681933</v>
      </c>
      <c r="Q18" s="27" t="s">
        <v>374</v>
      </c>
    </row>
    <row r="19" spans="3:17" ht="16.5" customHeight="1" x14ac:dyDescent="0.15">
      <c r="C19" s="225" t="s">
        <v>375</v>
      </c>
      <c r="D19" s="523" t="s">
        <v>293</v>
      </c>
      <c r="E19" s="218">
        <v>2.0196710629000001</v>
      </c>
      <c r="F19" s="218">
        <v>-0.68463264609999996</v>
      </c>
      <c r="G19" s="218">
        <v>-2.4641100676000001</v>
      </c>
      <c r="H19" s="218">
        <v>-4.4178853299999998</v>
      </c>
      <c r="I19" s="218">
        <v>-2.6531599392</v>
      </c>
      <c r="J19" s="218">
        <v>-3.4672807960999998</v>
      </c>
      <c r="K19" s="218">
        <v>-2.5433189109000001</v>
      </c>
      <c r="L19" s="218">
        <v>-2.3597980043</v>
      </c>
      <c r="M19" s="218">
        <v>-1.0390653325000001</v>
      </c>
      <c r="N19" s="218">
        <v>-1.7241442466000001</v>
      </c>
      <c r="O19" s="218">
        <v>-3.7885522595999999</v>
      </c>
      <c r="P19" s="524">
        <v>-4.6288508307000003</v>
      </c>
      <c r="Q19" s="27" t="s">
        <v>376</v>
      </c>
    </row>
    <row r="20" spans="3:17" ht="16.5" customHeight="1" x14ac:dyDescent="0.15">
      <c r="C20" s="225" t="s">
        <v>377</v>
      </c>
      <c r="D20" s="523" t="s">
        <v>293</v>
      </c>
      <c r="E20" s="218">
        <v>2.4720839468000002</v>
      </c>
      <c r="F20" s="218">
        <v>-9.7867995038999993</v>
      </c>
      <c r="G20" s="218">
        <v>-4.8827760855999998</v>
      </c>
      <c r="H20" s="218">
        <v>-0.81552108109999999</v>
      </c>
      <c r="I20" s="218">
        <v>-8.4916694400000006E-2</v>
      </c>
      <c r="J20" s="218">
        <v>-3.4359019166000002</v>
      </c>
      <c r="K20" s="218">
        <v>0.4016292078</v>
      </c>
      <c r="L20" s="218">
        <v>-4.6017156389</v>
      </c>
      <c r="M20" s="218">
        <v>1.4266917562000001</v>
      </c>
      <c r="N20" s="218">
        <v>-0.86701661060000002</v>
      </c>
      <c r="O20" s="218">
        <v>1.8779689302</v>
      </c>
      <c r="P20" s="524">
        <v>2.4493987198</v>
      </c>
      <c r="Q20" s="27" t="s">
        <v>378</v>
      </c>
    </row>
    <row r="21" spans="3:17" s="4" customFormat="1" ht="16.5" customHeight="1" x14ac:dyDescent="0.15">
      <c r="C21" s="225"/>
      <c r="D21" s="132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6"/>
      <c r="Q21" s="145"/>
    </row>
    <row r="22" spans="3:17" s="4" customFormat="1" ht="16.5" customHeight="1" x14ac:dyDescent="0.15">
      <c r="C22" s="227" t="s">
        <v>379</v>
      </c>
      <c r="D22" s="508" t="s">
        <v>293</v>
      </c>
      <c r="E22" s="509">
        <v>0.71785638200000002</v>
      </c>
      <c r="F22" s="509">
        <v>-3.7852721270999998</v>
      </c>
      <c r="G22" s="509">
        <v>-0.96079243479999998</v>
      </c>
      <c r="H22" s="509">
        <v>-0.99302955209999999</v>
      </c>
      <c r="I22" s="509">
        <v>0.89089738299999999</v>
      </c>
      <c r="J22" s="509">
        <v>-0.1003757552</v>
      </c>
      <c r="K22" s="509">
        <v>1.8623730877</v>
      </c>
      <c r="L22" s="509">
        <v>-1.3828832876999999</v>
      </c>
      <c r="M22" s="509">
        <v>-2.3653010441000002</v>
      </c>
      <c r="N22" s="509">
        <v>-0.39437110580000001</v>
      </c>
      <c r="O22" s="509">
        <v>0.60890378229999997</v>
      </c>
      <c r="P22" s="510">
        <v>-6.4237521000000001E-3</v>
      </c>
      <c r="Q22" s="270"/>
    </row>
    <row r="23" spans="3:17" s="4" customFormat="1" ht="16.5" customHeight="1" x14ac:dyDescent="0.15">
      <c r="C23" s="227" t="s">
        <v>380</v>
      </c>
      <c r="D23" s="508" t="s">
        <v>293</v>
      </c>
      <c r="E23" s="509">
        <v>0.63712470430000001</v>
      </c>
      <c r="F23" s="509">
        <v>0.77488097700000003</v>
      </c>
      <c r="G23" s="509">
        <v>0.13597563609999999</v>
      </c>
      <c r="H23" s="509">
        <v>0.14382454310000001</v>
      </c>
      <c r="I23" s="509">
        <v>0.136305968</v>
      </c>
      <c r="J23" s="509">
        <v>3.32072759E-2</v>
      </c>
      <c r="K23" s="509">
        <v>-2.8668043909000001</v>
      </c>
      <c r="L23" s="509">
        <v>-9.0036550300000004E-2</v>
      </c>
      <c r="M23" s="509">
        <v>0.1140460769</v>
      </c>
      <c r="N23" s="509">
        <v>-0.17288044150000001</v>
      </c>
      <c r="O23" s="509">
        <v>2.2858924999999999E-2</v>
      </c>
      <c r="P23" s="510">
        <v>-5.5997267833000004</v>
      </c>
      <c r="Q23" s="270"/>
    </row>
    <row r="24" spans="3:17" s="4" customFormat="1" ht="16.5" customHeight="1" x14ac:dyDescent="0.15">
      <c r="C24" s="227"/>
      <c r="D24" s="527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10"/>
      <c r="Q24" s="270"/>
    </row>
    <row r="25" spans="3:17" s="4" customFormat="1" ht="16.5" customHeight="1" x14ac:dyDescent="0.15">
      <c r="C25" s="271" t="s">
        <v>381</v>
      </c>
      <c r="D25" s="508" t="s">
        <v>293</v>
      </c>
      <c r="E25" s="509">
        <v>-10.006079254699999</v>
      </c>
      <c r="F25" s="509">
        <v>-3.0821247680999999</v>
      </c>
      <c r="G25" s="509">
        <v>-3.0602109221</v>
      </c>
      <c r="H25" s="509">
        <v>5.9840184302999999</v>
      </c>
      <c r="I25" s="509">
        <v>8.0396141417999996</v>
      </c>
      <c r="J25" s="509">
        <v>11.940085780900001</v>
      </c>
      <c r="K25" s="509">
        <v>7.1879013686000004</v>
      </c>
      <c r="L25" s="509">
        <v>-8.7236361272000007</v>
      </c>
      <c r="M25" s="509">
        <v>10.9502866037</v>
      </c>
      <c r="N25" s="509">
        <v>3.6706400980999998</v>
      </c>
      <c r="O25" s="509">
        <v>5.0860436017000001</v>
      </c>
      <c r="P25" s="510">
        <v>-13.416285872</v>
      </c>
      <c r="Q25" s="27" t="s">
        <v>310</v>
      </c>
    </row>
    <row r="26" spans="3:17" s="4" customFormat="1" ht="16.5" customHeight="1" x14ac:dyDescent="0.15">
      <c r="C26" s="271"/>
      <c r="D26" s="508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10"/>
      <c r="Q26" s="270"/>
    </row>
    <row r="27" spans="3:17" ht="16.5" customHeight="1" x14ac:dyDescent="0.15">
      <c r="C27" s="225" t="s">
        <v>382</v>
      </c>
      <c r="D27" s="508" t="s">
        <v>293</v>
      </c>
      <c r="E27" s="509">
        <v>2.4372750784999999</v>
      </c>
      <c r="F27" s="218">
        <v>-3.1290867410000001</v>
      </c>
      <c r="G27" s="509">
        <v>1.8654774956</v>
      </c>
      <c r="H27" s="509">
        <v>-0.90786944309999995</v>
      </c>
      <c r="I27" s="509">
        <v>3.4707099856000001</v>
      </c>
      <c r="J27" s="509">
        <v>-1.1937744293000001</v>
      </c>
      <c r="K27" s="509">
        <v>-0.91396584709999995</v>
      </c>
      <c r="L27" s="509">
        <v>1.6637591507</v>
      </c>
      <c r="M27" s="509">
        <v>0.59380791259999999</v>
      </c>
      <c r="N27" s="509">
        <v>-0.77505595319999998</v>
      </c>
      <c r="O27" s="509">
        <v>0.74463411059999995</v>
      </c>
      <c r="P27" s="510">
        <v>0.77788390190000001</v>
      </c>
      <c r="Q27" s="27" t="s">
        <v>52</v>
      </c>
    </row>
    <row r="28" spans="3:17" s="4" customFormat="1" ht="16.5" customHeight="1" x14ac:dyDescent="0.15">
      <c r="C28" s="225" t="s">
        <v>383</v>
      </c>
      <c r="D28" s="508" t="s">
        <v>293</v>
      </c>
      <c r="E28" s="509">
        <v>0.90121525769999999</v>
      </c>
      <c r="F28" s="509">
        <v>1.2744726586999999</v>
      </c>
      <c r="G28" s="509">
        <v>-2.1691295850999999</v>
      </c>
      <c r="H28" s="509">
        <v>-3.9785591147999999</v>
      </c>
      <c r="I28" s="509">
        <v>6.1439799136</v>
      </c>
      <c r="J28" s="509">
        <v>-2.1961944538</v>
      </c>
      <c r="K28" s="509">
        <v>-0.90992575809999998</v>
      </c>
      <c r="L28" s="509">
        <v>5.2088972961</v>
      </c>
      <c r="M28" s="509">
        <v>5.1950985300000001</v>
      </c>
      <c r="N28" s="509">
        <v>0.34133907520000001</v>
      </c>
      <c r="O28" s="509">
        <v>2.2346108083999998</v>
      </c>
      <c r="P28" s="510">
        <v>2.6993162839</v>
      </c>
      <c r="Q28" s="27" t="s">
        <v>308</v>
      </c>
    </row>
    <row r="29" spans="3:17" s="4" customFormat="1" ht="16.5" customHeight="1" x14ac:dyDescent="0.15">
      <c r="C29" s="225" t="s">
        <v>384</v>
      </c>
      <c r="D29" s="508" t="s">
        <v>293</v>
      </c>
      <c r="E29" s="509">
        <v>-1.8726671675</v>
      </c>
      <c r="F29" s="509">
        <v>-1.254885</v>
      </c>
      <c r="G29" s="509">
        <v>-3.5778738861999999</v>
      </c>
      <c r="H29" s="509">
        <v>0.83616798839999995</v>
      </c>
      <c r="I29" s="509">
        <v>1.0926377368</v>
      </c>
      <c r="J29" s="509">
        <v>-4.0731873940999996</v>
      </c>
      <c r="K29" s="509">
        <v>-4.2523089217000001</v>
      </c>
      <c r="L29" s="509">
        <v>0.80555469499999999</v>
      </c>
      <c r="M29" s="509">
        <v>-1.0182822519000001</v>
      </c>
      <c r="N29" s="509">
        <v>-2.1160094725</v>
      </c>
      <c r="O29" s="509">
        <v>-5.3597128100000002E-2</v>
      </c>
      <c r="P29" s="510">
        <v>0.6500628155</v>
      </c>
      <c r="Q29" s="27" t="s">
        <v>385</v>
      </c>
    </row>
    <row r="30" spans="3:17" s="4" customFormat="1" ht="16.5" customHeight="1" x14ac:dyDescent="0.15">
      <c r="C30" s="225" t="s">
        <v>386</v>
      </c>
      <c r="D30" s="508" t="s">
        <v>293</v>
      </c>
      <c r="E30" s="509">
        <v>3.6663466183</v>
      </c>
      <c r="F30" s="509">
        <v>-2.0667324277999999</v>
      </c>
      <c r="G30" s="509">
        <v>5.0514700748000001</v>
      </c>
      <c r="H30" s="509">
        <v>-6.5095581031999998</v>
      </c>
      <c r="I30" s="509">
        <v>5.1091885692999996</v>
      </c>
      <c r="J30" s="509">
        <v>-2.0503276010000002</v>
      </c>
      <c r="K30" s="509">
        <v>-2.8757496062999999</v>
      </c>
      <c r="L30" s="509">
        <v>0.39095026220000001</v>
      </c>
      <c r="M30" s="509">
        <v>-0.75389728749999996</v>
      </c>
      <c r="N30" s="509">
        <v>-1.0753504967</v>
      </c>
      <c r="O30" s="509">
        <v>0.30534129160000001</v>
      </c>
      <c r="P30" s="510">
        <v>0.45670809369999998</v>
      </c>
      <c r="Q30" s="27" t="s">
        <v>387</v>
      </c>
    </row>
    <row r="31" spans="3:17" s="4" customFormat="1" ht="16.5" customHeight="1" x14ac:dyDescent="0.15">
      <c r="C31" s="225" t="s">
        <v>388</v>
      </c>
      <c r="D31" s="508" t="s">
        <v>293</v>
      </c>
      <c r="E31" s="509">
        <v>5.6137097756000003</v>
      </c>
      <c r="F31" s="509">
        <v>-6.9382560053000004</v>
      </c>
      <c r="G31" s="509">
        <v>5.7866105418</v>
      </c>
      <c r="H31" s="509">
        <v>2.6809720277000002</v>
      </c>
      <c r="I31" s="509">
        <v>3.0498670674000001</v>
      </c>
      <c r="J31" s="509">
        <v>1.5756381497</v>
      </c>
      <c r="K31" s="509">
        <v>2.2063485025</v>
      </c>
      <c r="L31" s="509">
        <v>1.4504825511999999</v>
      </c>
      <c r="M31" s="509">
        <v>0.3643378021</v>
      </c>
      <c r="N31" s="509">
        <v>-0.33736873160000003</v>
      </c>
      <c r="O31" s="509">
        <v>0.77765451500000005</v>
      </c>
      <c r="P31" s="510">
        <v>0.18541856819999999</v>
      </c>
      <c r="Q31" s="27" t="s">
        <v>346</v>
      </c>
    </row>
    <row r="32" spans="3:17" s="4" customFormat="1" ht="16.5" customHeight="1" x14ac:dyDescent="0.15">
      <c r="C32" s="225"/>
      <c r="D32" s="508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10"/>
      <c r="Q32" s="270"/>
    </row>
    <row r="33" spans="1:17" s="4" customFormat="1" ht="16.5" customHeight="1" x14ac:dyDescent="0.15">
      <c r="C33" s="225" t="s">
        <v>390</v>
      </c>
      <c r="D33" s="508" t="s">
        <v>293</v>
      </c>
      <c r="E33" s="509">
        <v>0.79446761600000004</v>
      </c>
      <c r="F33" s="509">
        <v>-3.431162316</v>
      </c>
      <c r="G33" s="509">
        <v>-0.12966750269999999</v>
      </c>
      <c r="H33" s="509">
        <v>-0.43445034999999999</v>
      </c>
      <c r="I33" s="509">
        <v>1.118415269</v>
      </c>
      <c r="J33" s="509">
        <v>9.1454020600000005E-2</v>
      </c>
      <c r="K33" s="509">
        <v>0.94303542579999999</v>
      </c>
      <c r="L33" s="509">
        <v>-0.6198859605</v>
      </c>
      <c r="M33" s="509">
        <v>-1.2305431017999999</v>
      </c>
      <c r="N33" s="509">
        <v>-0.31933825700000001</v>
      </c>
      <c r="O33" s="509">
        <v>0.54787875399999997</v>
      </c>
      <c r="P33" s="510">
        <v>-0.88234019640000005</v>
      </c>
      <c r="Q33" s="270"/>
    </row>
    <row r="34" spans="1:17" s="4" customFormat="1" ht="16.5" customHeight="1" x14ac:dyDescent="0.15">
      <c r="C34" s="225" t="s">
        <v>391</v>
      </c>
      <c r="D34" s="508" t="s">
        <v>293</v>
      </c>
      <c r="E34" s="509">
        <v>3.4256940881000002</v>
      </c>
      <c r="F34" s="509">
        <v>-0.1427654213</v>
      </c>
      <c r="G34" s="509">
        <v>1.0313085285000001</v>
      </c>
      <c r="H34" s="509">
        <v>-3.1652556875000002</v>
      </c>
      <c r="I34" s="509">
        <v>6.1514516177000003</v>
      </c>
      <c r="J34" s="509">
        <v>-2.9675599693999999</v>
      </c>
      <c r="K34" s="509">
        <v>-2.7161125627999998</v>
      </c>
      <c r="L34" s="509">
        <v>1.2249708411</v>
      </c>
      <c r="M34" s="509">
        <v>1.1399991594000001</v>
      </c>
      <c r="N34" s="509">
        <v>-1.2299219553</v>
      </c>
      <c r="O34" s="509">
        <v>1.5254802854</v>
      </c>
      <c r="P34" s="510">
        <v>1.2930982224000001</v>
      </c>
      <c r="Q34" s="270"/>
    </row>
    <row r="35" spans="1:17" s="3" customFormat="1" ht="16.5" customHeight="1" x14ac:dyDescent="0.15">
      <c r="C35" s="225"/>
      <c r="D35" s="508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10"/>
      <c r="Q35" s="270"/>
    </row>
    <row r="36" spans="1:17" s="3" customFormat="1" ht="16.5" customHeight="1" x14ac:dyDescent="0.15">
      <c r="C36" s="225" t="s">
        <v>392</v>
      </c>
      <c r="D36" s="508" t="s">
        <v>293</v>
      </c>
      <c r="E36" s="509">
        <v>-2.7372443309999999</v>
      </c>
      <c r="F36" s="509">
        <v>-9.5111321112000002</v>
      </c>
      <c r="G36" s="509">
        <v>1.9023956121000001</v>
      </c>
      <c r="H36" s="509">
        <v>-8.1607475329000003</v>
      </c>
      <c r="I36" s="509">
        <v>8.2527680239999999</v>
      </c>
      <c r="J36" s="509">
        <v>0.31778330890000001</v>
      </c>
      <c r="K36" s="509">
        <v>2.8329880217999999</v>
      </c>
      <c r="L36" s="509">
        <v>-9.8587371752999999</v>
      </c>
      <c r="M36" s="509">
        <v>4.6419338573999998</v>
      </c>
      <c r="N36" s="509">
        <v>6.5208938149</v>
      </c>
      <c r="O36" s="509">
        <v>16.765919142600001</v>
      </c>
      <c r="P36" s="510">
        <v>-7.6114849901000001</v>
      </c>
      <c r="Q36" s="27" t="s">
        <v>56</v>
      </c>
    </row>
    <row r="37" spans="1:17" s="3" customFormat="1" ht="16.5" customHeight="1" x14ac:dyDescent="0.15">
      <c r="C37" s="223" t="s">
        <v>393</v>
      </c>
      <c r="D37" s="508" t="s">
        <v>293</v>
      </c>
      <c r="E37" s="509">
        <v>1.2177893477999999</v>
      </c>
      <c r="F37" s="509">
        <v>-3.7709998037000001</v>
      </c>
      <c r="G37" s="509">
        <v>-4.1010580640000001</v>
      </c>
      <c r="H37" s="509">
        <v>-2.2395615473000001</v>
      </c>
      <c r="I37" s="509">
        <v>1.5263637424000001</v>
      </c>
      <c r="J37" s="509">
        <v>0.68746670489999995</v>
      </c>
      <c r="K37" s="509">
        <v>4.9618205801000004</v>
      </c>
      <c r="L37" s="509">
        <v>-4.7672354490000002</v>
      </c>
      <c r="M37" s="509">
        <v>-1.114132578</v>
      </c>
      <c r="N37" s="509">
        <v>6.1107419775</v>
      </c>
      <c r="O37" s="509">
        <v>15.9905218299</v>
      </c>
      <c r="P37" s="510">
        <v>-6.1339056465999997</v>
      </c>
      <c r="Q37" s="27" t="s">
        <v>308</v>
      </c>
    </row>
    <row r="38" spans="1:17" s="3" customFormat="1" ht="16.5" customHeight="1" x14ac:dyDescent="0.15">
      <c r="A38" s="44"/>
      <c r="B38" s="44"/>
      <c r="C38" s="223" t="s">
        <v>394</v>
      </c>
      <c r="D38" s="508" t="s">
        <v>293</v>
      </c>
      <c r="E38" s="509">
        <v>-0.53751075589999997</v>
      </c>
      <c r="F38" s="509">
        <v>-8.2093876361000007</v>
      </c>
      <c r="G38" s="509">
        <v>-5.8773097710000002</v>
      </c>
      <c r="H38" s="509">
        <v>2.7639306980999998</v>
      </c>
      <c r="I38" s="509">
        <v>2.7473419336</v>
      </c>
      <c r="J38" s="509">
        <v>-0.3140205324</v>
      </c>
      <c r="K38" s="509">
        <v>5.0050563406000004</v>
      </c>
      <c r="L38" s="509">
        <v>-0.87966563840000001</v>
      </c>
      <c r="M38" s="509">
        <v>0.44678565749999999</v>
      </c>
      <c r="N38" s="509">
        <v>8.1976605105000004</v>
      </c>
      <c r="O38" s="509">
        <v>23.4035675467</v>
      </c>
      <c r="P38" s="510">
        <v>-8.0767052290999999</v>
      </c>
      <c r="Q38" s="27" t="s">
        <v>102</v>
      </c>
    </row>
    <row r="39" spans="1:17" s="3" customFormat="1" ht="16.5" customHeight="1" x14ac:dyDescent="0.15">
      <c r="A39" s="44"/>
      <c r="B39" s="44"/>
      <c r="C39" s="225" t="s">
        <v>395</v>
      </c>
      <c r="D39" s="508" t="s">
        <v>293</v>
      </c>
      <c r="E39" s="509">
        <v>-17.641035858999999</v>
      </c>
      <c r="F39" s="509">
        <v>-2.5120174512000002</v>
      </c>
      <c r="G39" s="509">
        <v>-15.151418055900001</v>
      </c>
      <c r="H39" s="509">
        <v>3.6104289599000001</v>
      </c>
      <c r="I39" s="509">
        <v>-5.5523674204000004</v>
      </c>
      <c r="J39" s="509">
        <v>13.0192998796</v>
      </c>
      <c r="K39" s="509">
        <v>21.071441356200001</v>
      </c>
      <c r="L39" s="509">
        <v>-16.0384429872</v>
      </c>
      <c r="M39" s="509">
        <v>10.409772221800001</v>
      </c>
      <c r="N39" s="509">
        <v>13.711797326199999</v>
      </c>
      <c r="O39" s="509">
        <v>-2.7861883670999998</v>
      </c>
      <c r="P39" s="510">
        <v>-4.2923391695999999</v>
      </c>
      <c r="Q39" s="27" t="s">
        <v>396</v>
      </c>
    </row>
    <row r="40" spans="1:17" s="3" customFormat="1" ht="16.5" customHeight="1" x14ac:dyDescent="0.15">
      <c r="C40" s="225" t="s">
        <v>397</v>
      </c>
      <c r="D40" s="508" t="s">
        <v>293</v>
      </c>
      <c r="E40" s="509">
        <v>3.1786393921</v>
      </c>
      <c r="F40" s="509">
        <v>-9.1974927368999992</v>
      </c>
      <c r="G40" s="509">
        <v>-4.1504617881000003</v>
      </c>
      <c r="H40" s="509">
        <v>2.6244023093000002</v>
      </c>
      <c r="I40" s="509">
        <v>4.1285281126999998</v>
      </c>
      <c r="J40" s="509">
        <v>-2.3265812996999999</v>
      </c>
      <c r="K40" s="509">
        <v>2.1989438263999999</v>
      </c>
      <c r="L40" s="509">
        <v>2.2568422894000002</v>
      </c>
      <c r="M40" s="509">
        <v>-1.2458358941000001</v>
      </c>
      <c r="N40" s="509">
        <v>7.1502909309999998</v>
      </c>
      <c r="O40" s="509">
        <v>28.682742302299999</v>
      </c>
      <c r="P40" s="510">
        <v>-8.6529876751000003</v>
      </c>
      <c r="Q40" s="27" t="s">
        <v>398</v>
      </c>
    </row>
    <row r="41" spans="1:17" s="3" customFormat="1" ht="16.5" customHeight="1" x14ac:dyDescent="0.15">
      <c r="C41" s="223" t="s">
        <v>399</v>
      </c>
      <c r="D41" s="508" t="s">
        <v>293</v>
      </c>
      <c r="E41" s="509">
        <v>4.6186518446999996</v>
      </c>
      <c r="F41" s="509">
        <v>4.4044780821999998</v>
      </c>
      <c r="G41" s="509">
        <v>-1.2245105753000001</v>
      </c>
      <c r="H41" s="509">
        <v>-9.9607723990999997</v>
      </c>
      <c r="I41" s="509">
        <v>-0.62408470100000002</v>
      </c>
      <c r="J41" s="509">
        <v>2.5111776354000002</v>
      </c>
      <c r="K41" s="509">
        <v>4.8852580030999997</v>
      </c>
      <c r="L41" s="509">
        <v>-11.6592693024</v>
      </c>
      <c r="M41" s="509">
        <v>-4.2190576673000004</v>
      </c>
      <c r="N41" s="509">
        <v>1.7572935262</v>
      </c>
      <c r="O41" s="509">
        <v>-0.45232124379999999</v>
      </c>
      <c r="P41" s="510">
        <v>-0.79189422099999995</v>
      </c>
      <c r="Q41" s="27" t="s">
        <v>104</v>
      </c>
    </row>
    <row r="42" spans="1:17" s="3" customFormat="1" ht="16.5" customHeight="1" x14ac:dyDescent="0.15">
      <c r="C42" s="225" t="s">
        <v>395</v>
      </c>
      <c r="D42" s="508" t="s">
        <v>293</v>
      </c>
      <c r="E42" s="509">
        <v>6.6269145286000004</v>
      </c>
      <c r="F42" s="509">
        <v>-3.9156501927999998</v>
      </c>
      <c r="G42" s="509">
        <v>9.1058513366000007</v>
      </c>
      <c r="H42" s="509">
        <v>-23.026080123900002</v>
      </c>
      <c r="I42" s="509">
        <v>-3.0063607392999998</v>
      </c>
      <c r="J42" s="509">
        <v>-34.7152888237</v>
      </c>
      <c r="K42" s="509">
        <v>69.579024978199996</v>
      </c>
      <c r="L42" s="509">
        <v>-2.6978631349</v>
      </c>
      <c r="M42" s="509">
        <v>50.3739484432</v>
      </c>
      <c r="N42" s="509">
        <v>9.7621968597999995</v>
      </c>
      <c r="O42" s="509">
        <v>-6.3327945048999998</v>
      </c>
      <c r="P42" s="510">
        <v>-6.3129060197999998</v>
      </c>
      <c r="Q42" s="27" t="s">
        <v>396</v>
      </c>
    </row>
    <row r="43" spans="1:17" s="3" customFormat="1" ht="16.5" customHeight="1" x14ac:dyDescent="0.15">
      <c r="C43" s="225" t="s">
        <v>397</v>
      </c>
      <c r="D43" s="508" t="s">
        <v>293</v>
      </c>
      <c r="E43" s="509">
        <v>23.349048264699999</v>
      </c>
      <c r="F43" s="509">
        <v>15.7619925201</v>
      </c>
      <c r="G43" s="509">
        <v>-20.918450807999999</v>
      </c>
      <c r="H43" s="509">
        <v>-26.833856268000002</v>
      </c>
      <c r="I43" s="509">
        <v>14.868175877300001</v>
      </c>
      <c r="J43" s="509">
        <v>7.0996511536</v>
      </c>
      <c r="K43" s="509">
        <v>-2.0794523788000001</v>
      </c>
      <c r="L43" s="509">
        <v>-27.5097444542</v>
      </c>
      <c r="M43" s="509">
        <v>-15.152131262699999</v>
      </c>
      <c r="N43" s="509">
        <v>-18.927162360600001</v>
      </c>
      <c r="O43" s="509">
        <v>-10.7870002895</v>
      </c>
      <c r="P43" s="510">
        <v>2.6150994888999999</v>
      </c>
      <c r="Q43" s="27" t="s">
        <v>398</v>
      </c>
    </row>
    <row r="44" spans="1:17" s="3" customFormat="1" ht="16.5" customHeight="1" x14ac:dyDescent="0.15">
      <c r="C44" s="225" t="s">
        <v>400</v>
      </c>
      <c r="D44" s="508" t="s">
        <v>293</v>
      </c>
      <c r="E44" s="509">
        <v>-1.8723351735</v>
      </c>
      <c r="F44" s="509">
        <v>-0.33402190790000003</v>
      </c>
      <c r="G44" s="509">
        <v>8.4651059016999994</v>
      </c>
      <c r="H44" s="509">
        <v>-3.5020544057</v>
      </c>
      <c r="I44" s="509">
        <v>-4.8912749229000001</v>
      </c>
      <c r="J44" s="509">
        <v>1.6016650265000001</v>
      </c>
      <c r="K44" s="509">
        <v>6.6455135040000002</v>
      </c>
      <c r="L44" s="509">
        <v>-6.6636365316999999</v>
      </c>
      <c r="M44" s="509">
        <v>-2.4454771207000001</v>
      </c>
      <c r="N44" s="509">
        <v>6.0749845504</v>
      </c>
      <c r="O44" s="509">
        <v>1.4509194914000001</v>
      </c>
      <c r="P44" s="510">
        <v>-1.1477330939999999</v>
      </c>
      <c r="Q44" s="27" t="s">
        <v>401</v>
      </c>
    </row>
    <row r="45" spans="1:17" s="3" customFormat="1" ht="16.5" customHeight="1" x14ac:dyDescent="0.15">
      <c r="C45" s="225" t="s">
        <v>402</v>
      </c>
      <c r="D45" s="508" t="s">
        <v>293</v>
      </c>
      <c r="E45" s="528" t="s">
        <v>293</v>
      </c>
      <c r="F45" s="528" t="s">
        <v>293</v>
      </c>
      <c r="G45" s="528" t="s">
        <v>293</v>
      </c>
      <c r="H45" s="528" t="s">
        <v>293</v>
      </c>
      <c r="I45" s="528" t="s">
        <v>293</v>
      </c>
      <c r="J45" s="528" t="s">
        <v>293</v>
      </c>
      <c r="K45" s="528" t="s">
        <v>293</v>
      </c>
      <c r="L45" s="528" t="s">
        <v>293</v>
      </c>
      <c r="M45" s="528" t="s">
        <v>293</v>
      </c>
      <c r="N45" s="528" t="s">
        <v>293</v>
      </c>
      <c r="O45" s="528" t="s">
        <v>293</v>
      </c>
      <c r="P45" s="529" t="s">
        <v>293</v>
      </c>
      <c r="Q45" s="27" t="s">
        <v>385</v>
      </c>
    </row>
    <row r="46" spans="1:17" s="3" customFormat="1" ht="16.5" customHeight="1" x14ac:dyDescent="0.15">
      <c r="C46" s="223" t="s">
        <v>403</v>
      </c>
      <c r="D46" s="508" t="s">
        <v>293</v>
      </c>
      <c r="E46" s="528" t="s">
        <v>293</v>
      </c>
      <c r="F46" s="528" t="s">
        <v>293</v>
      </c>
      <c r="G46" s="528" t="s">
        <v>293</v>
      </c>
      <c r="H46" s="528" t="s">
        <v>293</v>
      </c>
      <c r="I46" s="528" t="s">
        <v>293</v>
      </c>
      <c r="J46" s="528" t="s">
        <v>293</v>
      </c>
      <c r="K46" s="528" t="s">
        <v>293</v>
      </c>
      <c r="L46" s="528" t="s">
        <v>293</v>
      </c>
      <c r="M46" s="528" t="s">
        <v>293</v>
      </c>
      <c r="N46" s="528" t="s">
        <v>293</v>
      </c>
      <c r="O46" s="528" t="s">
        <v>293</v>
      </c>
      <c r="P46" s="529" t="s">
        <v>293</v>
      </c>
      <c r="Q46" s="27" t="s">
        <v>102</v>
      </c>
    </row>
    <row r="47" spans="1:17" s="3" customFormat="1" ht="16.5" customHeight="1" x14ac:dyDescent="0.15">
      <c r="C47" s="223" t="s">
        <v>404</v>
      </c>
      <c r="D47" s="508" t="s">
        <v>293</v>
      </c>
      <c r="E47" s="528" t="s">
        <v>293</v>
      </c>
      <c r="F47" s="528" t="s">
        <v>293</v>
      </c>
      <c r="G47" s="528" t="s">
        <v>293</v>
      </c>
      <c r="H47" s="528" t="s">
        <v>293</v>
      </c>
      <c r="I47" s="528" t="s">
        <v>293</v>
      </c>
      <c r="J47" s="528" t="s">
        <v>293</v>
      </c>
      <c r="K47" s="528" t="s">
        <v>293</v>
      </c>
      <c r="L47" s="528" t="s">
        <v>293</v>
      </c>
      <c r="M47" s="528" t="s">
        <v>293</v>
      </c>
      <c r="N47" s="528" t="s">
        <v>293</v>
      </c>
      <c r="O47" s="528" t="s">
        <v>293</v>
      </c>
      <c r="P47" s="529" t="s">
        <v>293</v>
      </c>
      <c r="Q47" s="27" t="s">
        <v>104</v>
      </c>
    </row>
    <row r="48" spans="1:17" s="3" customFormat="1" ht="16.5" customHeight="1" x14ac:dyDescent="0.15">
      <c r="C48" s="225"/>
      <c r="D48" s="530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10"/>
      <c r="Q48" s="92"/>
    </row>
    <row r="49" spans="1:17" s="3" customFormat="1" ht="28.5" customHeight="1" x14ac:dyDescent="0.15">
      <c r="C49" s="272" t="s">
        <v>405</v>
      </c>
      <c r="D49" s="508" t="s">
        <v>293</v>
      </c>
      <c r="E49" s="509">
        <v>-6.9438897679</v>
      </c>
      <c r="F49" s="509">
        <v>-4.9541169013999999</v>
      </c>
      <c r="G49" s="509">
        <v>-6.8945163019000004</v>
      </c>
      <c r="H49" s="509">
        <v>15.881132735</v>
      </c>
      <c r="I49" s="509">
        <v>-17.615613809100001</v>
      </c>
      <c r="J49" s="509">
        <v>4.2308978914999997</v>
      </c>
      <c r="K49" s="509">
        <v>-15.050254221199999</v>
      </c>
      <c r="L49" s="509">
        <v>20.988017216399999</v>
      </c>
      <c r="M49" s="509">
        <v>22.046441883300002</v>
      </c>
      <c r="N49" s="509">
        <v>-9.4393319229999992</v>
      </c>
      <c r="O49" s="509">
        <v>-46.698144600900001</v>
      </c>
      <c r="P49" s="510">
        <v>6.9019019157999999</v>
      </c>
      <c r="Q49" s="27" t="s">
        <v>59</v>
      </c>
    </row>
    <row r="50" spans="1:17" s="3" customFormat="1" ht="16.5" customHeight="1" x14ac:dyDescent="0.15">
      <c r="C50" s="227" t="s">
        <v>406</v>
      </c>
      <c r="D50" s="531" t="s">
        <v>293</v>
      </c>
      <c r="E50" s="532">
        <v>-19.124569351800002</v>
      </c>
      <c r="F50" s="532">
        <v>-1.7025949788999999</v>
      </c>
      <c r="G50" s="532">
        <v>-5.2945177229000002</v>
      </c>
      <c r="H50" s="532">
        <v>12.391501261</v>
      </c>
      <c r="I50" s="532">
        <v>-62.0306439979</v>
      </c>
      <c r="J50" s="532">
        <v>3.0977467271000001</v>
      </c>
      <c r="K50" s="532">
        <v>-0.66211433259999997</v>
      </c>
      <c r="L50" s="532">
        <v>9.4333895069999993</v>
      </c>
      <c r="M50" s="532">
        <v>14.9881587463</v>
      </c>
      <c r="N50" s="532">
        <v>4.3586249590000001</v>
      </c>
      <c r="O50" s="509">
        <v>-7.9710767482999998</v>
      </c>
      <c r="P50" s="510">
        <v>-6.7865033867999998</v>
      </c>
      <c r="Q50" s="27" t="s">
        <v>308</v>
      </c>
    </row>
    <row r="51" spans="1:17" s="4" customFormat="1" ht="16.5" customHeight="1" x14ac:dyDescent="0.15">
      <c r="C51" s="227" t="s">
        <v>407</v>
      </c>
      <c r="D51" s="508" t="s">
        <v>293</v>
      </c>
      <c r="E51" s="509">
        <v>19.4551076819</v>
      </c>
      <c r="F51" s="509">
        <v>-15.376473774200001</v>
      </c>
      <c r="G51" s="509">
        <v>-11.415298904</v>
      </c>
      <c r="H51" s="509">
        <v>25.199386238999999</v>
      </c>
      <c r="I51" s="509">
        <v>121.2919819672</v>
      </c>
      <c r="J51" s="509">
        <v>22.738108785000001</v>
      </c>
      <c r="K51" s="509">
        <v>-255.3058636607</v>
      </c>
      <c r="L51" s="509">
        <v>161.71121720490001</v>
      </c>
      <c r="M51" s="509">
        <v>104.11098503469999</v>
      </c>
      <c r="N51" s="509">
        <v>-93.277490128300002</v>
      </c>
      <c r="O51" s="509">
        <v>-4054.9251412355002</v>
      </c>
      <c r="P51" s="510">
        <v>46.480752191599997</v>
      </c>
      <c r="Q51" s="109" t="s">
        <v>385</v>
      </c>
    </row>
    <row r="52" spans="1:17" s="4" customFormat="1" ht="16.5" customHeight="1" x14ac:dyDescent="0.15">
      <c r="C52" s="273" t="s">
        <v>408</v>
      </c>
      <c r="D52" s="511" t="s">
        <v>293</v>
      </c>
      <c r="E52" s="512">
        <v>-0.79726092169999996</v>
      </c>
      <c r="F52" s="512">
        <v>-6.0094298960000003</v>
      </c>
      <c r="G52" s="512">
        <v>-0.83072524270000003</v>
      </c>
      <c r="H52" s="512">
        <v>0.47674843259999999</v>
      </c>
      <c r="I52" s="512">
        <v>0.47649482799999998</v>
      </c>
      <c r="J52" s="512">
        <v>0.65392935360000004</v>
      </c>
      <c r="K52" s="512">
        <v>-1.6532677934</v>
      </c>
      <c r="L52" s="512">
        <v>1.7284306067999999</v>
      </c>
      <c r="M52" s="512">
        <v>3.8941947780000001</v>
      </c>
      <c r="N52" s="512">
        <v>-0.12500297169999999</v>
      </c>
      <c r="O52" s="512">
        <v>-1.9379264485000001</v>
      </c>
      <c r="P52" s="513">
        <v>-1.3090785632999999</v>
      </c>
      <c r="Q52" s="103" t="s">
        <v>85</v>
      </c>
    </row>
    <row r="53" spans="1:17" ht="16.5" customHeight="1" x14ac:dyDescent="0.15">
      <c r="C53" s="274" t="s">
        <v>409</v>
      </c>
      <c r="D53" s="508" t="s">
        <v>293</v>
      </c>
      <c r="E53" s="509">
        <v>150.299985537</v>
      </c>
      <c r="F53" s="509">
        <v>-160.7642215326</v>
      </c>
      <c r="G53" s="509">
        <v>4.0553963592000004</v>
      </c>
      <c r="H53" s="509">
        <v>320.97535286039999</v>
      </c>
      <c r="I53" s="509">
        <v>63.124432358299998</v>
      </c>
      <c r="J53" s="509">
        <v>-97.174508685199996</v>
      </c>
      <c r="K53" s="509">
        <v>2425.9391689647</v>
      </c>
      <c r="L53" s="509">
        <v>-57.770255000200002</v>
      </c>
      <c r="M53" s="509">
        <v>125.553249967</v>
      </c>
      <c r="N53" s="509">
        <v>-52.635590835999999</v>
      </c>
      <c r="O53" s="509">
        <v>74.744710641300003</v>
      </c>
      <c r="P53" s="510">
        <v>34.741955152000003</v>
      </c>
      <c r="Q53" s="275" t="s">
        <v>410</v>
      </c>
    </row>
    <row r="54" spans="1:17" ht="16.5" customHeight="1" x14ac:dyDescent="0.15">
      <c r="C54" s="276" t="s">
        <v>411</v>
      </c>
      <c r="D54" s="533" t="s">
        <v>293</v>
      </c>
      <c r="E54" s="215">
        <v>-0.57545974310000003</v>
      </c>
      <c r="F54" s="215">
        <v>-6.5813279745999997</v>
      </c>
      <c r="G54" s="215">
        <v>-0.82297394869999996</v>
      </c>
      <c r="H54" s="123">
        <v>1.2242541563</v>
      </c>
      <c r="I54" s="123">
        <v>0.79452203990000003</v>
      </c>
      <c r="J54" s="123">
        <v>-0.14979051970000001</v>
      </c>
      <c r="K54" s="123">
        <v>-1.0889024200999999</v>
      </c>
      <c r="L54" s="123">
        <v>1.3751906508</v>
      </c>
      <c r="M54" s="123">
        <v>4.1950750164999997</v>
      </c>
      <c r="N54" s="123">
        <v>-0.40612702319999999</v>
      </c>
      <c r="O54" s="123">
        <v>-1.7426869582</v>
      </c>
      <c r="P54" s="124">
        <v>-1.1458382187</v>
      </c>
      <c r="Q54" s="278"/>
    </row>
    <row r="55" spans="1:17" ht="13.5" customHeight="1" x14ac:dyDescent="0.15">
      <c r="F55" s="279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</row>
    <row r="56" spans="1:17" ht="16.5" customHeight="1" x14ac:dyDescent="0.15">
      <c r="A56" s="153" t="s">
        <v>211</v>
      </c>
      <c r="B56" s="153"/>
      <c r="C56" s="261"/>
    </row>
    <row r="57" spans="1:17" ht="16.5" customHeight="1" x14ac:dyDescent="0.15">
      <c r="A57" s="153"/>
      <c r="B57" s="156" t="s">
        <v>355</v>
      </c>
      <c r="C57" s="261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1:17" s="154" customFormat="1" ht="13.5" customHeight="1" x14ac:dyDescent="0.15">
      <c r="A58" s="153"/>
      <c r="B58" s="153" t="s">
        <v>758</v>
      </c>
      <c r="C58" s="153"/>
      <c r="D58" s="157"/>
      <c r="E58" s="157"/>
      <c r="F58" s="158"/>
      <c r="G58" s="157"/>
      <c r="H58" s="157"/>
      <c r="I58" s="157"/>
      <c r="J58" s="157"/>
      <c r="K58" s="157"/>
      <c r="L58" s="157"/>
      <c r="M58" s="157"/>
      <c r="N58" s="157"/>
      <c r="O58" s="157"/>
      <c r="P58" s="157" t="s">
        <v>45</v>
      </c>
      <c r="Q58" s="157"/>
    </row>
    <row r="59" spans="1:17" ht="3.75" customHeight="1" x14ac:dyDescent="0.15"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</row>
    <row r="60" spans="1:17" ht="12.6" customHeight="1" x14ac:dyDescent="0.15">
      <c r="A60" s="161"/>
      <c r="B60" s="161"/>
      <c r="C60" s="569" t="s">
        <v>4</v>
      </c>
      <c r="D60" s="263" t="s">
        <v>5</v>
      </c>
      <c r="E60" s="263" t="s">
        <v>6</v>
      </c>
      <c r="F60" s="263" t="s">
        <v>7</v>
      </c>
      <c r="G60" s="263" t="s">
        <v>8</v>
      </c>
      <c r="H60" s="263" t="s">
        <v>9</v>
      </c>
      <c r="I60" s="264" t="s">
        <v>10</v>
      </c>
      <c r="J60" s="264" t="s">
        <v>11</v>
      </c>
      <c r="K60" s="264" t="s">
        <v>12</v>
      </c>
      <c r="L60" s="264" t="s">
        <v>13</v>
      </c>
      <c r="M60" s="264" t="s">
        <v>14</v>
      </c>
      <c r="N60" s="15" t="s">
        <v>15</v>
      </c>
      <c r="O60" s="15" t="s">
        <v>16</v>
      </c>
      <c r="P60" s="164" t="s">
        <v>17</v>
      </c>
      <c r="Q60" s="165"/>
    </row>
    <row r="61" spans="1:17" ht="12.6" customHeight="1" x14ac:dyDescent="0.15">
      <c r="A61" s="161"/>
      <c r="B61" s="161"/>
      <c r="C61" s="570"/>
      <c r="D61" s="167">
        <v>2006</v>
      </c>
      <c r="E61" s="167">
        <v>2007</v>
      </c>
      <c r="F61" s="167">
        <v>2008</v>
      </c>
      <c r="G61" s="167">
        <v>2009</v>
      </c>
      <c r="H61" s="167">
        <v>2010</v>
      </c>
      <c r="I61" s="167">
        <v>2011</v>
      </c>
      <c r="J61" s="167">
        <v>2012</v>
      </c>
      <c r="K61" s="167">
        <v>2013</v>
      </c>
      <c r="L61" s="167">
        <v>2014</v>
      </c>
      <c r="M61" s="167">
        <v>2015</v>
      </c>
      <c r="N61" s="18">
        <v>2016</v>
      </c>
      <c r="O61" s="18">
        <v>2017</v>
      </c>
      <c r="P61" s="168">
        <v>2018</v>
      </c>
      <c r="Q61" s="492"/>
    </row>
    <row r="62" spans="1:17" s="4" customFormat="1" ht="16.5" customHeight="1" x14ac:dyDescent="0.15">
      <c r="C62" s="223" t="s">
        <v>356</v>
      </c>
      <c r="D62" s="534">
        <v>63.036316519499998</v>
      </c>
      <c r="E62" s="507">
        <v>63.859670941399997</v>
      </c>
      <c r="F62" s="507">
        <v>65.881003948900002</v>
      </c>
      <c r="G62" s="507">
        <v>65.893260752000003</v>
      </c>
      <c r="H62" s="507">
        <v>65.133104944600007</v>
      </c>
      <c r="I62" s="507">
        <v>65.401118336600007</v>
      </c>
      <c r="J62" s="507">
        <v>65.076217154199995</v>
      </c>
      <c r="K62" s="507">
        <v>66.946559497899997</v>
      </c>
      <c r="L62" s="507">
        <v>64.927814161599997</v>
      </c>
      <c r="M62" s="507">
        <v>61.447263151800001</v>
      </c>
      <c r="N62" s="507">
        <v>61.363911582100002</v>
      </c>
      <c r="O62" s="507">
        <v>62.965121691199997</v>
      </c>
      <c r="P62" s="514">
        <v>62.9782538937</v>
      </c>
      <c r="Q62" s="25" t="s">
        <v>19</v>
      </c>
    </row>
    <row r="63" spans="1:17" s="4" customFormat="1" ht="16.5" customHeight="1" x14ac:dyDescent="0.15">
      <c r="C63" s="223" t="s">
        <v>357</v>
      </c>
      <c r="D63" s="528">
        <v>61.823602581099998</v>
      </c>
      <c r="E63" s="509">
        <v>62.759531136</v>
      </c>
      <c r="F63" s="509">
        <v>64.746600654199995</v>
      </c>
      <c r="G63" s="509">
        <v>64.784360677999999</v>
      </c>
      <c r="H63" s="509">
        <v>63.963424519</v>
      </c>
      <c r="I63" s="509">
        <v>64.1433931137</v>
      </c>
      <c r="J63" s="509">
        <v>63.677465309699997</v>
      </c>
      <c r="K63" s="509">
        <v>65.422062736399994</v>
      </c>
      <c r="L63" s="509">
        <v>63.559951507100003</v>
      </c>
      <c r="M63" s="509">
        <v>59.986500556999999</v>
      </c>
      <c r="N63" s="509">
        <v>59.847634257999999</v>
      </c>
      <c r="O63" s="509">
        <v>61.3402367666</v>
      </c>
      <c r="P63" s="510">
        <v>61.5527066422</v>
      </c>
      <c r="Q63" s="27" t="s">
        <v>308</v>
      </c>
    </row>
    <row r="64" spans="1:17" ht="16.5" customHeight="1" x14ac:dyDescent="0.15">
      <c r="C64" s="223" t="s">
        <v>358</v>
      </c>
      <c r="D64" s="535">
        <v>8.1779713202999993</v>
      </c>
      <c r="E64" s="218">
        <v>8.2787374257999993</v>
      </c>
      <c r="F64" s="218">
        <v>8.8959903880999995</v>
      </c>
      <c r="G64" s="218">
        <v>8.9344511260000008</v>
      </c>
      <c r="H64" s="218">
        <v>8.9668662435000002</v>
      </c>
      <c r="I64" s="218">
        <v>8.9035356369999992</v>
      </c>
      <c r="J64" s="218">
        <v>8.9071975624000004</v>
      </c>
      <c r="K64" s="218">
        <v>9.1576647709000003</v>
      </c>
      <c r="L64" s="218">
        <v>9.0429061834999995</v>
      </c>
      <c r="M64" s="218">
        <v>8.9840241094</v>
      </c>
      <c r="N64" s="218">
        <v>8.9238555754999993</v>
      </c>
      <c r="O64" s="218">
        <v>9.0727537852999998</v>
      </c>
      <c r="P64" s="524">
        <v>9.1084677589999998</v>
      </c>
      <c r="Q64" s="27" t="s">
        <v>102</v>
      </c>
    </row>
    <row r="65" spans="3:17" ht="16.5" customHeight="1" x14ac:dyDescent="0.15">
      <c r="C65" s="223" t="s">
        <v>359</v>
      </c>
      <c r="D65" s="535">
        <v>2.1440076567999999</v>
      </c>
      <c r="E65" s="218">
        <v>2.0257862829</v>
      </c>
      <c r="F65" s="218">
        <v>2.0102848610000001</v>
      </c>
      <c r="G65" s="218">
        <v>1.9247316598999999</v>
      </c>
      <c r="H65" s="218">
        <v>1.9171450929</v>
      </c>
      <c r="I65" s="218">
        <v>1.9657297072</v>
      </c>
      <c r="J65" s="218">
        <v>1.9422671982999999</v>
      </c>
      <c r="K65" s="218">
        <v>2.0021969995000002</v>
      </c>
      <c r="L65" s="218">
        <v>1.8538053654</v>
      </c>
      <c r="M65" s="218">
        <v>1.8341320395</v>
      </c>
      <c r="N65" s="218">
        <v>1.8342568066</v>
      </c>
      <c r="O65" s="218">
        <v>1.8459930399</v>
      </c>
      <c r="P65" s="524">
        <v>1.8154716097000001</v>
      </c>
      <c r="Q65" s="27" t="s">
        <v>104</v>
      </c>
    </row>
    <row r="66" spans="3:17" ht="16.5" customHeight="1" x14ac:dyDescent="0.15">
      <c r="C66" s="223" t="s">
        <v>360</v>
      </c>
      <c r="D66" s="535">
        <v>1.9035324235</v>
      </c>
      <c r="E66" s="218">
        <v>1.8646717050999999</v>
      </c>
      <c r="F66" s="218">
        <v>1.9669160226</v>
      </c>
      <c r="G66" s="218">
        <v>1.9422902342999999</v>
      </c>
      <c r="H66" s="218">
        <v>1.9000578984000001</v>
      </c>
      <c r="I66" s="218">
        <v>1.9393543489</v>
      </c>
      <c r="J66" s="218">
        <v>1.9481793782000001</v>
      </c>
      <c r="K66" s="218">
        <v>2.2080133786</v>
      </c>
      <c r="L66" s="218">
        <v>2.1784646594999999</v>
      </c>
      <c r="M66" s="218">
        <v>2.0426516300999999</v>
      </c>
      <c r="N66" s="218">
        <v>1.8330099249</v>
      </c>
      <c r="O66" s="218">
        <v>1.8679136377000001</v>
      </c>
      <c r="P66" s="524">
        <v>1.9593709216999999</v>
      </c>
      <c r="Q66" s="27" t="s">
        <v>106</v>
      </c>
    </row>
    <row r="67" spans="3:17" ht="16.5" customHeight="1" x14ac:dyDescent="0.15">
      <c r="C67" s="268" t="s">
        <v>361</v>
      </c>
      <c r="D67" s="535">
        <v>15.409906684099999</v>
      </c>
      <c r="E67" s="218">
        <v>15.717956639700001</v>
      </c>
      <c r="F67" s="218">
        <v>16.462094329100001</v>
      </c>
      <c r="G67" s="218">
        <v>16.492483979999999</v>
      </c>
      <c r="H67" s="218">
        <v>16.5806946318</v>
      </c>
      <c r="I67" s="218">
        <v>16.5901806621</v>
      </c>
      <c r="J67" s="218">
        <v>16.646348403099999</v>
      </c>
      <c r="K67" s="218">
        <v>16.467304317499998</v>
      </c>
      <c r="L67" s="218">
        <v>16.125568536300001</v>
      </c>
      <c r="M67" s="218">
        <v>15.3111563373</v>
      </c>
      <c r="N67" s="218">
        <v>15.246319711</v>
      </c>
      <c r="O67" s="218">
        <v>15.775962524000001</v>
      </c>
      <c r="P67" s="524">
        <v>15.432623702300001</v>
      </c>
      <c r="Q67" s="27" t="s">
        <v>362</v>
      </c>
    </row>
    <row r="68" spans="3:17" s="4" customFormat="1" ht="16.5" customHeight="1" x14ac:dyDescent="0.15">
      <c r="C68" s="227" t="s">
        <v>363</v>
      </c>
      <c r="D68" s="528">
        <v>2.4050512604000001</v>
      </c>
      <c r="E68" s="509">
        <v>2.3431387882000001</v>
      </c>
      <c r="F68" s="509">
        <v>2.4585046981000001</v>
      </c>
      <c r="G68" s="509">
        <v>2.3427833894000001</v>
      </c>
      <c r="H68" s="509">
        <v>2.4251984982999999</v>
      </c>
      <c r="I68" s="509">
        <v>2.3296666048999999</v>
      </c>
      <c r="J68" s="509">
        <v>2.4577480680999999</v>
      </c>
      <c r="K68" s="509">
        <v>2.9967396113000002</v>
      </c>
      <c r="L68" s="509">
        <v>2.9373640866000001</v>
      </c>
      <c r="M68" s="509">
        <v>2.8742856682000002</v>
      </c>
      <c r="N68" s="509">
        <v>2.9472425816999999</v>
      </c>
      <c r="O68" s="509">
        <v>3.1109217889999998</v>
      </c>
      <c r="P68" s="510">
        <v>3.2031214972000002</v>
      </c>
      <c r="Q68" s="27" t="s">
        <v>364</v>
      </c>
    </row>
    <row r="69" spans="3:17" ht="16.5" customHeight="1" x14ac:dyDescent="0.15">
      <c r="C69" s="225" t="s">
        <v>365</v>
      </c>
      <c r="D69" s="535">
        <v>1.5634357532000001</v>
      </c>
      <c r="E69" s="218">
        <v>1.7365432541000001</v>
      </c>
      <c r="F69" s="218">
        <v>1.8622319158</v>
      </c>
      <c r="G69" s="218">
        <v>1.9287315757000001</v>
      </c>
      <c r="H69" s="218">
        <v>1.9170528550999999</v>
      </c>
      <c r="I69" s="218">
        <v>1.9446313323</v>
      </c>
      <c r="J69" s="218">
        <v>1.9059285266999999</v>
      </c>
      <c r="K69" s="218">
        <v>1.9994357607</v>
      </c>
      <c r="L69" s="218">
        <v>1.984489537</v>
      </c>
      <c r="M69" s="218">
        <v>1.9926481369</v>
      </c>
      <c r="N69" s="218">
        <v>1.9735462751999999</v>
      </c>
      <c r="O69" s="218">
        <v>2.0436023233</v>
      </c>
      <c r="P69" s="524">
        <v>2.1155345150999998</v>
      </c>
      <c r="Q69" s="27" t="s">
        <v>366</v>
      </c>
    </row>
    <row r="70" spans="3:17" ht="16.5" customHeight="1" x14ac:dyDescent="0.15">
      <c r="C70" s="225" t="s">
        <v>367</v>
      </c>
      <c r="D70" s="535">
        <v>9.2409903348999993</v>
      </c>
      <c r="E70" s="218">
        <v>9.2744102507000008</v>
      </c>
      <c r="F70" s="218">
        <v>9.3912332127999996</v>
      </c>
      <c r="G70" s="218">
        <v>9.9870317585000006</v>
      </c>
      <c r="H70" s="218">
        <v>9.6870616555000009</v>
      </c>
      <c r="I70" s="218">
        <v>10.5529809222</v>
      </c>
      <c r="J70" s="218">
        <v>10.863641148299999</v>
      </c>
      <c r="K70" s="218">
        <v>11.2740468332</v>
      </c>
      <c r="L70" s="218">
        <v>11.0823070589</v>
      </c>
      <c r="M70" s="218">
        <v>9.4454324658999997</v>
      </c>
      <c r="N70" s="218">
        <v>9.9039673785000009</v>
      </c>
      <c r="O70" s="218">
        <v>10.184200967400001</v>
      </c>
      <c r="P70" s="524">
        <v>10.393182472199999</v>
      </c>
      <c r="Q70" s="27" t="s">
        <v>368</v>
      </c>
    </row>
    <row r="71" spans="3:17" ht="16.5" customHeight="1" x14ac:dyDescent="0.15">
      <c r="C71" s="225" t="s">
        <v>369</v>
      </c>
      <c r="D71" s="535">
        <v>1.6290648187000001</v>
      </c>
      <c r="E71" s="218">
        <v>1.7396826296000001</v>
      </c>
      <c r="F71" s="218">
        <v>1.9394715329000001</v>
      </c>
      <c r="G71" s="218">
        <v>2.1025167118999999</v>
      </c>
      <c r="H71" s="218">
        <v>2.1705395138000001</v>
      </c>
      <c r="I71" s="218">
        <v>2.2074455496000001</v>
      </c>
      <c r="J71" s="218">
        <v>2.1743684730999999</v>
      </c>
      <c r="K71" s="218">
        <v>2.2787484838999998</v>
      </c>
      <c r="L71" s="218">
        <v>2.2867132556</v>
      </c>
      <c r="M71" s="218">
        <v>2.1204361103</v>
      </c>
      <c r="N71" s="218">
        <v>2.1496078985999998</v>
      </c>
      <c r="O71" s="218">
        <v>2.1594543607999999</v>
      </c>
      <c r="P71" s="524">
        <v>2.1304424865999998</v>
      </c>
      <c r="Q71" s="27" t="s">
        <v>370</v>
      </c>
    </row>
    <row r="72" spans="3:17" ht="16.5" customHeight="1" x14ac:dyDescent="0.15">
      <c r="C72" s="225" t="s">
        <v>371</v>
      </c>
      <c r="D72" s="535">
        <v>5.0420433802</v>
      </c>
      <c r="E72" s="218">
        <v>5.0417497957000004</v>
      </c>
      <c r="F72" s="218">
        <v>5.1075630922000004</v>
      </c>
      <c r="G72" s="218">
        <v>4.9020389716999997</v>
      </c>
      <c r="H72" s="218">
        <v>4.6576168286000001</v>
      </c>
      <c r="I72" s="218">
        <v>4.1978820800000003</v>
      </c>
      <c r="J72" s="218">
        <v>3.9033026122000001</v>
      </c>
      <c r="K72" s="218">
        <v>4.0219547690999997</v>
      </c>
      <c r="L72" s="218">
        <v>3.7718198656999999</v>
      </c>
      <c r="M72" s="218">
        <v>3.5036776857</v>
      </c>
      <c r="N72" s="218">
        <v>3.3069008762999998</v>
      </c>
      <c r="O72" s="218">
        <v>3.3518996247000001</v>
      </c>
      <c r="P72" s="524">
        <v>3.305815569</v>
      </c>
      <c r="Q72" s="27" t="s">
        <v>372</v>
      </c>
    </row>
    <row r="73" spans="3:17" ht="16.5" customHeight="1" x14ac:dyDescent="0.15">
      <c r="C73" s="225" t="s">
        <v>373</v>
      </c>
      <c r="D73" s="535">
        <v>1.1161950526</v>
      </c>
      <c r="E73" s="218">
        <v>1.1285211624</v>
      </c>
      <c r="F73" s="218">
        <v>1.2019663270000001</v>
      </c>
      <c r="G73" s="218">
        <v>1.2230412208000001</v>
      </c>
      <c r="H73" s="218">
        <v>1.0538193966</v>
      </c>
      <c r="I73" s="218">
        <v>0.99698837100000004</v>
      </c>
      <c r="J73" s="218">
        <v>0.92320218539999999</v>
      </c>
      <c r="K73" s="218">
        <v>0.87030226310000003</v>
      </c>
      <c r="L73" s="218">
        <v>0.82606578779999995</v>
      </c>
      <c r="M73" s="218">
        <v>0.7633104235</v>
      </c>
      <c r="N73" s="218">
        <v>0.7254403868</v>
      </c>
      <c r="O73" s="218">
        <v>0.68590661409999998</v>
      </c>
      <c r="P73" s="524">
        <v>0.65034885200000003</v>
      </c>
      <c r="Q73" s="27" t="s">
        <v>374</v>
      </c>
    </row>
    <row r="74" spans="3:17" ht="16.5" customHeight="1" x14ac:dyDescent="0.15">
      <c r="C74" s="225" t="s">
        <v>375</v>
      </c>
      <c r="D74" s="535">
        <v>3.9051044160999999</v>
      </c>
      <c r="E74" s="218">
        <v>4.0159926197000004</v>
      </c>
      <c r="F74" s="218">
        <v>4.2435084911000001</v>
      </c>
      <c r="G74" s="218">
        <v>4.1736150448</v>
      </c>
      <c r="H74" s="218">
        <v>3.9703011694999999</v>
      </c>
      <c r="I74" s="218">
        <v>3.8466337186000001</v>
      </c>
      <c r="J74" s="218">
        <v>3.6891357845999999</v>
      </c>
      <c r="K74" s="218">
        <v>3.6557486109999999</v>
      </c>
      <c r="L74" s="218">
        <v>3.5088325917000001</v>
      </c>
      <c r="M74" s="218">
        <v>3.3422209355999999</v>
      </c>
      <c r="N74" s="218">
        <v>3.2887072072999999</v>
      </c>
      <c r="O74" s="218">
        <v>3.2266427800000002</v>
      </c>
      <c r="P74" s="524">
        <v>3.1181047396000001</v>
      </c>
      <c r="Q74" s="27" t="s">
        <v>376</v>
      </c>
    </row>
    <row r="75" spans="3:17" ht="16.5" customHeight="1" x14ac:dyDescent="0.15">
      <c r="C75" s="225" t="s">
        <v>377</v>
      </c>
      <c r="D75" s="535">
        <v>9.2862994804000003</v>
      </c>
      <c r="E75" s="218">
        <v>9.5923405820000003</v>
      </c>
      <c r="F75" s="218">
        <v>9.2068357836000008</v>
      </c>
      <c r="G75" s="218">
        <v>8.8306450047999991</v>
      </c>
      <c r="H75" s="218">
        <v>8.7170707351000001</v>
      </c>
      <c r="I75" s="218">
        <v>8.6683641797999993</v>
      </c>
      <c r="J75" s="218">
        <v>8.3161459692000008</v>
      </c>
      <c r="K75" s="218">
        <v>8.4899069375000007</v>
      </c>
      <c r="L75" s="218">
        <v>7.9616145789999999</v>
      </c>
      <c r="M75" s="218">
        <v>7.7725250147000002</v>
      </c>
      <c r="N75" s="218">
        <v>7.7147796355000002</v>
      </c>
      <c r="O75" s="218">
        <v>8.0149853204999992</v>
      </c>
      <c r="P75" s="524">
        <v>8.3202225176999995</v>
      </c>
      <c r="Q75" s="27" t="s">
        <v>378</v>
      </c>
    </row>
    <row r="76" spans="3:17" s="4" customFormat="1" ht="16.5" customHeight="1" x14ac:dyDescent="0.15">
      <c r="C76" s="225"/>
      <c r="D76" s="536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6"/>
      <c r="Q76" s="145"/>
    </row>
    <row r="77" spans="3:17" s="4" customFormat="1" ht="16.5" customHeight="1" x14ac:dyDescent="0.15">
      <c r="C77" s="227" t="s">
        <v>379</v>
      </c>
      <c r="D77" s="528">
        <v>51.625204224100003</v>
      </c>
      <c r="E77" s="509">
        <v>52.413672777999999</v>
      </c>
      <c r="F77" s="509">
        <v>53.653970367100001</v>
      </c>
      <c r="G77" s="509">
        <v>53.583599566399997</v>
      </c>
      <c r="H77" s="509">
        <v>52.7997764809</v>
      </c>
      <c r="I77" s="509">
        <v>53.017542460000001</v>
      </c>
      <c r="J77" s="509">
        <v>52.620226593700004</v>
      </c>
      <c r="K77" s="509">
        <v>54.501263366700002</v>
      </c>
      <c r="L77" s="509">
        <v>52.834369097600003</v>
      </c>
      <c r="M77" s="509">
        <v>49.651164171300003</v>
      </c>
      <c r="N77" s="509">
        <v>49.517252363099999</v>
      </c>
      <c r="O77" s="509">
        <v>50.803295281600001</v>
      </c>
      <c r="P77" s="510">
        <v>51.473865138100003</v>
      </c>
      <c r="Q77" s="270"/>
    </row>
    <row r="78" spans="3:17" s="4" customFormat="1" ht="16.5" customHeight="1" x14ac:dyDescent="0.15">
      <c r="C78" s="227" t="s">
        <v>380</v>
      </c>
      <c r="D78" s="528">
        <v>10.198398357</v>
      </c>
      <c r="E78" s="509">
        <v>10.345858357999999</v>
      </c>
      <c r="F78" s="509">
        <v>11.0926302871</v>
      </c>
      <c r="G78" s="509">
        <v>11.2007611116</v>
      </c>
      <c r="H78" s="509">
        <v>11.1636480381</v>
      </c>
      <c r="I78" s="509">
        <v>11.125850653700001</v>
      </c>
      <c r="J78" s="509">
        <v>11.057238715900001</v>
      </c>
      <c r="K78" s="509">
        <v>10.920799369699999</v>
      </c>
      <c r="L78" s="509">
        <v>10.725582409499999</v>
      </c>
      <c r="M78" s="509">
        <v>10.3353363857</v>
      </c>
      <c r="N78" s="509">
        <v>10.3303818948</v>
      </c>
      <c r="O78" s="509">
        <v>10.536941485</v>
      </c>
      <c r="P78" s="510">
        <v>10.0788415041</v>
      </c>
      <c r="Q78" s="270"/>
    </row>
    <row r="79" spans="3:17" s="4" customFormat="1" ht="16.5" customHeight="1" x14ac:dyDescent="0.15">
      <c r="C79" s="227"/>
      <c r="D79" s="537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10"/>
      <c r="Q79" s="270"/>
    </row>
    <row r="80" spans="3:17" s="4" customFormat="1" ht="16.5" customHeight="1" x14ac:dyDescent="0.15">
      <c r="C80" s="271" t="s">
        <v>381</v>
      </c>
      <c r="D80" s="528">
        <v>1.2127139384000001</v>
      </c>
      <c r="E80" s="509">
        <v>1.1001398054</v>
      </c>
      <c r="F80" s="509">
        <v>1.1344032947</v>
      </c>
      <c r="G80" s="509">
        <v>1.1089000739999999</v>
      </c>
      <c r="H80" s="509">
        <v>1.1696804257</v>
      </c>
      <c r="I80" s="509">
        <v>1.257725223</v>
      </c>
      <c r="J80" s="509">
        <v>1.3987518446</v>
      </c>
      <c r="K80" s="509">
        <v>1.5244967615</v>
      </c>
      <c r="L80" s="509">
        <v>1.3678626545000001</v>
      </c>
      <c r="M80" s="509">
        <v>1.4607625948</v>
      </c>
      <c r="N80" s="509">
        <v>1.5162773241</v>
      </c>
      <c r="O80" s="509">
        <v>1.6248849245999999</v>
      </c>
      <c r="P80" s="510">
        <v>1.4255472515000001</v>
      </c>
      <c r="Q80" s="27" t="s">
        <v>310</v>
      </c>
    </row>
    <row r="81" spans="1:17" s="4" customFormat="1" ht="16.5" customHeight="1" x14ac:dyDescent="0.15">
      <c r="C81" s="271"/>
      <c r="D81" s="528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10"/>
      <c r="Q81" s="270"/>
    </row>
    <row r="82" spans="1:17" ht="16.5" customHeight="1" x14ac:dyDescent="0.15">
      <c r="C82" s="225" t="s">
        <v>382</v>
      </c>
      <c r="D82" s="528">
        <v>27.151650123900001</v>
      </c>
      <c r="E82" s="509">
        <v>28.0369380767</v>
      </c>
      <c r="F82" s="218">
        <v>28.896130680599999</v>
      </c>
      <c r="G82" s="509">
        <v>29.681755329600001</v>
      </c>
      <c r="H82" s="509">
        <v>29.272726478100001</v>
      </c>
      <c r="I82" s="509">
        <v>30.1450582754</v>
      </c>
      <c r="J82" s="509">
        <v>29.5916855599</v>
      </c>
      <c r="K82" s="509">
        <v>29.814135154700001</v>
      </c>
      <c r="L82" s="509">
        <v>29.7951815198</v>
      </c>
      <c r="M82" s="509">
        <v>28.848683729899999</v>
      </c>
      <c r="N82" s="509">
        <v>28.6609172876</v>
      </c>
      <c r="O82" s="509">
        <v>29.444957880600001</v>
      </c>
      <c r="P82" s="510">
        <v>30.0676141593</v>
      </c>
      <c r="Q82" s="27" t="s">
        <v>52</v>
      </c>
    </row>
    <row r="83" spans="1:17" s="4" customFormat="1" ht="16.5" customHeight="1" x14ac:dyDescent="0.15">
      <c r="C83" s="225" t="s">
        <v>383</v>
      </c>
      <c r="D83" s="528">
        <v>4.3449398582000001</v>
      </c>
      <c r="E83" s="509">
        <v>4.4193307159000002</v>
      </c>
      <c r="F83" s="509">
        <v>4.7618116079000004</v>
      </c>
      <c r="G83" s="509">
        <v>4.6975454392999998</v>
      </c>
      <c r="H83" s="509">
        <v>4.4892483956999998</v>
      </c>
      <c r="I83" s="509">
        <v>4.7424692945000002</v>
      </c>
      <c r="J83" s="509">
        <v>4.6081811974000004</v>
      </c>
      <c r="K83" s="509">
        <v>4.6430115849</v>
      </c>
      <c r="L83" s="509">
        <v>4.8018643958</v>
      </c>
      <c r="M83" s="509">
        <v>4.8619905985000003</v>
      </c>
      <c r="N83" s="509">
        <v>4.8846924830000003</v>
      </c>
      <c r="O83" s="509">
        <v>5.0925359503000003</v>
      </c>
      <c r="P83" s="510">
        <v>5.2993725525000004</v>
      </c>
      <c r="Q83" s="27" t="s">
        <v>308</v>
      </c>
    </row>
    <row r="84" spans="1:17" s="4" customFormat="1" ht="16.5" customHeight="1" x14ac:dyDescent="0.15">
      <c r="C84" s="225" t="s">
        <v>384</v>
      </c>
      <c r="D84" s="528">
        <v>7.2716116946999998</v>
      </c>
      <c r="E84" s="509">
        <v>7.1927838649</v>
      </c>
      <c r="F84" s="509">
        <v>7.5566332783999997</v>
      </c>
      <c r="G84" s="509">
        <v>7.3473023651</v>
      </c>
      <c r="H84" s="509">
        <v>7.3735847059999999</v>
      </c>
      <c r="I84" s="509">
        <v>7.4188010715999999</v>
      </c>
      <c r="J84" s="509">
        <v>7.0703840845999997</v>
      </c>
      <c r="K84" s="509">
        <v>6.8835327412999998</v>
      </c>
      <c r="L84" s="509">
        <v>6.8210856306999998</v>
      </c>
      <c r="M84" s="509">
        <v>6.4985610992999998</v>
      </c>
      <c r="N84" s="509">
        <v>6.3690123855999996</v>
      </c>
      <c r="O84" s="509">
        <v>6.4913972827000004</v>
      </c>
      <c r="P84" s="510">
        <v>6.6202598451999997</v>
      </c>
      <c r="Q84" s="27" t="s">
        <v>385</v>
      </c>
    </row>
    <row r="85" spans="1:17" s="4" customFormat="1" ht="16.5" customHeight="1" x14ac:dyDescent="0.15">
      <c r="C85" s="225" t="s">
        <v>386</v>
      </c>
      <c r="D85" s="528">
        <v>5.8191057492000002</v>
      </c>
      <c r="E85" s="509">
        <v>6.0809352565000001</v>
      </c>
      <c r="F85" s="509">
        <v>6.3360171016000004</v>
      </c>
      <c r="G85" s="509">
        <v>6.7118360255000002</v>
      </c>
      <c r="H85" s="509">
        <v>6.2451514978000002</v>
      </c>
      <c r="I85" s="509">
        <v>6.5330981892000004</v>
      </c>
      <c r="J85" s="509">
        <v>6.3575742298</v>
      </c>
      <c r="K85" s="509">
        <v>6.2785475178999999</v>
      </c>
      <c r="L85" s="509">
        <v>6.1959999562999997</v>
      </c>
      <c r="M85" s="509">
        <v>5.9187989220999997</v>
      </c>
      <c r="N85" s="509">
        <v>5.8624793619000002</v>
      </c>
      <c r="O85" s="509">
        <v>5.9965894245999998</v>
      </c>
      <c r="P85" s="510">
        <v>6.1038809305999999</v>
      </c>
      <c r="Q85" s="27" t="s">
        <v>387</v>
      </c>
    </row>
    <row r="86" spans="1:17" s="4" customFormat="1" ht="16.5" customHeight="1" x14ac:dyDescent="0.15">
      <c r="C86" s="225" t="s">
        <v>388</v>
      </c>
      <c r="D86" s="528">
        <v>9.7159928218000005</v>
      </c>
      <c r="E86" s="509">
        <v>10.3438882394</v>
      </c>
      <c r="F86" s="509">
        <v>10.241668692699999</v>
      </c>
      <c r="G86" s="509">
        <v>10.9250714996</v>
      </c>
      <c r="H86" s="509">
        <v>11.164741878599999</v>
      </c>
      <c r="I86" s="509">
        <v>11.4506897201</v>
      </c>
      <c r="J86" s="509">
        <v>11.5555460481</v>
      </c>
      <c r="K86" s="509">
        <v>12.009043310699999</v>
      </c>
      <c r="L86" s="509">
        <v>11.976231537</v>
      </c>
      <c r="M86" s="509">
        <v>11.569333110000001</v>
      </c>
      <c r="N86" s="509">
        <v>11.544733057</v>
      </c>
      <c r="O86" s="509">
        <v>11.864435222999999</v>
      </c>
      <c r="P86" s="510">
        <v>12.044100831</v>
      </c>
      <c r="Q86" s="27" t="s">
        <v>346</v>
      </c>
    </row>
    <row r="87" spans="1:17" s="4" customFormat="1" ht="16.5" customHeight="1" x14ac:dyDescent="0.15">
      <c r="C87" s="225"/>
      <c r="D87" s="528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10"/>
      <c r="Q87" s="270"/>
    </row>
    <row r="88" spans="1:17" s="4" customFormat="1" ht="16.5" customHeight="1" x14ac:dyDescent="0.15">
      <c r="C88" s="225" t="s">
        <v>390</v>
      </c>
      <c r="D88" s="528">
        <v>80.326693319900002</v>
      </c>
      <c r="E88" s="509">
        <v>81.615551785700006</v>
      </c>
      <c r="F88" s="509">
        <v>83.854358625100005</v>
      </c>
      <c r="G88" s="509">
        <v>84.4471505689</v>
      </c>
      <c r="H88" s="509">
        <v>83.681320244999995</v>
      </c>
      <c r="I88" s="509">
        <v>84.215940308</v>
      </c>
      <c r="J88" s="509">
        <v>83.745323916000004</v>
      </c>
      <c r="K88" s="509">
        <v>85.956157455699994</v>
      </c>
      <c r="L88" s="509">
        <v>83.971930751100004</v>
      </c>
      <c r="M88" s="509">
        <v>79.829888596800004</v>
      </c>
      <c r="N88" s="509">
        <v>79.674556785700005</v>
      </c>
      <c r="O88" s="509">
        <v>81.694251256699999</v>
      </c>
      <c r="P88" s="510">
        <v>82.047496224499994</v>
      </c>
      <c r="Q88" s="270"/>
    </row>
    <row r="89" spans="1:17" s="4" customFormat="1" ht="16.5" customHeight="1" x14ac:dyDescent="0.15">
      <c r="C89" s="225" t="s">
        <v>391</v>
      </c>
      <c r="D89" s="528">
        <v>9.8612733235000007</v>
      </c>
      <c r="E89" s="509">
        <v>10.2810572324</v>
      </c>
      <c r="F89" s="509">
        <v>10.922776004399999</v>
      </c>
      <c r="G89" s="509">
        <v>11.1278655127</v>
      </c>
      <c r="H89" s="509">
        <v>10.7245111777</v>
      </c>
      <c r="I89" s="509">
        <v>11.3302363041</v>
      </c>
      <c r="J89" s="509">
        <v>10.9225787981</v>
      </c>
      <c r="K89" s="509">
        <v>10.8045371969</v>
      </c>
      <c r="L89" s="509">
        <v>10.7510649303</v>
      </c>
      <c r="M89" s="509">
        <v>10.466058284900001</v>
      </c>
      <c r="N89" s="509">
        <v>10.3502720839</v>
      </c>
      <c r="O89" s="509">
        <v>10.7158283151</v>
      </c>
      <c r="P89" s="510">
        <v>10.9983718285</v>
      </c>
      <c r="Q89" s="270"/>
    </row>
    <row r="90" spans="1:17" s="3" customFormat="1" ht="16.5" customHeight="1" x14ac:dyDescent="0.15">
      <c r="C90" s="225"/>
      <c r="D90" s="528"/>
      <c r="E90" s="509"/>
      <c r="F90" s="509"/>
      <c r="G90" s="509"/>
      <c r="H90" s="509"/>
      <c r="I90" s="509"/>
      <c r="J90" s="509"/>
      <c r="K90" s="509"/>
      <c r="L90" s="509"/>
      <c r="M90" s="509"/>
      <c r="N90" s="509"/>
      <c r="O90" s="509"/>
      <c r="P90" s="510"/>
      <c r="Q90" s="270"/>
    </row>
    <row r="91" spans="1:17" s="3" customFormat="1" ht="16.5" customHeight="1" x14ac:dyDescent="0.15">
      <c r="C91" s="225" t="s">
        <v>392</v>
      </c>
      <c r="D91" s="528">
        <v>25.3543055962</v>
      </c>
      <c r="E91" s="509">
        <v>24.858483276499999</v>
      </c>
      <c r="F91" s="509">
        <v>23.932358391200001</v>
      </c>
      <c r="G91" s="509">
        <v>24.591937963399999</v>
      </c>
      <c r="H91" s="509">
        <v>22.477889009199998</v>
      </c>
      <c r="I91" s="509">
        <v>24.217541712100001</v>
      </c>
      <c r="J91" s="509">
        <v>24.136664284799998</v>
      </c>
      <c r="K91" s="509">
        <v>25.237699856300001</v>
      </c>
      <c r="L91" s="509">
        <v>22.363051531100002</v>
      </c>
      <c r="M91" s="509">
        <v>22.524001116400001</v>
      </c>
      <c r="N91" s="509">
        <v>24.022796521699998</v>
      </c>
      <c r="O91" s="509">
        <v>28.604778734899998</v>
      </c>
      <c r="P91" s="510">
        <v>26.778076352199999</v>
      </c>
      <c r="Q91" s="27" t="s">
        <v>56</v>
      </c>
    </row>
    <row r="92" spans="1:17" s="3" customFormat="1" ht="16.5" customHeight="1" x14ac:dyDescent="0.15">
      <c r="C92" s="223" t="s">
        <v>393</v>
      </c>
      <c r="D92" s="528">
        <v>23.698401350400001</v>
      </c>
      <c r="E92" s="509">
        <v>24.1797738454</v>
      </c>
      <c r="F92" s="509">
        <v>24.75562665</v>
      </c>
      <c r="G92" s="509">
        <v>23.939253448300001</v>
      </c>
      <c r="H92" s="509">
        <v>23.292074533099999</v>
      </c>
      <c r="I92" s="509">
        <v>23.5354511064</v>
      </c>
      <c r="J92" s="509">
        <v>23.5432929929</v>
      </c>
      <c r="K92" s="509">
        <v>25.1268836243</v>
      </c>
      <c r="L92" s="509">
        <v>23.522456581899998</v>
      </c>
      <c r="M92" s="509">
        <v>22.388532178999998</v>
      </c>
      <c r="N92" s="509">
        <v>23.786371283899999</v>
      </c>
      <c r="O92" s="509">
        <v>28.135175177699999</v>
      </c>
      <c r="P92" s="510">
        <v>26.759695516499999</v>
      </c>
      <c r="Q92" s="27" t="s">
        <v>308</v>
      </c>
    </row>
    <row r="93" spans="1:17" s="3" customFormat="1" ht="16.5" customHeight="1" x14ac:dyDescent="0.15">
      <c r="A93" s="44"/>
      <c r="B93" s="44"/>
      <c r="C93" s="223" t="s">
        <v>394</v>
      </c>
      <c r="D93" s="528">
        <v>15.630811250900001</v>
      </c>
      <c r="E93" s="509">
        <v>15.6717386069</v>
      </c>
      <c r="F93" s="509">
        <v>15.3049234826</v>
      </c>
      <c r="G93" s="509">
        <v>14.526077512000001</v>
      </c>
      <c r="H93" s="509">
        <v>14.856738957499999</v>
      </c>
      <c r="I93" s="509">
        <v>15.192512838900001</v>
      </c>
      <c r="J93" s="509">
        <v>15.0464123224</v>
      </c>
      <c r="K93" s="509">
        <v>16.065092740600001</v>
      </c>
      <c r="L93" s="509">
        <v>15.6532186184</v>
      </c>
      <c r="M93" s="509">
        <v>15.133814731199999</v>
      </c>
      <c r="N93" s="509">
        <v>16.3949276319</v>
      </c>
      <c r="O93" s="509">
        <v>20.631753808300001</v>
      </c>
      <c r="P93" s="510">
        <v>19.216952880299999</v>
      </c>
      <c r="Q93" s="27" t="s">
        <v>102</v>
      </c>
    </row>
    <row r="94" spans="1:17" s="3" customFormat="1" ht="16.5" customHeight="1" x14ac:dyDescent="0.15">
      <c r="A94" s="44"/>
      <c r="B94" s="44"/>
      <c r="C94" s="225" t="s">
        <v>395</v>
      </c>
      <c r="D94" s="528">
        <v>2.7899782702000002</v>
      </c>
      <c r="E94" s="509">
        <v>2.3162638698000002</v>
      </c>
      <c r="F94" s="509">
        <v>2.4024526232999999</v>
      </c>
      <c r="G94" s="509">
        <v>2.0555227290000002</v>
      </c>
      <c r="H94" s="509">
        <v>2.1196306110999998</v>
      </c>
      <c r="I94" s="509">
        <v>1.9924470245999999</v>
      </c>
      <c r="J94" s="509">
        <v>2.2372198404999999</v>
      </c>
      <c r="K94" s="509">
        <v>2.754168081</v>
      </c>
      <c r="L94" s="509">
        <v>2.2731525392999998</v>
      </c>
      <c r="M94" s="509">
        <v>2.4157100850000002</v>
      </c>
      <c r="N94" s="509">
        <v>2.7503854193000001</v>
      </c>
      <c r="O94" s="509">
        <v>2.7265938847000002</v>
      </c>
      <c r="P94" s="510">
        <v>2.6441735363999999</v>
      </c>
      <c r="Q94" s="27" t="s">
        <v>396</v>
      </c>
    </row>
    <row r="95" spans="1:17" s="3" customFormat="1" ht="16.5" customHeight="1" x14ac:dyDescent="0.15">
      <c r="C95" s="225" t="s">
        <v>397</v>
      </c>
      <c r="D95" s="528">
        <v>12.8408329807</v>
      </c>
      <c r="E95" s="509">
        <v>13.3554747371</v>
      </c>
      <c r="F95" s="509">
        <v>12.902470859299999</v>
      </c>
      <c r="G95" s="509">
        <v>12.470554783000001</v>
      </c>
      <c r="H95" s="509">
        <v>12.737108346299999</v>
      </c>
      <c r="I95" s="509">
        <v>13.2000658143</v>
      </c>
      <c r="J95" s="509">
        <v>12.8091924819</v>
      </c>
      <c r="K95" s="509">
        <v>13.310924659599999</v>
      </c>
      <c r="L95" s="509">
        <v>13.380066079100001</v>
      </c>
      <c r="M95" s="509">
        <v>12.7181046462</v>
      </c>
      <c r="N95" s="509">
        <v>13.644542212599999</v>
      </c>
      <c r="O95" s="509">
        <v>17.905159923500001</v>
      </c>
      <c r="P95" s="510">
        <v>16.572779343899999</v>
      </c>
      <c r="Q95" s="27" t="s">
        <v>398</v>
      </c>
    </row>
    <row r="96" spans="1:17" s="3" customFormat="1" ht="16.5" customHeight="1" x14ac:dyDescent="0.15">
      <c r="C96" s="223" t="s">
        <v>399</v>
      </c>
      <c r="D96" s="528">
        <v>8.0675900994000003</v>
      </c>
      <c r="E96" s="509">
        <v>8.5080352384999998</v>
      </c>
      <c r="F96" s="509">
        <v>9.4507031674000004</v>
      </c>
      <c r="G96" s="509">
        <v>9.4131759363</v>
      </c>
      <c r="H96" s="509">
        <v>8.4353355755999999</v>
      </c>
      <c r="I96" s="509">
        <v>8.3429382674999992</v>
      </c>
      <c r="J96" s="509">
        <v>8.4968806704999995</v>
      </c>
      <c r="K96" s="509">
        <v>9.0617908837000005</v>
      </c>
      <c r="L96" s="509">
        <v>7.8692379633999998</v>
      </c>
      <c r="M96" s="509">
        <v>7.2547174478000001</v>
      </c>
      <c r="N96" s="509">
        <v>7.3914436520000004</v>
      </c>
      <c r="O96" s="509">
        <v>7.5034213694999998</v>
      </c>
      <c r="P96" s="510">
        <v>7.5427426361999999</v>
      </c>
      <c r="Q96" s="27" t="s">
        <v>104</v>
      </c>
    </row>
    <row r="97" spans="3:17" s="3" customFormat="1" ht="16.5" customHeight="1" x14ac:dyDescent="0.15">
      <c r="C97" s="225" t="s">
        <v>395</v>
      </c>
      <c r="D97" s="528">
        <v>0.1169516852</v>
      </c>
      <c r="E97" s="509">
        <v>0.1257041636</v>
      </c>
      <c r="F97" s="509">
        <v>0.1285044108</v>
      </c>
      <c r="G97" s="509">
        <v>0.1413803133</v>
      </c>
      <c r="H97" s="509">
        <v>0.10830960470000001</v>
      </c>
      <c r="I97" s="509">
        <v>0.10455522709999999</v>
      </c>
      <c r="J97" s="509">
        <v>6.7815115100000004E-2</v>
      </c>
      <c r="K97" s="509">
        <v>0.11693343370000001</v>
      </c>
      <c r="L97" s="509">
        <v>0.1118455569</v>
      </c>
      <c r="M97" s="509">
        <v>0.1618825579</v>
      </c>
      <c r="N97" s="509">
        <v>0.17790824250000001</v>
      </c>
      <c r="O97" s="509">
        <v>0.1699348923</v>
      </c>
      <c r="P97" s="510">
        <v>0.1613188528</v>
      </c>
      <c r="Q97" s="27" t="s">
        <v>396</v>
      </c>
    </row>
    <row r="98" spans="3:17" s="3" customFormat="1" ht="16.5" customHeight="1" x14ac:dyDescent="0.15">
      <c r="C98" s="225" t="s">
        <v>397</v>
      </c>
      <c r="D98" s="528">
        <v>2.0368676901999998</v>
      </c>
      <c r="E98" s="509">
        <v>2.5326487288999999</v>
      </c>
      <c r="F98" s="509">
        <v>3.1192965729000002</v>
      </c>
      <c r="G98" s="509">
        <v>2.4874519449000001</v>
      </c>
      <c r="H98" s="509">
        <v>1.8113371438999999</v>
      </c>
      <c r="I98" s="509">
        <v>2.0707827634</v>
      </c>
      <c r="J98" s="509">
        <v>2.2033924855000002</v>
      </c>
      <c r="K98" s="509">
        <v>2.1938441060999998</v>
      </c>
      <c r="L98" s="509">
        <v>1.5633025981999999</v>
      </c>
      <c r="M98" s="509">
        <v>1.2767113112999999</v>
      </c>
      <c r="N98" s="509">
        <v>1.0363615713000001</v>
      </c>
      <c r="O98" s="509">
        <v>0.94284080690000005</v>
      </c>
      <c r="P98" s="510">
        <v>0.98033032620000005</v>
      </c>
      <c r="Q98" s="27" t="s">
        <v>398</v>
      </c>
    </row>
    <row r="99" spans="3:17" s="3" customFormat="1" ht="16.5" customHeight="1" x14ac:dyDescent="0.15">
      <c r="C99" s="225" t="s">
        <v>400</v>
      </c>
      <c r="D99" s="528">
        <v>5.9137707239999999</v>
      </c>
      <c r="E99" s="509">
        <v>5.8496823460999998</v>
      </c>
      <c r="F99" s="509">
        <v>6.2029021837</v>
      </c>
      <c r="G99" s="509">
        <v>6.7843436779999999</v>
      </c>
      <c r="H99" s="509">
        <v>6.515688827</v>
      </c>
      <c r="I99" s="509">
        <v>6.167600277</v>
      </c>
      <c r="J99" s="509">
        <v>6.22567307</v>
      </c>
      <c r="K99" s="509">
        <v>6.7510133439000004</v>
      </c>
      <c r="L99" s="509">
        <v>6.1940898084000002</v>
      </c>
      <c r="M99" s="509">
        <v>5.8161235786000001</v>
      </c>
      <c r="N99" s="509">
        <v>6.1771738382999999</v>
      </c>
      <c r="O99" s="509">
        <v>6.3906456701999996</v>
      </c>
      <c r="P99" s="510">
        <v>6.4010934572</v>
      </c>
      <c r="Q99" s="27" t="s">
        <v>401</v>
      </c>
    </row>
    <row r="100" spans="3:17" s="3" customFormat="1" ht="16.5" customHeight="1" x14ac:dyDescent="0.15">
      <c r="C100" s="225" t="s">
        <v>402</v>
      </c>
      <c r="D100" s="528">
        <v>1.6559042458</v>
      </c>
      <c r="E100" s="528">
        <v>0.67870943100000003</v>
      </c>
      <c r="F100" s="528">
        <v>-0.82326825879999999</v>
      </c>
      <c r="G100" s="528">
        <v>0.65268451510000003</v>
      </c>
      <c r="H100" s="528">
        <v>-0.81418552389999999</v>
      </c>
      <c r="I100" s="528">
        <v>0.68209060580000003</v>
      </c>
      <c r="J100" s="528">
        <v>0.59337129190000004</v>
      </c>
      <c r="K100" s="528">
        <v>0.1108162321</v>
      </c>
      <c r="L100" s="528">
        <v>-1.1594050507</v>
      </c>
      <c r="M100" s="528">
        <v>0.1354689375</v>
      </c>
      <c r="N100" s="528">
        <v>0.23642523770000001</v>
      </c>
      <c r="O100" s="528">
        <v>0.46960355720000002</v>
      </c>
      <c r="P100" s="529">
        <v>1.8380835799999998E-2</v>
      </c>
      <c r="Q100" s="27" t="s">
        <v>385</v>
      </c>
    </row>
    <row r="101" spans="3:17" s="3" customFormat="1" ht="16.5" customHeight="1" x14ac:dyDescent="0.15">
      <c r="C101" s="223" t="s">
        <v>403</v>
      </c>
      <c r="D101" s="528">
        <v>1.5033262595000001</v>
      </c>
      <c r="E101" s="528">
        <v>0.69836155379999998</v>
      </c>
      <c r="F101" s="528">
        <v>-0.79722016799999995</v>
      </c>
      <c r="G101" s="528">
        <v>0.58885076839999995</v>
      </c>
      <c r="H101" s="528">
        <v>-0.70641604960000004</v>
      </c>
      <c r="I101" s="528">
        <v>0.68749426270000003</v>
      </c>
      <c r="J101" s="528">
        <v>0.56108839300000002</v>
      </c>
      <c r="K101" s="528">
        <v>4.8532730199999999E-2</v>
      </c>
      <c r="L101" s="528">
        <v>-1.2586047900999999</v>
      </c>
      <c r="M101" s="528">
        <v>0.1219140235</v>
      </c>
      <c r="N101" s="528">
        <v>0.30921292820000001</v>
      </c>
      <c r="O101" s="528">
        <v>0.45192978179999999</v>
      </c>
      <c r="P101" s="529">
        <v>6.5061462099999995E-2</v>
      </c>
      <c r="Q101" s="27" t="s">
        <v>102</v>
      </c>
    </row>
    <row r="102" spans="3:17" s="3" customFormat="1" ht="16.5" customHeight="1" x14ac:dyDescent="0.15">
      <c r="C102" s="223" t="s">
        <v>404</v>
      </c>
      <c r="D102" s="528">
        <v>0.1525779863</v>
      </c>
      <c r="E102" s="528">
        <v>-1.9652122800000001E-2</v>
      </c>
      <c r="F102" s="528">
        <v>-2.6048090900000001E-2</v>
      </c>
      <c r="G102" s="528">
        <v>6.3833746699999999E-2</v>
      </c>
      <c r="H102" s="528">
        <v>-0.1077694743</v>
      </c>
      <c r="I102" s="528">
        <v>-5.4036570000000001E-3</v>
      </c>
      <c r="J102" s="528">
        <v>3.2282898900000002E-2</v>
      </c>
      <c r="K102" s="528">
        <v>6.2283501900000003E-2</v>
      </c>
      <c r="L102" s="528">
        <v>9.91997394E-2</v>
      </c>
      <c r="M102" s="528">
        <v>1.3554914E-2</v>
      </c>
      <c r="N102" s="528">
        <v>-7.2787690500000002E-2</v>
      </c>
      <c r="O102" s="528">
        <v>1.7673775400000001E-2</v>
      </c>
      <c r="P102" s="529">
        <v>-4.66806263E-2</v>
      </c>
      <c r="Q102" s="27" t="s">
        <v>104</v>
      </c>
    </row>
    <row r="103" spans="3:17" s="3" customFormat="1" ht="16.5" customHeight="1" x14ac:dyDescent="0.15">
      <c r="C103" s="225"/>
      <c r="D103" s="538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10"/>
      <c r="Q103" s="92"/>
    </row>
    <row r="104" spans="3:17" s="3" customFormat="1" ht="28.5" customHeight="1" x14ac:dyDescent="0.15">
      <c r="C104" s="272" t="s">
        <v>405</v>
      </c>
      <c r="D104" s="528">
        <v>-15.542272239600001</v>
      </c>
      <c r="E104" s="509">
        <v>-16.755092294499999</v>
      </c>
      <c r="F104" s="509">
        <v>-18.709493020699998</v>
      </c>
      <c r="G104" s="509">
        <v>-20.166954045000001</v>
      </c>
      <c r="H104" s="509">
        <v>-16.883720431899999</v>
      </c>
      <c r="I104" s="509">
        <v>-19.763718324199999</v>
      </c>
      <c r="J104" s="509">
        <v>-18.8045669989</v>
      </c>
      <c r="K104" s="509">
        <v>-21.998394508899999</v>
      </c>
      <c r="L104" s="509">
        <v>-17.086047212499999</v>
      </c>
      <c r="M104" s="509">
        <v>-12.8199479982</v>
      </c>
      <c r="N104" s="509">
        <v>-14.0476253913</v>
      </c>
      <c r="O104" s="509">
        <v>-21.014858306800001</v>
      </c>
      <c r="P104" s="510">
        <v>-19.823944405300001</v>
      </c>
      <c r="Q104" s="27" t="s">
        <v>59</v>
      </c>
    </row>
    <row r="105" spans="3:17" s="3" customFormat="1" ht="16.5" customHeight="1" x14ac:dyDescent="0.15">
      <c r="C105" s="227" t="s">
        <v>406</v>
      </c>
      <c r="D105" s="538">
        <v>-10.635143597900001</v>
      </c>
      <c r="E105" s="532">
        <v>-12.770886296800001</v>
      </c>
      <c r="F105" s="532">
        <v>-13.818750914300001</v>
      </c>
      <c r="G105" s="532">
        <v>-14.672273409500001</v>
      </c>
      <c r="H105" s="532">
        <v>-12.793167240600001</v>
      </c>
      <c r="I105" s="532">
        <v>-20.6305477746</v>
      </c>
      <c r="J105" s="532">
        <v>-19.861584922199999</v>
      </c>
      <c r="K105" s="532">
        <v>-20.329187227799999</v>
      </c>
      <c r="L105" s="532">
        <v>-18.098633492299999</v>
      </c>
      <c r="M105" s="532">
        <v>-14.8092793889</v>
      </c>
      <c r="N105" s="532">
        <v>-14.1815257699</v>
      </c>
      <c r="O105" s="509">
        <v>-15.614544459999999</v>
      </c>
      <c r="P105" s="510">
        <v>-16.895400109600001</v>
      </c>
      <c r="Q105" s="27" t="s">
        <v>308</v>
      </c>
    </row>
    <row r="106" spans="3:17" s="4" customFormat="1" ht="16.5" customHeight="1" x14ac:dyDescent="0.15">
      <c r="C106" s="227" t="s">
        <v>407</v>
      </c>
      <c r="D106" s="528">
        <v>-4.9071286416</v>
      </c>
      <c r="E106" s="509">
        <v>-3.9842059977000002</v>
      </c>
      <c r="F106" s="509">
        <v>-4.8907421064000003</v>
      </c>
      <c r="G106" s="509">
        <v>-5.4946806355</v>
      </c>
      <c r="H106" s="509">
        <v>-4.0905531912999997</v>
      </c>
      <c r="I106" s="509">
        <v>0.86682945040000003</v>
      </c>
      <c r="J106" s="509">
        <v>1.0570179233000001</v>
      </c>
      <c r="K106" s="509">
        <v>-1.6692072812000001</v>
      </c>
      <c r="L106" s="509">
        <v>1.0125862797</v>
      </c>
      <c r="M106" s="509">
        <v>1.9893313907000001</v>
      </c>
      <c r="N106" s="509">
        <v>0.13390037860000001</v>
      </c>
      <c r="O106" s="509">
        <v>-5.4003138467999996</v>
      </c>
      <c r="P106" s="510">
        <v>-2.9285442957000001</v>
      </c>
      <c r="Q106" s="109" t="s">
        <v>385</v>
      </c>
    </row>
    <row r="107" spans="3:17" s="4" customFormat="1" ht="16.5" customHeight="1" x14ac:dyDescent="0.15">
      <c r="C107" s="273" t="s">
        <v>408</v>
      </c>
      <c r="D107" s="539">
        <v>100</v>
      </c>
      <c r="E107" s="512">
        <v>100</v>
      </c>
      <c r="F107" s="512">
        <v>100</v>
      </c>
      <c r="G107" s="512">
        <v>100</v>
      </c>
      <c r="H107" s="512">
        <v>100</v>
      </c>
      <c r="I107" s="512">
        <v>100</v>
      </c>
      <c r="J107" s="512">
        <v>100</v>
      </c>
      <c r="K107" s="512">
        <v>100</v>
      </c>
      <c r="L107" s="512">
        <v>100</v>
      </c>
      <c r="M107" s="512">
        <v>100</v>
      </c>
      <c r="N107" s="512">
        <v>100</v>
      </c>
      <c r="O107" s="512">
        <v>100</v>
      </c>
      <c r="P107" s="513">
        <v>100</v>
      </c>
      <c r="Q107" s="103" t="s">
        <v>85</v>
      </c>
    </row>
    <row r="108" spans="3:17" ht="16.5" customHeight="1" x14ac:dyDescent="0.15">
      <c r="C108" s="274" t="s">
        <v>409</v>
      </c>
      <c r="D108" s="528">
        <v>0.14700946079999999</v>
      </c>
      <c r="E108" s="509">
        <v>0.37092187430000001</v>
      </c>
      <c r="F108" s="509">
        <v>-0.2397983001</v>
      </c>
      <c r="G108" s="509">
        <v>-0.232000818</v>
      </c>
      <c r="H108" s="509">
        <v>0.51023210259999996</v>
      </c>
      <c r="I108" s="509">
        <v>0.82836609940000006</v>
      </c>
      <c r="J108" s="509">
        <v>2.3253351700000001E-2</v>
      </c>
      <c r="K108" s="509">
        <v>0.59723948680000005</v>
      </c>
      <c r="L108" s="509">
        <v>0.24792745820000001</v>
      </c>
      <c r="M108" s="509">
        <v>0.53824801359999996</v>
      </c>
      <c r="N108" s="509">
        <v>0.25525707040000001</v>
      </c>
      <c r="O108" s="509">
        <v>0.45486314220000001</v>
      </c>
      <c r="P108" s="510">
        <v>0.62102114580000001</v>
      </c>
      <c r="Q108" s="275" t="s">
        <v>410</v>
      </c>
    </row>
    <row r="109" spans="3:17" ht="16.5" customHeight="1" x14ac:dyDescent="0.15">
      <c r="C109" s="276" t="s">
        <v>411</v>
      </c>
      <c r="D109" s="540">
        <v>100.14700946080001</v>
      </c>
      <c r="E109" s="215">
        <v>100.3709218743</v>
      </c>
      <c r="F109" s="215">
        <v>99.760201699899994</v>
      </c>
      <c r="G109" s="215">
        <v>99.767999181999997</v>
      </c>
      <c r="H109" s="123">
        <v>100.5102321026</v>
      </c>
      <c r="I109" s="123">
        <v>100.8283660994</v>
      </c>
      <c r="J109" s="123">
        <v>100.02325335170001</v>
      </c>
      <c r="K109" s="123">
        <v>100.59723948680001</v>
      </c>
      <c r="L109" s="123">
        <v>100.2479274582</v>
      </c>
      <c r="M109" s="123">
        <v>100.5382480136</v>
      </c>
      <c r="N109" s="123">
        <v>100.25525707040001</v>
      </c>
      <c r="O109" s="123">
        <v>100.4548631422</v>
      </c>
      <c r="P109" s="124">
        <v>100.6210211458</v>
      </c>
      <c r="Q109" s="278"/>
    </row>
    <row r="110" spans="3:17" s="4" customFormat="1" ht="13.5" customHeight="1" x14ac:dyDescent="0.15">
      <c r="C110" s="296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2" spans="3:17" ht="14.25" x14ac:dyDescent="0.15">
      <c r="C112" s="282"/>
    </row>
    <row r="113" spans="3:17" ht="14.25" x14ac:dyDescent="0.15">
      <c r="C113" s="283"/>
      <c r="D113" s="284"/>
      <c r="E113" s="284"/>
      <c r="F113" s="284"/>
      <c r="G113" s="284"/>
      <c r="H113" s="284"/>
      <c r="I113" s="284"/>
      <c r="J113" s="284"/>
      <c r="K113" s="284"/>
      <c r="L113" s="284"/>
      <c r="M113" s="285"/>
      <c r="N113" s="284"/>
      <c r="O113" s="284"/>
      <c r="P113" s="285"/>
      <c r="Q113" s="285"/>
    </row>
    <row r="114" spans="3:17" ht="14.25" x14ac:dyDescent="0.15">
      <c r="C114" s="283"/>
      <c r="D114" s="284"/>
      <c r="E114" s="284"/>
      <c r="F114" s="284"/>
      <c r="G114" s="284"/>
      <c r="H114" s="284"/>
      <c r="I114" s="284"/>
      <c r="J114" s="284"/>
      <c r="K114" s="284"/>
      <c r="L114" s="284"/>
      <c r="M114" s="285"/>
      <c r="N114" s="284"/>
      <c r="O114" s="284"/>
      <c r="P114" s="285"/>
      <c r="Q114" s="285"/>
    </row>
    <row r="115" spans="3:17" ht="14.25" x14ac:dyDescent="0.15">
      <c r="C115" s="283"/>
      <c r="D115" s="284"/>
      <c r="E115" s="284"/>
      <c r="F115" s="284"/>
      <c r="G115" s="284"/>
      <c r="H115" s="284"/>
      <c r="I115" s="284"/>
      <c r="J115" s="284"/>
      <c r="K115" s="284"/>
      <c r="L115" s="284"/>
      <c r="M115" s="285"/>
      <c r="N115" s="284"/>
      <c r="O115" s="284"/>
      <c r="P115" s="285"/>
      <c r="Q115" s="285"/>
    </row>
    <row r="116" spans="3:17" ht="14.25" x14ac:dyDescent="0.15">
      <c r="C116" s="283"/>
      <c r="D116" s="284"/>
      <c r="E116" s="284"/>
      <c r="F116" s="284"/>
      <c r="G116" s="284"/>
      <c r="H116" s="284"/>
      <c r="I116" s="284"/>
      <c r="J116" s="284"/>
      <c r="K116" s="284"/>
      <c r="L116" s="284"/>
      <c r="M116" s="285"/>
      <c r="N116" s="284"/>
      <c r="O116" s="284"/>
      <c r="P116" s="285"/>
      <c r="Q116" s="285"/>
    </row>
    <row r="117" spans="3:17" ht="14.25" x14ac:dyDescent="0.15">
      <c r="C117" s="283"/>
      <c r="D117" s="284"/>
      <c r="E117" s="284"/>
      <c r="F117" s="284"/>
      <c r="G117" s="284"/>
      <c r="H117" s="284"/>
      <c r="I117" s="284"/>
      <c r="J117" s="284"/>
      <c r="K117" s="284"/>
      <c r="L117" s="284"/>
      <c r="M117" s="285"/>
      <c r="N117" s="284"/>
      <c r="O117" s="284"/>
      <c r="P117" s="285"/>
      <c r="Q117" s="285"/>
    </row>
    <row r="118" spans="3:17" ht="14.25" x14ac:dyDescent="0.15">
      <c r="C118" s="283"/>
      <c r="D118" s="284"/>
      <c r="E118" s="284"/>
      <c r="F118" s="284"/>
      <c r="G118" s="284"/>
      <c r="H118" s="284"/>
      <c r="I118" s="284"/>
      <c r="J118" s="284"/>
      <c r="K118" s="284"/>
      <c r="L118" s="284"/>
      <c r="M118" s="285"/>
      <c r="N118" s="284"/>
      <c r="O118" s="284"/>
      <c r="P118" s="285"/>
      <c r="Q118" s="285"/>
    </row>
    <row r="119" spans="3:17" ht="14.25" x14ac:dyDescent="0.15">
      <c r="C119" s="283"/>
      <c r="D119" s="284"/>
      <c r="E119" s="284"/>
      <c r="F119" s="284"/>
      <c r="G119" s="284"/>
      <c r="H119" s="284"/>
      <c r="I119" s="284"/>
      <c r="J119" s="284"/>
      <c r="K119" s="284"/>
      <c r="L119" s="284"/>
      <c r="M119" s="285"/>
      <c r="N119" s="284"/>
      <c r="O119" s="284"/>
      <c r="P119" s="285"/>
      <c r="Q119" s="285"/>
    </row>
    <row r="120" spans="3:17" ht="14.25" x14ac:dyDescent="0.15">
      <c r="C120" s="286"/>
      <c r="D120" s="284"/>
      <c r="E120" s="284"/>
      <c r="F120" s="284"/>
      <c r="G120" s="284"/>
      <c r="H120" s="284"/>
      <c r="I120" s="284"/>
      <c r="J120" s="284"/>
      <c r="K120" s="284"/>
      <c r="L120" s="284"/>
      <c r="M120" s="285"/>
      <c r="N120" s="284"/>
      <c r="O120" s="284"/>
      <c r="P120" s="285"/>
      <c r="Q120" s="285"/>
    </row>
    <row r="121" spans="3:17" ht="14.25" x14ac:dyDescent="0.15">
      <c r="C121" s="283"/>
      <c r="D121" s="284"/>
      <c r="E121" s="284"/>
      <c r="F121" s="284"/>
      <c r="G121" s="284"/>
      <c r="H121" s="284"/>
      <c r="I121" s="284"/>
      <c r="J121" s="284"/>
      <c r="K121" s="284"/>
      <c r="L121" s="284"/>
      <c r="M121" s="285"/>
      <c r="N121" s="284"/>
      <c r="O121" s="284"/>
      <c r="P121" s="285"/>
      <c r="Q121" s="285"/>
    </row>
    <row r="122" spans="3:17" ht="14.25" x14ac:dyDescent="0.15">
      <c r="C122" s="283"/>
      <c r="D122" s="284"/>
      <c r="E122" s="284"/>
      <c r="F122" s="284"/>
      <c r="G122" s="284"/>
      <c r="H122" s="284"/>
      <c r="I122" s="284"/>
      <c r="J122" s="284"/>
      <c r="K122" s="284"/>
      <c r="L122" s="284"/>
      <c r="M122" s="285"/>
      <c r="N122" s="284"/>
      <c r="O122" s="284"/>
      <c r="P122" s="285"/>
      <c r="Q122" s="285"/>
    </row>
    <row r="123" spans="3:17" ht="14.25" x14ac:dyDescent="0.15">
      <c r="C123" s="130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5"/>
      <c r="Q123" s="285"/>
    </row>
    <row r="124" spans="3:17" ht="14.25" x14ac:dyDescent="0.15">
      <c r="C124" s="130"/>
      <c r="D124" s="284"/>
      <c r="E124" s="284"/>
      <c r="F124" s="284"/>
      <c r="G124" s="284"/>
      <c r="H124" s="284"/>
      <c r="I124" s="284"/>
      <c r="J124" s="284"/>
      <c r="K124" s="284"/>
      <c r="L124" s="284"/>
      <c r="M124" s="285"/>
      <c r="N124" s="284"/>
      <c r="O124" s="284"/>
      <c r="P124" s="285"/>
      <c r="Q124" s="285"/>
    </row>
    <row r="125" spans="3:17" ht="14.25" x14ac:dyDescent="0.15">
      <c r="C125" s="130"/>
      <c r="D125" s="284"/>
      <c r="E125" s="284"/>
      <c r="F125" s="284"/>
      <c r="G125" s="284"/>
      <c r="H125" s="284"/>
      <c r="I125" s="284"/>
      <c r="J125" s="284"/>
      <c r="K125" s="284"/>
      <c r="L125" s="284"/>
      <c r="M125" s="285"/>
      <c r="N125" s="284"/>
      <c r="O125" s="284"/>
      <c r="P125" s="285"/>
      <c r="Q125" s="285"/>
    </row>
    <row r="126" spans="3:17" ht="14.25" x14ac:dyDescent="0.15">
      <c r="C126" s="130"/>
      <c r="D126" s="284"/>
      <c r="E126" s="284"/>
      <c r="F126" s="284"/>
      <c r="G126" s="284"/>
      <c r="H126" s="284"/>
      <c r="I126" s="284"/>
      <c r="J126" s="284"/>
      <c r="K126" s="284"/>
      <c r="L126" s="284"/>
      <c r="M126" s="285"/>
      <c r="N126" s="284"/>
      <c r="O126" s="284"/>
      <c r="P126" s="285"/>
      <c r="Q126" s="285"/>
    </row>
    <row r="127" spans="3:17" x14ac:dyDescent="0.15">
      <c r="C127" s="130"/>
    </row>
    <row r="128" spans="3:17" x14ac:dyDescent="0.15">
      <c r="C128" s="217"/>
    </row>
    <row r="129" spans="3:3" x14ac:dyDescent="0.15">
      <c r="C129" s="130"/>
    </row>
    <row r="130" spans="3:3" x14ac:dyDescent="0.15">
      <c r="C130" s="130"/>
    </row>
    <row r="131" spans="3:3" x14ac:dyDescent="0.15">
      <c r="C131" s="130"/>
    </row>
  </sheetData>
  <mergeCells count="2">
    <mergeCell ref="C5:C6"/>
    <mergeCell ref="C60:C61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46" fitToWidth="0" fitToHeight="0" pageOrder="overThenDown" orientation="portrait" r:id="rId1"/>
  <headerFooter alignWithMargins="0"/>
  <rowBreaks count="1" manualBreakCount="1">
    <brk id="55" max="1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AR73"/>
  <sheetViews>
    <sheetView view="pageBreakPreview" zoomScaleNormal="100" zoomScaleSheetLayoutView="100" workbookViewId="0">
      <pane xSplit="3" ySplit="6" topLeftCell="O7" activePane="bottomRight" state="frozen"/>
      <selection activeCell="O13" sqref="O13"/>
      <selection pane="topRight" activeCell="O13" sqref="O13"/>
      <selection pane="bottomLeft" activeCell="O13" sqref="O13"/>
      <selection pane="bottomRight" activeCell="O45" sqref="O45"/>
    </sheetView>
  </sheetViews>
  <sheetFormatPr defaultRowHeight="13.5" x14ac:dyDescent="0.15"/>
  <cols>
    <col min="1" max="2" width="0.375" style="4" customWidth="1"/>
    <col min="3" max="3" width="60" style="296" customWidth="1"/>
    <col min="4" max="4" width="11.25" style="3" customWidth="1"/>
    <col min="5" max="16" width="11.25" style="38" customWidth="1"/>
    <col min="17" max="17" width="8.375" style="38" customWidth="1"/>
    <col min="18" max="18" width="6.5" style="4" customWidth="1"/>
    <col min="19" max="43" width="9" style="4"/>
    <col min="44" max="44" width="10.375" style="4" customWidth="1"/>
    <col min="45" max="16384" width="9" style="4"/>
  </cols>
  <sheetData>
    <row r="1" spans="1:44" ht="16.5" customHeight="1" x14ac:dyDescent="0.15">
      <c r="A1" s="1" t="s">
        <v>211</v>
      </c>
      <c r="B1" s="1"/>
      <c r="C1" s="294"/>
    </row>
    <row r="2" spans="1:44" ht="16.5" customHeight="1" x14ac:dyDescent="0.15">
      <c r="A2" s="1"/>
      <c r="B2" s="295" t="s">
        <v>415</v>
      </c>
      <c r="C2" s="29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44" ht="16.5" customHeight="1" x14ac:dyDescent="0.15">
      <c r="A3" s="1"/>
      <c r="B3" s="295"/>
      <c r="C3" s="29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416</v>
      </c>
      <c r="Q3" s="8"/>
    </row>
    <row r="4" spans="1:44" ht="3.75" customHeight="1" x14ac:dyDescent="0.15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44" ht="12.6" customHeight="1" x14ac:dyDescent="0.15">
      <c r="A5" s="12"/>
      <c r="B5" s="12"/>
      <c r="C5" s="567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297"/>
    </row>
    <row r="6" spans="1:44" ht="12.6" customHeight="1" x14ac:dyDescent="0.15">
      <c r="A6" s="12"/>
      <c r="B6" s="12"/>
      <c r="C6" s="568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126"/>
    </row>
    <row r="7" spans="1:44" ht="16.5" customHeight="1" x14ac:dyDescent="0.15">
      <c r="C7" s="223" t="s">
        <v>356</v>
      </c>
      <c r="D7" s="23">
        <v>2837181.4728650833</v>
      </c>
      <c r="E7" s="23">
        <v>2849765.8867775896</v>
      </c>
      <c r="F7" s="23">
        <v>2751542.7675688504</v>
      </c>
      <c r="G7" s="23">
        <v>2797515.5730422661</v>
      </c>
      <c r="H7" s="23">
        <v>2801596.8306848574</v>
      </c>
      <c r="I7" s="23">
        <v>2830824.0977459503</v>
      </c>
      <c r="J7" s="23">
        <v>2856009.4518307992</v>
      </c>
      <c r="K7" s="23">
        <v>2882801.6230305391</v>
      </c>
      <c r="L7" s="23">
        <v>2782864.7228341997</v>
      </c>
      <c r="M7" s="23">
        <v>2746910.1173852026</v>
      </c>
      <c r="N7" s="23">
        <v>2751389.4583451012</v>
      </c>
      <c r="O7" s="23">
        <v>2756829.5899966094</v>
      </c>
      <c r="P7" s="24">
        <v>2706855.880547924</v>
      </c>
      <c r="Q7" s="25" t="s">
        <v>19</v>
      </c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</row>
    <row r="8" spans="1:44" ht="16.5" customHeight="1" x14ac:dyDescent="0.15">
      <c r="C8" s="223" t="s">
        <v>357</v>
      </c>
      <c r="D8" s="22">
        <v>2784333.8827119018</v>
      </c>
      <c r="E8" s="22">
        <v>2802391.1327666515</v>
      </c>
      <c r="F8" s="22">
        <v>2705352.2915900354</v>
      </c>
      <c r="G8" s="22">
        <v>2750947.0414992245</v>
      </c>
      <c r="H8" s="22">
        <v>2751666.7397728502</v>
      </c>
      <c r="I8" s="22">
        <v>2776472.4454899835</v>
      </c>
      <c r="J8" s="22">
        <v>2794293.8590976666</v>
      </c>
      <c r="K8" s="22">
        <v>2816604.2212811857</v>
      </c>
      <c r="L8" s="22">
        <v>2723251.2325958186</v>
      </c>
      <c r="M8" s="22">
        <v>2680957.0028090333</v>
      </c>
      <c r="N8" s="22">
        <v>2682767.3217114913</v>
      </c>
      <c r="O8" s="22">
        <v>2685176.4775639023</v>
      </c>
      <c r="P8" s="26">
        <v>2645060.6904481598</v>
      </c>
      <c r="Q8" s="27" t="s">
        <v>308</v>
      </c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</row>
    <row r="9" spans="1:44" ht="16.5" customHeight="1" x14ac:dyDescent="0.15">
      <c r="C9" s="223" t="s">
        <v>358</v>
      </c>
      <c r="D9" s="22">
        <v>384729.31352813949</v>
      </c>
      <c r="E9" s="22">
        <v>384802.07506945269</v>
      </c>
      <c r="F9" s="22">
        <v>376094.75909529935</v>
      </c>
      <c r="G9" s="22">
        <v>378658.51850218873</v>
      </c>
      <c r="H9" s="22">
        <v>384506.38901535474</v>
      </c>
      <c r="I9" s="22">
        <v>383992.39760263247</v>
      </c>
      <c r="J9" s="22">
        <v>388989.35645232775</v>
      </c>
      <c r="K9" s="22">
        <v>390573.4826981544</v>
      </c>
      <c r="L9" s="22">
        <v>376231.72492167616</v>
      </c>
      <c r="M9" s="22">
        <v>378222.87896565197</v>
      </c>
      <c r="N9" s="22">
        <v>369717.41973774834</v>
      </c>
      <c r="O9" s="22">
        <v>364261.48615737207</v>
      </c>
      <c r="P9" s="26">
        <v>359280.94667177321</v>
      </c>
      <c r="Q9" s="27" t="s">
        <v>102</v>
      </c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</row>
    <row r="10" spans="1:44" ht="16.5" customHeight="1" x14ac:dyDescent="0.15">
      <c r="C10" s="223" t="s">
        <v>359</v>
      </c>
      <c r="D10" s="22">
        <v>120571.60586604374</v>
      </c>
      <c r="E10" s="22">
        <v>111392.75294184384</v>
      </c>
      <c r="F10" s="22">
        <v>102790.92293246831</v>
      </c>
      <c r="G10" s="22">
        <v>98179.748111639361</v>
      </c>
      <c r="H10" s="22">
        <v>92220.724280939045</v>
      </c>
      <c r="I10" s="22">
        <v>85202.888372657559</v>
      </c>
      <c r="J10" s="22">
        <v>85163.111180943786</v>
      </c>
      <c r="K10" s="22">
        <v>86601.085793200036</v>
      </c>
      <c r="L10" s="22">
        <v>78706.544212435983</v>
      </c>
      <c r="M10" s="22">
        <v>81140.992443115945</v>
      </c>
      <c r="N10" s="22">
        <v>80182.894855398947</v>
      </c>
      <c r="O10" s="22">
        <v>77630.54795760999</v>
      </c>
      <c r="P10" s="26">
        <v>73807.00756320353</v>
      </c>
      <c r="Q10" s="27" t="s">
        <v>104</v>
      </c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</row>
    <row r="11" spans="1:44" ht="16.5" customHeight="1" x14ac:dyDescent="0.15">
      <c r="C11" s="223" t="s">
        <v>360</v>
      </c>
      <c r="D11" s="22">
        <v>87507.579556298413</v>
      </c>
      <c r="E11" s="22">
        <v>84701.569310693376</v>
      </c>
      <c r="F11" s="22">
        <v>83563.90709467385</v>
      </c>
      <c r="G11" s="22">
        <v>81993.437432934108</v>
      </c>
      <c r="H11" s="22">
        <v>81638.627571132383</v>
      </c>
      <c r="I11" s="22">
        <v>83807.743732946299</v>
      </c>
      <c r="J11" s="22">
        <v>84655.077556253906</v>
      </c>
      <c r="K11" s="22">
        <v>93704.891005444297</v>
      </c>
      <c r="L11" s="22">
        <v>91245.456809191222</v>
      </c>
      <c r="M11" s="22">
        <v>87541.853659122193</v>
      </c>
      <c r="N11" s="22">
        <v>77288.016554969188</v>
      </c>
      <c r="O11" s="22">
        <v>76946.297074350688</v>
      </c>
      <c r="P11" s="26">
        <v>79731.255242748564</v>
      </c>
      <c r="Q11" s="27" t="s">
        <v>106</v>
      </c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</row>
    <row r="12" spans="1:44" ht="16.5" customHeight="1" x14ac:dyDescent="0.15">
      <c r="C12" s="268" t="s">
        <v>361</v>
      </c>
      <c r="D12" s="22">
        <v>709819.54413462128</v>
      </c>
      <c r="E12" s="22">
        <v>711868.26509119698</v>
      </c>
      <c r="F12" s="22">
        <v>695966.06232532416</v>
      </c>
      <c r="G12" s="22">
        <v>701758.3839259675</v>
      </c>
      <c r="H12" s="22">
        <v>712412.58229943342</v>
      </c>
      <c r="I12" s="22">
        <v>718367.51492293074</v>
      </c>
      <c r="J12" s="22">
        <v>726968.53384564619</v>
      </c>
      <c r="K12" s="22">
        <v>707970.07098296226</v>
      </c>
      <c r="L12" s="22">
        <v>706679.87111879373</v>
      </c>
      <c r="M12" s="22">
        <v>708523.87273024896</v>
      </c>
      <c r="N12" s="22">
        <v>717106.67643389001</v>
      </c>
      <c r="O12" s="22">
        <v>729917.13702038012</v>
      </c>
      <c r="P12" s="26">
        <v>706898.08042880369</v>
      </c>
      <c r="Q12" s="27" t="s">
        <v>362</v>
      </c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</row>
    <row r="13" spans="1:44" ht="16.5" customHeight="1" x14ac:dyDescent="0.15">
      <c r="C13" s="227" t="s">
        <v>363</v>
      </c>
      <c r="D13" s="22">
        <v>87409.790099081627</v>
      </c>
      <c r="E13" s="22">
        <v>87146.335775874599</v>
      </c>
      <c r="F13" s="22">
        <v>86997.996438963281</v>
      </c>
      <c r="G13" s="22">
        <v>86987.597618795859</v>
      </c>
      <c r="H13" s="22">
        <v>98222.414985071679</v>
      </c>
      <c r="I13" s="22">
        <v>102102.80643335603</v>
      </c>
      <c r="J13" s="22">
        <v>115189.64528083481</v>
      </c>
      <c r="K13" s="22">
        <v>141168.19142941115</v>
      </c>
      <c r="L13" s="22">
        <v>137141.91424131588</v>
      </c>
      <c r="M13" s="22">
        <v>140023.06088186527</v>
      </c>
      <c r="N13" s="22">
        <v>145116.01140366436</v>
      </c>
      <c r="O13" s="22">
        <v>151861.0671914508</v>
      </c>
      <c r="P13" s="26">
        <v>155859.80463909169</v>
      </c>
      <c r="Q13" s="27" t="s">
        <v>364</v>
      </c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</row>
    <row r="14" spans="1:44" ht="16.5" customHeight="1" x14ac:dyDescent="0.15">
      <c r="C14" s="225" t="s">
        <v>365</v>
      </c>
      <c r="D14" s="22">
        <v>71166.922563834174</v>
      </c>
      <c r="E14" s="22">
        <v>78648.265922800492</v>
      </c>
      <c r="F14" s="22">
        <v>79743.716369185116</v>
      </c>
      <c r="G14" s="22">
        <v>82149.480103339825</v>
      </c>
      <c r="H14" s="22">
        <v>82286.717025701655</v>
      </c>
      <c r="I14" s="22">
        <v>84204.024419700596</v>
      </c>
      <c r="J14" s="22">
        <v>83318.043550394432</v>
      </c>
      <c r="K14" s="22">
        <v>86133.639147688387</v>
      </c>
      <c r="L14" s="22">
        <v>85930.018027891376</v>
      </c>
      <c r="M14" s="22">
        <v>89732.528864321241</v>
      </c>
      <c r="N14" s="22">
        <v>89473.471258059159</v>
      </c>
      <c r="O14" s="22">
        <v>90945.298476893673</v>
      </c>
      <c r="P14" s="26">
        <v>93951.624086592929</v>
      </c>
      <c r="Q14" s="27" t="s">
        <v>366</v>
      </c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</row>
    <row r="15" spans="1:44" ht="16.5" customHeight="1" x14ac:dyDescent="0.15">
      <c r="C15" s="225" t="s">
        <v>367</v>
      </c>
      <c r="D15" s="22">
        <v>439197.46549413964</v>
      </c>
      <c r="E15" s="22">
        <v>428052.02206746675</v>
      </c>
      <c r="F15" s="22">
        <v>402546.41733198834</v>
      </c>
      <c r="G15" s="22">
        <v>444828.25812297518</v>
      </c>
      <c r="H15" s="22">
        <v>425561.73417495016</v>
      </c>
      <c r="I15" s="22">
        <v>455129.80588387273</v>
      </c>
      <c r="J15" s="22">
        <v>470653.33580664097</v>
      </c>
      <c r="K15" s="22">
        <v>474690.57320817927</v>
      </c>
      <c r="L15" s="22">
        <v>458454.11792379641</v>
      </c>
      <c r="M15" s="22">
        <v>421985.71880348923</v>
      </c>
      <c r="N15" s="22">
        <v>445435.95569322375</v>
      </c>
      <c r="O15" s="22">
        <v>439969.73539787024</v>
      </c>
      <c r="P15" s="26">
        <v>431758.19371422165</v>
      </c>
      <c r="Q15" s="27" t="s">
        <v>368</v>
      </c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</row>
    <row r="16" spans="1:44" ht="16.5" customHeight="1" x14ac:dyDescent="0.15">
      <c r="C16" s="225" t="s">
        <v>369</v>
      </c>
      <c r="D16" s="22">
        <v>73361.620315887631</v>
      </c>
      <c r="E16" s="22">
        <v>79416.390634041425</v>
      </c>
      <c r="F16" s="22">
        <v>82886.943722323922</v>
      </c>
      <c r="G16" s="22">
        <v>89729.811042929025</v>
      </c>
      <c r="H16" s="22">
        <v>93446.766479836588</v>
      </c>
      <c r="I16" s="22">
        <v>95488.497014896071</v>
      </c>
      <c r="J16" s="22">
        <v>94767.504756111783</v>
      </c>
      <c r="K16" s="22">
        <v>97870.75982122148</v>
      </c>
      <c r="L16" s="22">
        <v>98820.090507690198</v>
      </c>
      <c r="M16" s="22">
        <v>95392.133554694519</v>
      </c>
      <c r="N16" s="22">
        <v>97946.677368419827</v>
      </c>
      <c r="O16" s="22">
        <v>99188.179614465291</v>
      </c>
      <c r="P16" s="26">
        <v>99460.498298987557</v>
      </c>
      <c r="Q16" s="27" t="s">
        <v>370</v>
      </c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</row>
    <row r="17" spans="3:44" ht="16.5" customHeight="1" x14ac:dyDescent="0.15">
      <c r="C17" s="225" t="s">
        <v>371</v>
      </c>
      <c r="D17" s="22">
        <v>175539.33441918102</v>
      </c>
      <c r="E17" s="22">
        <v>181067.6679796477</v>
      </c>
      <c r="F17" s="22">
        <v>180443.46384791256</v>
      </c>
      <c r="G17" s="22">
        <v>185222.91492181222</v>
      </c>
      <c r="H17" s="22">
        <v>192623.65067492428</v>
      </c>
      <c r="I17" s="22">
        <v>183054.16747412461</v>
      </c>
      <c r="J17" s="22">
        <v>176115.1432602336</v>
      </c>
      <c r="K17" s="22">
        <v>177548.56784838639</v>
      </c>
      <c r="L17" s="22">
        <v>165128.4608740673</v>
      </c>
      <c r="M17" s="22">
        <v>156995.83284763561</v>
      </c>
      <c r="N17" s="22">
        <v>149026.11340234938</v>
      </c>
      <c r="O17" s="22">
        <v>148422.63267017787</v>
      </c>
      <c r="P17" s="26">
        <v>144177.70054620862</v>
      </c>
      <c r="Q17" s="27" t="s">
        <v>372</v>
      </c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</row>
    <row r="18" spans="3:44" ht="16.5" customHeight="1" x14ac:dyDescent="0.15">
      <c r="C18" s="225" t="s">
        <v>373</v>
      </c>
      <c r="D18" s="22">
        <v>48795.542735414187</v>
      </c>
      <c r="E18" s="22">
        <v>48802.94515017786</v>
      </c>
      <c r="F18" s="22">
        <v>49132.762843010794</v>
      </c>
      <c r="G18" s="22">
        <v>51176.684603754373</v>
      </c>
      <c r="H18" s="22">
        <v>45098.77951939487</v>
      </c>
      <c r="I18" s="22">
        <v>43213.616077638515</v>
      </c>
      <c r="J18" s="22">
        <v>40808.664737080901</v>
      </c>
      <c r="K18" s="22">
        <v>37911.268898546143</v>
      </c>
      <c r="L18" s="22">
        <v>36128.453155276256</v>
      </c>
      <c r="M18" s="22">
        <v>34649.05435335049</v>
      </c>
      <c r="N18" s="22">
        <v>32988.113231702133</v>
      </c>
      <c r="O18" s="22">
        <v>30402.422777201187</v>
      </c>
      <c r="P18" s="26">
        <v>28420.565011507191</v>
      </c>
      <c r="Q18" s="27" t="s">
        <v>374</v>
      </c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</row>
    <row r="19" spans="3:44" ht="16.5" customHeight="1" x14ac:dyDescent="0.15">
      <c r="C19" s="225" t="s">
        <v>375</v>
      </c>
      <c r="D19" s="22">
        <v>184651.35542380618</v>
      </c>
      <c r="E19" s="22">
        <v>187044.67204472452</v>
      </c>
      <c r="F19" s="22">
        <v>182436.98489158181</v>
      </c>
      <c r="G19" s="22">
        <v>178118.76938620923</v>
      </c>
      <c r="H19" s="22">
        <v>170589.50613690971</v>
      </c>
      <c r="I19" s="22">
        <v>166562.18286983704</v>
      </c>
      <c r="J19" s="22">
        <v>160465.75153376942</v>
      </c>
      <c r="K19" s="22">
        <v>155762.16947784071</v>
      </c>
      <c r="L19" s="22">
        <v>146125.17150636893</v>
      </c>
      <c r="M19" s="22">
        <v>142428.20145060695</v>
      </c>
      <c r="N19" s="22">
        <v>138666.81987502667</v>
      </c>
      <c r="O19" s="22">
        <v>132793.98003041095</v>
      </c>
      <c r="P19" s="26">
        <v>125021.97518869815</v>
      </c>
      <c r="Q19" s="27" t="s">
        <v>376</v>
      </c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</row>
    <row r="20" spans="3:44" ht="16.5" customHeight="1" x14ac:dyDescent="0.15">
      <c r="C20" s="225" t="s">
        <v>377</v>
      </c>
      <c r="D20" s="22">
        <v>413368.97772043926</v>
      </c>
      <c r="E20" s="22">
        <v>427281.8855620118</v>
      </c>
      <c r="F20" s="22">
        <v>387718.84342770244</v>
      </c>
      <c r="G20" s="22">
        <v>376493.40584405116</v>
      </c>
      <c r="H20" s="22">
        <v>373051.82690271782</v>
      </c>
      <c r="I20" s="22">
        <v>375346.80068539048</v>
      </c>
      <c r="J20" s="22">
        <v>367229.00863476412</v>
      </c>
      <c r="K20" s="22">
        <v>368330.34740272228</v>
      </c>
      <c r="L20" s="22">
        <v>344060.39819921972</v>
      </c>
      <c r="M20" s="22">
        <v>347246.62603437155</v>
      </c>
      <c r="N20" s="22">
        <v>344576.09419796109</v>
      </c>
      <c r="O20" s="22">
        <v>349665.05088801688</v>
      </c>
      <c r="P20" s="26">
        <v>353704.00198525982</v>
      </c>
      <c r="Q20" s="27" t="s">
        <v>378</v>
      </c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</row>
    <row r="21" spans="3:44" ht="16.5" customHeight="1" x14ac:dyDescent="0.15">
      <c r="C21" s="22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69"/>
      <c r="Q21" s="145"/>
      <c r="S21" s="226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</row>
    <row r="22" spans="3:44" ht="16.5" customHeight="1" x14ac:dyDescent="0.15">
      <c r="C22" s="227" t="s">
        <v>379</v>
      </c>
      <c r="D22" s="22">
        <v>2320106.8827119018</v>
      </c>
      <c r="E22" s="22">
        <v>2337035.1327666515</v>
      </c>
      <c r="F22" s="22">
        <v>2237306.2915900354</v>
      </c>
      <c r="G22" s="22">
        <v>2278574.0414992245</v>
      </c>
      <c r="H22" s="22">
        <v>2274386.7397728502</v>
      </c>
      <c r="I22" s="22">
        <v>2294231.4454899835</v>
      </c>
      <c r="J22" s="22">
        <v>2306516.8590976666</v>
      </c>
      <c r="K22" s="22">
        <v>2337471.2212811857</v>
      </c>
      <c r="L22" s="22">
        <v>2239092.2325958186</v>
      </c>
      <c r="M22" s="22">
        <v>2191683.0028090333</v>
      </c>
      <c r="N22" s="22">
        <v>2188130.3217114913</v>
      </c>
      <c r="O22" s="22">
        <v>2185129.4775639023</v>
      </c>
      <c r="P22" s="26">
        <v>2168421.6904481598</v>
      </c>
      <c r="Q22" s="270"/>
      <c r="S22" s="226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</row>
    <row r="23" spans="3:44" ht="16.5" customHeight="1" x14ac:dyDescent="0.15">
      <c r="C23" s="227" t="s">
        <v>380</v>
      </c>
      <c r="D23" s="22">
        <v>464227</v>
      </c>
      <c r="E23" s="22">
        <v>465356</v>
      </c>
      <c r="F23" s="22">
        <v>468046</v>
      </c>
      <c r="G23" s="22">
        <v>472373</v>
      </c>
      <c r="H23" s="22">
        <v>477280</v>
      </c>
      <c r="I23" s="22">
        <v>482241</v>
      </c>
      <c r="J23" s="22">
        <v>487777</v>
      </c>
      <c r="K23" s="22">
        <v>479133</v>
      </c>
      <c r="L23" s="22">
        <v>484159</v>
      </c>
      <c r="M23" s="22">
        <v>489274</v>
      </c>
      <c r="N23" s="22">
        <v>494637</v>
      </c>
      <c r="O23" s="22">
        <v>500047</v>
      </c>
      <c r="P23" s="26">
        <v>476639</v>
      </c>
      <c r="Q23" s="270"/>
      <c r="S23" s="226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</row>
    <row r="24" spans="3:44" ht="16.5" customHeight="1" x14ac:dyDescent="0.15">
      <c r="C24" s="227"/>
      <c r="D24" s="4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6"/>
      <c r="Q24" s="270"/>
      <c r="S24" s="226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</row>
    <row r="25" spans="3:44" ht="16.5" customHeight="1" x14ac:dyDescent="0.15">
      <c r="C25" s="271" t="s">
        <v>381</v>
      </c>
      <c r="D25" s="22">
        <v>52716.563234357141</v>
      </c>
      <c r="E25" s="22">
        <v>47441.702136754597</v>
      </c>
      <c r="F25" s="22">
        <v>46239.750947143308</v>
      </c>
      <c r="G25" s="22">
        <v>46628.263062422251</v>
      </c>
      <c r="H25" s="22">
        <v>49957.796179813224</v>
      </c>
      <c r="I25" s="22">
        <v>54351.652255966852</v>
      </c>
      <c r="J25" s="22">
        <v>61704.2831254435</v>
      </c>
      <c r="K25" s="22">
        <v>66206.604763633339</v>
      </c>
      <c r="L25" s="22">
        <v>59584.947731281842</v>
      </c>
      <c r="M25" s="22">
        <v>66043.626653888379</v>
      </c>
      <c r="N25" s="22">
        <v>68742.545984548211</v>
      </c>
      <c r="O25" s="22">
        <v>71806.685324732432</v>
      </c>
      <c r="P25" s="26">
        <v>61864.497849024818</v>
      </c>
      <c r="Q25" s="27" t="s">
        <v>310</v>
      </c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</row>
    <row r="26" spans="3:44" ht="16.5" customHeight="1" x14ac:dyDescent="0.15">
      <c r="C26" s="27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6"/>
      <c r="Q26" s="270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</row>
    <row r="27" spans="3:44" ht="16.5" customHeight="1" x14ac:dyDescent="0.15">
      <c r="C27" s="225" t="s">
        <v>382</v>
      </c>
      <c r="D27" s="22">
        <v>1234718.5406545447</v>
      </c>
      <c r="E27" s="22">
        <v>1262334.4333656225</v>
      </c>
      <c r="F27" s="22">
        <v>1222834.8939839555</v>
      </c>
      <c r="G27" s="22">
        <v>1264219.8632382269</v>
      </c>
      <c r="H27" s="22">
        <v>1258999.8519382048</v>
      </c>
      <c r="I27" s="22">
        <v>1303998.7816035599</v>
      </c>
      <c r="J27" s="22">
        <v>1297514.5796476114</v>
      </c>
      <c r="K27" s="22">
        <v>1289551.6660112601</v>
      </c>
      <c r="L27" s="22">
        <v>1285046.171148024</v>
      </c>
      <c r="M27" s="22">
        <v>1296527.9501117792</v>
      </c>
      <c r="N27" s="22">
        <v>1290323.1942039467</v>
      </c>
      <c r="O27" s="22">
        <v>1290930.8668327348</v>
      </c>
      <c r="P27" s="26">
        <v>1299687.2639756482</v>
      </c>
      <c r="Q27" s="27" t="s">
        <v>52</v>
      </c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</row>
    <row r="28" spans="3:44" ht="16.5" customHeight="1" x14ac:dyDescent="0.15">
      <c r="C28" s="225" t="s">
        <v>383</v>
      </c>
      <c r="D28" s="22">
        <v>197586</v>
      </c>
      <c r="E28" s="22">
        <v>198976</v>
      </c>
      <c r="F28" s="22">
        <v>201512</v>
      </c>
      <c r="G28" s="22">
        <v>200080</v>
      </c>
      <c r="H28" s="22">
        <v>193079</v>
      </c>
      <c r="I28" s="22">
        <v>205147</v>
      </c>
      <c r="J28" s="22">
        <v>202056</v>
      </c>
      <c r="K28" s="22">
        <v>200824</v>
      </c>
      <c r="L28" s="22">
        <v>207101</v>
      </c>
      <c r="M28" s="22">
        <v>218509</v>
      </c>
      <c r="N28" s="22">
        <v>219910</v>
      </c>
      <c r="O28" s="22">
        <v>223268</v>
      </c>
      <c r="P28" s="26">
        <v>229068</v>
      </c>
      <c r="Q28" s="27" t="s">
        <v>308</v>
      </c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</row>
    <row r="29" spans="3:44" ht="16.5" customHeight="1" x14ac:dyDescent="0.15">
      <c r="C29" s="225" t="s">
        <v>384</v>
      </c>
      <c r="D29" s="22">
        <v>330676</v>
      </c>
      <c r="E29" s="22">
        <v>323848</v>
      </c>
      <c r="F29" s="22">
        <v>319784</v>
      </c>
      <c r="G29" s="22">
        <v>312940</v>
      </c>
      <c r="H29" s="22">
        <v>317133</v>
      </c>
      <c r="I29" s="22">
        <v>320919</v>
      </c>
      <c r="J29" s="22">
        <v>310017</v>
      </c>
      <c r="K29" s="22">
        <v>297734</v>
      </c>
      <c r="L29" s="22">
        <v>294189</v>
      </c>
      <c r="M29" s="22">
        <v>292061</v>
      </c>
      <c r="N29" s="22">
        <v>286735</v>
      </c>
      <c r="O29" s="22">
        <v>284597</v>
      </c>
      <c r="P29" s="26">
        <v>286164</v>
      </c>
      <c r="Q29" s="27" t="s">
        <v>385</v>
      </c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</row>
    <row r="30" spans="3:44" ht="16.5" customHeight="1" x14ac:dyDescent="0.15">
      <c r="C30" s="225" t="s">
        <v>386</v>
      </c>
      <c r="D30" s="22">
        <v>264623</v>
      </c>
      <c r="E30" s="22">
        <v>273788</v>
      </c>
      <c r="F30" s="22">
        <v>268129</v>
      </c>
      <c r="G30" s="22">
        <v>285874</v>
      </c>
      <c r="H30" s="22">
        <v>268600</v>
      </c>
      <c r="I30" s="22">
        <v>282605</v>
      </c>
      <c r="J30" s="22">
        <v>278762</v>
      </c>
      <c r="K30" s="22">
        <v>271566</v>
      </c>
      <c r="L30" s="22">
        <v>267229</v>
      </c>
      <c r="M30" s="22">
        <v>266005</v>
      </c>
      <c r="N30" s="22">
        <v>263931</v>
      </c>
      <c r="O30" s="22">
        <v>262903</v>
      </c>
      <c r="P30" s="26">
        <v>263843</v>
      </c>
      <c r="Q30" s="27" t="s">
        <v>387</v>
      </c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</row>
    <row r="31" spans="3:44" ht="16.5" customHeight="1" x14ac:dyDescent="0.15">
      <c r="C31" s="225" t="s">
        <v>388</v>
      </c>
      <c r="D31" s="22">
        <v>441834</v>
      </c>
      <c r="E31" s="22">
        <v>465723</v>
      </c>
      <c r="F31" s="22">
        <v>433410</v>
      </c>
      <c r="G31" s="22">
        <v>465326</v>
      </c>
      <c r="H31" s="22">
        <v>480188</v>
      </c>
      <c r="I31" s="22">
        <v>495328</v>
      </c>
      <c r="J31" s="22">
        <v>506679</v>
      </c>
      <c r="K31" s="22">
        <v>519428</v>
      </c>
      <c r="L31" s="22">
        <v>516527</v>
      </c>
      <c r="M31" s="22">
        <v>519953</v>
      </c>
      <c r="N31" s="22">
        <v>519747</v>
      </c>
      <c r="O31" s="22">
        <v>520163</v>
      </c>
      <c r="P31" s="26">
        <v>520612</v>
      </c>
      <c r="Q31" s="27" t="s">
        <v>346</v>
      </c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</row>
    <row r="32" spans="3:44" ht="16.5" customHeight="1" x14ac:dyDescent="0.15">
      <c r="C32" s="225"/>
      <c r="D32" s="22" t="s">
        <v>389</v>
      </c>
      <c r="E32" s="22" t="s">
        <v>389</v>
      </c>
      <c r="F32" s="22" t="s">
        <v>389</v>
      </c>
      <c r="G32" s="22" t="s">
        <v>389</v>
      </c>
      <c r="H32" s="22" t="s">
        <v>389</v>
      </c>
      <c r="I32" s="22" t="s">
        <v>389</v>
      </c>
      <c r="J32" s="22" t="s">
        <v>389</v>
      </c>
      <c r="K32" s="22" t="s">
        <v>389</v>
      </c>
      <c r="L32" s="22" t="s">
        <v>389</v>
      </c>
      <c r="M32" s="22" t="s">
        <v>389</v>
      </c>
      <c r="N32" s="22" t="s">
        <v>389</v>
      </c>
      <c r="O32" s="22" t="s">
        <v>389</v>
      </c>
      <c r="P32" s="26" t="s">
        <v>389</v>
      </c>
      <c r="Q32" s="270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</row>
    <row r="33" spans="1:44" ht="16.5" customHeight="1" x14ac:dyDescent="0.15">
      <c r="C33" s="225" t="s">
        <v>390</v>
      </c>
      <c r="D33" s="22">
        <v>3623459.9498934206</v>
      </c>
      <c r="E33" s="22">
        <v>3649206.5072973385</v>
      </c>
      <c r="F33" s="22">
        <v>3512144.5729276356</v>
      </c>
      <c r="G33" s="22">
        <v>3587772.0080589638</v>
      </c>
      <c r="H33" s="22">
        <v>3599343.0099643404</v>
      </c>
      <c r="I33" s="22">
        <v>3644705.9247014821</v>
      </c>
      <c r="J33" s="22">
        <v>3674598.5221595182</v>
      </c>
      <c r="K33" s="22">
        <v>3705024.8694849201</v>
      </c>
      <c r="L33" s="22">
        <v>3604224.8002667716</v>
      </c>
      <c r="M33" s="22">
        <v>3573068.7014565887</v>
      </c>
      <c r="N33" s="22">
        <v>3575739.967274107</v>
      </c>
      <c r="O33" s="22">
        <v>3577955.6236722507</v>
      </c>
      <c r="P33" s="26">
        <v>3531133.0125084138</v>
      </c>
      <c r="Q33" s="270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</row>
    <row r="34" spans="1:44" ht="16.5" customHeight="1" x14ac:dyDescent="0.15">
      <c r="C34" s="225" t="s">
        <v>391</v>
      </c>
      <c r="D34" s="22">
        <v>448440.06362620753</v>
      </c>
      <c r="E34" s="22">
        <v>462893.81284587365</v>
      </c>
      <c r="F34" s="22">
        <v>462233.08862517041</v>
      </c>
      <c r="G34" s="22">
        <v>473963.42822152923</v>
      </c>
      <c r="H34" s="22">
        <v>461253.67265872192</v>
      </c>
      <c r="I34" s="22">
        <v>490116.95464802813</v>
      </c>
      <c r="J34" s="22">
        <v>478925.50931889249</v>
      </c>
      <c r="K34" s="22">
        <v>467328.41955687944</v>
      </c>
      <c r="L34" s="22">
        <v>463686.09371545189</v>
      </c>
      <c r="M34" s="22">
        <v>470369.36604039301</v>
      </c>
      <c r="N34" s="22">
        <v>465972.68527494068</v>
      </c>
      <c r="O34" s="22">
        <v>469804.83315709373</v>
      </c>
      <c r="P34" s="26">
        <v>475410.13201515842</v>
      </c>
      <c r="Q34" s="270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</row>
    <row r="35" spans="1:44" s="3" customFormat="1" ht="16.5" customHeight="1" x14ac:dyDescent="0.15">
      <c r="C35" s="225"/>
      <c r="D35" s="22" t="s">
        <v>389</v>
      </c>
      <c r="E35" s="22" t="s">
        <v>389</v>
      </c>
      <c r="F35" s="22" t="s">
        <v>389</v>
      </c>
      <c r="G35" s="22" t="s">
        <v>389</v>
      </c>
      <c r="H35" s="22" t="s">
        <v>389</v>
      </c>
      <c r="I35" s="22" t="s">
        <v>389</v>
      </c>
      <c r="J35" s="22" t="s">
        <v>389</v>
      </c>
      <c r="K35" s="22" t="s">
        <v>389</v>
      </c>
      <c r="L35" s="22" t="s">
        <v>389</v>
      </c>
      <c r="M35" s="22" t="s">
        <v>389</v>
      </c>
      <c r="N35" s="22" t="s">
        <v>389</v>
      </c>
      <c r="O35" s="22" t="s">
        <v>389</v>
      </c>
      <c r="P35" s="26" t="s">
        <v>389</v>
      </c>
      <c r="Q35" s="270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</row>
    <row r="36" spans="1:44" s="3" customFormat="1" ht="16.5" customHeight="1" x14ac:dyDescent="0.15">
      <c r="C36" s="225" t="s">
        <v>392</v>
      </c>
      <c r="D36" s="22">
        <v>1143290.6223171263</v>
      </c>
      <c r="E36" s="22">
        <v>1104151.1043535075</v>
      </c>
      <c r="F36" s="22">
        <v>990303.99354906869</v>
      </c>
      <c r="G36" s="22">
        <v>1042272.9924835558</v>
      </c>
      <c r="H36" s="22">
        <v>964042.42402096349</v>
      </c>
      <c r="I36" s="22">
        <v>1048431.4215384675</v>
      </c>
      <c r="J36" s="22">
        <v>1055759.3470725515</v>
      </c>
      <c r="K36" s="22">
        <v>1072461.1993762942</v>
      </c>
      <c r="L36" s="22">
        <v>946691.5905588835</v>
      </c>
      <c r="M36" s="22">
        <v>987313.34985787026</v>
      </c>
      <c r="N36" s="22">
        <v>1057398.4558897626</v>
      </c>
      <c r="O36" s="22">
        <v>1220089.0311994827</v>
      </c>
      <c r="P36" s="26">
        <v>1114876.6603041952</v>
      </c>
      <c r="Q36" s="27" t="s">
        <v>56</v>
      </c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</row>
    <row r="37" spans="1:44" s="3" customFormat="1" ht="16.5" customHeight="1" x14ac:dyDescent="0.15">
      <c r="C37" s="223" t="s">
        <v>393</v>
      </c>
      <c r="D37" s="22">
        <v>1069564.1110325868</v>
      </c>
      <c r="E37" s="22">
        <v>1075279.9021635703</v>
      </c>
      <c r="F37" s="22">
        <v>1025676.0500829055</v>
      </c>
      <c r="G37" s="22">
        <v>1015056.3791498769</v>
      </c>
      <c r="H37" s="22">
        <v>998658.60961040156</v>
      </c>
      <c r="I37" s="22">
        <v>1018831.4494820641</v>
      </c>
      <c r="J37" s="22">
        <v>1029524.5592586057</v>
      </c>
      <c r="K37" s="22">
        <v>1067695.9725950607</v>
      </c>
      <c r="L37" s="22">
        <v>995929.70386457967</v>
      </c>
      <c r="M37" s="22">
        <v>981175.67762861983</v>
      </c>
      <c r="N37" s="22">
        <v>1046620.2357501987</v>
      </c>
      <c r="O37" s="22">
        <v>1200036.0582535719</v>
      </c>
      <c r="P37" s="26">
        <v>1113909.227153033</v>
      </c>
      <c r="Q37" s="27" t="s">
        <v>308</v>
      </c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</row>
    <row r="38" spans="1:44" s="3" customFormat="1" ht="16.5" customHeight="1" x14ac:dyDescent="0.15">
      <c r="A38" s="44"/>
      <c r="B38" s="44"/>
      <c r="C38" s="223" t="s">
        <v>394</v>
      </c>
      <c r="D38" s="22">
        <v>695135.43812467996</v>
      </c>
      <c r="E38" s="22">
        <v>689576.0343978497</v>
      </c>
      <c r="F38" s="22">
        <v>631354.10513470834</v>
      </c>
      <c r="G38" s="22">
        <v>612461.04273421236</v>
      </c>
      <c r="H38" s="22">
        <v>635367.43589117168</v>
      </c>
      <c r="I38" s="22">
        <v>657847.42889942834</v>
      </c>
      <c r="J38" s="22">
        <v>658151.25573455321</v>
      </c>
      <c r="K38" s="22">
        <v>683730.56253845978</v>
      </c>
      <c r="L38" s="22">
        <v>666861.91190991271</v>
      </c>
      <c r="M38" s="22">
        <v>667734.98604365578</v>
      </c>
      <c r="N38" s="22">
        <v>727571.75124784221</v>
      </c>
      <c r="O38" s="22">
        <v>889637.0961310151</v>
      </c>
      <c r="P38" s="26">
        <v>811120.21380678576</v>
      </c>
      <c r="Q38" s="27" t="s">
        <v>102</v>
      </c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</row>
    <row r="39" spans="1:44" s="3" customFormat="1" ht="16.5" customHeight="1" x14ac:dyDescent="0.15">
      <c r="A39" s="44"/>
      <c r="B39" s="44"/>
      <c r="C39" s="225" t="s">
        <v>395</v>
      </c>
      <c r="D39" s="22">
        <v>130458.71342078708</v>
      </c>
      <c r="E39" s="22">
        <v>105527.6957383548</v>
      </c>
      <c r="F39" s="22">
        <v>100681.58389912707</v>
      </c>
      <c r="G39" s="22">
        <v>88163.293293293304</v>
      </c>
      <c r="H39" s="22">
        <v>91437.8957915832</v>
      </c>
      <c r="I39" s="22">
        <v>86274.480480480503</v>
      </c>
      <c r="J39" s="22">
        <v>98194.865927419363</v>
      </c>
      <c r="K39" s="22">
        <v>115509.15964740455</v>
      </c>
      <c r="L39" s="22">
        <v>93591.623818525564</v>
      </c>
      <c r="M39" s="22">
        <v>103432.06054872285</v>
      </c>
      <c r="N39" s="22">
        <v>117949.22106261866</v>
      </c>
      <c r="O39" s="22">
        <v>112632.55545200384</v>
      </c>
      <c r="P39" s="26">
        <v>106019.46562786444</v>
      </c>
      <c r="Q39" s="27" t="s">
        <v>396</v>
      </c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</row>
    <row r="40" spans="1:44" s="3" customFormat="1" ht="16.5" customHeight="1" x14ac:dyDescent="0.15">
      <c r="C40" s="225" t="s">
        <v>397</v>
      </c>
      <c r="D40" s="22">
        <v>566156.38045445341</v>
      </c>
      <c r="E40" s="22">
        <v>584152.45018439367</v>
      </c>
      <c r="F40" s="22">
        <v>530930.23774041969</v>
      </c>
      <c r="G40" s="22">
        <v>524375.75088970445</v>
      </c>
      <c r="H40" s="22">
        <v>544010.01223133528</v>
      </c>
      <c r="I40" s="22">
        <v>571572.94841894787</v>
      </c>
      <c r="J40" s="22">
        <v>559956.38980713382</v>
      </c>
      <c r="K40" s="22">
        <v>568275.61137188005</v>
      </c>
      <c r="L40" s="22">
        <v>573665.35214228509</v>
      </c>
      <c r="M40" s="22">
        <v>564296.78239764413</v>
      </c>
      <c r="N40" s="22">
        <v>609425.45151607832</v>
      </c>
      <c r="O40" s="22">
        <v>778074.59597934969</v>
      </c>
      <c r="P40" s="26">
        <v>705903.46156586322</v>
      </c>
      <c r="Q40" s="27" t="s">
        <v>398</v>
      </c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</row>
    <row r="41" spans="1:44" s="3" customFormat="1" ht="16.5" customHeight="1" x14ac:dyDescent="0.15">
      <c r="C41" s="223" t="s">
        <v>399</v>
      </c>
      <c r="D41" s="22">
        <v>373703.65328372997</v>
      </c>
      <c r="E41" s="22">
        <v>385360.66245401365</v>
      </c>
      <c r="F41" s="22">
        <v>394770.36479042936</v>
      </c>
      <c r="G41" s="22">
        <v>403194.81941961753</v>
      </c>
      <c r="H41" s="22">
        <v>363359.6225358813</v>
      </c>
      <c r="I41" s="22">
        <v>360984.02058263577</v>
      </c>
      <c r="J41" s="22">
        <v>371368.34125395172</v>
      </c>
      <c r="K41" s="22">
        <v>383961.20508345607</v>
      </c>
      <c r="L41" s="22">
        <v>329192.75035405625</v>
      </c>
      <c r="M41" s="22">
        <v>313757.97424676717</v>
      </c>
      <c r="N41" s="22">
        <v>319689.71209464688</v>
      </c>
      <c r="O41" s="22">
        <v>312540.92894035205</v>
      </c>
      <c r="P41" s="26">
        <v>304278.35199906566</v>
      </c>
      <c r="Q41" s="27" t="s">
        <v>104</v>
      </c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</row>
    <row r="42" spans="1:44" s="3" customFormat="1" ht="16.5" customHeight="1" x14ac:dyDescent="0.15">
      <c r="C42" s="225" t="s">
        <v>395</v>
      </c>
      <c r="D42" s="22">
        <v>5513.1383519837227</v>
      </c>
      <c r="E42" s="22">
        <v>5778.5550000000003</v>
      </c>
      <c r="F42" s="22">
        <v>5401.0573929961083</v>
      </c>
      <c r="G42" s="22">
        <v>6106.7237903225787</v>
      </c>
      <c r="H42" s="22">
        <v>4686.4120603015072</v>
      </c>
      <c r="I42" s="22">
        <v>4522.7939999999999</v>
      </c>
      <c r="J42" s="22">
        <v>2973.5075528700909</v>
      </c>
      <c r="K42" s="22">
        <v>4918.6129666011793</v>
      </c>
      <c r="L42" s="22">
        <v>4635.6441484300667</v>
      </c>
      <c r="M42" s="22">
        <v>6950.9601518026575</v>
      </c>
      <c r="N42" s="22">
        <v>7651.3044719314967</v>
      </c>
      <c r="O42" s="22">
        <v>7026.3694029850749</v>
      </c>
      <c r="P42" s="26">
        <v>6468.1604032997266</v>
      </c>
      <c r="Q42" s="27" t="s">
        <v>396</v>
      </c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</row>
    <row r="43" spans="1:44" s="3" customFormat="1" ht="16.5" customHeight="1" x14ac:dyDescent="0.15">
      <c r="C43" s="225" t="s">
        <v>397</v>
      </c>
      <c r="D43" s="22">
        <v>92264.176633468</v>
      </c>
      <c r="E43" s="22">
        <v>112596.27117342076</v>
      </c>
      <c r="F43" s="22">
        <v>128848.34834817072</v>
      </c>
      <c r="G43" s="22">
        <v>105318.62885493081</v>
      </c>
      <c r="H43" s="22">
        <v>77671.58398096895</v>
      </c>
      <c r="I43" s="22">
        <v>89666.477898650381</v>
      </c>
      <c r="J43" s="22">
        <v>96515.545821069201</v>
      </c>
      <c r="K43" s="22">
        <v>93381.212426949583</v>
      </c>
      <c r="L43" s="22">
        <v>66763.169801182157</v>
      </c>
      <c r="M43" s="22">
        <v>56315.856931089445</v>
      </c>
      <c r="N43" s="22">
        <v>46060.906292658496</v>
      </c>
      <c r="O43" s="22">
        <v>40573.675313459789</v>
      </c>
      <c r="P43" s="26">
        <v>40997.857368909536</v>
      </c>
      <c r="Q43" s="27" t="s">
        <v>398</v>
      </c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</row>
    <row r="44" spans="1:44" s="3" customFormat="1" ht="16.5" customHeight="1" x14ac:dyDescent="0.15">
      <c r="C44" s="225" t="s">
        <v>400</v>
      </c>
      <c r="D44" s="22">
        <v>276247.74129200552</v>
      </c>
      <c r="E44" s="22">
        <v>266772.67262349918</v>
      </c>
      <c r="F44" s="22">
        <v>259950.19030105299</v>
      </c>
      <c r="G44" s="22">
        <v>291570.57364781824</v>
      </c>
      <c r="H44" s="22">
        <v>281077.69006723829</v>
      </c>
      <c r="I44" s="22">
        <v>266794.74868398538</v>
      </c>
      <c r="J44" s="22">
        <v>271883.55753885611</v>
      </c>
      <c r="K44" s="22">
        <v>285653.91425102117</v>
      </c>
      <c r="L44" s="22">
        <v>257706.21143710066</v>
      </c>
      <c r="M44" s="22">
        <v>250209.17875718925</v>
      </c>
      <c r="N44" s="22">
        <v>265409.34771026857</v>
      </c>
      <c r="O44" s="22">
        <v>264236.71203261474</v>
      </c>
      <c r="P44" s="26">
        <v>256185.42213240507</v>
      </c>
      <c r="Q44" s="27" t="s">
        <v>401</v>
      </c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</row>
    <row r="45" spans="1:44" s="3" customFormat="1" ht="16.5" customHeight="1" x14ac:dyDescent="0.15">
      <c r="C45" s="225" t="s">
        <v>402</v>
      </c>
      <c r="D45" s="22">
        <v>75430.616348341428</v>
      </c>
      <c r="E45" s="22">
        <v>30122.855150707157</v>
      </c>
      <c r="F45" s="22">
        <v>-34128.674348424414</v>
      </c>
      <c r="G45" s="22">
        <v>28561.129875462968</v>
      </c>
      <c r="H45" s="22">
        <v>-35287.685588227294</v>
      </c>
      <c r="I45" s="22">
        <v>29599.972056403469</v>
      </c>
      <c r="J45" s="22">
        <v>26225.98102041478</v>
      </c>
      <c r="K45" s="22">
        <v>4521.430930289308</v>
      </c>
      <c r="L45" s="22">
        <v>-47326.444991696269</v>
      </c>
      <c r="M45" s="22">
        <v>6067.6064713765018</v>
      </c>
      <c r="N45" s="22">
        <v>10795.743401488924</v>
      </c>
      <c r="O45" s="22">
        <v>20360.80409825845</v>
      </c>
      <c r="P45" s="26">
        <v>961.87310037111399</v>
      </c>
      <c r="Q45" s="27" t="s">
        <v>385</v>
      </c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</row>
    <row r="46" spans="1:44" s="3" customFormat="1" ht="16.5" customHeight="1" x14ac:dyDescent="0.15">
      <c r="C46" s="223" t="s">
        <v>403</v>
      </c>
      <c r="D46" s="22">
        <v>68972.790138848621</v>
      </c>
      <c r="E46" s="22">
        <v>31138.03810785295</v>
      </c>
      <c r="F46" s="22">
        <v>-33136.577891807952</v>
      </c>
      <c r="G46" s="22">
        <v>25667.450772621796</v>
      </c>
      <c r="H46" s="22">
        <v>-30634.954790311927</v>
      </c>
      <c r="I46" s="22">
        <v>29828.744748273213</v>
      </c>
      <c r="J46" s="22">
        <v>24839.835301292267</v>
      </c>
      <c r="K46" s="22">
        <v>2058.128973650983</v>
      </c>
      <c r="L46" s="22">
        <v>-53922.4069073766</v>
      </c>
      <c r="M46" s="22">
        <v>5581.6466846021358</v>
      </c>
      <c r="N46" s="22">
        <v>14412.522098810461</v>
      </c>
      <c r="O46" s="22">
        <v>20046.56692715823</v>
      </c>
      <c r="P46" s="26">
        <v>2821.3741192524085</v>
      </c>
      <c r="Q46" s="27" t="s">
        <v>102</v>
      </c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</row>
    <row r="47" spans="1:44" s="3" customFormat="1" ht="16.5" customHeight="1" x14ac:dyDescent="0.15">
      <c r="C47" s="223" t="s">
        <v>404</v>
      </c>
      <c r="D47" s="22">
        <v>7598.3872990015407</v>
      </c>
      <c r="E47" s="22">
        <v>-866.77655029107348</v>
      </c>
      <c r="F47" s="22">
        <v>-1137.1146633088495</v>
      </c>
      <c r="G47" s="22">
        <v>3118.7585414508553</v>
      </c>
      <c r="H47" s="22">
        <v>-5061.0593179021444</v>
      </c>
      <c r="I47" s="22">
        <v>-228.77269186974317</v>
      </c>
      <c r="J47" s="22">
        <v>1347.6589795653235</v>
      </c>
      <c r="K47" s="22">
        <v>2329.7756203427698</v>
      </c>
      <c r="L47" s="22">
        <v>4175.0747110668999</v>
      </c>
      <c r="M47" s="22">
        <v>772.8556376859176</v>
      </c>
      <c r="N47" s="22">
        <v>-4205.8569638645431</v>
      </c>
      <c r="O47" s="22">
        <v>913.56279787048334</v>
      </c>
      <c r="P47" s="26">
        <v>-2141.0289047335118</v>
      </c>
      <c r="Q47" s="27" t="s">
        <v>104</v>
      </c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</row>
    <row r="48" spans="1:44" s="3" customFormat="1" ht="16.5" customHeight="1" x14ac:dyDescent="0.15">
      <c r="C48" s="22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65"/>
      <c r="Q48" s="92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</row>
    <row r="49" spans="3:44" s="3" customFormat="1" ht="28.5" customHeight="1" x14ac:dyDescent="0.15">
      <c r="C49" s="272" t="s">
        <v>417</v>
      </c>
      <c r="D49" s="22">
        <v>-677373.08588481811</v>
      </c>
      <c r="E49" s="22">
        <v>-705976.19508687686</v>
      </c>
      <c r="F49" s="22">
        <v>-747993.42929490446</v>
      </c>
      <c r="G49" s="22">
        <v>-846836.46666167374</v>
      </c>
      <c r="H49" s="22">
        <v>-748351.82560158684</v>
      </c>
      <c r="I49" s="22">
        <v>-862858.5038194973</v>
      </c>
      <c r="J49" s="22">
        <v>-827279.70918734325</v>
      </c>
      <c r="K49" s="22">
        <v>-923355.28736349707</v>
      </c>
      <c r="L49" s="22">
        <v>-695183.97473777202</v>
      </c>
      <c r="M49" s="22">
        <v>-581426.74673063681</v>
      </c>
      <c r="N49" s="22">
        <v>-680065.99552860227</v>
      </c>
      <c r="O49" s="22">
        <v>-967075.40495248116</v>
      </c>
      <c r="P49" s="26">
        <v>-884019.96244189702</v>
      </c>
      <c r="Q49" s="27" t="s">
        <v>59</v>
      </c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</row>
    <row r="50" spans="3:44" s="3" customFormat="1" ht="16.5" customHeight="1" x14ac:dyDescent="0.15">
      <c r="C50" s="298" t="s">
        <v>418</v>
      </c>
      <c r="D50" s="101">
        <v>4537817.5499519361</v>
      </c>
      <c r="E50" s="101">
        <v>4510275.2294098428</v>
      </c>
      <c r="F50" s="101">
        <v>4216688.2258069701</v>
      </c>
      <c r="G50" s="101">
        <v>4257171.962102375</v>
      </c>
      <c r="H50" s="101">
        <v>4276287.2810424389</v>
      </c>
      <c r="I50" s="101">
        <v>4320395.7970684804</v>
      </c>
      <c r="J50" s="101">
        <v>4382003.6693636188</v>
      </c>
      <c r="K50" s="101">
        <v>4321459.2010545963</v>
      </c>
      <c r="L50" s="101">
        <v>4319418.5098033352</v>
      </c>
      <c r="M50" s="101">
        <v>4449324.6706242152</v>
      </c>
      <c r="N50" s="101">
        <v>4419045.1129102083</v>
      </c>
      <c r="O50" s="101">
        <v>4300774.0830763457</v>
      </c>
      <c r="P50" s="102">
        <v>4237399.8423858704</v>
      </c>
      <c r="Q50" s="103" t="s">
        <v>85</v>
      </c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</row>
    <row r="51" spans="3:44" ht="13.5" customHeight="1" x14ac:dyDescent="0.15">
      <c r="F51" s="242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</row>
    <row r="52" spans="3:44" ht="13.5" customHeight="1" x14ac:dyDescent="0.1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4" spans="3:44" ht="14.25" x14ac:dyDescent="0.15">
      <c r="C54" s="147"/>
    </row>
    <row r="55" spans="3:44" ht="14.25" x14ac:dyDescent="0.15">
      <c r="C55" s="148"/>
      <c r="D55" s="150"/>
      <c r="E55" s="150"/>
      <c r="F55" s="150"/>
      <c r="G55" s="150"/>
      <c r="H55" s="150"/>
      <c r="I55" s="150"/>
      <c r="J55" s="150"/>
      <c r="K55" s="150"/>
      <c r="L55" s="150"/>
      <c r="M55" s="151"/>
      <c r="N55" s="150"/>
      <c r="O55" s="150"/>
      <c r="P55" s="151"/>
      <c r="Q55" s="151"/>
    </row>
    <row r="56" spans="3:44" ht="14.25" x14ac:dyDescent="0.15">
      <c r="C56" s="148"/>
      <c r="D56" s="150"/>
      <c r="E56" s="150"/>
      <c r="F56" s="150"/>
      <c r="G56" s="150"/>
      <c r="H56" s="150"/>
      <c r="I56" s="150"/>
      <c r="J56" s="150"/>
      <c r="K56" s="150"/>
      <c r="L56" s="150"/>
      <c r="M56" s="151"/>
      <c r="N56" s="150"/>
      <c r="O56" s="150"/>
      <c r="P56" s="151"/>
      <c r="Q56" s="151"/>
    </row>
    <row r="57" spans="3:44" ht="14.25" x14ac:dyDescent="0.15">
      <c r="C57" s="148"/>
      <c r="D57" s="150"/>
      <c r="E57" s="150"/>
      <c r="F57" s="150"/>
      <c r="G57" s="150"/>
      <c r="H57" s="150"/>
      <c r="I57" s="150"/>
      <c r="J57" s="150"/>
      <c r="K57" s="150"/>
      <c r="L57" s="150"/>
      <c r="M57" s="151"/>
      <c r="N57" s="150"/>
      <c r="O57" s="150"/>
      <c r="P57" s="151"/>
      <c r="Q57" s="151"/>
    </row>
    <row r="58" spans="3:44" ht="14.25" x14ac:dyDescent="0.15">
      <c r="C58" s="148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150"/>
      <c r="O58" s="150"/>
      <c r="P58" s="151"/>
      <c r="Q58" s="151"/>
    </row>
    <row r="59" spans="3:44" ht="14.25" x14ac:dyDescent="0.15">
      <c r="C59" s="148"/>
      <c r="D59" s="150"/>
      <c r="E59" s="150"/>
      <c r="F59" s="150"/>
      <c r="G59" s="150"/>
      <c r="H59" s="150"/>
      <c r="I59" s="150"/>
      <c r="J59" s="150"/>
      <c r="K59" s="150"/>
      <c r="L59" s="150"/>
      <c r="M59" s="151"/>
      <c r="N59" s="150"/>
      <c r="O59" s="150"/>
      <c r="P59" s="151"/>
      <c r="Q59" s="151"/>
    </row>
    <row r="60" spans="3:44" ht="14.25" x14ac:dyDescent="0.15">
      <c r="C60" s="148"/>
      <c r="D60" s="150"/>
      <c r="E60" s="150"/>
      <c r="F60" s="150"/>
      <c r="G60" s="150"/>
      <c r="H60" s="150"/>
      <c r="I60" s="150"/>
      <c r="J60" s="150"/>
      <c r="K60" s="150"/>
      <c r="L60" s="150"/>
      <c r="M60" s="151"/>
      <c r="N60" s="150"/>
      <c r="O60" s="150"/>
      <c r="P60" s="151"/>
      <c r="Q60" s="151"/>
    </row>
    <row r="61" spans="3:44" ht="14.25" x14ac:dyDescent="0.15">
      <c r="C61" s="148"/>
      <c r="D61" s="150"/>
      <c r="E61" s="150"/>
      <c r="F61" s="150"/>
      <c r="G61" s="150"/>
      <c r="H61" s="150"/>
      <c r="I61" s="150"/>
      <c r="J61" s="150"/>
      <c r="K61" s="150"/>
      <c r="L61" s="150"/>
      <c r="M61" s="151"/>
      <c r="N61" s="150"/>
      <c r="O61" s="150"/>
      <c r="P61" s="151"/>
      <c r="Q61" s="151"/>
    </row>
    <row r="62" spans="3:44" ht="14.25" x14ac:dyDescent="0.15">
      <c r="C62" s="299"/>
      <c r="D62" s="150"/>
      <c r="E62" s="150"/>
      <c r="F62" s="150"/>
      <c r="G62" s="150"/>
      <c r="H62" s="150"/>
      <c r="I62" s="150"/>
      <c r="J62" s="150"/>
      <c r="K62" s="150"/>
      <c r="L62" s="150"/>
      <c r="M62" s="151"/>
      <c r="N62" s="150"/>
      <c r="O62" s="150"/>
      <c r="P62" s="151"/>
      <c r="Q62" s="151"/>
    </row>
    <row r="63" spans="3:44" ht="14.25" x14ac:dyDescent="0.15">
      <c r="C63" s="148"/>
      <c r="D63" s="150"/>
      <c r="E63" s="150"/>
      <c r="F63" s="150"/>
      <c r="G63" s="150"/>
      <c r="H63" s="150"/>
      <c r="I63" s="150"/>
      <c r="J63" s="150"/>
      <c r="K63" s="150"/>
      <c r="L63" s="150"/>
      <c r="M63" s="151"/>
      <c r="N63" s="150"/>
      <c r="O63" s="150"/>
      <c r="P63" s="151"/>
      <c r="Q63" s="151"/>
    </row>
    <row r="64" spans="3:44" ht="14.25" x14ac:dyDescent="0.15">
      <c r="C64" s="148"/>
      <c r="D64" s="150"/>
      <c r="E64" s="150"/>
      <c r="F64" s="150"/>
      <c r="G64" s="150"/>
      <c r="H64" s="150"/>
      <c r="I64" s="150"/>
      <c r="J64" s="150"/>
      <c r="K64" s="150"/>
      <c r="L64" s="150"/>
      <c r="M64" s="151"/>
      <c r="N64" s="150"/>
      <c r="O64" s="150"/>
      <c r="P64" s="151"/>
      <c r="Q64" s="151"/>
    </row>
    <row r="65" spans="3:17" ht="14.25" x14ac:dyDescent="0.15">
      <c r="C65" s="5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1"/>
      <c r="Q65" s="151"/>
    </row>
    <row r="66" spans="3:17" ht="14.25" x14ac:dyDescent="0.15">
      <c r="C66" s="5"/>
      <c r="D66" s="150"/>
      <c r="E66" s="150"/>
      <c r="F66" s="150"/>
      <c r="G66" s="150"/>
      <c r="H66" s="150"/>
      <c r="I66" s="150"/>
      <c r="J66" s="150"/>
      <c r="K66" s="150"/>
      <c r="L66" s="150"/>
      <c r="M66" s="151"/>
      <c r="N66" s="150"/>
      <c r="O66" s="150"/>
      <c r="P66" s="151"/>
      <c r="Q66" s="151"/>
    </row>
    <row r="67" spans="3:17" ht="14.25" x14ac:dyDescent="0.15">
      <c r="C67" s="5"/>
      <c r="D67" s="150"/>
      <c r="E67" s="150"/>
      <c r="F67" s="150"/>
      <c r="G67" s="150"/>
      <c r="H67" s="150"/>
      <c r="I67" s="150"/>
      <c r="J67" s="150"/>
      <c r="K67" s="150"/>
      <c r="L67" s="150"/>
      <c r="M67" s="151"/>
      <c r="N67" s="150"/>
      <c r="O67" s="150"/>
      <c r="P67" s="151"/>
      <c r="Q67" s="151"/>
    </row>
    <row r="68" spans="3:17" ht="14.25" x14ac:dyDescent="0.15">
      <c r="C68" s="5"/>
      <c r="D68" s="150"/>
      <c r="E68" s="150"/>
      <c r="F68" s="150"/>
      <c r="G68" s="150"/>
      <c r="H68" s="150"/>
      <c r="I68" s="150"/>
      <c r="J68" s="150"/>
      <c r="K68" s="150"/>
      <c r="L68" s="150"/>
      <c r="M68" s="151"/>
      <c r="N68" s="150"/>
      <c r="O68" s="150"/>
      <c r="P68" s="151"/>
      <c r="Q68" s="151"/>
    </row>
    <row r="69" spans="3:17" x14ac:dyDescent="0.15">
      <c r="C69" s="5"/>
    </row>
    <row r="70" spans="3:17" x14ac:dyDescent="0.15">
      <c r="C70" s="300"/>
    </row>
    <row r="71" spans="3:17" x14ac:dyDescent="0.15">
      <c r="C71" s="5"/>
    </row>
    <row r="72" spans="3:17" x14ac:dyDescent="0.15">
      <c r="C72" s="5"/>
    </row>
    <row r="73" spans="3:17" x14ac:dyDescent="0.15">
      <c r="C73" s="5"/>
    </row>
  </sheetData>
  <mergeCells count="1">
    <mergeCell ref="C5:C6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50" pageOrder="overThenDown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AD73"/>
  <sheetViews>
    <sheetView view="pageBreakPreview" zoomScaleNormal="100" zoomScaleSheetLayoutView="100" workbookViewId="0">
      <pane xSplit="3" ySplit="6" topLeftCell="D43" activePane="bottomRight" state="frozen"/>
      <selection activeCell="F35" sqref="F35"/>
      <selection pane="topRight" activeCell="F35" sqref="F35"/>
      <selection pane="bottomLeft" activeCell="F35" sqref="F35"/>
      <selection pane="bottomRight" activeCell="AB13" sqref="AB13"/>
    </sheetView>
  </sheetViews>
  <sheetFormatPr defaultRowHeight="13.5" x14ac:dyDescent="0.15"/>
  <cols>
    <col min="1" max="2" width="0.375" style="4" customWidth="1"/>
    <col min="3" max="3" width="60" style="296" customWidth="1"/>
    <col min="4" max="4" width="11.25" style="3" customWidth="1"/>
    <col min="5" max="16" width="11.25" style="38" customWidth="1"/>
    <col min="17" max="17" width="8.375" style="38" customWidth="1"/>
    <col min="18" max="29" width="9" style="4"/>
    <col min="30" max="30" width="10.375" style="4" customWidth="1"/>
    <col min="31" max="16384" width="9" style="4"/>
  </cols>
  <sheetData>
    <row r="1" spans="1:30" ht="16.5" customHeight="1" x14ac:dyDescent="0.15">
      <c r="A1" s="1" t="s">
        <v>211</v>
      </c>
      <c r="B1" s="1"/>
      <c r="C1" s="294"/>
    </row>
    <row r="2" spans="1:30" ht="16.5" customHeight="1" x14ac:dyDescent="0.15">
      <c r="A2" s="1"/>
      <c r="B2" s="490" t="s">
        <v>415</v>
      </c>
      <c r="C2" s="29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30" s="154" customFormat="1" ht="13.5" customHeight="1" x14ac:dyDescent="0.15">
      <c r="A3" s="153"/>
      <c r="B3" s="153" t="s">
        <v>292</v>
      </c>
      <c r="C3" s="153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45</v>
      </c>
      <c r="Q3" s="157"/>
    </row>
    <row r="4" spans="1:30" ht="3.75" customHeight="1" x14ac:dyDescent="0.15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30" ht="12.6" customHeight="1" x14ac:dyDescent="0.15">
      <c r="A5" s="12"/>
      <c r="B5" s="12"/>
      <c r="C5" s="567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297"/>
    </row>
    <row r="6" spans="1:30" ht="12.6" customHeight="1" x14ac:dyDescent="0.15">
      <c r="A6" s="12"/>
      <c r="B6" s="12"/>
      <c r="C6" s="568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489"/>
    </row>
    <row r="7" spans="1:30" ht="16.5" customHeight="1" x14ac:dyDescent="0.15">
      <c r="C7" s="223" t="s">
        <v>356</v>
      </c>
      <c r="D7" s="506" t="s">
        <v>293</v>
      </c>
      <c r="E7" s="507">
        <v>0.44355336569999998</v>
      </c>
      <c r="F7" s="507">
        <v>-3.4467083652000001</v>
      </c>
      <c r="G7" s="507">
        <v>1.6708010508</v>
      </c>
      <c r="H7" s="507">
        <v>0.14588864779999999</v>
      </c>
      <c r="I7" s="507">
        <v>1.0432360124</v>
      </c>
      <c r="J7" s="507">
        <v>0.88968276430000004</v>
      </c>
      <c r="K7" s="507">
        <v>0.93809812790000002</v>
      </c>
      <c r="L7" s="507">
        <v>-3.4666589402999999</v>
      </c>
      <c r="M7" s="507">
        <v>-1.2919997566999999</v>
      </c>
      <c r="N7" s="507">
        <v>0.16306834840000001</v>
      </c>
      <c r="O7" s="507">
        <v>0.19772306810000001</v>
      </c>
      <c r="P7" s="514">
        <v>-1.8127239212999999</v>
      </c>
      <c r="Q7" s="25" t="s">
        <v>19</v>
      </c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</row>
    <row r="8" spans="1:30" ht="16.5" customHeight="1" x14ac:dyDescent="0.15">
      <c r="C8" s="223" t="s">
        <v>357</v>
      </c>
      <c r="D8" s="508" t="s">
        <v>293</v>
      </c>
      <c r="E8" s="509">
        <v>0.64853034210000005</v>
      </c>
      <c r="F8" s="509">
        <v>-3.4627158229999999</v>
      </c>
      <c r="G8" s="509">
        <v>1.6853535139</v>
      </c>
      <c r="H8" s="509">
        <v>2.61618367E-2</v>
      </c>
      <c r="I8" s="509">
        <v>0.90147928740000005</v>
      </c>
      <c r="J8" s="509">
        <v>0.64187251840000004</v>
      </c>
      <c r="K8" s="509">
        <v>0.79842576720000002</v>
      </c>
      <c r="L8" s="509">
        <v>-3.3143807703000001</v>
      </c>
      <c r="M8" s="509">
        <v>-1.5530785144000001</v>
      </c>
      <c r="N8" s="509">
        <v>6.7525100199999993E-2</v>
      </c>
      <c r="O8" s="509">
        <v>8.9801147999999997E-2</v>
      </c>
      <c r="P8" s="510">
        <v>-1.4939720889999999</v>
      </c>
      <c r="Q8" s="27" t="s">
        <v>308</v>
      </c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</row>
    <row r="9" spans="1:30" ht="16.5" customHeight="1" x14ac:dyDescent="0.15">
      <c r="C9" s="223" t="s">
        <v>358</v>
      </c>
      <c r="D9" s="508" t="s">
        <v>293</v>
      </c>
      <c r="E9" s="509">
        <v>1.8912398600000001E-2</v>
      </c>
      <c r="F9" s="509">
        <v>-2.2628037991999999</v>
      </c>
      <c r="G9" s="509">
        <v>0.68167911010000004</v>
      </c>
      <c r="H9" s="509">
        <v>1.5443652334</v>
      </c>
      <c r="I9" s="509">
        <v>-0.13367564949999999</v>
      </c>
      <c r="J9" s="509">
        <v>1.3013171305</v>
      </c>
      <c r="K9" s="509">
        <v>0.40724154000000001</v>
      </c>
      <c r="L9" s="509">
        <v>-3.6719742664999999</v>
      </c>
      <c r="M9" s="509">
        <v>0.52923608300000002</v>
      </c>
      <c r="N9" s="509">
        <v>-2.2487955385</v>
      </c>
      <c r="O9" s="509">
        <v>-1.4757036831999999</v>
      </c>
      <c r="P9" s="510">
        <v>-1.3672978547000001</v>
      </c>
      <c r="Q9" s="27" t="s">
        <v>102</v>
      </c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</row>
    <row r="10" spans="1:30" ht="16.5" customHeight="1" x14ac:dyDescent="0.15">
      <c r="C10" s="223" t="s">
        <v>359</v>
      </c>
      <c r="D10" s="508" t="s">
        <v>293</v>
      </c>
      <c r="E10" s="509">
        <v>-7.6127815154</v>
      </c>
      <c r="F10" s="509">
        <v>-7.7220732786999999</v>
      </c>
      <c r="G10" s="509">
        <v>-4.4859747235</v>
      </c>
      <c r="H10" s="509">
        <v>-6.0695040936</v>
      </c>
      <c r="I10" s="509">
        <v>-7.6098251916999997</v>
      </c>
      <c r="J10" s="509">
        <v>-4.66852621E-2</v>
      </c>
      <c r="K10" s="509">
        <v>1.6884946924999999</v>
      </c>
      <c r="L10" s="509">
        <v>-9.1159845266000001</v>
      </c>
      <c r="M10" s="509">
        <v>3.0930696487999998</v>
      </c>
      <c r="N10" s="509">
        <v>-1.1807812043000001</v>
      </c>
      <c r="O10" s="509">
        <v>-3.1831563358000001</v>
      </c>
      <c r="P10" s="510">
        <v>-4.9253038848999999</v>
      </c>
      <c r="Q10" s="27" t="s">
        <v>104</v>
      </c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</row>
    <row r="11" spans="1:30" ht="16.5" customHeight="1" x14ac:dyDescent="0.15">
      <c r="C11" s="223" t="s">
        <v>360</v>
      </c>
      <c r="D11" s="508" t="s">
        <v>293</v>
      </c>
      <c r="E11" s="509">
        <v>-3.206591086</v>
      </c>
      <c r="F11" s="509">
        <v>-1.3431418394000001</v>
      </c>
      <c r="G11" s="509">
        <v>-1.8793636108</v>
      </c>
      <c r="H11" s="509">
        <v>-0.4327295853</v>
      </c>
      <c r="I11" s="509">
        <v>2.6569728403999999</v>
      </c>
      <c r="J11" s="509">
        <v>1.011044786</v>
      </c>
      <c r="K11" s="509">
        <v>10.6902193116</v>
      </c>
      <c r="L11" s="509">
        <v>-2.6246593639000002</v>
      </c>
      <c r="M11" s="509">
        <v>-4.0589452665000003</v>
      </c>
      <c r="N11" s="509">
        <v>-11.713068293099999</v>
      </c>
      <c r="O11" s="509">
        <v>-0.44213772829999998</v>
      </c>
      <c r="P11" s="510">
        <v>3.6193530739000002</v>
      </c>
      <c r="Q11" s="27" t="s">
        <v>106</v>
      </c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</row>
    <row r="12" spans="1:30" ht="16.5" customHeight="1" x14ac:dyDescent="0.15">
      <c r="C12" s="268" t="s">
        <v>361</v>
      </c>
      <c r="D12" s="508" t="s">
        <v>293</v>
      </c>
      <c r="E12" s="509">
        <v>0.28862560539999998</v>
      </c>
      <c r="F12" s="509">
        <v>-2.2338687571000002</v>
      </c>
      <c r="G12" s="509">
        <v>0.83227069740000004</v>
      </c>
      <c r="H12" s="509">
        <v>1.5182146188000001</v>
      </c>
      <c r="I12" s="509">
        <v>0.83588257300000002</v>
      </c>
      <c r="J12" s="509">
        <v>1.1973006496</v>
      </c>
      <c r="K12" s="509">
        <v>-2.6133817322000001</v>
      </c>
      <c r="L12" s="509">
        <v>-0.18223932300000001</v>
      </c>
      <c r="M12" s="509">
        <v>0.26093874849999998</v>
      </c>
      <c r="N12" s="509">
        <v>1.2113640816</v>
      </c>
      <c r="O12" s="509">
        <v>1.7864093318000001</v>
      </c>
      <c r="P12" s="510">
        <v>-3.1536533975999999</v>
      </c>
      <c r="Q12" s="27" t="s">
        <v>362</v>
      </c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</row>
    <row r="13" spans="1:30" ht="16.5" customHeight="1" x14ac:dyDescent="0.15">
      <c r="C13" s="227" t="s">
        <v>363</v>
      </c>
      <c r="D13" s="508" t="s">
        <v>293</v>
      </c>
      <c r="E13" s="509">
        <v>-0.30140139100000002</v>
      </c>
      <c r="F13" s="509">
        <v>-0.17021867369999999</v>
      </c>
      <c r="G13" s="509">
        <v>-1.1952942100000001E-2</v>
      </c>
      <c r="H13" s="509">
        <v>12.915424352200001</v>
      </c>
      <c r="I13" s="509">
        <v>3.9506170245000001</v>
      </c>
      <c r="J13" s="509">
        <v>12.8173155123</v>
      </c>
      <c r="K13" s="509">
        <v>22.552848465899999</v>
      </c>
      <c r="L13" s="509">
        <v>-2.8521136010000001</v>
      </c>
      <c r="M13" s="509">
        <v>2.1008505360999998</v>
      </c>
      <c r="N13" s="509">
        <v>3.6372226757999999</v>
      </c>
      <c r="O13" s="509">
        <v>4.6480438117</v>
      </c>
      <c r="P13" s="510">
        <v>2.6331551079</v>
      </c>
      <c r="Q13" s="27" t="s">
        <v>364</v>
      </c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</row>
    <row r="14" spans="1:30" ht="16.5" customHeight="1" x14ac:dyDescent="0.15">
      <c r="C14" s="225" t="s">
        <v>365</v>
      </c>
      <c r="D14" s="508" t="s">
        <v>293</v>
      </c>
      <c r="E14" s="509">
        <v>10.512388465700001</v>
      </c>
      <c r="F14" s="509">
        <v>1.3928475517000001</v>
      </c>
      <c r="G14" s="509">
        <v>3.0168693456</v>
      </c>
      <c r="H14" s="509">
        <v>0.1670575665</v>
      </c>
      <c r="I14" s="509">
        <v>2.3300326751</v>
      </c>
      <c r="J14" s="509">
        <v>-1.0521835213999999</v>
      </c>
      <c r="K14" s="509">
        <v>3.3793347482999998</v>
      </c>
      <c r="L14" s="509">
        <v>-0.2364013895</v>
      </c>
      <c r="M14" s="509">
        <v>4.4251251468000001</v>
      </c>
      <c r="N14" s="509">
        <v>-0.28869977200000002</v>
      </c>
      <c r="O14" s="509">
        <v>1.6449872774000001</v>
      </c>
      <c r="P14" s="510">
        <v>3.3056415889999999</v>
      </c>
      <c r="Q14" s="27" t="s">
        <v>366</v>
      </c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</row>
    <row r="15" spans="1:30" ht="16.5" customHeight="1" x14ac:dyDescent="0.15">
      <c r="C15" s="225" t="s">
        <v>367</v>
      </c>
      <c r="D15" s="508" t="s">
        <v>293</v>
      </c>
      <c r="E15" s="509">
        <v>-2.5376839126999999</v>
      </c>
      <c r="F15" s="509">
        <v>-5.9585292022000003</v>
      </c>
      <c r="G15" s="509">
        <v>10.503593864100001</v>
      </c>
      <c r="H15" s="509">
        <v>-4.3312275235</v>
      </c>
      <c r="I15" s="509">
        <v>6.9480099676</v>
      </c>
      <c r="J15" s="509">
        <v>3.4107917614000001</v>
      </c>
      <c r="K15" s="509">
        <v>0.85779428179999995</v>
      </c>
      <c r="L15" s="509">
        <v>-3.4204292650000001</v>
      </c>
      <c r="M15" s="509">
        <v>-7.9546453383999998</v>
      </c>
      <c r="N15" s="509">
        <v>5.5571162351999996</v>
      </c>
      <c r="O15" s="509">
        <v>-1.2271618905999999</v>
      </c>
      <c r="P15" s="510">
        <v>-1.8663878496999999</v>
      </c>
      <c r="Q15" s="27" t="s">
        <v>368</v>
      </c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</row>
    <row r="16" spans="1:30" ht="16.5" customHeight="1" x14ac:dyDescent="0.15">
      <c r="C16" s="225" t="s">
        <v>369</v>
      </c>
      <c r="D16" s="508" t="s">
        <v>293</v>
      </c>
      <c r="E16" s="509">
        <v>8.2533214126000001</v>
      </c>
      <c r="F16" s="509">
        <v>4.3700715439</v>
      </c>
      <c r="G16" s="509">
        <v>8.2556636948000008</v>
      </c>
      <c r="H16" s="509">
        <v>4.1423863415</v>
      </c>
      <c r="I16" s="509">
        <v>2.1849129852</v>
      </c>
      <c r="J16" s="509">
        <v>-0.75505666270000005</v>
      </c>
      <c r="K16" s="509">
        <v>3.2745982635000002</v>
      </c>
      <c r="L16" s="509">
        <v>0.969983975</v>
      </c>
      <c r="M16" s="509">
        <v>-3.4688866761999999</v>
      </c>
      <c r="N16" s="509">
        <v>2.6779396984999999</v>
      </c>
      <c r="O16" s="509">
        <v>1.2675286996999999</v>
      </c>
      <c r="P16" s="510">
        <v>0.27454751719999998</v>
      </c>
      <c r="Q16" s="27" t="s">
        <v>370</v>
      </c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</row>
    <row r="17" spans="3:30" ht="16.5" customHeight="1" x14ac:dyDescent="0.15">
      <c r="C17" s="225" t="s">
        <v>371</v>
      </c>
      <c r="D17" s="508" t="s">
        <v>293</v>
      </c>
      <c r="E17" s="509">
        <v>3.1493417578999998</v>
      </c>
      <c r="F17" s="509">
        <v>-0.34473527970000001</v>
      </c>
      <c r="G17" s="509">
        <v>2.6487249646</v>
      </c>
      <c r="H17" s="509">
        <v>3.9955832442000001</v>
      </c>
      <c r="I17" s="509">
        <v>-4.9679689732999996</v>
      </c>
      <c r="J17" s="509">
        <v>-3.7906944757000001</v>
      </c>
      <c r="K17" s="509">
        <v>0.81391330790000005</v>
      </c>
      <c r="L17" s="509">
        <v>-6.9953292921000001</v>
      </c>
      <c r="M17" s="509">
        <v>-4.9250310839000004</v>
      </c>
      <c r="N17" s="509">
        <v>-5.0763891632</v>
      </c>
      <c r="O17" s="509">
        <v>-0.40494965510000003</v>
      </c>
      <c r="P17" s="510">
        <v>-2.8600302040000001</v>
      </c>
      <c r="Q17" s="27" t="s">
        <v>372</v>
      </c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</row>
    <row r="18" spans="3:30" ht="16.5" customHeight="1" x14ac:dyDescent="0.15">
      <c r="C18" s="225" t="s">
        <v>373</v>
      </c>
      <c r="D18" s="508" t="s">
        <v>293</v>
      </c>
      <c r="E18" s="509">
        <v>1.5170268299999999E-2</v>
      </c>
      <c r="F18" s="509">
        <v>0.67581514149999999</v>
      </c>
      <c r="G18" s="509">
        <v>4.1599976114999997</v>
      </c>
      <c r="H18" s="509">
        <v>-11.8763165911</v>
      </c>
      <c r="I18" s="509">
        <v>-4.1800764053000004</v>
      </c>
      <c r="J18" s="509">
        <v>-5.5652628935999999</v>
      </c>
      <c r="K18" s="509">
        <v>-7.0999525644999997</v>
      </c>
      <c r="L18" s="509">
        <v>-4.7026010868999997</v>
      </c>
      <c r="M18" s="509">
        <v>-4.0948301760000003</v>
      </c>
      <c r="N18" s="509">
        <v>-4.7936116949000001</v>
      </c>
      <c r="O18" s="509">
        <v>-7.838248997</v>
      </c>
      <c r="P18" s="510">
        <v>-6.5187494438</v>
      </c>
      <c r="Q18" s="27" t="s">
        <v>374</v>
      </c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</row>
    <row r="19" spans="3:30" ht="16.5" customHeight="1" x14ac:dyDescent="0.15">
      <c r="C19" s="225" t="s">
        <v>375</v>
      </c>
      <c r="D19" s="508" t="s">
        <v>293</v>
      </c>
      <c r="E19" s="509">
        <v>1.2961272964999999</v>
      </c>
      <c r="F19" s="509">
        <v>-2.463415345</v>
      </c>
      <c r="G19" s="509">
        <v>-2.3669627669</v>
      </c>
      <c r="H19" s="509">
        <v>-4.2271026660000004</v>
      </c>
      <c r="I19" s="509">
        <v>-2.3608270862</v>
      </c>
      <c r="J19" s="509">
        <v>-3.660153362</v>
      </c>
      <c r="K19" s="509">
        <v>-2.9312061988</v>
      </c>
      <c r="L19" s="509">
        <v>-6.1869952144000004</v>
      </c>
      <c r="M19" s="509">
        <v>-2.5300022012999999</v>
      </c>
      <c r="N19" s="509">
        <v>-2.6408966323</v>
      </c>
      <c r="O19" s="509">
        <v>-4.2352163624000001</v>
      </c>
      <c r="P19" s="510">
        <v>-5.8526785928000002</v>
      </c>
      <c r="Q19" s="27" t="s">
        <v>376</v>
      </c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</row>
    <row r="20" spans="3:30" ht="16.5" customHeight="1" x14ac:dyDescent="0.15">
      <c r="C20" s="225" t="s">
        <v>377</v>
      </c>
      <c r="D20" s="508" t="s">
        <v>293</v>
      </c>
      <c r="E20" s="509">
        <v>3.3657358416999998</v>
      </c>
      <c r="F20" s="509">
        <v>-9.2592369279</v>
      </c>
      <c r="G20" s="509">
        <v>-2.8952520039</v>
      </c>
      <c r="H20" s="509">
        <v>-0.91411400249999997</v>
      </c>
      <c r="I20" s="509">
        <v>0.61518899439999997</v>
      </c>
      <c r="J20" s="509">
        <v>-2.1627444368000002</v>
      </c>
      <c r="K20" s="509">
        <v>0.299905166</v>
      </c>
      <c r="L20" s="509">
        <v>-6.5891798964000001</v>
      </c>
      <c r="M20" s="509">
        <v>0.92606642669999994</v>
      </c>
      <c r="N20" s="509">
        <v>-0.76905911709999997</v>
      </c>
      <c r="O20" s="509">
        <v>1.4768745644000001</v>
      </c>
      <c r="P20" s="510">
        <v>1.1550914474</v>
      </c>
      <c r="Q20" s="27" t="s">
        <v>378</v>
      </c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</row>
    <row r="21" spans="3:30" ht="16.5" customHeight="1" x14ac:dyDescent="0.15">
      <c r="C21" s="225"/>
      <c r="D21" s="132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6"/>
      <c r="Q21" s="14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</row>
    <row r="22" spans="3:30" ht="16.5" customHeight="1" x14ac:dyDescent="0.15">
      <c r="C22" s="227" t="s">
        <v>379</v>
      </c>
      <c r="D22" s="508" t="s">
        <v>293</v>
      </c>
      <c r="E22" s="509">
        <v>0.72963233640000003</v>
      </c>
      <c r="F22" s="509">
        <v>-4.2673231470999999</v>
      </c>
      <c r="G22" s="509">
        <v>1.8445283985000001</v>
      </c>
      <c r="H22" s="509">
        <v>-0.1837685171</v>
      </c>
      <c r="I22" s="509">
        <v>0.87252996029999996</v>
      </c>
      <c r="J22" s="509">
        <v>0.5354914663</v>
      </c>
      <c r="K22" s="509">
        <v>1.3420392772</v>
      </c>
      <c r="L22" s="509">
        <v>-4.2087786061000001</v>
      </c>
      <c r="M22" s="509">
        <v>-2.1173415323000002</v>
      </c>
      <c r="N22" s="509">
        <v>-0.16209830950000001</v>
      </c>
      <c r="O22" s="509">
        <v>-0.1371419297</v>
      </c>
      <c r="P22" s="510">
        <v>-0.76461314020000004</v>
      </c>
      <c r="Q22" s="270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</row>
    <row r="23" spans="3:30" ht="16.5" customHeight="1" x14ac:dyDescent="0.15">
      <c r="C23" s="227" t="s">
        <v>380</v>
      </c>
      <c r="D23" s="508" t="s">
        <v>293</v>
      </c>
      <c r="E23" s="509">
        <v>0.2431999862</v>
      </c>
      <c r="F23" s="509">
        <v>0.57805207199999997</v>
      </c>
      <c r="G23" s="509">
        <v>0.92448178169999995</v>
      </c>
      <c r="H23" s="509">
        <v>1.0387977298</v>
      </c>
      <c r="I23" s="509">
        <v>1.0394317800999999</v>
      </c>
      <c r="J23" s="509">
        <v>1.147973731</v>
      </c>
      <c r="K23" s="509">
        <v>-1.7721212767000001</v>
      </c>
      <c r="L23" s="509">
        <v>1.0489780499000001</v>
      </c>
      <c r="M23" s="509">
        <v>1.0564711179999999</v>
      </c>
      <c r="N23" s="509">
        <v>1.0961138340000001</v>
      </c>
      <c r="O23" s="509">
        <v>1.0937313626</v>
      </c>
      <c r="P23" s="510">
        <v>-4.6811599709999996</v>
      </c>
      <c r="Q23" s="270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</row>
    <row r="24" spans="3:30" ht="16.5" customHeight="1" x14ac:dyDescent="0.15">
      <c r="C24" s="227"/>
      <c r="D24" s="527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10"/>
      <c r="Q24" s="270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</row>
    <row r="25" spans="3:30" ht="16.5" customHeight="1" x14ac:dyDescent="0.15">
      <c r="C25" s="271" t="s">
        <v>381</v>
      </c>
      <c r="D25" s="508" t="s">
        <v>293</v>
      </c>
      <c r="E25" s="509">
        <v>-10.006079254699999</v>
      </c>
      <c r="F25" s="509">
        <v>-2.5335330214999998</v>
      </c>
      <c r="G25" s="509">
        <v>0.84021238720000002</v>
      </c>
      <c r="H25" s="509">
        <v>7.1405900600000001</v>
      </c>
      <c r="I25" s="509">
        <v>8.7951359189999998</v>
      </c>
      <c r="J25" s="509">
        <v>13.5278884161</v>
      </c>
      <c r="K25" s="509">
        <v>7.2966112076999998</v>
      </c>
      <c r="L25" s="509">
        <v>-10.0015052214</v>
      </c>
      <c r="M25" s="509">
        <v>10.8394471566</v>
      </c>
      <c r="N25" s="509">
        <v>4.0865704495999999</v>
      </c>
      <c r="O25" s="509">
        <v>4.4574132312000003</v>
      </c>
      <c r="P25" s="510">
        <v>-13.8457685809</v>
      </c>
      <c r="Q25" s="27" t="s">
        <v>310</v>
      </c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</row>
    <row r="26" spans="3:30" ht="16.5" customHeight="1" x14ac:dyDescent="0.15">
      <c r="C26" s="271"/>
      <c r="D26" s="508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10"/>
      <c r="Q26" s="270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</row>
    <row r="27" spans="3:30" ht="16.5" customHeight="1" x14ac:dyDescent="0.15">
      <c r="C27" s="225" t="s">
        <v>382</v>
      </c>
      <c r="D27" s="508" t="s">
        <v>293</v>
      </c>
      <c r="E27" s="509">
        <v>2.2366144024999999</v>
      </c>
      <c r="F27" s="509">
        <v>-3.1290867410000001</v>
      </c>
      <c r="G27" s="509">
        <v>3.3843464443000002</v>
      </c>
      <c r="H27" s="509">
        <v>-0.41290375600000001</v>
      </c>
      <c r="I27" s="509">
        <v>3.5741806956</v>
      </c>
      <c r="J27" s="509">
        <v>-0.49725521579999998</v>
      </c>
      <c r="K27" s="509">
        <v>-0.61370513760000001</v>
      </c>
      <c r="L27" s="509">
        <v>-0.3493845948</v>
      </c>
      <c r="M27" s="509">
        <v>0.89349155089999999</v>
      </c>
      <c r="N27" s="509">
        <v>-0.47856707659999997</v>
      </c>
      <c r="O27" s="509">
        <v>4.7094606300000001E-2</v>
      </c>
      <c r="P27" s="510">
        <v>0.67830101269999998</v>
      </c>
      <c r="Q27" s="27" t="s">
        <v>52</v>
      </c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</row>
    <row r="28" spans="3:30" ht="16.5" customHeight="1" x14ac:dyDescent="0.15">
      <c r="C28" s="225" t="s">
        <v>383</v>
      </c>
      <c r="D28" s="508" t="s">
        <v>293</v>
      </c>
      <c r="E28" s="509">
        <v>0.70349113799999996</v>
      </c>
      <c r="F28" s="509">
        <v>1.2745255709000001</v>
      </c>
      <c r="G28" s="509">
        <v>-0.71062765490000002</v>
      </c>
      <c r="H28" s="509">
        <v>-3.4991003598999999</v>
      </c>
      <c r="I28" s="509">
        <v>6.2502913314999997</v>
      </c>
      <c r="J28" s="509">
        <v>-1.5067244464</v>
      </c>
      <c r="K28" s="509">
        <v>-0.60973195550000003</v>
      </c>
      <c r="L28" s="509">
        <v>3.1256224356</v>
      </c>
      <c r="M28" s="509">
        <v>5.5084234263000003</v>
      </c>
      <c r="N28" s="509">
        <v>0.64116352190000003</v>
      </c>
      <c r="O28" s="509">
        <v>1.5269883134</v>
      </c>
      <c r="P28" s="510">
        <v>2.5977748715</v>
      </c>
      <c r="Q28" s="27" t="s">
        <v>308</v>
      </c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</row>
    <row r="29" spans="3:30" ht="16.5" customHeight="1" x14ac:dyDescent="0.15">
      <c r="C29" s="225" t="s">
        <v>384</v>
      </c>
      <c r="D29" s="508" t="s">
        <v>293</v>
      </c>
      <c r="E29" s="509">
        <v>-2.0648610724999998</v>
      </c>
      <c r="F29" s="509">
        <v>-1.2549097107</v>
      </c>
      <c r="G29" s="509">
        <v>-2.1401946314</v>
      </c>
      <c r="H29" s="509">
        <v>1.3398734582</v>
      </c>
      <c r="I29" s="509">
        <v>1.1938208889999999</v>
      </c>
      <c r="J29" s="509">
        <v>-3.3971188992000001</v>
      </c>
      <c r="K29" s="509">
        <v>-3.9620407913000002</v>
      </c>
      <c r="L29" s="509">
        <v>-1.1906601193999999</v>
      </c>
      <c r="M29" s="509">
        <v>-0.72334451659999999</v>
      </c>
      <c r="N29" s="509">
        <v>-1.823591647</v>
      </c>
      <c r="O29" s="509">
        <v>-0.74563621459999996</v>
      </c>
      <c r="P29" s="510">
        <v>0.55060313360000002</v>
      </c>
      <c r="Q29" s="27" t="s">
        <v>385</v>
      </c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</row>
    <row r="30" spans="3:30" ht="16.5" customHeight="1" x14ac:dyDescent="0.15">
      <c r="C30" s="225" t="s">
        <v>386</v>
      </c>
      <c r="D30" s="508" t="s">
        <v>293</v>
      </c>
      <c r="E30" s="509">
        <v>3.4634177679000002</v>
      </c>
      <c r="F30" s="509">
        <v>-2.0669276959</v>
      </c>
      <c r="G30" s="509">
        <v>6.6180830868999996</v>
      </c>
      <c r="H30" s="509">
        <v>-6.0425222301000003</v>
      </c>
      <c r="I30" s="509">
        <v>5.2140729710000002</v>
      </c>
      <c r="J30" s="509">
        <v>-1.3598485519000001</v>
      </c>
      <c r="K30" s="509">
        <v>-2.5814135355999999</v>
      </c>
      <c r="L30" s="509">
        <v>-1.5970335019999999</v>
      </c>
      <c r="M30" s="509">
        <v>-0.45803412049999997</v>
      </c>
      <c r="N30" s="509">
        <v>-0.77968459239999999</v>
      </c>
      <c r="O30" s="509">
        <v>-0.38949573939999999</v>
      </c>
      <c r="P30" s="510">
        <v>0.35754631939999998</v>
      </c>
      <c r="Q30" s="27" t="s">
        <v>387</v>
      </c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</row>
    <row r="31" spans="3:30" ht="16.5" customHeight="1" x14ac:dyDescent="0.15">
      <c r="C31" s="225" t="s">
        <v>388</v>
      </c>
      <c r="D31" s="508" t="s">
        <v>293</v>
      </c>
      <c r="E31" s="509">
        <v>5.4067817324999998</v>
      </c>
      <c r="F31" s="509">
        <v>-6.9382444071</v>
      </c>
      <c r="G31" s="509">
        <v>7.3639279204000001</v>
      </c>
      <c r="H31" s="509">
        <v>3.1938898751</v>
      </c>
      <c r="I31" s="509">
        <v>3.1529317683999998</v>
      </c>
      <c r="J31" s="509">
        <v>2.2916128303000001</v>
      </c>
      <c r="K31" s="509">
        <v>2.5161887507</v>
      </c>
      <c r="L31" s="509">
        <v>-0.5584989642</v>
      </c>
      <c r="M31" s="509">
        <v>0.6632760727</v>
      </c>
      <c r="N31" s="509">
        <v>-3.96189656E-2</v>
      </c>
      <c r="O31" s="509">
        <v>8.0038942000000002E-2</v>
      </c>
      <c r="P31" s="510">
        <v>8.6319096100000006E-2</v>
      </c>
      <c r="Q31" s="27" t="s">
        <v>346</v>
      </c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</row>
    <row r="32" spans="3:30" ht="16.5" customHeight="1" x14ac:dyDescent="0.15">
      <c r="C32" s="225"/>
      <c r="D32" s="508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10"/>
      <c r="Q32" s="270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</row>
    <row r="33" spans="1:30" ht="16.5" customHeight="1" x14ac:dyDescent="0.15">
      <c r="C33" s="225" t="s">
        <v>390</v>
      </c>
      <c r="D33" s="508" t="s">
        <v>293</v>
      </c>
      <c r="E33" s="509">
        <v>0.71055173120000004</v>
      </c>
      <c r="F33" s="509">
        <v>-3.7559380127000002</v>
      </c>
      <c r="G33" s="509">
        <v>2.1533121305999998</v>
      </c>
      <c r="H33" s="509">
        <v>0.32251218529999998</v>
      </c>
      <c r="I33" s="509">
        <v>1.2603109682</v>
      </c>
      <c r="J33" s="509">
        <v>0.82016486590000004</v>
      </c>
      <c r="K33" s="509">
        <v>0.82801827579999998</v>
      </c>
      <c r="L33" s="509">
        <v>-2.7206313794999999</v>
      </c>
      <c r="M33" s="509">
        <v>-0.86443272930000004</v>
      </c>
      <c r="N33" s="509">
        <v>7.4761109899999997E-2</v>
      </c>
      <c r="O33" s="509">
        <v>6.1963577300000003E-2</v>
      </c>
      <c r="P33" s="510">
        <v>-1.3086414726</v>
      </c>
      <c r="Q33" s="270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</row>
    <row r="34" spans="1:30" ht="16.5" customHeight="1" x14ac:dyDescent="0.15">
      <c r="C34" s="225" t="s">
        <v>391</v>
      </c>
      <c r="D34" s="508" t="s">
        <v>293</v>
      </c>
      <c r="E34" s="509">
        <v>3.2231172886000001</v>
      </c>
      <c r="F34" s="509">
        <v>-0.14273775159999999</v>
      </c>
      <c r="G34" s="509">
        <v>2.5377541948000002</v>
      </c>
      <c r="H34" s="509">
        <v>-2.6815899298999999</v>
      </c>
      <c r="I34" s="509">
        <v>6.2575722862000003</v>
      </c>
      <c r="J34" s="509">
        <v>-2.2834234203000001</v>
      </c>
      <c r="K34" s="509">
        <v>-2.4214809060000002</v>
      </c>
      <c r="L34" s="509">
        <v>-0.7793931824</v>
      </c>
      <c r="M34" s="509">
        <v>1.4413355103000001</v>
      </c>
      <c r="N34" s="509">
        <v>-0.93472940270000004</v>
      </c>
      <c r="O34" s="509">
        <v>0.82239753599999998</v>
      </c>
      <c r="P34" s="510">
        <v>1.1931122165000001</v>
      </c>
      <c r="Q34" s="270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</row>
    <row r="35" spans="1:30" s="3" customFormat="1" ht="16.5" customHeight="1" x14ac:dyDescent="0.15">
      <c r="C35" s="225"/>
      <c r="D35" s="508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10"/>
      <c r="Q35" s="270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</row>
    <row r="36" spans="1:30" s="3" customFormat="1" ht="16.5" customHeight="1" x14ac:dyDescent="0.15">
      <c r="C36" s="225" t="s">
        <v>392</v>
      </c>
      <c r="D36" s="508" t="s">
        <v>293</v>
      </c>
      <c r="E36" s="509">
        <v>-3.4234093414000002</v>
      </c>
      <c r="F36" s="509">
        <v>-10.310827055800001</v>
      </c>
      <c r="G36" s="509">
        <v>5.2477824256999996</v>
      </c>
      <c r="H36" s="509">
        <v>-7.5057656704999998</v>
      </c>
      <c r="I36" s="509">
        <v>8.7536601518000001</v>
      </c>
      <c r="J36" s="509">
        <v>0.69894180809999995</v>
      </c>
      <c r="K36" s="509">
        <v>1.5819753194999999</v>
      </c>
      <c r="L36" s="509">
        <v>-11.7271943163</v>
      </c>
      <c r="M36" s="509">
        <v>4.2909179403</v>
      </c>
      <c r="N36" s="509">
        <v>7.0985676474000003</v>
      </c>
      <c r="O36" s="509">
        <v>15.3859289659</v>
      </c>
      <c r="P36" s="510">
        <v>-8.6233355276000001</v>
      </c>
      <c r="Q36" s="27" t="s">
        <v>56</v>
      </c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</row>
    <row r="37" spans="1:30" s="3" customFormat="1" ht="16.5" customHeight="1" x14ac:dyDescent="0.15">
      <c r="C37" s="223" t="s">
        <v>393</v>
      </c>
      <c r="D37" s="508" t="s">
        <v>293</v>
      </c>
      <c r="E37" s="509">
        <v>0.53440378860000004</v>
      </c>
      <c r="F37" s="509">
        <v>-4.6131106868999998</v>
      </c>
      <c r="G37" s="509">
        <v>-1.0353825589000001</v>
      </c>
      <c r="H37" s="509">
        <v>-1.615454065</v>
      </c>
      <c r="I37" s="509">
        <v>2.0199935872000001</v>
      </c>
      <c r="J37" s="509">
        <v>1.0495464958</v>
      </c>
      <c r="K37" s="509">
        <v>3.7076738960000002</v>
      </c>
      <c r="L37" s="509">
        <v>-6.7216015207000002</v>
      </c>
      <c r="M37" s="509">
        <v>-1.4814324925</v>
      </c>
      <c r="N37" s="509">
        <v>6.6700143118000002</v>
      </c>
      <c r="O37" s="509">
        <v>14.6582129089</v>
      </c>
      <c r="P37" s="510">
        <v>-7.1770202660000004</v>
      </c>
      <c r="Q37" s="27" t="s">
        <v>308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</row>
    <row r="38" spans="1:30" s="3" customFormat="1" ht="16.5" customHeight="1" x14ac:dyDescent="0.15">
      <c r="A38" s="44"/>
      <c r="B38" s="44"/>
      <c r="C38" s="223" t="s">
        <v>394</v>
      </c>
      <c r="D38" s="508" t="s">
        <v>293</v>
      </c>
      <c r="E38" s="509">
        <v>-0.79975835240000004</v>
      </c>
      <c r="F38" s="509">
        <v>-8.4431485955000003</v>
      </c>
      <c r="G38" s="509">
        <v>-2.9924668656</v>
      </c>
      <c r="H38" s="509">
        <v>3.7400571723999998</v>
      </c>
      <c r="I38" s="509">
        <v>3.5381090905999999</v>
      </c>
      <c r="J38" s="509">
        <v>4.6184999999999997E-2</v>
      </c>
      <c r="K38" s="509">
        <v>3.8865392387000002</v>
      </c>
      <c r="L38" s="509">
        <v>-2.467148838</v>
      </c>
      <c r="M38" s="509">
        <v>0.13092277699999999</v>
      </c>
      <c r="N38" s="509">
        <v>8.9611547177999995</v>
      </c>
      <c r="O38" s="509">
        <v>22.274826449100001</v>
      </c>
      <c r="P38" s="510">
        <v>-8.8257203601000001</v>
      </c>
      <c r="Q38" s="27" t="s">
        <v>102</v>
      </c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</row>
    <row r="39" spans="1:30" s="3" customFormat="1" ht="16.5" customHeight="1" x14ac:dyDescent="0.15">
      <c r="A39" s="44"/>
      <c r="B39" s="44"/>
      <c r="C39" s="225" t="s">
        <v>395</v>
      </c>
      <c r="D39" s="508" t="s">
        <v>293</v>
      </c>
      <c r="E39" s="509">
        <v>-19.110274069599999</v>
      </c>
      <c r="F39" s="509">
        <v>-4.5922653813999998</v>
      </c>
      <c r="G39" s="509">
        <v>-12.433545561200001</v>
      </c>
      <c r="H39" s="509">
        <v>3.7142470250000001</v>
      </c>
      <c r="I39" s="509">
        <v>-5.6469095952000004</v>
      </c>
      <c r="J39" s="509">
        <v>13.8168151005</v>
      </c>
      <c r="K39" s="509">
        <v>17.632585529299998</v>
      </c>
      <c r="L39" s="509">
        <v>-18.974716720100002</v>
      </c>
      <c r="M39" s="509">
        <v>10.5142280139</v>
      </c>
      <c r="N39" s="509">
        <v>14.035455193400001</v>
      </c>
      <c r="O39" s="509">
        <v>-4.5075885729999996</v>
      </c>
      <c r="P39" s="510">
        <v>-5.8713839862999997</v>
      </c>
      <c r="Q39" s="27" t="s">
        <v>396</v>
      </c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</row>
    <row r="40" spans="1:30" s="3" customFormat="1" ht="16.5" customHeight="1" x14ac:dyDescent="0.15">
      <c r="C40" s="225" t="s">
        <v>397</v>
      </c>
      <c r="D40" s="508" t="s">
        <v>293</v>
      </c>
      <c r="E40" s="509">
        <v>3.1786393921</v>
      </c>
      <c r="F40" s="509">
        <v>-9.1110141585999997</v>
      </c>
      <c r="G40" s="509">
        <v>-1.2345288297000001</v>
      </c>
      <c r="H40" s="509">
        <v>3.7443114615000002</v>
      </c>
      <c r="I40" s="509">
        <v>5.0666229606000002</v>
      </c>
      <c r="J40" s="509">
        <v>-2.0323842553999998</v>
      </c>
      <c r="K40" s="509">
        <v>1.4856909781000001</v>
      </c>
      <c r="L40" s="509">
        <v>0.94843781130000004</v>
      </c>
      <c r="M40" s="509">
        <v>-1.6331071259000001</v>
      </c>
      <c r="N40" s="509">
        <v>7.9973288039000003</v>
      </c>
      <c r="O40" s="509">
        <v>27.673465892100001</v>
      </c>
      <c r="P40" s="510">
        <v>-9.2756060647999998</v>
      </c>
      <c r="Q40" s="27" t="s">
        <v>398</v>
      </c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</row>
    <row r="41" spans="1:30" s="3" customFormat="1" ht="16.5" customHeight="1" x14ac:dyDescent="0.15">
      <c r="C41" s="223" t="s">
        <v>399</v>
      </c>
      <c r="D41" s="508" t="s">
        <v>293</v>
      </c>
      <c r="E41" s="509">
        <v>3.1193190294000002</v>
      </c>
      <c r="F41" s="509">
        <v>2.4417910942000001</v>
      </c>
      <c r="G41" s="509">
        <v>2.1340139433999998</v>
      </c>
      <c r="H41" s="509">
        <v>-9.8798880752000002</v>
      </c>
      <c r="I41" s="509">
        <v>-0.65378809469999999</v>
      </c>
      <c r="J41" s="509">
        <v>2.8766704560999998</v>
      </c>
      <c r="K41" s="509">
        <v>3.3909362835999999</v>
      </c>
      <c r="L41" s="509">
        <v>-14.2640594946</v>
      </c>
      <c r="M41" s="509">
        <v>-4.688674368</v>
      </c>
      <c r="N41" s="509">
        <v>1.8905456864000001</v>
      </c>
      <c r="O41" s="509">
        <v>-2.2361630305000002</v>
      </c>
      <c r="P41" s="510">
        <v>-2.6436783718000001</v>
      </c>
      <c r="Q41" s="27" t="s">
        <v>104</v>
      </c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</row>
    <row r="42" spans="1:30" s="3" customFormat="1" ht="16.5" customHeight="1" x14ac:dyDescent="0.15">
      <c r="C42" s="225" t="s">
        <v>395</v>
      </c>
      <c r="D42" s="508" t="s">
        <v>293</v>
      </c>
      <c r="E42" s="509">
        <v>4.8142569815999998</v>
      </c>
      <c r="F42" s="509">
        <v>-6.5327336506</v>
      </c>
      <c r="G42" s="509">
        <v>13.065337876999999</v>
      </c>
      <c r="H42" s="509">
        <v>-23.258162294400002</v>
      </c>
      <c r="I42" s="509">
        <v>-3.4913289355999999</v>
      </c>
      <c r="J42" s="509">
        <v>-34.255074344100002</v>
      </c>
      <c r="K42" s="509">
        <v>65.414510612300006</v>
      </c>
      <c r="L42" s="509">
        <v>-5.7530206197</v>
      </c>
      <c r="M42" s="509">
        <v>49.945939102300002</v>
      </c>
      <c r="N42" s="509">
        <v>10.075504748</v>
      </c>
      <c r="O42" s="509">
        <v>-8.1676931199999991</v>
      </c>
      <c r="P42" s="510">
        <v>-7.9444869416000001</v>
      </c>
      <c r="Q42" s="27" t="s">
        <v>396</v>
      </c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</row>
    <row r="43" spans="1:30" s="3" customFormat="1" ht="16.5" customHeight="1" x14ac:dyDescent="0.15">
      <c r="C43" s="225" t="s">
        <v>397</v>
      </c>
      <c r="D43" s="508" t="s">
        <v>293</v>
      </c>
      <c r="E43" s="509">
        <v>22.036824347</v>
      </c>
      <c r="F43" s="509">
        <v>14.433939068700001</v>
      </c>
      <c r="G43" s="509">
        <v>-18.261560815399999</v>
      </c>
      <c r="H43" s="509">
        <v>-26.2508591068</v>
      </c>
      <c r="I43" s="509">
        <v>15.4430916725</v>
      </c>
      <c r="J43" s="509">
        <v>7.6383817931999998</v>
      </c>
      <c r="K43" s="509">
        <v>-3.2474907202000001</v>
      </c>
      <c r="L43" s="509">
        <v>-28.504708745999999</v>
      </c>
      <c r="M43" s="509">
        <v>-15.648317629599999</v>
      </c>
      <c r="N43" s="509">
        <v>-18.209703620399999</v>
      </c>
      <c r="O43" s="509">
        <v>-11.9129896063</v>
      </c>
      <c r="P43" s="510">
        <v>1.0454612558</v>
      </c>
      <c r="Q43" s="27" t="s">
        <v>398</v>
      </c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</row>
    <row r="44" spans="1:30" s="3" customFormat="1" ht="16.5" customHeight="1" x14ac:dyDescent="0.15">
      <c r="C44" s="225" t="s">
        <v>400</v>
      </c>
      <c r="D44" s="508" t="s">
        <v>293</v>
      </c>
      <c r="E44" s="509">
        <v>-3.4299171549</v>
      </c>
      <c r="F44" s="509">
        <v>-2.5574142416000001</v>
      </c>
      <c r="G44" s="509">
        <v>12.1640162333</v>
      </c>
      <c r="H44" s="509">
        <v>-3.5987457339</v>
      </c>
      <c r="I44" s="509">
        <v>-5.0814923730999997</v>
      </c>
      <c r="J44" s="509">
        <v>1.9073871881</v>
      </c>
      <c r="K44" s="509">
        <v>5.0647993710000003</v>
      </c>
      <c r="L44" s="509">
        <v>-9.7837632952</v>
      </c>
      <c r="M44" s="509">
        <v>-2.9091393016999998</v>
      </c>
      <c r="N44" s="509">
        <v>6.0749845504</v>
      </c>
      <c r="O44" s="509">
        <v>-0.4418215439</v>
      </c>
      <c r="P44" s="510">
        <v>-3.0469989723999999</v>
      </c>
      <c r="Q44" s="27" t="s">
        <v>401</v>
      </c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</row>
    <row r="45" spans="1:30" s="3" customFormat="1" ht="16.5" customHeight="1" x14ac:dyDescent="0.15">
      <c r="C45" s="225" t="s">
        <v>402</v>
      </c>
      <c r="D45" s="508" t="s">
        <v>293</v>
      </c>
      <c r="E45" s="528" t="s">
        <v>293</v>
      </c>
      <c r="F45" s="528" t="s">
        <v>293</v>
      </c>
      <c r="G45" s="528" t="s">
        <v>293</v>
      </c>
      <c r="H45" s="528" t="s">
        <v>293</v>
      </c>
      <c r="I45" s="528" t="s">
        <v>293</v>
      </c>
      <c r="J45" s="528" t="s">
        <v>293</v>
      </c>
      <c r="K45" s="528" t="s">
        <v>293</v>
      </c>
      <c r="L45" s="528" t="s">
        <v>293</v>
      </c>
      <c r="M45" s="528" t="s">
        <v>293</v>
      </c>
      <c r="N45" s="528" t="s">
        <v>293</v>
      </c>
      <c r="O45" s="528" t="s">
        <v>293</v>
      </c>
      <c r="P45" s="529" t="s">
        <v>293</v>
      </c>
      <c r="Q45" s="27" t="s">
        <v>385</v>
      </c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</row>
    <row r="46" spans="1:30" s="3" customFormat="1" ht="16.5" customHeight="1" x14ac:dyDescent="0.15">
      <c r="C46" s="223" t="s">
        <v>403</v>
      </c>
      <c r="D46" s="508" t="s">
        <v>293</v>
      </c>
      <c r="E46" s="528" t="s">
        <v>293</v>
      </c>
      <c r="F46" s="528" t="s">
        <v>293</v>
      </c>
      <c r="G46" s="528" t="s">
        <v>293</v>
      </c>
      <c r="H46" s="528" t="s">
        <v>293</v>
      </c>
      <c r="I46" s="528" t="s">
        <v>293</v>
      </c>
      <c r="J46" s="528" t="s">
        <v>293</v>
      </c>
      <c r="K46" s="528" t="s">
        <v>293</v>
      </c>
      <c r="L46" s="528" t="s">
        <v>293</v>
      </c>
      <c r="M46" s="528" t="s">
        <v>293</v>
      </c>
      <c r="N46" s="528" t="s">
        <v>293</v>
      </c>
      <c r="O46" s="528" t="s">
        <v>293</v>
      </c>
      <c r="P46" s="529" t="s">
        <v>293</v>
      </c>
      <c r="Q46" s="27" t="s">
        <v>102</v>
      </c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</row>
    <row r="47" spans="1:30" s="3" customFormat="1" ht="16.5" customHeight="1" x14ac:dyDescent="0.15">
      <c r="C47" s="223" t="s">
        <v>404</v>
      </c>
      <c r="D47" s="508" t="s">
        <v>293</v>
      </c>
      <c r="E47" s="528" t="s">
        <v>293</v>
      </c>
      <c r="F47" s="528" t="s">
        <v>293</v>
      </c>
      <c r="G47" s="528" t="s">
        <v>293</v>
      </c>
      <c r="H47" s="528" t="s">
        <v>293</v>
      </c>
      <c r="I47" s="528" t="s">
        <v>293</v>
      </c>
      <c r="J47" s="528" t="s">
        <v>293</v>
      </c>
      <c r="K47" s="528" t="s">
        <v>293</v>
      </c>
      <c r="L47" s="528" t="s">
        <v>293</v>
      </c>
      <c r="M47" s="528" t="s">
        <v>293</v>
      </c>
      <c r="N47" s="528" t="s">
        <v>293</v>
      </c>
      <c r="O47" s="528" t="s">
        <v>293</v>
      </c>
      <c r="P47" s="529" t="s">
        <v>293</v>
      </c>
      <c r="Q47" s="27" t="s">
        <v>104</v>
      </c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</row>
    <row r="48" spans="1:30" s="3" customFormat="1" ht="16.5" customHeight="1" x14ac:dyDescent="0.15">
      <c r="C48" s="225"/>
      <c r="D48" s="530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10"/>
      <c r="Q48" s="92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</row>
    <row r="49" spans="3:30" s="3" customFormat="1" ht="28.5" customHeight="1" x14ac:dyDescent="0.15">
      <c r="C49" s="272" t="s">
        <v>417</v>
      </c>
      <c r="D49" s="508" t="s">
        <v>293</v>
      </c>
      <c r="E49" s="509">
        <v>-4.2226521540000004</v>
      </c>
      <c r="F49" s="509">
        <v>-5.9516502823000001</v>
      </c>
      <c r="G49" s="509">
        <v>-13.214425888699999</v>
      </c>
      <c r="H49" s="509">
        <v>11.629711867299999</v>
      </c>
      <c r="I49" s="509">
        <v>-15.301182452000001</v>
      </c>
      <c r="J49" s="509">
        <v>4.1233637351999999</v>
      </c>
      <c r="K49" s="509">
        <v>-11.613433414299999</v>
      </c>
      <c r="L49" s="509">
        <v>24.711106954000002</v>
      </c>
      <c r="M49" s="509">
        <v>16.363614833</v>
      </c>
      <c r="N49" s="509">
        <v>-16.965034607100002</v>
      </c>
      <c r="O49" s="509">
        <v>-42.203170179200001</v>
      </c>
      <c r="P49" s="510">
        <v>8.5883109099000006</v>
      </c>
      <c r="Q49" s="27" t="s">
        <v>59</v>
      </c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</row>
    <row r="50" spans="3:30" s="3" customFormat="1" ht="16.5" customHeight="1" x14ac:dyDescent="0.15">
      <c r="C50" s="298" t="s">
        <v>418</v>
      </c>
      <c r="D50" s="511" t="s">
        <v>293</v>
      </c>
      <c r="E50" s="512">
        <v>-0.60695081370000004</v>
      </c>
      <c r="F50" s="512">
        <v>-6.5092924194000004</v>
      </c>
      <c r="G50" s="512">
        <v>0.96008369900000001</v>
      </c>
      <c r="H50" s="512">
        <v>0.44901448919999998</v>
      </c>
      <c r="I50" s="512">
        <v>1.0314675588</v>
      </c>
      <c r="J50" s="512">
        <v>1.4259775074000001</v>
      </c>
      <c r="K50" s="512">
        <v>-1.3816617437000001</v>
      </c>
      <c r="L50" s="512">
        <v>-4.7222272799999999E-2</v>
      </c>
      <c r="M50" s="512">
        <v>3.0074918771000001</v>
      </c>
      <c r="N50" s="512">
        <v>-0.68054277799999996</v>
      </c>
      <c r="O50" s="512">
        <v>-2.6763933567999998</v>
      </c>
      <c r="P50" s="513">
        <v>-1.4735542827000001</v>
      </c>
      <c r="Q50" s="103" t="s">
        <v>85</v>
      </c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</row>
    <row r="51" spans="3:30" ht="13.5" customHeight="1" x14ac:dyDescent="0.15">
      <c r="F51" s="242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</row>
    <row r="52" spans="3:30" ht="13.5" customHeight="1" x14ac:dyDescent="0.1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4" spans="3:30" ht="14.25" x14ac:dyDescent="0.15">
      <c r="C54" s="147"/>
    </row>
    <row r="55" spans="3:30" ht="14.25" x14ac:dyDescent="0.15">
      <c r="C55" s="148"/>
      <c r="D55" s="150"/>
      <c r="E55" s="150"/>
      <c r="F55" s="150"/>
      <c r="G55" s="150"/>
      <c r="H55" s="150"/>
      <c r="I55" s="150"/>
      <c r="J55" s="150"/>
      <c r="K55" s="150"/>
      <c r="L55" s="150"/>
      <c r="M55" s="151"/>
      <c r="N55" s="150"/>
      <c r="O55" s="150"/>
      <c r="P55" s="151"/>
      <c r="Q55" s="151"/>
    </row>
    <row r="56" spans="3:30" ht="14.25" x14ac:dyDescent="0.15">
      <c r="C56" s="148"/>
      <c r="D56" s="150"/>
      <c r="E56" s="150"/>
      <c r="F56" s="150"/>
      <c r="G56" s="150"/>
      <c r="H56" s="150"/>
      <c r="I56" s="150"/>
      <c r="J56" s="150"/>
      <c r="K56" s="150"/>
      <c r="L56" s="150"/>
      <c r="M56" s="151"/>
      <c r="N56" s="150"/>
      <c r="O56" s="150"/>
      <c r="P56" s="151"/>
      <c r="Q56" s="151"/>
    </row>
    <row r="57" spans="3:30" ht="14.25" x14ac:dyDescent="0.15">
      <c r="C57" s="148"/>
      <c r="D57" s="150"/>
      <c r="E57" s="150"/>
      <c r="F57" s="150"/>
      <c r="G57" s="150"/>
      <c r="H57" s="150"/>
      <c r="I57" s="150"/>
      <c r="J57" s="150"/>
      <c r="K57" s="150"/>
      <c r="L57" s="150"/>
      <c r="M57" s="151"/>
      <c r="N57" s="150"/>
      <c r="O57" s="150"/>
      <c r="P57" s="151"/>
      <c r="Q57" s="151"/>
    </row>
    <row r="58" spans="3:30" ht="14.25" x14ac:dyDescent="0.15">
      <c r="C58" s="148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150"/>
      <c r="O58" s="150"/>
      <c r="P58" s="151"/>
      <c r="Q58" s="151"/>
    </row>
    <row r="59" spans="3:30" ht="14.25" x14ac:dyDescent="0.15">
      <c r="C59" s="148"/>
      <c r="D59" s="150"/>
      <c r="E59" s="150"/>
      <c r="F59" s="150"/>
      <c r="G59" s="150"/>
      <c r="H59" s="150"/>
      <c r="I59" s="150"/>
      <c r="J59" s="150"/>
      <c r="K59" s="150"/>
      <c r="L59" s="150"/>
      <c r="M59" s="151"/>
      <c r="N59" s="150"/>
      <c r="O59" s="150"/>
      <c r="P59" s="151"/>
      <c r="Q59" s="151"/>
    </row>
    <row r="60" spans="3:30" ht="14.25" x14ac:dyDescent="0.15">
      <c r="C60" s="148"/>
      <c r="D60" s="150"/>
      <c r="E60" s="150"/>
      <c r="F60" s="150"/>
      <c r="G60" s="150"/>
      <c r="H60" s="150"/>
      <c r="I60" s="150"/>
      <c r="J60" s="150"/>
      <c r="K60" s="150"/>
      <c r="L60" s="150"/>
      <c r="M60" s="151"/>
      <c r="N60" s="150"/>
      <c r="O60" s="150"/>
      <c r="P60" s="151"/>
      <c r="Q60" s="151"/>
    </row>
    <row r="61" spans="3:30" ht="14.25" x14ac:dyDescent="0.15">
      <c r="C61" s="148"/>
      <c r="D61" s="150"/>
      <c r="E61" s="150"/>
      <c r="F61" s="150"/>
      <c r="G61" s="150"/>
      <c r="H61" s="150"/>
      <c r="I61" s="150"/>
      <c r="J61" s="150"/>
      <c r="K61" s="150"/>
      <c r="L61" s="150"/>
      <c r="M61" s="151"/>
      <c r="N61" s="150"/>
      <c r="O61" s="150"/>
      <c r="P61" s="151"/>
      <c r="Q61" s="151"/>
    </row>
    <row r="62" spans="3:30" ht="14.25" x14ac:dyDescent="0.15">
      <c r="C62" s="299"/>
      <c r="D62" s="150"/>
      <c r="E62" s="150"/>
      <c r="F62" s="150"/>
      <c r="G62" s="150"/>
      <c r="H62" s="150"/>
      <c r="I62" s="150"/>
      <c r="J62" s="150"/>
      <c r="K62" s="150"/>
      <c r="L62" s="150"/>
      <c r="M62" s="151"/>
      <c r="N62" s="150"/>
      <c r="O62" s="150"/>
      <c r="P62" s="151"/>
      <c r="Q62" s="151"/>
    </row>
    <row r="63" spans="3:30" ht="14.25" x14ac:dyDescent="0.15">
      <c r="C63" s="148"/>
      <c r="D63" s="150"/>
      <c r="E63" s="150"/>
      <c r="F63" s="150"/>
      <c r="G63" s="150"/>
      <c r="H63" s="150"/>
      <c r="I63" s="150"/>
      <c r="J63" s="150"/>
      <c r="K63" s="150"/>
      <c r="L63" s="150"/>
      <c r="M63" s="151"/>
      <c r="N63" s="150"/>
      <c r="O63" s="150"/>
      <c r="P63" s="151"/>
      <c r="Q63" s="151"/>
    </row>
    <row r="64" spans="3:30" ht="14.25" x14ac:dyDescent="0.15">
      <c r="C64" s="148"/>
      <c r="D64" s="150"/>
      <c r="E64" s="150"/>
      <c r="F64" s="150"/>
      <c r="G64" s="150"/>
      <c r="H64" s="150"/>
      <c r="I64" s="150"/>
      <c r="J64" s="150"/>
      <c r="K64" s="150"/>
      <c r="L64" s="150"/>
      <c r="M64" s="151"/>
      <c r="N64" s="150"/>
      <c r="O64" s="150"/>
      <c r="P64" s="151"/>
      <c r="Q64" s="151"/>
    </row>
    <row r="65" spans="3:17" ht="14.25" x14ac:dyDescent="0.15">
      <c r="C65" s="5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1"/>
      <c r="Q65" s="151"/>
    </row>
    <row r="66" spans="3:17" ht="14.25" x14ac:dyDescent="0.15">
      <c r="C66" s="5"/>
      <c r="D66" s="150"/>
      <c r="E66" s="150"/>
      <c r="F66" s="150"/>
      <c r="G66" s="150"/>
      <c r="H66" s="150"/>
      <c r="I66" s="150"/>
      <c r="J66" s="150"/>
      <c r="K66" s="150"/>
      <c r="L66" s="150"/>
      <c r="M66" s="151"/>
      <c r="N66" s="150"/>
      <c r="O66" s="150"/>
      <c r="P66" s="151"/>
      <c r="Q66" s="151"/>
    </row>
    <row r="67" spans="3:17" ht="14.25" x14ac:dyDescent="0.15">
      <c r="C67" s="5"/>
      <c r="D67" s="150"/>
      <c r="E67" s="150"/>
      <c r="F67" s="150"/>
      <c r="G67" s="150"/>
      <c r="H67" s="150"/>
      <c r="I67" s="150"/>
      <c r="J67" s="150"/>
      <c r="K67" s="150"/>
      <c r="L67" s="150"/>
      <c r="M67" s="151"/>
      <c r="N67" s="150"/>
      <c r="O67" s="150"/>
      <c r="P67" s="151"/>
      <c r="Q67" s="151"/>
    </row>
    <row r="68" spans="3:17" ht="14.25" x14ac:dyDescent="0.15">
      <c r="C68" s="5"/>
      <c r="D68" s="150"/>
      <c r="E68" s="150"/>
      <c r="F68" s="150"/>
      <c r="G68" s="150"/>
      <c r="H68" s="150"/>
      <c r="I68" s="150"/>
      <c r="J68" s="150"/>
      <c r="K68" s="150"/>
      <c r="L68" s="150"/>
      <c r="M68" s="151"/>
      <c r="N68" s="150"/>
      <c r="O68" s="150"/>
      <c r="P68" s="151"/>
      <c r="Q68" s="151"/>
    </row>
    <row r="69" spans="3:17" x14ac:dyDescent="0.15">
      <c r="C69" s="5"/>
    </row>
    <row r="70" spans="3:17" x14ac:dyDescent="0.15">
      <c r="C70" s="300"/>
    </row>
    <row r="71" spans="3:17" x14ac:dyDescent="0.15">
      <c r="C71" s="5"/>
    </row>
    <row r="72" spans="3:17" x14ac:dyDescent="0.15">
      <c r="C72" s="5"/>
    </row>
    <row r="73" spans="3:17" x14ac:dyDescent="0.15">
      <c r="C73" s="5"/>
    </row>
  </sheetData>
  <mergeCells count="1">
    <mergeCell ref="C5:C6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50" pageOrder="overThenDown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R58"/>
  <sheetViews>
    <sheetView view="pageBreakPreview" zoomScale="115" zoomScaleNormal="100" zoomScaleSheetLayoutView="115" workbookViewId="0">
      <pane xSplit="3" ySplit="6" topLeftCell="D47" activePane="bottomRight" state="frozen"/>
      <selection activeCell="O13" sqref="O13"/>
      <selection pane="topRight" activeCell="O13" sqref="O13"/>
      <selection pane="bottomLeft" activeCell="O13" sqref="O13"/>
      <selection pane="bottomRight" activeCell="C55" sqref="C55"/>
    </sheetView>
  </sheetViews>
  <sheetFormatPr defaultRowHeight="13.5" x14ac:dyDescent="0.15"/>
  <cols>
    <col min="1" max="2" width="0.375" style="129" customWidth="1"/>
    <col min="3" max="3" width="33.875" style="262" customWidth="1"/>
    <col min="4" max="4" width="5" style="311" customWidth="1"/>
    <col min="5" max="7" width="5" style="312" customWidth="1"/>
    <col min="8" max="12" width="5" style="129" customWidth="1"/>
    <col min="13" max="13" width="5" style="130" customWidth="1"/>
    <col min="14" max="15" width="5" style="129" customWidth="1"/>
    <col min="16" max="16" width="5" style="130" customWidth="1"/>
    <col min="17" max="16384" width="9" style="129"/>
  </cols>
  <sheetData>
    <row r="1" spans="1:18" ht="16.5" customHeight="1" x14ac:dyDescent="0.15">
      <c r="A1" s="246" t="s">
        <v>211</v>
      </c>
      <c r="B1" s="246"/>
      <c r="C1" s="287"/>
      <c r="N1" s="130"/>
      <c r="O1" s="130"/>
    </row>
    <row r="2" spans="1:18" ht="16.5" customHeight="1" x14ac:dyDescent="0.15">
      <c r="A2" s="246"/>
      <c r="B2" s="288" t="s">
        <v>423</v>
      </c>
      <c r="C2" s="287"/>
      <c r="D2" s="250"/>
      <c r="E2" s="250"/>
      <c r="F2" s="250"/>
      <c r="G2" s="252"/>
      <c r="H2" s="313"/>
      <c r="I2" s="313"/>
      <c r="J2" s="313"/>
      <c r="K2" s="313"/>
      <c r="L2" s="313"/>
      <c r="M2" s="313"/>
      <c r="N2" s="313"/>
      <c r="O2" s="313"/>
    </row>
    <row r="3" spans="1:18" ht="16.5" customHeight="1" x14ac:dyDescent="0.15">
      <c r="D3" s="314"/>
      <c r="E3" s="314"/>
      <c r="F3" s="314"/>
      <c r="G3" s="314"/>
      <c r="N3" s="130"/>
      <c r="O3" s="130"/>
      <c r="P3" s="313" t="s">
        <v>304</v>
      </c>
    </row>
    <row r="4" spans="1:18" ht="3.75" customHeight="1" x14ac:dyDescent="0.15">
      <c r="D4" s="314"/>
      <c r="E4" s="314"/>
      <c r="F4" s="314"/>
      <c r="G4" s="314"/>
      <c r="N4" s="130"/>
      <c r="O4" s="130"/>
    </row>
    <row r="5" spans="1:18" ht="12" customHeight="1" x14ac:dyDescent="0.15">
      <c r="A5" s="161"/>
      <c r="B5" s="161"/>
      <c r="C5" s="564" t="s">
        <v>4</v>
      </c>
      <c r="D5" s="254" t="s">
        <v>5</v>
      </c>
      <c r="E5" s="254" t="s">
        <v>6</v>
      </c>
      <c r="F5" s="254" t="s">
        <v>7</v>
      </c>
      <c r="G5" s="254" t="s">
        <v>8</v>
      </c>
      <c r="H5" s="254" t="s">
        <v>9</v>
      </c>
      <c r="I5" s="255" t="s">
        <v>10</v>
      </c>
      <c r="J5" s="255" t="s">
        <v>11</v>
      </c>
      <c r="K5" s="255" t="s">
        <v>12</v>
      </c>
      <c r="L5" s="255" t="s">
        <v>13</v>
      </c>
      <c r="M5" s="255" t="s">
        <v>14</v>
      </c>
      <c r="N5" s="255" t="s">
        <v>15</v>
      </c>
      <c r="O5" s="255" t="s">
        <v>16</v>
      </c>
      <c r="P5" s="256" t="s">
        <v>17</v>
      </c>
    </row>
    <row r="6" spans="1:18" ht="12" customHeight="1" x14ac:dyDescent="0.15">
      <c r="A6" s="161"/>
      <c r="B6" s="161"/>
      <c r="C6" s="565"/>
      <c r="D6" s="257">
        <v>2006</v>
      </c>
      <c r="E6" s="257">
        <v>2007</v>
      </c>
      <c r="F6" s="257">
        <v>2008</v>
      </c>
      <c r="G6" s="257">
        <v>2009</v>
      </c>
      <c r="H6" s="257">
        <v>2010</v>
      </c>
      <c r="I6" s="257">
        <v>2011</v>
      </c>
      <c r="J6" s="257">
        <v>2012</v>
      </c>
      <c r="K6" s="257">
        <v>2013</v>
      </c>
      <c r="L6" s="257">
        <v>2014</v>
      </c>
      <c r="M6" s="257">
        <v>2015</v>
      </c>
      <c r="N6" s="257">
        <v>2016</v>
      </c>
      <c r="O6" s="257">
        <v>2017</v>
      </c>
      <c r="P6" s="258">
        <v>2018</v>
      </c>
    </row>
    <row r="7" spans="1:18" ht="16.5" customHeight="1" x14ac:dyDescent="0.15">
      <c r="C7" s="291" t="s">
        <v>356</v>
      </c>
      <c r="D7" s="315">
        <v>102.95552019628136</v>
      </c>
      <c r="E7" s="315">
        <v>103.01182501364445</v>
      </c>
      <c r="F7" s="315">
        <v>103.45174330800799</v>
      </c>
      <c r="G7" s="315">
        <v>100.92517148519823</v>
      </c>
      <c r="H7" s="315">
        <v>100.09046943405349</v>
      </c>
      <c r="I7" s="315">
        <v>99.93862008769247</v>
      </c>
      <c r="J7" s="316">
        <v>99.209771829013164</v>
      </c>
      <c r="K7" s="316">
        <v>99.440942167210935</v>
      </c>
      <c r="L7" s="316">
        <v>101.63253470693141</v>
      </c>
      <c r="M7" s="316">
        <v>101.23797436557294</v>
      </c>
      <c r="N7" s="316">
        <v>100.80987993943981</v>
      </c>
      <c r="O7" s="316">
        <v>101.23561576327786</v>
      </c>
      <c r="P7" s="317">
        <v>101.77611970415504</v>
      </c>
    </row>
    <row r="8" spans="1:18" ht="16.5" customHeight="1" x14ac:dyDescent="0.15">
      <c r="C8" s="291" t="s">
        <v>357</v>
      </c>
      <c r="D8" s="318">
        <v>102.89136319752809</v>
      </c>
      <c r="E8" s="318">
        <v>102.94861985449739</v>
      </c>
      <c r="F8" s="318">
        <v>103.4063043695953</v>
      </c>
      <c r="G8" s="318">
        <v>100.90645684856989</v>
      </c>
      <c r="H8" s="318">
        <v>100.07657980995586</v>
      </c>
      <c r="I8" s="318">
        <v>99.93546094779569</v>
      </c>
      <c r="J8" s="318">
        <v>99.221430276731198</v>
      </c>
      <c r="K8" s="318">
        <v>99.460384291478547</v>
      </c>
      <c r="L8" s="318">
        <v>101.66931990740295</v>
      </c>
      <c r="M8" s="318">
        <v>101.26258971549036</v>
      </c>
      <c r="N8" s="318">
        <v>100.83379461889912</v>
      </c>
      <c r="O8" s="318">
        <v>101.25484594082532</v>
      </c>
      <c r="P8" s="319">
        <v>101.79628305305116</v>
      </c>
    </row>
    <row r="9" spans="1:18" ht="16.5" customHeight="1" x14ac:dyDescent="0.15">
      <c r="C9" s="291" t="s">
        <v>358</v>
      </c>
      <c r="D9" s="318">
        <v>98.500000000000014</v>
      </c>
      <c r="E9" s="318">
        <v>98.900000000000048</v>
      </c>
      <c r="F9" s="318">
        <v>102.20000000000002</v>
      </c>
      <c r="G9" s="318">
        <v>101.10000000000001</v>
      </c>
      <c r="H9" s="318">
        <v>100.40000000000002</v>
      </c>
      <c r="I9" s="318">
        <v>100.30000000000001</v>
      </c>
      <c r="J9" s="318">
        <v>99.700000000000017</v>
      </c>
      <c r="K9" s="318">
        <v>100.4</v>
      </c>
      <c r="L9" s="318">
        <v>104.69999999999999</v>
      </c>
      <c r="M9" s="318">
        <v>107.5</v>
      </c>
      <c r="N9" s="318">
        <v>109.1</v>
      </c>
      <c r="O9" s="318">
        <v>110.40000000000003</v>
      </c>
      <c r="P9" s="319">
        <v>110.9</v>
      </c>
    </row>
    <row r="10" spans="1:18" ht="16.5" customHeight="1" x14ac:dyDescent="0.15">
      <c r="C10" s="291" t="s">
        <v>359</v>
      </c>
      <c r="D10" s="318">
        <v>82.40000000000002</v>
      </c>
      <c r="E10" s="318">
        <v>83.600000000000023</v>
      </c>
      <c r="F10" s="318">
        <v>84.500000000000043</v>
      </c>
      <c r="G10" s="318">
        <v>84.000000000000028</v>
      </c>
      <c r="H10" s="318">
        <v>89.500000000000028</v>
      </c>
      <c r="I10" s="318">
        <v>99.8</v>
      </c>
      <c r="J10" s="318">
        <v>99.300000000000011</v>
      </c>
      <c r="K10" s="318">
        <v>99.000000000000028</v>
      </c>
      <c r="L10" s="318">
        <v>102.60000000000002</v>
      </c>
      <c r="M10" s="318">
        <v>102.30000000000001</v>
      </c>
      <c r="N10" s="318">
        <v>103.40000000000002</v>
      </c>
      <c r="O10" s="318">
        <v>105.40000000000003</v>
      </c>
      <c r="P10" s="319">
        <v>107.60000000000001</v>
      </c>
    </row>
    <row r="11" spans="1:18" ht="16.5" customHeight="1" x14ac:dyDescent="0.15">
      <c r="C11" s="291" t="s">
        <v>360</v>
      </c>
      <c r="D11" s="318">
        <v>100.80000000000004</v>
      </c>
      <c r="E11" s="318">
        <v>101.20000000000005</v>
      </c>
      <c r="F11" s="318">
        <v>101.70000000000006</v>
      </c>
      <c r="G11" s="318">
        <v>101.50000000000003</v>
      </c>
      <c r="H11" s="318">
        <v>100.20000000000002</v>
      </c>
      <c r="I11" s="318">
        <v>100.1</v>
      </c>
      <c r="J11" s="318">
        <v>100.2</v>
      </c>
      <c r="K11" s="318">
        <v>100.89999999999999</v>
      </c>
      <c r="L11" s="318">
        <v>103.99999999999999</v>
      </c>
      <c r="M11" s="318">
        <v>105.59999999999997</v>
      </c>
      <c r="N11" s="318">
        <v>107.19999999999996</v>
      </c>
      <c r="O11" s="318">
        <v>107.59999999999994</v>
      </c>
      <c r="P11" s="319">
        <v>107.49999999999996</v>
      </c>
    </row>
    <row r="12" spans="1:18" ht="16.5" customHeight="1" x14ac:dyDescent="0.15">
      <c r="C12" s="292" t="s">
        <v>361</v>
      </c>
      <c r="D12" s="318">
        <v>100.59999999999994</v>
      </c>
      <c r="E12" s="318">
        <v>101.49999999999994</v>
      </c>
      <c r="F12" s="318">
        <v>102.19999999999996</v>
      </c>
      <c r="G12" s="318">
        <v>100.69999999999996</v>
      </c>
      <c r="H12" s="318">
        <v>100.19999999999997</v>
      </c>
      <c r="I12" s="318">
        <v>99.9</v>
      </c>
      <c r="J12" s="318">
        <v>99.69999999999996</v>
      </c>
      <c r="K12" s="318">
        <v>99.599999999999952</v>
      </c>
      <c r="L12" s="318">
        <v>99.399999999999963</v>
      </c>
      <c r="M12" s="318">
        <v>97.799999999999955</v>
      </c>
      <c r="N12" s="318">
        <v>96.099999999999937</v>
      </c>
      <c r="O12" s="318">
        <v>95.799999999999969</v>
      </c>
      <c r="P12" s="319">
        <v>95.499999999999957</v>
      </c>
    </row>
    <row r="13" spans="1:18" ht="16.5" customHeight="1" x14ac:dyDescent="0.15">
      <c r="C13" s="293" t="s">
        <v>363</v>
      </c>
      <c r="D13" s="318">
        <v>127.49999999999999</v>
      </c>
      <c r="E13" s="318">
        <v>123.6</v>
      </c>
      <c r="F13" s="318">
        <v>122.10000000000004</v>
      </c>
      <c r="G13" s="318">
        <v>115.40000000000002</v>
      </c>
      <c r="H13" s="318">
        <v>106.3</v>
      </c>
      <c r="I13" s="318">
        <v>98.700000000000017</v>
      </c>
      <c r="J13" s="318">
        <v>92.9</v>
      </c>
      <c r="K13" s="318">
        <v>90.899999999999991</v>
      </c>
      <c r="L13" s="318">
        <v>93.299999999999983</v>
      </c>
      <c r="M13" s="318">
        <v>92.899999999999977</v>
      </c>
      <c r="N13" s="318">
        <v>91.799999999999983</v>
      </c>
      <c r="O13" s="318">
        <v>90.8</v>
      </c>
      <c r="P13" s="319">
        <v>89.90000000000002</v>
      </c>
      <c r="R13" s="130"/>
    </row>
    <row r="14" spans="1:18" ht="16.5" customHeight="1" x14ac:dyDescent="0.15">
      <c r="C14" s="293" t="s">
        <v>365</v>
      </c>
      <c r="D14" s="318">
        <v>101.80000000000003</v>
      </c>
      <c r="E14" s="318">
        <v>101.50000000000001</v>
      </c>
      <c r="F14" s="318">
        <v>100.9</v>
      </c>
      <c r="G14" s="318">
        <v>100.60000000000002</v>
      </c>
      <c r="H14" s="318">
        <v>100.30000000000001</v>
      </c>
      <c r="I14" s="318">
        <v>99.9</v>
      </c>
      <c r="J14" s="318">
        <v>99.6</v>
      </c>
      <c r="K14" s="318">
        <v>99.399999999999963</v>
      </c>
      <c r="L14" s="318">
        <v>100.59999999999998</v>
      </c>
      <c r="M14" s="318">
        <v>100.49999999999999</v>
      </c>
      <c r="N14" s="318">
        <v>99.69999999999996</v>
      </c>
      <c r="O14" s="318">
        <v>99.599999999999952</v>
      </c>
      <c r="P14" s="319">
        <v>98.499999999999943</v>
      </c>
    </row>
    <row r="15" spans="1:18" ht="16.5" customHeight="1" x14ac:dyDescent="0.15">
      <c r="C15" s="293" t="s">
        <v>367</v>
      </c>
      <c r="D15" s="318">
        <v>97.499999999999957</v>
      </c>
      <c r="E15" s="318">
        <v>99.599999999999952</v>
      </c>
      <c r="F15" s="318">
        <v>100.79999999999995</v>
      </c>
      <c r="G15" s="318">
        <v>96.199999999999989</v>
      </c>
      <c r="H15" s="318">
        <v>97.999999999999986</v>
      </c>
      <c r="I15" s="318">
        <v>100.29999999999998</v>
      </c>
      <c r="J15" s="318">
        <v>100.50000000000001</v>
      </c>
      <c r="K15" s="318">
        <v>101.70000000000002</v>
      </c>
      <c r="L15" s="318">
        <v>105.3</v>
      </c>
      <c r="M15" s="318">
        <v>101.29999999999998</v>
      </c>
      <c r="N15" s="318">
        <v>100.50000000000001</v>
      </c>
      <c r="O15" s="318">
        <v>102.60000000000001</v>
      </c>
      <c r="P15" s="319">
        <v>105.3</v>
      </c>
    </row>
    <row r="16" spans="1:18" ht="16.5" customHeight="1" x14ac:dyDescent="0.15">
      <c r="C16" s="293" t="s">
        <v>369</v>
      </c>
      <c r="D16" s="318">
        <v>102.90000000000003</v>
      </c>
      <c r="E16" s="318">
        <v>100.70000000000003</v>
      </c>
      <c r="F16" s="318">
        <v>101.10000000000001</v>
      </c>
      <c r="G16" s="318">
        <v>100.40000000000002</v>
      </c>
      <c r="H16" s="318">
        <v>100</v>
      </c>
      <c r="I16" s="318">
        <v>100</v>
      </c>
      <c r="J16" s="318">
        <v>99.90000000000002</v>
      </c>
      <c r="K16" s="318">
        <v>99.700000000000017</v>
      </c>
      <c r="L16" s="318">
        <v>100.8</v>
      </c>
      <c r="M16" s="318">
        <v>100.6</v>
      </c>
      <c r="N16" s="318">
        <v>99.2</v>
      </c>
      <c r="O16" s="318">
        <v>96.500000000000014</v>
      </c>
      <c r="P16" s="319">
        <v>93.699999999999989</v>
      </c>
    </row>
    <row r="17" spans="3:17" ht="16.5" customHeight="1" x14ac:dyDescent="0.15">
      <c r="C17" s="293" t="s">
        <v>371</v>
      </c>
      <c r="D17" s="318">
        <v>133.10000000000005</v>
      </c>
      <c r="E17" s="318">
        <v>128</v>
      </c>
      <c r="F17" s="318">
        <v>122.29999999999998</v>
      </c>
      <c r="G17" s="318">
        <v>113.39999999999999</v>
      </c>
      <c r="H17" s="318">
        <v>104.1</v>
      </c>
      <c r="I17" s="318">
        <v>99.2</v>
      </c>
      <c r="J17" s="318">
        <v>96.5</v>
      </c>
      <c r="K17" s="318">
        <v>96.999999999999972</v>
      </c>
      <c r="L17" s="318">
        <v>99.499999999999972</v>
      </c>
      <c r="M17" s="318">
        <v>100.99999999999997</v>
      </c>
      <c r="N17" s="318">
        <v>100.29999999999998</v>
      </c>
      <c r="O17" s="318">
        <v>100.10000000000001</v>
      </c>
      <c r="P17" s="319">
        <v>100.29999999999998</v>
      </c>
    </row>
    <row r="18" spans="3:17" ht="16.5" customHeight="1" x14ac:dyDescent="0.15">
      <c r="C18" s="293" t="s">
        <v>373</v>
      </c>
      <c r="D18" s="318">
        <v>105.99999999999999</v>
      </c>
      <c r="E18" s="318">
        <v>106.29999999999995</v>
      </c>
      <c r="F18" s="318">
        <v>105.69999999999997</v>
      </c>
      <c r="G18" s="318">
        <v>102.39999999999998</v>
      </c>
      <c r="H18" s="318">
        <v>100.6</v>
      </c>
      <c r="I18" s="318">
        <v>99.799999999999983</v>
      </c>
      <c r="J18" s="318">
        <v>98.500000000000014</v>
      </c>
      <c r="K18" s="318">
        <v>98.3</v>
      </c>
      <c r="L18" s="318">
        <v>99.6</v>
      </c>
      <c r="M18" s="318">
        <v>99.700000000000017</v>
      </c>
      <c r="N18" s="318">
        <v>99.4</v>
      </c>
      <c r="O18" s="318">
        <v>100</v>
      </c>
      <c r="P18" s="319">
        <v>100.1</v>
      </c>
    </row>
    <row r="19" spans="3:17" ht="16.5" customHeight="1" x14ac:dyDescent="0.15">
      <c r="C19" s="293" t="s">
        <v>375</v>
      </c>
      <c r="D19" s="318">
        <v>98</v>
      </c>
      <c r="E19" s="318">
        <v>98.700000000000017</v>
      </c>
      <c r="F19" s="318">
        <v>100.49999999999999</v>
      </c>
      <c r="G19" s="318">
        <v>100.4</v>
      </c>
      <c r="H19" s="318">
        <v>100.20000000000002</v>
      </c>
      <c r="I19" s="318">
        <v>99.9</v>
      </c>
      <c r="J19" s="318">
        <v>100.10000000000004</v>
      </c>
      <c r="K19" s="318">
        <v>100.50000000000001</v>
      </c>
      <c r="L19" s="318">
        <v>104.60000000000002</v>
      </c>
      <c r="M19" s="318">
        <v>106.20000000000003</v>
      </c>
      <c r="N19" s="318">
        <v>107.20000000000003</v>
      </c>
      <c r="O19" s="318">
        <v>107.70000000000005</v>
      </c>
      <c r="P19" s="319">
        <v>109.10000000000004</v>
      </c>
    </row>
    <row r="20" spans="3:17" ht="16.5" customHeight="1" x14ac:dyDescent="0.15">
      <c r="C20" s="293" t="s">
        <v>377</v>
      </c>
      <c r="D20" s="318">
        <v>104.10000000000004</v>
      </c>
      <c r="E20" s="318">
        <v>103.20000000000005</v>
      </c>
      <c r="F20" s="318">
        <v>102.60000000000002</v>
      </c>
      <c r="G20" s="318">
        <v>100.50000000000001</v>
      </c>
      <c r="H20" s="318">
        <v>100.6</v>
      </c>
      <c r="I20" s="318">
        <v>99.9</v>
      </c>
      <c r="J20" s="318">
        <v>98.600000000000037</v>
      </c>
      <c r="K20" s="318">
        <v>98.700000000000017</v>
      </c>
      <c r="L20" s="318">
        <v>100.8</v>
      </c>
      <c r="M20" s="318">
        <v>101.29999999999998</v>
      </c>
      <c r="N20" s="318">
        <v>101.2</v>
      </c>
      <c r="O20" s="318">
        <v>101.59999999999998</v>
      </c>
      <c r="P20" s="319">
        <v>102.90000000000002</v>
      </c>
    </row>
    <row r="21" spans="3:17" ht="16.5" customHeight="1" x14ac:dyDescent="0.15">
      <c r="C21" s="293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9"/>
    </row>
    <row r="22" spans="3:17" s="4" customFormat="1" ht="16.5" customHeight="1" x14ac:dyDescent="0.15">
      <c r="C22" s="302" t="s">
        <v>379</v>
      </c>
      <c r="D22" s="320">
        <v>103.1</v>
      </c>
      <c r="E22" s="320">
        <v>103.1</v>
      </c>
      <c r="F22" s="320">
        <v>103.6</v>
      </c>
      <c r="G22" s="320">
        <v>100.8</v>
      </c>
      <c r="H22" s="320">
        <v>99.9</v>
      </c>
      <c r="I22" s="320">
        <v>100</v>
      </c>
      <c r="J22" s="320">
        <v>99.3</v>
      </c>
      <c r="K22" s="320">
        <v>99.8</v>
      </c>
      <c r="L22" s="320">
        <v>102.8</v>
      </c>
      <c r="M22" s="320">
        <v>102.5</v>
      </c>
      <c r="N22" s="320">
        <v>102.3</v>
      </c>
      <c r="O22" s="320">
        <v>103.1</v>
      </c>
      <c r="P22" s="321">
        <v>103.8</v>
      </c>
    </row>
    <row r="23" spans="3:17" s="4" customFormat="1" ht="16.5" customHeight="1" x14ac:dyDescent="0.15">
      <c r="C23" s="303" t="s">
        <v>424</v>
      </c>
      <c r="D23" s="320">
        <v>101.8</v>
      </c>
      <c r="E23" s="320">
        <v>102.2</v>
      </c>
      <c r="F23" s="320">
        <v>102.4</v>
      </c>
      <c r="G23" s="320">
        <v>101.6</v>
      </c>
      <c r="H23" s="320">
        <v>100.7</v>
      </c>
      <c r="I23" s="320">
        <v>99.8</v>
      </c>
      <c r="J23" s="320">
        <v>98.7</v>
      </c>
      <c r="K23" s="320">
        <v>97.6</v>
      </c>
      <c r="L23" s="320">
        <v>96.5</v>
      </c>
      <c r="M23" s="320">
        <v>95.6</v>
      </c>
      <c r="N23" s="320">
        <v>94.4</v>
      </c>
      <c r="O23" s="320">
        <v>93.4</v>
      </c>
      <c r="P23" s="321">
        <v>92.5</v>
      </c>
    </row>
    <row r="24" spans="3:17" s="4" customFormat="1" ht="16.5" customHeight="1" x14ac:dyDescent="0.15">
      <c r="C24" s="293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3"/>
    </row>
    <row r="25" spans="3:17" ht="16.5" customHeight="1" x14ac:dyDescent="0.15">
      <c r="C25" s="302" t="s">
        <v>381</v>
      </c>
      <c r="D25" s="318">
        <v>106.60000000000001</v>
      </c>
      <c r="E25" s="318">
        <v>106.60000000000001</v>
      </c>
      <c r="F25" s="318">
        <v>106</v>
      </c>
      <c r="G25" s="318">
        <v>101.9</v>
      </c>
      <c r="H25" s="318">
        <v>100.79999999999998</v>
      </c>
      <c r="I25" s="318">
        <v>100.10000000000001</v>
      </c>
      <c r="J25" s="318">
        <v>98.700000000000017</v>
      </c>
      <c r="K25" s="318">
        <v>98.6</v>
      </c>
      <c r="L25" s="318">
        <v>100</v>
      </c>
      <c r="M25" s="318">
        <v>100.10000000000001</v>
      </c>
      <c r="N25" s="318">
        <v>99.700000000000045</v>
      </c>
      <c r="O25" s="318">
        <v>100.30000000000004</v>
      </c>
      <c r="P25" s="319">
        <v>100.80000000000003</v>
      </c>
    </row>
    <row r="26" spans="3:17" ht="15.75" customHeight="1" x14ac:dyDescent="0.15">
      <c r="C26" s="293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324"/>
    </row>
    <row r="27" spans="3:17" ht="16.5" customHeight="1" x14ac:dyDescent="0.15">
      <c r="C27" s="293" t="s">
        <v>382</v>
      </c>
      <c r="D27" s="318">
        <v>101.9</v>
      </c>
      <c r="E27" s="318">
        <v>102.1</v>
      </c>
      <c r="F27" s="318">
        <v>102.1</v>
      </c>
      <c r="G27" s="318">
        <v>100.59999999999998</v>
      </c>
      <c r="H27" s="318">
        <v>100.1</v>
      </c>
      <c r="I27" s="318">
        <v>100</v>
      </c>
      <c r="J27" s="318">
        <v>99.3</v>
      </c>
      <c r="K27" s="318">
        <v>99</v>
      </c>
      <c r="L27" s="318">
        <v>100.99999999999996</v>
      </c>
      <c r="M27" s="318">
        <v>100.69999999999999</v>
      </c>
      <c r="N27" s="318">
        <v>100.39999999999998</v>
      </c>
      <c r="O27" s="318">
        <v>101.10000000000001</v>
      </c>
      <c r="P27" s="319">
        <v>101.2</v>
      </c>
    </row>
    <row r="28" spans="3:17" ht="16.5" hidden="1" customHeight="1" x14ac:dyDescent="0.15">
      <c r="C28" s="325" t="s">
        <v>383</v>
      </c>
      <c r="D28" s="318" t="e">
        <f>#REF!</f>
        <v>#REF!</v>
      </c>
      <c r="E28" s="318" t="e">
        <f>#REF!</f>
        <v>#REF!</v>
      </c>
      <c r="F28" s="318" t="e">
        <f>#REF!</f>
        <v>#REF!</v>
      </c>
      <c r="G28" s="318" t="e">
        <f>#REF!</f>
        <v>#REF!</v>
      </c>
      <c r="H28" s="318" t="e">
        <f>#REF!</f>
        <v>#REF!</v>
      </c>
      <c r="I28" s="318" t="e">
        <f>#REF!</f>
        <v>#REF!</v>
      </c>
      <c r="J28" s="318" t="e">
        <f>#REF!</f>
        <v>#REF!</v>
      </c>
      <c r="K28" s="318" t="e">
        <f>#REF!</f>
        <v>#REF!</v>
      </c>
      <c r="L28" s="318" t="e">
        <f>#REF!</f>
        <v>#REF!</v>
      </c>
      <c r="M28" s="318" t="e">
        <f>#REF!</f>
        <v>#REF!</v>
      </c>
      <c r="N28" s="318" t="e">
        <f>#REF!</f>
        <v>#REF!</v>
      </c>
      <c r="O28" s="318" t="e">
        <f>#REF!</f>
        <v>#REF!</v>
      </c>
      <c r="P28" s="319" t="e">
        <f>#REF!</f>
        <v>#REF!</v>
      </c>
      <c r="Q28" s="129" t="s">
        <v>425</v>
      </c>
    </row>
    <row r="29" spans="3:17" ht="16.5" hidden="1" customHeight="1" x14ac:dyDescent="0.15">
      <c r="C29" s="325" t="s">
        <v>384</v>
      </c>
      <c r="D29" s="318" t="e">
        <f>#REF!</f>
        <v>#REF!</v>
      </c>
      <c r="E29" s="318" t="e">
        <f>#REF!</f>
        <v>#REF!</v>
      </c>
      <c r="F29" s="318" t="e">
        <f>#REF!</f>
        <v>#REF!</v>
      </c>
      <c r="G29" s="318" t="e">
        <f>#REF!</f>
        <v>#REF!</v>
      </c>
      <c r="H29" s="318" t="e">
        <f>#REF!</f>
        <v>#REF!</v>
      </c>
      <c r="I29" s="318" t="e">
        <f>#REF!</f>
        <v>#REF!</v>
      </c>
      <c r="J29" s="318" t="e">
        <f>#REF!</f>
        <v>#REF!</v>
      </c>
      <c r="K29" s="318" t="e">
        <f>#REF!</f>
        <v>#REF!</v>
      </c>
      <c r="L29" s="318" t="e">
        <f>#REF!</f>
        <v>#REF!</v>
      </c>
      <c r="M29" s="318" t="e">
        <f>#REF!</f>
        <v>#REF!</v>
      </c>
      <c r="N29" s="318" t="e">
        <f>#REF!</f>
        <v>#REF!</v>
      </c>
      <c r="O29" s="318" t="e">
        <f>#REF!</f>
        <v>#REF!</v>
      </c>
      <c r="P29" s="319" t="e">
        <f>#REF!</f>
        <v>#REF!</v>
      </c>
    </row>
    <row r="30" spans="3:17" ht="16.5" hidden="1" customHeight="1" x14ac:dyDescent="0.15">
      <c r="C30" s="325" t="s">
        <v>386</v>
      </c>
      <c r="D30" s="318" t="e">
        <f>#REF!</f>
        <v>#REF!</v>
      </c>
      <c r="E30" s="318" t="e">
        <f>#REF!</f>
        <v>#REF!</v>
      </c>
      <c r="F30" s="318" t="e">
        <f>#REF!</f>
        <v>#REF!</v>
      </c>
      <c r="G30" s="318" t="e">
        <f>#REF!</f>
        <v>#REF!</v>
      </c>
      <c r="H30" s="318" t="e">
        <f>#REF!</f>
        <v>#REF!</v>
      </c>
      <c r="I30" s="318" t="e">
        <f>#REF!</f>
        <v>#REF!</v>
      </c>
      <c r="J30" s="318" t="e">
        <f>#REF!</f>
        <v>#REF!</v>
      </c>
      <c r="K30" s="318" t="e">
        <f>#REF!</f>
        <v>#REF!</v>
      </c>
      <c r="L30" s="318" t="e">
        <f>#REF!</f>
        <v>#REF!</v>
      </c>
      <c r="M30" s="318" t="e">
        <f>#REF!</f>
        <v>#REF!</v>
      </c>
      <c r="N30" s="318" t="e">
        <f>#REF!</f>
        <v>#REF!</v>
      </c>
      <c r="O30" s="318" t="e">
        <f>#REF!</f>
        <v>#REF!</v>
      </c>
      <c r="P30" s="319" t="e">
        <f>#REF!</f>
        <v>#REF!</v>
      </c>
    </row>
    <row r="31" spans="3:17" ht="16.5" hidden="1" customHeight="1" x14ac:dyDescent="0.15">
      <c r="C31" s="325" t="s">
        <v>388</v>
      </c>
      <c r="D31" s="318" t="e">
        <f>#REF!</f>
        <v>#REF!</v>
      </c>
      <c r="E31" s="318" t="e">
        <f>#REF!</f>
        <v>#REF!</v>
      </c>
      <c r="F31" s="318" t="e">
        <f>#REF!</f>
        <v>#REF!</v>
      </c>
      <c r="G31" s="318" t="e">
        <f>#REF!</f>
        <v>#REF!</v>
      </c>
      <c r="H31" s="318" t="e">
        <f>#REF!</f>
        <v>#REF!</v>
      </c>
      <c r="I31" s="318" t="e">
        <f>#REF!</f>
        <v>#REF!</v>
      </c>
      <c r="J31" s="318" t="e">
        <f>#REF!</f>
        <v>#REF!</v>
      </c>
      <c r="K31" s="318" t="e">
        <f>#REF!</f>
        <v>#REF!</v>
      </c>
      <c r="L31" s="318" t="e">
        <f>#REF!</f>
        <v>#REF!</v>
      </c>
      <c r="M31" s="318" t="e">
        <f>#REF!</f>
        <v>#REF!</v>
      </c>
      <c r="N31" s="318" t="e">
        <f>#REF!</f>
        <v>#REF!</v>
      </c>
      <c r="O31" s="318" t="e">
        <f>#REF!</f>
        <v>#REF!</v>
      </c>
      <c r="P31" s="319" t="e">
        <f>#REF!</f>
        <v>#REF!</v>
      </c>
    </row>
    <row r="32" spans="3:17" ht="15.75" customHeight="1" x14ac:dyDescent="0.15">
      <c r="C32" s="293"/>
      <c r="D32" s="318" t="s">
        <v>389</v>
      </c>
      <c r="E32" s="318" t="s">
        <v>389</v>
      </c>
      <c r="F32" s="318" t="s">
        <v>389</v>
      </c>
      <c r="G32" s="318" t="s">
        <v>389</v>
      </c>
      <c r="H32" s="318" t="s">
        <v>389</v>
      </c>
      <c r="I32" s="318" t="s">
        <v>389</v>
      </c>
      <c r="J32" s="318" t="s">
        <v>389</v>
      </c>
      <c r="K32" s="318" t="s">
        <v>389</v>
      </c>
      <c r="L32" s="318" t="s">
        <v>389</v>
      </c>
      <c r="M32" s="318" t="s">
        <v>389</v>
      </c>
      <c r="N32" s="318" t="s">
        <v>389</v>
      </c>
      <c r="O32" s="318" t="s">
        <v>389</v>
      </c>
      <c r="P32" s="319" t="s">
        <v>389</v>
      </c>
    </row>
    <row r="33" spans="1:16" ht="16.5" customHeight="1" x14ac:dyDescent="0.15">
      <c r="C33" s="293" t="s">
        <v>390</v>
      </c>
      <c r="D33" s="318">
        <v>102.7</v>
      </c>
      <c r="E33" s="318">
        <v>102.8</v>
      </c>
      <c r="F33" s="318">
        <v>103.2</v>
      </c>
      <c r="G33" s="318">
        <v>100.9</v>
      </c>
      <c r="H33" s="318">
        <v>100.1</v>
      </c>
      <c r="I33" s="318">
        <v>100</v>
      </c>
      <c r="J33" s="318">
        <v>99.2</v>
      </c>
      <c r="K33" s="318">
        <v>99.3</v>
      </c>
      <c r="L33" s="318">
        <v>101.5</v>
      </c>
      <c r="M33" s="318">
        <v>101.1</v>
      </c>
      <c r="N33" s="318">
        <v>100.7</v>
      </c>
      <c r="O33" s="318">
        <v>101.2</v>
      </c>
      <c r="P33" s="319">
        <v>101.6</v>
      </c>
    </row>
    <row r="34" spans="1:16" ht="16.5" customHeight="1" x14ac:dyDescent="0.15">
      <c r="C34" s="293" t="s">
        <v>391</v>
      </c>
      <c r="D34" s="318">
        <v>101.9</v>
      </c>
      <c r="E34" s="318">
        <v>102.1</v>
      </c>
      <c r="F34" s="318">
        <v>102.1</v>
      </c>
      <c r="G34" s="318">
        <v>100.6</v>
      </c>
      <c r="H34" s="318">
        <v>100.1</v>
      </c>
      <c r="I34" s="318">
        <v>100</v>
      </c>
      <c r="J34" s="318">
        <v>99.3</v>
      </c>
      <c r="K34" s="318">
        <v>99</v>
      </c>
      <c r="L34" s="318">
        <v>101</v>
      </c>
      <c r="M34" s="318">
        <v>100.7</v>
      </c>
      <c r="N34" s="318">
        <v>100.4</v>
      </c>
      <c r="O34" s="318">
        <v>101.1</v>
      </c>
      <c r="P34" s="319">
        <v>101.2</v>
      </c>
    </row>
    <row r="35" spans="1:16" s="158" customFormat="1" ht="16.5" customHeight="1" x14ac:dyDescent="0.15">
      <c r="C35" s="293"/>
      <c r="D35" s="318" t="s">
        <v>389</v>
      </c>
      <c r="E35" s="318" t="s">
        <v>389</v>
      </c>
      <c r="F35" s="318" t="s">
        <v>389</v>
      </c>
      <c r="G35" s="318" t="s">
        <v>389</v>
      </c>
      <c r="H35" s="318" t="s">
        <v>389</v>
      </c>
      <c r="I35" s="318" t="s">
        <v>389</v>
      </c>
      <c r="J35" s="318" t="s">
        <v>389</v>
      </c>
      <c r="K35" s="318" t="s">
        <v>389</v>
      </c>
      <c r="L35" s="318" t="s">
        <v>389</v>
      </c>
      <c r="M35" s="318" t="s">
        <v>389</v>
      </c>
      <c r="N35" s="318" t="s">
        <v>389</v>
      </c>
      <c r="O35" s="318" t="s">
        <v>389</v>
      </c>
      <c r="P35" s="319" t="s">
        <v>389</v>
      </c>
    </row>
    <row r="36" spans="1:16" s="158" customFormat="1" ht="15.75" customHeight="1" x14ac:dyDescent="0.15">
      <c r="C36" s="293" t="s">
        <v>392</v>
      </c>
      <c r="D36" s="318">
        <v>102.76400089385184</v>
      </c>
      <c r="E36" s="318">
        <v>103.49412670653797</v>
      </c>
      <c r="F36" s="318">
        <v>104.41691066372869</v>
      </c>
      <c r="G36" s="318">
        <v>101.09793378836285</v>
      </c>
      <c r="H36" s="318">
        <v>100.38202632194225</v>
      </c>
      <c r="I36" s="318">
        <v>99.919691843472663</v>
      </c>
      <c r="J36" s="318">
        <v>99.541482906007033</v>
      </c>
      <c r="K36" s="318">
        <v>100.76736632808382</v>
      </c>
      <c r="L36" s="318">
        <v>102.90029394643699</v>
      </c>
      <c r="M36" s="318">
        <v>103.24662938735148</v>
      </c>
      <c r="N36" s="318">
        <v>102.68973233999579</v>
      </c>
      <c r="O36" s="318">
        <v>103.91787881458315</v>
      </c>
      <c r="P36" s="319">
        <v>105.06860325984688</v>
      </c>
    </row>
    <row r="37" spans="1:16" s="158" customFormat="1" ht="16.5" customHeight="1" x14ac:dyDescent="0.15">
      <c r="C37" s="293" t="s">
        <v>393</v>
      </c>
      <c r="D37" s="318">
        <v>102.67344954713798</v>
      </c>
      <c r="E37" s="318">
        <v>103.37137533260778</v>
      </c>
      <c r="F37" s="318">
        <v>104.28397622363863</v>
      </c>
      <c r="G37" s="318">
        <v>101.05352033192017</v>
      </c>
      <c r="H37" s="318">
        <v>100.41248207176503</v>
      </c>
      <c r="I37" s="318">
        <v>99.926630267727006</v>
      </c>
      <c r="J37" s="318">
        <v>99.568574099726519</v>
      </c>
      <c r="K37" s="318">
        <v>100.77266625951849</v>
      </c>
      <c r="L37" s="318">
        <v>102.884051994069</v>
      </c>
      <c r="M37" s="318">
        <v>103.26762744041167</v>
      </c>
      <c r="N37" s="318">
        <v>102.72619386672346</v>
      </c>
      <c r="O37" s="318">
        <v>103.91985475716861</v>
      </c>
      <c r="P37" s="319">
        <v>105.0876724684785</v>
      </c>
    </row>
    <row r="38" spans="1:16" s="158" customFormat="1" ht="16.5" customHeight="1" x14ac:dyDescent="0.15">
      <c r="A38" s="326"/>
      <c r="B38" s="326"/>
      <c r="C38" s="293" t="s">
        <v>420</v>
      </c>
      <c r="D38" s="318">
        <v>104.19767158061606</v>
      </c>
      <c r="E38" s="318">
        <v>104.47313047543525</v>
      </c>
      <c r="F38" s="318">
        <v>104.739868997343</v>
      </c>
      <c r="G38" s="318">
        <v>101.62507926675033</v>
      </c>
      <c r="H38" s="318">
        <v>100.66885335916747</v>
      </c>
      <c r="I38" s="318">
        <v>99.9</v>
      </c>
      <c r="J38" s="318">
        <v>99.540320790959925</v>
      </c>
      <c r="K38" s="318">
        <v>100.61204338328822</v>
      </c>
      <c r="L38" s="318">
        <v>102.24964473134814</v>
      </c>
      <c r="M38" s="318">
        <v>102.57219111787235</v>
      </c>
      <c r="N38" s="318">
        <v>101.85346457765856</v>
      </c>
      <c r="O38" s="318">
        <v>102.79369238041096</v>
      </c>
      <c r="P38" s="319">
        <v>103.63816333498319</v>
      </c>
    </row>
    <row r="39" spans="1:16" s="158" customFormat="1" ht="16.5" customHeight="1" x14ac:dyDescent="0.15">
      <c r="A39" s="326"/>
      <c r="B39" s="326"/>
      <c r="C39" s="293" t="s">
        <v>412</v>
      </c>
      <c r="D39" s="318">
        <v>99.100000000000009</v>
      </c>
      <c r="E39" s="318">
        <v>100.9</v>
      </c>
      <c r="F39" s="318">
        <v>103.1</v>
      </c>
      <c r="G39" s="318">
        <v>99.899999999999991</v>
      </c>
      <c r="H39" s="318">
        <v>99.799999999999969</v>
      </c>
      <c r="I39" s="318">
        <v>99.899999999999977</v>
      </c>
      <c r="J39" s="318">
        <v>99.199999999999989</v>
      </c>
      <c r="K39" s="318">
        <v>102.09999999999995</v>
      </c>
      <c r="L39" s="318">
        <v>105.79999999999994</v>
      </c>
      <c r="M39" s="318">
        <v>105.69999999999995</v>
      </c>
      <c r="N39" s="318">
        <v>105.39999999999993</v>
      </c>
      <c r="O39" s="318">
        <v>107.29999999999988</v>
      </c>
      <c r="P39" s="319">
        <v>109.09999999999991</v>
      </c>
    </row>
    <row r="40" spans="1:16" s="158" customFormat="1" ht="16.5" customHeight="1" x14ac:dyDescent="0.15">
      <c r="C40" s="293" t="s">
        <v>413</v>
      </c>
      <c r="D40" s="318">
        <v>105.10000000000002</v>
      </c>
      <c r="E40" s="318">
        <v>105.10000000000002</v>
      </c>
      <c r="F40" s="318">
        <v>105.00000000000003</v>
      </c>
      <c r="G40" s="318">
        <v>101.9</v>
      </c>
      <c r="H40" s="318">
        <v>100.8</v>
      </c>
      <c r="I40" s="318">
        <v>99.9</v>
      </c>
      <c r="J40" s="318">
        <v>99.6</v>
      </c>
      <c r="K40" s="318">
        <v>100.30000000000001</v>
      </c>
      <c r="L40" s="318">
        <v>101.6</v>
      </c>
      <c r="M40" s="318">
        <v>101.99999999999999</v>
      </c>
      <c r="N40" s="318">
        <v>101.19999999999997</v>
      </c>
      <c r="O40" s="318">
        <v>101.99999999999999</v>
      </c>
      <c r="P40" s="319">
        <v>102.69999999999999</v>
      </c>
    </row>
    <row r="41" spans="1:16" s="158" customFormat="1" ht="16.5" customHeight="1" x14ac:dyDescent="0.15">
      <c r="C41" s="293" t="s">
        <v>421</v>
      </c>
      <c r="D41" s="318">
        <v>100.03740230333555</v>
      </c>
      <c r="E41" s="318">
        <v>101.49192470948604</v>
      </c>
      <c r="F41" s="318">
        <v>103.43641316372481</v>
      </c>
      <c r="G41" s="318">
        <v>100.03506119167172</v>
      </c>
      <c r="H41" s="318">
        <v>99.945278033234118</v>
      </c>
      <c r="I41" s="318">
        <v>99.975160540969668</v>
      </c>
      <c r="J41" s="318">
        <v>99.619975995583232</v>
      </c>
      <c r="K41" s="318">
        <v>101.05979556950399</v>
      </c>
      <c r="L41" s="318">
        <v>104.13014812846603</v>
      </c>
      <c r="M41" s="318">
        <v>104.64321681451058</v>
      </c>
      <c r="N41" s="318">
        <v>104.50636471902612</v>
      </c>
      <c r="O41" s="318">
        <v>106.41323362013169</v>
      </c>
      <c r="P41" s="319">
        <v>108.43728646184178</v>
      </c>
    </row>
    <row r="42" spans="1:16" s="158" customFormat="1" ht="16.5" customHeight="1" x14ac:dyDescent="0.15">
      <c r="C42" s="293" t="s">
        <v>412</v>
      </c>
      <c r="D42" s="318">
        <v>98.3</v>
      </c>
      <c r="E42" s="318">
        <v>99.999999999999986</v>
      </c>
      <c r="F42" s="318">
        <v>102.80000000000003</v>
      </c>
      <c r="G42" s="318">
        <v>99.200000000000031</v>
      </c>
      <c r="H42" s="318">
        <v>99.499999999999986</v>
      </c>
      <c r="I42" s="318">
        <v>100</v>
      </c>
      <c r="J42" s="318">
        <v>99.3</v>
      </c>
      <c r="K42" s="318">
        <v>101.8</v>
      </c>
      <c r="L42" s="318">
        <v>105.1</v>
      </c>
      <c r="M42" s="318">
        <v>105.39999999999998</v>
      </c>
      <c r="N42" s="318">
        <v>105.09999999999997</v>
      </c>
      <c r="O42" s="318">
        <v>107.19999999999999</v>
      </c>
      <c r="P42" s="319">
        <v>109.09999999999998</v>
      </c>
    </row>
    <row r="43" spans="1:16" s="158" customFormat="1" ht="16.5" customHeight="1" x14ac:dyDescent="0.15">
      <c r="C43" s="293" t="s">
        <v>413</v>
      </c>
      <c r="D43" s="318">
        <v>102.30000000000001</v>
      </c>
      <c r="E43" s="318">
        <v>103.40000000000002</v>
      </c>
      <c r="F43" s="318">
        <v>104.59999999999998</v>
      </c>
      <c r="G43" s="318">
        <v>101.2</v>
      </c>
      <c r="H43" s="318">
        <v>100.4</v>
      </c>
      <c r="I43" s="318">
        <v>99.9</v>
      </c>
      <c r="J43" s="318">
        <v>99.4</v>
      </c>
      <c r="K43" s="318">
        <v>100.6</v>
      </c>
      <c r="L43" s="318">
        <v>102</v>
      </c>
      <c r="M43" s="318">
        <v>102.60000000000001</v>
      </c>
      <c r="N43" s="318">
        <v>101.70000000000002</v>
      </c>
      <c r="O43" s="318">
        <v>103.00000000000003</v>
      </c>
      <c r="P43" s="319">
        <v>104.60000000000002</v>
      </c>
    </row>
    <row r="44" spans="1:16" s="158" customFormat="1" ht="16.5" customHeight="1" x14ac:dyDescent="0.15">
      <c r="C44" s="293" t="s">
        <v>414</v>
      </c>
      <c r="D44" s="318">
        <v>99.199999999999974</v>
      </c>
      <c r="E44" s="318">
        <v>100.79999999999998</v>
      </c>
      <c r="F44" s="318">
        <v>103.09999999999995</v>
      </c>
      <c r="G44" s="318">
        <v>99.699999999999989</v>
      </c>
      <c r="H44" s="318">
        <v>99.799999999999983</v>
      </c>
      <c r="I44" s="318">
        <v>100</v>
      </c>
      <c r="J44" s="318">
        <v>99.699999999999989</v>
      </c>
      <c r="K44" s="318">
        <v>101.2</v>
      </c>
      <c r="L44" s="318">
        <v>104.69999999999997</v>
      </c>
      <c r="M44" s="318">
        <v>105.2</v>
      </c>
      <c r="N44" s="318">
        <v>105.2</v>
      </c>
      <c r="O44" s="318">
        <v>107.19999999999999</v>
      </c>
      <c r="P44" s="319">
        <v>109.29999999999997</v>
      </c>
    </row>
    <row r="45" spans="1:16" s="158" customFormat="1" ht="16.5" customHeight="1" x14ac:dyDescent="0.15">
      <c r="C45" s="293" t="s">
        <v>402</v>
      </c>
      <c r="D45" s="318">
        <v>101.72635613582027</v>
      </c>
      <c r="E45" s="318">
        <v>103.57557168322764</v>
      </c>
      <c r="F45" s="318">
        <v>104.22594090059194</v>
      </c>
      <c r="G45" s="318">
        <v>97.917188403549787</v>
      </c>
      <c r="H45" s="318">
        <v>99.333738989850971</v>
      </c>
      <c r="I45" s="318">
        <v>99.680871184226177</v>
      </c>
      <c r="J45" s="318">
        <v>98.511420085283703</v>
      </c>
      <c r="K45" s="318">
        <v>104.94921730957061</v>
      </c>
      <c r="L45" s="318">
        <v>106.7149770196816</v>
      </c>
      <c r="M45" s="318">
        <v>101.04333461744012</v>
      </c>
      <c r="N45" s="318">
        <v>98.98819653183449</v>
      </c>
      <c r="O45" s="318">
        <v>102.23030485773987</v>
      </c>
      <c r="P45" s="319">
        <v>83.592609523653081</v>
      </c>
    </row>
    <row r="46" spans="1:16" s="158" customFormat="1" ht="16.5" customHeight="1" x14ac:dyDescent="0.15">
      <c r="C46" s="293" t="s">
        <v>422</v>
      </c>
      <c r="D46" s="318">
        <v>101.00000000000003</v>
      </c>
      <c r="E46" s="318">
        <v>103.10000000000001</v>
      </c>
      <c r="F46" s="318">
        <v>103.95000000000003</v>
      </c>
      <c r="G46" s="318">
        <v>98.299999999999969</v>
      </c>
      <c r="H46" s="318">
        <v>99.274999999999977</v>
      </c>
      <c r="I46" s="318">
        <v>99.7</v>
      </c>
      <c r="J46" s="318">
        <v>98.350000000000009</v>
      </c>
      <c r="K46" s="318">
        <v>100.97500000000001</v>
      </c>
      <c r="L46" s="318">
        <v>101.67500000000003</v>
      </c>
      <c r="M46" s="318">
        <v>98.850000000000037</v>
      </c>
      <c r="N46" s="318">
        <v>96.975000000000037</v>
      </c>
      <c r="O46" s="318">
        <v>99.925000000000026</v>
      </c>
      <c r="P46" s="319">
        <v>100.87500000000003</v>
      </c>
    </row>
    <row r="47" spans="1:16" s="158" customFormat="1" ht="16.5" customHeight="1" x14ac:dyDescent="0.15">
      <c r="C47" s="293" t="s">
        <v>419</v>
      </c>
      <c r="D47" s="318">
        <v>93.05000000000004</v>
      </c>
      <c r="E47" s="318">
        <v>104.22500000000001</v>
      </c>
      <c r="F47" s="318">
        <v>98.975000000000009</v>
      </c>
      <c r="G47" s="318">
        <v>87.7</v>
      </c>
      <c r="H47" s="318">
        <v>91.675000000000011</v>
      </c>
      <c r="I47" s="318">
        <v>102.17500000000001</v>
      </c>
      <c r="J47" s="318">
        <v>104.3</v>
      </c>
      <c r="K47" s="318">
        <v>114.47499999999999</v>
      </c>
      <c r="L47" s="318">
        <v>103.49999999999997</v>
      </c>
      <c r="M47" s="318">
        <v>79.374999999999986</v>
      </c>
      <c r="N47" s="318">
        <v>78.22499999999998</v>
      </c>
      <c r="O47" s="318">
        <v>85.749999999999986</v>
      </c>
      <c r="P47" s="319">
        <v>95.375</v>
      </c>
    </row>
    <row r="48" spans="1:16" s="158" customFormat="1" ht="16.5" customHeight="1" x14ac:dyDescent="0.15">
      <c r="C48" s="293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324"/>
    </row>
    <row r="49" spans="3:16" s="158" customFormat="1" ht="27" customHeight="1" x14ac:dyDescent="0.15">
      <c r="C49" s="327" t="s">
        <v>417</v>
      </c>
      <c r="D49" s="318" t="s">
        <v>46</v>
      </c>
      <c r="E49" s="318" t="s">
        <v>293</v>
      </c>
      <c r="F49" s="318" t="s">
        <v>293</v>
      </c>
      <c r="G49" s="318" t="s">
        <v>293</v>
      </c>
      <c r="H49" s="318" t="s">
        <v>293</v>
      </c>
      <c r="I49" s="318" t="s">
        <v>293</v>
      </c>
      <c r="J49" s="318" t="s">
        <v>293</v>
      </c>
      <c r="K49" s="318" t="s">
        <v>293</v>
      </c>
      <c r="L49" s="318" t="s">
        <v>293</v>
      </c>
      <c r="M49" s="318" t="s">
        <v>293</v>
      </c>
      <c r="N49" s="318" t="s">
        <v>293</v>
      </c>
      <c r="O49" s="318" t="s">
        <v>293</v>
      </c>
      <c r="P49" s="319" t="s">
        <v>293</v>
      </c>
    </row>
    <row r="50" spans="3:16" ht="16.5" customHeight="1" x14ac:dyDescent="0.15">
      <c r="C50" s="307" t="s">
        <v>418</v>
      </c>
      <c r="D50" s="328">
        <v>102.11719913869419</v>
      </c>
      <c r="E50" s="328">
        <v>101.92167303946522</v>
      </c>
      <c r="F50" s="328">
        <v>102.46661302332065</v>
      </c>
      <c r="G50" s="328">
        <v>100.6490815781669</v>
      </c>
      <c r="H50" s="328">
        <v>100.67687075999876</v>
      </c>
      <c r="I50" s="328">
        <v>100.12384585351342</v>
      </c>
      <c r="J50" s="328">
        <v>99.361709443952591</v>
      </c>
      <c r="K50" s="328">
        <v>99.08805606603913</v>
      </c>
      <c r="L50" s="328">
        <v>100.84834723641534</v>
      </c>
      <c r="M50" s="328">
        <v>101.71646391812426</v>
      </c>
      <c r="N50" s="328">
        <v>102.28541129496962</v>
      </c>
      <c r="O50" s="328">
        <v>103.06152712179279</v>
      </c>
      <c r="P50" s="329">
        <v>103.23357350682653</v>
      </c>
    </row>
    <row r="52" spans="3:16" x14ac:dyDescent="0.15">
      <c r="D52" s="332"/>
      <c r="E52" s="332"/>
      <c r="F52" s="332"/>
      <c r="G52" s="332"/>
      <c r="H52" s="332"/>
      <c r="I52" s="332"/>
      <c r="J52" s="332"/>
      <c r="K52" s="332"/>
      <c r="L52" s="332"/>
      <c r="M52" s="333"/>
      <c r="N52" s="332"/>
      <c r="O52" s="332"/>
      <c r="P52" s="333"/>
    </row>
    <row r="53" spans="3:16" x14ac:dyDescent="0.15">
      <c r="D53" s="332"/>
      <c r="E53" s="332"/>
      <c r="F53" s="332"/>
      <c r="G53" s="332"/>
      <c r="H53" s="332"/>
      <c r="I53" s="332"/>
      <c r="J53" s="332"/>
      <c r="K53" s="332"/>
      <c r="L53" s="332"/>
      <c r="M53" s="333"/>
      <c r="N53" s="332"/>
      <c r="O53" s="332"/>
      <c r="P53" s="333"/>
    </row>
    <row r="54" spans="3:16" x14ac:dyDescent="0.15">
      <c r="D54" s="332"/>
      <c r="E54" s="332"/>
      <c r="F54" s="332"/>
      <c r="G54" s="332"/>
      <c r="H54" s="332"/>
      <c r="I54" s="332"/>
      <c r="J54" s="332"/>
      <c r="K54" s="332"/>
      <c r="L54" s="332"/>
      <c r="M54" s="333"/>
      <c r="N54" s="332"/>
      <c r="O54" s="332"/>
      <c r="P54" s="333"/>
    </row>
    <row r="56" spans="3:16" x14ac:dyDescent="0.15">
      <c r="D56" s="334"/>
      <c r="E56" s="334"/>
      <c r="F56" s="334"/>
      <c r="G56" s="334"/>
      <c r="H56" s="334"/>
      <c r="I56" s="334"/>
      <c r="J56" s="334"/>
      <c r="K56" s="334"/>
      <c r="L56" s="334"/>
      <c r="M56" s="335"/>
      <c r="N56" s="334"/>
      <c r="O56" s="334"/>
      <c r="P56" s="335"/>
    </row>
    <row r="57" spans="3:16" x14ac:dyDescent="0.15">
      <c r="D57" s="334"/>
      <c r="E57" s="334"/>
      <c r="F57" s="334"/>
      <c r="G57" s="334"/>
      <c r="H57" s="334"/>
      <c r="I57" s="334"/>
      <c r="J57" s="334"/>
      <c r="K57" s="334"/>
      <c r="L57" s="334"/>
      <c r="M57" s="335"/>
      <c r="N57" s="334"/>
      <c r="O57" s="334"/>
      <c r="P57" s="335"/>
    </row>
    <row r="58" spans="3:16" x14ac:dyDescent="0.15">
      <c r="D58" s="334"/>
      <c r="E58" s="334"/>
      <c r="F58" s="334"/>
      <c r="G58" s="334"/>
      <c r="H58" s="334"/>
      <c r="I58" s="334"/>
      <c r="J58" s="334"/>
      <c r="K58" s="334"/>
      <c r="L58" s="334"/>
      <c r="M58" s="335"/>
      <c r="N58" s="334"/>
      <c r="O58" s="334"/>
      <c r="P58" s="335"/>
    </row>
  </sheetData>
  <mergeCells count="1">
    <mergeCell ref="C5:C6"/>
  </mergeCells>
  <phoneticPr fontId="2"/>
  <pageMargins left="0.55118110236220474" right="0.55118110236220474" top="0.59055118110236227" bottom="0.59055118110236227" header="0.51181102362204722" footer="0.39370078740157483"/>
  <pageSetup paperSize="9" scale="90" firstPageNumber="54" orientation="portrait" useFirstPageNumber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P52"/>
  <sheetViews>
    <sheetView view="pageBreakPreview" zoomScale="115" zoomScaleNormal="100" zoomScaleSheetLayoutView="115" workbookViewId="0">
      <pane xSplit="3" ySplit="6" topLeftCell="D46" activePane="bottomRight" state="frozen"/>
      <selection activeCell="O13" sqref="O13"/>
      <selection pane="topRight" activeCell="O13" sqref="O13"/>
      <selection pane="bottomLeft" activeCell="O13" sqref="O13"/>
      <selection pane="bottomRight" activeCell="A50" sqref="A50:XFD51"/>
    </sheetView>
  </sheetViews>
  <sheetFormatPr defaultRowHeight="9.75" x14ac:dyDescent="0.15"/>
  <cols>
    <col min="1" max="2" width="0.375" style="248" customWidth="1"/>
    <col min="3" max="3" width="33.875" style="249" customWidth="1"/>
    <col min="4" max="4" width="5" style="248" customWidth="1"/>
    <col min="5" max="7" width="5" style="249" customWidth="1"/>
    <col min="8" max="9" width="5" style="248" customWidth="1"/>
    <col min="10" max="10" width="5" style="290" customWidth="1"/>
    <col min="11" max="11" width="5" style="248" customWidth="1"/>
    <col min="12" max="13" width="5" style="249" customWidth="1"/>
    <col min="14" max="15" width="5" style="248" customWidth="1"/>
    <col min="16" max="16" width="5" style="249" customWidth="1"/>
    <col min="17" max="16384" width="9" style="248"/>
  </cols>
  <sheetData>
    <row r="1" spans="1:16" s="129" customFormat="1" ht="16.5" customHeight="1" x14ac:dyDescent="0.15">
      <c r="A1" s="246" t="s">
        <v>211</v>
      </c>
      <c r="B1" s="246"/>
      <c r="C1" s="287"/>
      <c r="D1" s="311"/>
      <c r="E1" s="312"/>
      <c r="F1" s="312"/>
      <c r="G1" s="312"/>
      <c r="M1" s="130"/>
      <c r="N1" s="130"/>
      <c r="O1" s="130"/>
      <c r="P1" s="130"/>
    </row>
    <row r="2" spans="1:16" ht="16.5" customHeight="1" x14ac:dyDescent="0.15">
      <c r="A2" s="246"/>
      <c r="B2" s="288" t="s">
        <v>423</v>
      </c>
      <c r="C2" s="287"/>
    </row>
    <row r="3" spans="1:16" ht="16.5" customHeight="1" x14ac:dyDescent="0.15">
      <c r="A3" s="246"/>
      <c r="B3" s="246" t="s">
        <v>292</v>
      </c>
      <c r="C3" s="287"/>
      <c r="D3" s="252"/>
      <c r="E3" s="252"/>
      <c r="F3" s="251"/>
      <c r="G3" s="251"/>
      <c r="H3" s="252"/>
      <c r="I3" s="252"/>
      <c r="J3" s="81"/>
      <c r="K3" s="252"/>
      <c r="L3" s="252"/>
      <c r="M3" s="252"/>
      <c r="N3" s="252"/>
      <c r="O3" s="252"/>
      <c r="P3" s="252" t="s">
        <v>45</v>
      </c>
    </row>
    <row r="4" spans="1:16" ht="3.75" customHeight="1" x14ac:dyDescent="0.15">
      <c r="D4" s="301"/>
      <c r="E4" s="301"/>
      <c r="F4" s="301"/>
      <c r="G4" s="301"/>
    </row>
    <row r="5" spans="1:16" s="259" customFormat="1" ht="12" customHeight="1" x14ac:dyDescent="0.15">
      <c r="A5" s="289"/>
      <c r="B5" s="289"/>
      <c r="C5" s="564" t="s">
        <v>4</v>
      </c>
      <c r="D5" s="254" t="s">
        <v>5</v>
      </c>
      <c r="E5" s="254" t="s">
        <v>6</v>
      </c>
      <c r="F5" s="254" t="s">
        <v>7</v>
      </c>
      <c r="G5" s="254" t="s">
        <v>8</v>
      </c>
      <c r="H5" s="254" t="s">
        <v>9</v>
      </c>
      <c r="I5" s="255" t="s">
        <v>10</v>
      </c>
      <c r="J5" s="336" t="s">
        <v>11</v>
      </c>
      <c r="K5" s="255" t="s">
        <v>12</v>
      </c>
      <c r="L5" s="255" t="s">
        <v>13</v>
      </c>
      <c r="M5" s="255" t="s">
        <v>14</v>
      </c>
      <c r="N5" s="255" t="s">
        <v>15</v>
      </c>
      <c r="O5" s="255" t="s">
        <v>16</v>
      </c>
      <c r="P5" s="256" t="s">
        <v>17</v>
      </c>
    </row>
    <row r="6" spans="1:16" ht="12" customHeight="1" x14ac:dyDescent="0.15">
      <c r="A6" s="253"/>
      <c r="B6" s="253"/>
      <c r="C6" s="565"/>
      <c r="D6" s="337">
        <v>2006</v>
      </c>
      <c r="E6" s="337">
        <v>2007</v>
      </c>
      <c r="F6" s="337">
        <v>2008</v>
      </c>
      <c r="G6" s="337">
        <v>2009</v>
      </c>
      <c r="H6" s="337">
        <v>2010</v>
      </c>
      <c r="I6" s="337">
        <v>2011</v>
      </c>
      <c r="J6" s="338">
        <v>2012</v>
      </c>
      <c r="K6" s="337">
        <v>2013</v>
      </c>
      <c r="L6" s="337">
        <v>2014</v>
      </c>
      <c r="M6" s="337">
        <v>2015</v>
      </c>
      <c r="N6" s="257">
        <v>2016</v>
      </c>
      <c r="O6" s="257">
        <v>2017</v>
      </c>
      <c r="P6" s="258">
        <v>2018</v>
      </c>
    </row>
    <row r="7" spans="1:16" ht="16.5" customHeight="1" x14ac:dyDescent="0.15">
      <c r="C7" s="291" t="s">
        <v>356</v>
      </c>
      <c r="D7" s="339" t="s">
        <v>354</v>
      </c>
      <c r="E7" s="340">
        <v>5.4688488100000002E-2</v>
      </c>
      <c r="F7" s="340">
        <v>0.42705611160000001</v>
      </c>
      <c r="G7" s="340">
        <v>-2.4422709004000001</v>
      </c>
      <c r="H7" s="340">
        <v>-0.8270504165</v>
      </c>
      <c r="I7" s="340">
        <v>-0.15171209329999999</v>
      </c>
      <c r="J7" s="341">
        <v>-0.72929589989999999</v>
      </c>
      <c r="K7" s="340">
        <v>0.23301166200000001</v>
      </c>
      <c r="L7" s="340">
        <v>2.2039136918</v>
      </c>
      <c r="M7" s="340">
        <v>-0.38822247469999999</v>
      </c>
      <c r="N7" s="340">
        <v>-0.4228595335</v>
      </c>
      <c r="O7" s="340">
        <v>0.42231557469999997</v>
      </c>
      <c r="P7" s="342">
        <v>0.53390690299999999</v>
      </c>
    </row>
    <row r="8" spans="1:16" ht="16.5" customHeight="1" x14ac:dyDescent="0.15">
      <c r="C8" s="291" t="s">
        <v>357</v>
      </c>
      <c r="D8" s="309" t="s">
        <v>354</v>
      </c>
      <c r="E8" s="343">
        <v>5.5647680400000003E-2</v>
      </c>
      <c r="F8" s="343">
        <v>0.44457566869999998</v>
      </c>
      <c r="G8" s="343">
        <v>-2.4175001092000001</v>
      </c>
      <c r="H8" s="343">
        <v>-0.82242213679999998</v>
      </c>
      <c r="I8" s="343">
        <v>-0.1410108763</v>
      </c>
      <c r="J8" s="305">
        <v>-0.71449179730000001</v>
      </c>
      <c r="K8" s="343">
        <v>0.2408290367</v>
      </c>
      <c r="L8" s="343">
        <v>2.2209200494000001</v>
      </c>
      <c r="M8" s="343">
        <v>-0.40005204350000001</v>
      </c>
      <c r="N8" s="343">
        <v>-0.4234486771</v>
      </c>
      <c r="O8" s="343">
        <v>0.41756964870000002</v>
      </c>
      <c r="P8" s="344">
        <v>0.53472711080000002</v>
      </c>
    </row>
    <row r="9" spans="1:16" ht="16.5" customHeight="1" x14ac:dyDescent="0.15">
      <c r="C9" s="291" t="s">
        <v>358</v>
      </c>
      <c r="D9" s="309" t="s">
        <v>354</v>
      </c>
      <c r="E9" s="343">
        <v>0.4060913706</v>
      </c>
      <c r="F9" s="343">
        <v>3.3367037412</v>
      </c>
      <c r="G9" s="343">
        <v>-1.0763209392999999</v>
      </c>
      <c r="H9" s="343">
        <v>-0.69238377839999998</v>
      </c>
      <c r="I9" s="343">
        <v>-9.9601593599999996E-2</v>
      </c>
      <c r="J9" s="305">
        <v>-0.59820538379999999</v>
      </c>
      <c r="K9" s="343">
        <v>0.70210631899999998</v>
      </c>
      <c r="L9" s="343">
        <v>4.2828685258999997</v>
      </c>
      <c r="M9" s="343">
        <v>2.6743075454</v>
      </c>
      <c r="N9" s="343">
        <v>1.488372093</v>
      </c>
      <c r="O9" s="343">
        <v>1.1915673694</v>
      </c>
      <c r="P9" s="344">
        <v>0.45289855070000001</v>
      </c>
    </row>
    <row r="10" spans="1:16" ht="16.5" customHeight="1" x14ac:dyDescent="0.15">
      <c r="C10" s="291" t="s">
        <v>359</v>
      </c>
      <c r="D10" s="309" t="s">
        <v>354</v>
      </c>
      <c r="E10" s="343">
        <v>1.4563106796</v>
      </c>
      <c r="F10" s="343">
        <v>1.0765550238999999</v>
      </c>
      <c r="G10" s="343">
        <v>-0.59171597629999995</v>
      </c>
      <c r="H10" s="343">
        <v>6.5476190475999996</v>
      </c>
      <c r="I10" s="343">
        <v>11.5083798883</v>
      </c>
      <c r="J10" s="305">
        <v>-0.50100200399999995</v>
      </c>
      <c r="K10" s="343">
        <v>-0.30211480359999998</v>
      </c>
      <c r="L10" s="343">
        <v>3.6363636364</v>
      </c>
      <c r="M10" s="343">
        <v>-0.29239766080000001</v>
      </c>
      <c r="N10" s="343">
        <v>1.0752688172</v>
      </c>
      <c r="O10" s="343">
        <v>1.9342359767999999</v>
      </c>
      <c r="P10" s="344">
        <v>2.0872865274999999</v>
      </c>
    </row>
    <row r="11" spans="1:16" ht="16.5" customHeight="1" x14ac:dyDescent="0.15">
      <c r="C11" s="291" t="s">
        <v>360</v>
      </c>
      <c r="D11" s="309" t="s">
        <v>354</v>
      </c>
      <c r="E11" s="343">
        <v>0.39682539680000001</v>
      </c>
      <c r="F11" s="343">
        <v>0.49407114619999998</v>
      </c>
      <c r="G11" s="343">
        <v>-0.19665683380000001</v>
      </c>
      <c r="H11" s="343">
        <v>-1.2807881773000001</v>
      </c>
      <c r="I11" s="343">
        <v>-9.9800399200000001E-2</v>
      </c>
      <c r="J11" s="305">
        <v>9.9900099899999997E-2</v>
      </c>
      <c r="K11" s="343">
        <v>0.69860279439999995</v>
      </c>
      <c r="L11" s="343">
        <v>3.0723488603</v>
      </c>
      <c r="M11" s="343">
        <v>1.5384615385</v>
      </c>
      <c r="N11" s="343">
        <v>1.5151515151999999</v>
      </c>
      <c r="O11" s="343">
        <v>0.37313432839999999</v>
      </c>
      <c r="P11" s="344">
        <v>-9.2936802999999998E-2</v>
      </c>
    </row>
    <row r="12" spans="1:16" ht="16.5" customHeight="1" x14ac:dyDescent="0.15">
      <c r="C12" s="292" t="s">
        <v>361</v>
      </c>
      <c r="D12" s="309" t="s">
        <v>354</v>
      </c>
      <c r="E12" s="343">
        <v>0.8946322068</v>
      </c>
      <c r="F12" s="343">
        <v>0.68965517239999996</v>
      </c>
      <c r="G12" s="343">
        <v>-1.4677103718</v>
      </c>
      <c r="H12" s="343">
        <v>-0.49652432969999999</v>
      </c>
      <c r="I12" s="343">
        <v>-0.2994011976</v>
      </c>
      <c r="J12" s="305">
        <v>-0.20020020020000001</v>
      </c>
      <c r="K12" s="343">
        <v>-0.1003009027</v>
      </c>
      <c r="L12" s="343">
        <v>-0.2008032129</v>
      </c>
      <c r="M12" s="343">
        <v>-1.6096579476999999</v>
      </c>
      <c r="N12" s="343">
        <v>-1.7382413087999999</v>
      </c>
      <c r="O12" s="343">
        <v>-0.31217481790000001</v>
      </c>
      <c r="P12" s="344">
        <v>-0.31315240080000001</v>
      </c>
    </row>
    <row r="13" spans="1:16" ht="16.5" customHeight="1" x14ac:dyDescent="0.15">
      <c r="C13" s="293" t="s">
        <v>363</v>
      </c>
      <c r="D13" s="309" t="s">
        <v>354</v>
      </c>
      <c r="E13" s="343">
        <v>-3.0588235294000001</v>
      </c>
      <c r="F13" s="343">
        <v>-1.213592233</v>
      </c>
      <c r="G13" s="343">
        <v>-5.4873054872999996</v>
      </c>
      <c r="H13" s="343">
        <v>-7.8856152513</v>
      </c>
      <c r="I13" s="343">
        <v>-7.1495766698000001</v>
      </c>
      <c r="J13" s="305">
        <v>-5.8763931103999996</v>
      </c>
      <c r="K13" s="343">
        <v>-2.1528525296000001</v>
      </c>
      <c r="L13" s="343">
        <v>2.6402640264000001</v>
      </c>
      <c r="M13" s="343">
        <v>-0.42872454450000003</v>
      </c>
      <c r="N13" s="343">
        <v>-1.1840688912999999</v>
      </c>
      <c r="O13" s="343">
        <v>-1.0893246187000001</v>
      </c>
      <c r="P13" s="344">
        <v>-0.99118942730000004</v>
      </c>
    </row>
    <row r="14" spans="1:16" ht="16.5" customHeight="1" x14ac:dyDescent="0.15">
      <c r="C14" s="293" t="s">
        <v>365</v>
      </c>
      <c r="D14" s="309" t="s">
        <v>354</v>
      </c>
      <c r="E14" s="343">
        <v>-0.29469548130000001</v>
      </c>
      <c r="F14" s="343">
        <v>-0.59113300489999998</v>
      </c>
      <c r="G14" s="343">
        <v>-0.29732408329999999</v>
      </c>
      <c r="H14" s="343">
        <v>-0.2982107356</v>
      </c>
      <c r="I14" s="343">
        <v>-0.39880358919999997</v>
      </c>
      <c r="J14" s="305">
        <v>-0.30030030029999999</v>
      </c>
      <c r="K14" s="343">
        <v>-0.2008032129</v>
      </c>
      <c r="L14" s="343">
        <v>1.2072434608</v>
      </c>
      <c r="M14" s="343">
        <v>-9.9403578500000006E-2</v>
      </c>
      <c r="N14" s="343">
        <v>-0.79601990050000004</v>
      </c>
      <c r="O14" s="343">
        <v>-0.1003009027</v>
      </c>
      <c r="P14" s="344">
        <v>-1.1044176707</v>
      </c>
    </row>
    <row r="15" spans="1:16" ht="16.5" customHeight="1" x14ac:dyDescent="0.15">
      <c r="C15" s="293" t="s">
        <v>367</v>
      </c>
      <c r="D15" s="309" t="s">
        <v>354</v>
      </c>
      <c r="E15" s="343">
        <v>2.1538461538</v>
      </c>
      <c r="F15" s="343">
        <v>1.2048192770999999</v>
      </c>
      <c r="G15" s="343">
        <v>-4.5634920635</v>
      </c>
      <c r="H15" s="343">
        <v>1.8711018711</v>
      </c>
      <c r="I15" s="343">
        <v>2.3469387755</v>
      </c>
      <c r="J15" s="305">
        <v>0.19940179459999999</v>
      </c>
      <c r="K15" s="343">
        <v>1.1940298507</v>
      </c>
      <c r="L15" s="343">
        <v>3.5398230088</v>
      </c>
      <c r="M15" s="343">
        <v>-3.7986704652999999</v>
      </c>
      <c r="N15" s="343">
        <v>-0.78973346499999997</v>
      </c>
      <c r="O15" s="343">
        <v>2.0895522388000001</v>
      </c>
      <c r="P15" s="344">
        <v>2.6315789474</v>
      </c>
    </row>
    <row r="16" spans="1:16" ht="16.5" customHeight="1" x14ac:dyDescent="0.15">
      <c r="C16" s="293" t="s">
        <v>369</v>
      </c>
      <c r="D16" s="309" t="s">
        <v>354</v>
      </c>
      <c r="E16" s="343">
        <v>-2.1379980563999998</v>
      </c>
      <c r="F16" s="343">
        <v>0.39721946380000001</v>
      </c>
      <c r="G16" s="343">
        <v>-0.69238377839999998</v>
      </c>
      <c r="H16" s="343">
        <v>-0.39840637449999999</v>
      </c>
      <c r="I16" s="343">
        <v>0</v>
      </c>
      <c r="J16" s="305">
        <v>-0.1</v>
      </c>
      <c r="K16" s="343">
        <v>-0.20020020020000001</v>
      </c>
      <c r="L16" s="343">
        <v>1.1033099298</v>
      </c>
      <c r="M16" s="343">
        <v>-0.1984126984</v>
      </c>
      <c r="N16" s="343">
        <v>-1.3916500994000001</v>
      </c>
      <c r="O16" s="343">
        <v>-2.7217741934999999</v>
      </c>
      <c r="P16" s="344">
        <v>-2.9015544041000001</v>
      </c>
    </row>
    <row r="17" spans="3:16" ht="16.5" customHeight="1" x14ac:dyDescent="0.15">
      <c r="C17" s="293" t="s">
        <v>371</v>
      </c>
      <c r="D17" s="309" t="s">
        <v>354</v>
      </c>
      <c r="E17" s="343">
        <v>-3.8317054846</v>
      </c>
      <c r="F17" s="343">
        <v>-4.453125</v>
      </c>
      <c r="G17" s="343">
        <v>-7.2771872445000003</v>
      </c>
      <c r="H17" s="343">
        <v>-8.2010582011000004</v>
      </c>
      <c r="I17" s="343">
        <v>-4.7070124880000002</v>
      </c>
      <c r="J17" s="305">
        <v>-2.7217741934999999</v>
      </c>
      <c r="K17" s="343">
        <v>0.51813471499999997</v>
      </c>
      <c r="L17" s="343">
        <v>2.5773195875999999</v>
      </c>
      <c r="M17" s="343">
        <v>1.5075376884</v>
      </c>
      <c r="N17" s="343">
        <v>-0.69306930690000002</v>
      </c>
      <c r="O17" s="343">
        <v>-0.19940179459999999</v>
      </c>
      <c r="P17" s="344">
        <v>0.19980019979999999</v>
      </c>
    </row>
    <row r="18" spans="3:16" ht="16.5" customHeight="1" x14ac:dyDescent="0.15">
      <c r="C18" s="293" t="s">
        <v>373</v>
      </c>
      <c r="D18" s="309" t="s">
        <v>354</v>
      </c>
      <c r="E18" s="343">
        <v>0.28301886790000003</v>
      </c>
      <c r="F18" s="343">
        <v>-0.56444026339999998</v>
      </c>
      <c r="G18" s="343">
        <v>-3.1220435194</v>
      </c>
      <c r="H18" s="343">
        <v>-1.7578125</v>
      </c>
      <c r="I18" s="343">
        <v>-0.79522862819999995</v>
      </c>
      <c r="J18" s="305">
        <v>-1.3026052104000001</v>
      </c>
      <c r="K18" s="343">
        <v>-0.2030456853</v>
      </c>
      <c r="L18" s="343">
        <v>1.3224821974000001</v>
      </c>
      <c r="M18" s="343">
        <v>0.1004016064</v>
      </c>
      <c r="N18" s="343">
        <v>-0.30090270810000003</v>
      </c>
      <c r="O18" s="343">
        <v>0.6036217304</v>
      </c>
      <c r="P18" s="344">
        <v>0.1</v>
      </c>
    </row>
    <row r="19" spans="3:16" ht="16.5" customHeight="1" x14ac:dyDescent="0.15">
      <c r="C19" s="293" t="s">
        <v>375</v>
      </c>
      <c r="D19" s="309" t="s">
        <v>354</v>
      </c>
      <c r="E19" s="343">
        <v>0.71428571429999999</v>
      </c>
      <c r="F19" s="343">
        <v>1.8237082066999999</v>
      </c>
      <c r="G19" s="343">
        <v>-9.9502487599999995E-2</v>
      </c>
      <c r="H19" s="343">
        <v>-0.1992031873</v>
      </c>
      <c r="I19" s="343">
        <v>-0.2994011976</v>
      </c>
      <c r="J19" s="305">
        <v>0.20020020020000001</v>
      </c>
      <c r="K19" s="343">
        <v>0.39960039959999999</v>
      </c>
      <c r="L19" s="343">
        <v>4.0796019899999996</v>
      </c>
      <c r="M19" s="343">
        <v>1.5296367113</v>
      </c>
      <c r="N19" s="343">
        <v>0.94161958570000004</v>
      </c>
      <c r="O19" s="343">
        <v>0.46641791040000002</v>
      </c>
      <c r="P19" s="344">
        <v>1.2999071495000001</v>
      </c>
    </row>
    <row r="20" spans="3:16" ht="16.5" customHeight="1" x14ac:dyDescent="0.15">
      <c r="C20" s="293" t="s">
        <v>377</v>
      </c>
      <c r="D20" s="309" t="s">
        <v>354</v>
      </c>
      <c r="E20" s="343">
        <v>-0.86455331410000003</v>
      </c>
      <c r="F20" s="343">
        <v>-0.58139534879999999</v>
      </c>
      <c r="G20" s="343">
        <v>-2.0467836256999998</v>
      </c>
      <c r="H20" s="343">
        <v>9.9502487599999995E-2</v>
      </c>
      <c r="I20" s="343">
        <v>-0.69582504970000003</v>
      </c>
      <c r="J20" s="305">
        <v>-1.3013013013000001</v>
      </c>
      <c r="K20" s="343">
        <v>0.1014198783</v>
      </c>
      <c r="L20" s="343">
        <v>2.1276595745</v>
      </c>
      <c r="M20" s="343">
        <v>0.496031746</v>
      </c>
      <c r="N20" s="343">
        <v>-9.8716683099999994E-2</v>
      </c>
      <c r="O20" s="343">
        <v>0.39525691699999999</v>
      </c>
      <c r="P20" s="344">
        <v>1.2795275590999999</v>
      </c>
    </row>
    <row r="21" spans="3:16" ht="16.5" customHeight="1" x14ac:dyDescent="0.15">
      <c r="C21" s="293"/>
      <c r="D21" s="309"/>
      <c r="E21" s="343"/>
      <c r="F21" s="343"/>
      <c r="G21" s="343"/>
      <c r="H21" s="343"/>
      <c r="I21" s="343"/>
      <c r="J21" s="305"/>
      <c r="K21" s="343"/>
      <c r="L21" s="343"/>
      <c r="M21" s="343"/>
      <c r="N21" s="343"/>
      <c r="O21" s="343"/>
      <c r="P21" s="344"/>
    </row>
    <row r="22" spans="3:16" s="290" customFormat="1" ht="16.5" customHeight="1" x14ac:dyDescent="0.15">
      <c r="C22" s="302" t="s">
        <v>379</v>
      </c>
      <c r="D22" s="304" t="s">
        <v>354</v>
      </c>
      <c r="E22" s="305">
        <v>0</v>
      </c>
      <c r="F22" s="305">
        <v>0.48496605240000001</v>
      </c>
      <c r="G22" s="305">
        <v>-2.7027027026999999</v>
      </c>
      <c r="H22" s="305">
        <v>-0.89285714289999996</v>
      </c>
      <c r="I22" s="305">
        <v>0.10010010010000001</v>
      </c>
      <c r="J22" s="305">
        <v>-0.7</v>
      </c>
      <c r="K22" s="305">
        <v>0.50352467270000001</v>
      </c>
      <c r="L22" s="305">
        <v>3.0060120239999999</v>
      </c>
      <c r="M22" s="305">
        <v>-0.29182879379999999</v>
      </c>
      <c r="N22" s="305">
        <v>-0.1951219512</v>
      </c>
      <c r="O22" s="305">
        <v>0.78201368520000003</v>
      </c>
      <c r="P22" s="306">
        <v>0.67895247329999997</v>
      </c>
    </row>
    <row r="23" spans="3:16" s="290" customFormat="1" ht="16.5" customHeight="1" x14ac:dyDescent="0.15">
      <c r="C23" s="303" t="s">
        <v>424</v>
      </c>
      <c r="D23" s="304" t="s">
        <v>354</v>
      </c>
      <c r="E23" s="305">
        <v>0.39292730840000001</v>
      </c>
      <c r="F23" s="305">
        <v>0.19569471620000001</v>
      </c>
      <c r="G23" s="305">
        <v>-0.78125</v>
      </c>
      <c r="H23" s="305">
        <v>-0.88582677170000002</v>
      </c>
      <c r="I23" s="305">
        <v>-0.89374379339999999</v>
      </c>
      <c r="J23" s="305">
        <v>-1.1022044088</v>
      </c>
      <c r="K23" s="305">
        <v>-1.1144883484999999</v>
      </c>
      <c r="L23" s="305">
        <v>-1.1270491803</v>
      </c>
      <c r="M23" s="305">
        <v>-0.93264248699999996</v>
      </c>
      <c r="N23" s="305">
        <v>-1.2552301255</v>
      </c>
      <c r="O23" s="305">
        <v>-1.0593220339</v>
      </c>
      <c r="P23" s="306">
        <v>-0.96359743040000001</v>
      </c>
    </row>
    <row r="24" spans="3:16" s="290" customFormat="1" ht="16.5" customHeight="1" x14ac:dyDescent="0.15">
      <c r="C24" s="293"/>
      <c r="D24" s="304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6"/>
    </row>
    <row r="25" spans="3:16" ht="16.5" customHeight="1" x14ac:dyDescent="0.15">
      <c r="C25" s="302" t="s">
        <v>381</v>
      </c>
      <c r="D25" s="309" t="s">
        <v>354</v>
      </c>
      <c r="E25" s="343">
        <v>0</v>
      </c>
      <c r="F25" s="343">
        <v>-0.5628517824</v>
      </c>
      <c r="G25" s="343">
        <v>-3.8679245283000001</v>
      </c>
      <c r="H25" s="343">
        <v>-1.0794896958</v>
      </c>
      <c r="I25" s="343">
        <v>-0.69444444439999997</v>
      </c>
      <c r="J25" s="305">
        <v>-1.3986013986000001</v>
      </c>
      <c r="K25" s="343">
        <v>-0.1013171226</v>
      </c>
      <c r="L25" s="343">
        <v>1.4198782961</v>
      </c>
      <c r="M25" s="343">
        <v>0.1</v>
      </c>
      <c r="N25" s="343">
        <v>-0.39960039959999999</v>
      </c>
      <c r="O25" s="343">
        <v>0.60180541620000005</v>
      </c>
      <c r="P25" s="344">
        <v>0.49850448650000001</v>
      </c>
    </row>
    <row r="26" spans="3:16" ht="15.75" customHeight="1" x14ac:dyDescent="0.15">
      <c r="C26" s="293"/>
      <c r="D26" s="309"/>
      <c r="E26" s="343" t="s">
        <v>48</v>
      </c>
      <c r="F26" s="343" t="s">
        <v>48</v>
      </c>
      <c r="G26" s="343" t="s">
        <v>48</v>
      </c>
      <c r="H26" s="343" t="s">
        <v>48</v>
      </c>
      <c r="I26" s="343" t="s">
        <v>48</v>
      </c>
      <c r="J26" s="305" t="s">
        <v>48</v>
      </c>
      <c r="K26" s="343" t="s">
        <v>48</v>
      </c>
      <c r="L26" s="343" t="s">
        <v>48</v>
      </c>
      <c r="M26" s="343" t="s">
        <v>48</v>
      </c>
      <c r="N26" s="343" t="s">
        <v>48</v>
      </c>
      <c r="O26" s="343" t="s">
        <v>48</v>
      </c>
      <c r="P26" s="344" t="s">
        <v>48</v>
      </c>
    </row>
    <row r="27" spans="3:16" ht="16.5" customHeight="1" x14ac:dyDescent="0.15">
      <c r="C27" s="293" t="s">
        <v>382</v>
      </c>
      <c r="D27" s="309" t="s">
        <v>354</v>
      </c>
      <c r="E27" s="343">
        <v>0.19627085380000001</v>
      </c>
      <c r="F27" s="343">
        <v>0</v>
      </c>
      <c r="G27" s="343">
        <v>-1.4691478942</v>
      </c>
      <c r="H27" s="343">
        <v>-0.49701789260000001</v>
      </c>
      <c r="I27" s="343">
        <v>-9.9900099899999997E-2</v>
      </c>
      <c r="J27" s="305">
        <v>-0.7</v>
      </c>
      <c r="K27" s="343">
        <v>-0.30211480359999998</v>
      </c>
      <c r="L27" s="343">
        <v>2.0202020202000002</v>
      </c>
      <c r="M27" s="343">
        <v>-0.29702970299999998</v>
      </c>
      <c r="N27" s="343">
        <v>-0.29791459780000001</v>
      </c>
      <c r="O27" s="343">
        <v>0.6972111554</v>
      </c>
      <c r="P27" s="344">
        <v>9.89119683E-2</v>
      </c>
    </row>
    <row r="28" spans="3:16" ht="16.5" hidden="1" customHeight="1" x14ac:dyDescent="0.15">
      <c r="C28" s="293" t="s">
        <v>383</v>
      </c>
      <c r="D28" s="309" t="s">
        <v>354</v>
      </c>
      <c r="E28" s="343" t="e">
        <v>#REF!</v>
      </c>
      <c r="F28" s="343" t="e">
        <v>#REF!</v>
      </c>
      <c r="G28" s="343" t="e">
        <v>#REF!</v>
      </c>
      <c r="H28" s="343" t="e">
        <v>#REF!</v>
      </c>
      <c r="I28" s="343" t="e">
        <v>#REF!</v>
      </c>
      <c r="J28" s="305" t="e">
        <v>#REF!</v>
      </c>
      <c r="K28" s="343" t="e">
        <v>#REF!</v>
      </c>
      <c r="L28" s="343" t="e">
        <v>#REF!</v>
      </c>
      <c r="M28" s="343" t="e">
        <v>#REF!</v>
      </c>
      <c r="N28" s="343" t="e">
        <v>#REF!</v>
      </c>
      <c r="O28" s="343" t="e">
        <v>#REF!</v>
      </c>
      <c r="P28" s="344" t="e">
        <v>#REF!</v>
      </c>
    </row>
    <row r="29" spans="3:16" ht="16.5" hidden="1" customHeight="1" x14ac:dyDescent="0.15">
      <c r="C29" s="293" t="s">
        <v>384</v>
      </c>
      <c r="D29" s="309" t="s">
        <v>354</v>
      </c>
      <c r="E29" s="343" t="e">
        <v>#REF!</v>
      </c>
      <c r="F29" s="343" t="e">
        <v>#REF!</v>
      </c>
      <c r="G29" s="343" t="e">
        <v>#REF!</v>
      </c>
      <c r="H29" s="343" t="e">
        <v>#REF!</v>
      </c>
      <c r="I29" s="343" t="e">
        <v>#REF!</v>
      </c>
      <c r="J29" s="305" t="e">
        <v>#REF!</v>
      </c>
      <c r="K29" s="343" t="e">
        <v>#REF!</v>
      </c>
      <c r="L29" s="343" t="e">
        <v>#REF!</v>
      </c>
      <c r="M29" s="343" t="e">
        <v>#REF!</v>
      </c>
      <c r="N29" s="343" t="e">
        <v>#REF!</v>
      </c>
      <c r="O29" s="343" t="e">
        <v>#REF!</v>
      </c>
      <c r="P29" s="344" t="e">
        <v>#REF!</v>
      </c>
    </row>
    <row r="30" spans="3:16" ht="16.5" hidden="1" customHeight="1" x14ac:dyDescent="0.15">
      <c r="C30" s="293" t="s">
        <v>386</v>
      </c>
      <c r="D30" s="309" t="s">
        <v>354</v>
      </c>
      <c r="E30" s="343" t="e">
        <v>#REF!</v>
      </c>
      <c r="F30" s="343" t="e">
        <v>#REF!</v>
      </c>
      <c r="G30" s="343" t="e">
        <v>#REF!</v>
      </c>
      <c r="H30" s="343" t="e">
        <v>#REF!</v>
      </c>
      <c r="I30" s="343" t="e">
        <v>#REF!</v>
      </c>
      <c r="J30" s="305" t="e">
        <v>#REF!</v>
      </c>
      <c r="K30" s="343" t="e">
        <v>#REF!</v>
      </c>
      <c r="L30" s="343" t="e">
        <v>#REF!</v>
      </c>
      <c r="M30" s="343" t="e">
        <v>#REF!</v>
      </c>
      <c r="N30" s="343" t="e">
        <v>#REF!</v>
      </c>
      <c r="O30" s="343" t="e">
        <v>#REF!</v>
      </c>
      <c r="P30" s="344" t="e">
        <v>#REF!</v>
      </c>
    </row>
    <row r="31" spans="3:16" ht="16.5" hidden="1" customHeight="1" x14ac:dyDescent="0.15">
      <c r="C31" s="293" t="s">
        <v>388</v>
      </c>
      <c r="D31" s="309" t="s">
        <v>354</v>
      </c>
      <c r="E31" s="343" t="e">
        <v>#REF!</v>
      </c>
      <c r="F31" s="343" t="e">
        <v>#REF!</v>
      </c>
      <c r="G31" s="343" t="e">
        <v>#REF!</v>
      </c>
      <c r="H31" s="343" t="e">
        <v>#REF!</v>
      </c>
      <c r="I31" s="343" t="e">
        <v>#REF!</v>
      </c>
      <c r="J31" s="305" t="e">
        <v>#REF!</v>
      </c>
      <c r="K31" s="343" t="e">
        <v>#REF!</v>
      </c>
      <c r="L31" s="343" t="e">
        <v>#REF!</v>
      </c>
      <c r="M31" s="343" t="e">
        <v>#REF!</v>
      </c>
      <c r="N31" s="343" t="e">
        <v>#REF!</v>
      </c>
      <c r="O31" s="343" t="e">
        <v>#REF!</v>
      </c>
      <c r="P31" s="344" t="e">
        <v>#REF!</v>
      </c>
    </row>
    <row r="32" spans="3:16" ht="15.75" customHeight="1" x14ac:dyDescent="0.15">
      <c r="C32" s="293"/>
      <c r="D32" s="309"/>
      <c r="E32" s="343" t="s">
        <v>48</v>
      </c>
      <c r="F32" s="343" t="s">
        <v>48</v>
      </c>
      <c r="G32" s="343" t="s">
        <v>48</v>
      </c>
      <c r="H32" s="343" t="s">
        <v>48</v>
      </c>
      <c r="I32" s="343" t="s">
        <v>48</v>
      </c>
      <c r="J32" s="305" t="s">
        <v>48</v>
      </c>
      <c r="K32" s="343" t="s">
        <v>48</v>
      </c>
      <c r="L32" s="343" t="s">
        <v>48</v>
      </c>
      <c r="M32" s="343" t="s">
        <v>48</v>
      </c>
      <c r="N32" s="343" t="s">
        <v>48</v>
      </c>
      <c r="O32" s="343" t="s">
        <v>48</v>
      </c>
      <c r="P32" s="344" t="s">
        <v>48</v>
      </c>
    </row>
    <row r="33" spans="1:16" ht="16.5" customHeight="1" x14ac:dyDescent="0.15">
      <c r="C33" s="293" t="s">
        <v>390</v>
      </c>
      <c r="D33" s="309" t="s">
        <v>354</v>
      </c>
      <c r="E33" s="343">
        <v>9.73709834E-2</v>
      </c>
      <c r="F33" s="343">
        <v>0.38910505839999998</v>
      </c>
      <c r="G33" s="343">
        <v>-2.2286821704999999</v>
      </c>
      <c r="H33" s="343">
        <v>-0.79286422199999995</v>
      </c>
      <c r="I33" s="343">
        <v>-9.9900099899999997E-2</v>
      </c>
      <c r="J33" s="305">
        <v>-0.8</v>
      </c>
      <c r="K33" s="343">
        <v>0.1008064516</v>
      </c>
      <c r="L33" s="343">
        <v>2.2155085599</v>
      </c>
      <c r="M33" s="343">
        <v>-0.39408866999999997</v>
      </c>
      <c r="N33" s="343">
        <v>-0.39564787340000002</v>
      </c>
      <c r="O33" s="343">
        <v>0.49652432969999999</v>
      </c>
      <c r="P33" s="344">
        <v>0.39525691699999999</v>
      </c>
    </row>
    <row r="34" spans="1:16" ht="16.5" customHeight="1" x14ac:dyDescent="0.15">
      <c r="C34" s="293" t="s">
        <v>391</v>
      </c>
      <c r="D34" s="309" t="s">
        <v>354</v>
      </c>
      <c r="E34" s="343">
        <v>0.19627085380000001</v>
      </c>
      <c r="F34" s="343">
        <v>0</v>
      </c>
      <c r="G34" s="343">
        <v>-1.4691478942</v>
      </c>
      <c r="H34" s="343">
        <v>-0.49701789260000001</v>
      </c>
      <c r="I34" s="343">
        <v>-9.9900099899999997E-2</v>
      </c>
      <c r="J34" s="305">
        <v>-0.7</v>
      </c>
      <c r="K34" s="343">
        <v>-0.30211480359999998</v>
      </c>
      <c r="L34" s="343">
        <v>2.0202020202000002</v>
      </c>
      <c r="M34" s="343">
        <v>-0.29702970299999998</v>
      </c>
      <c r="N34" s="343">
        <v>-0.29791459780000001</v>
      </c>
      <c r="O34" s="343">
        <v>0.6972111554</v>
      </c>
      <c r="P34" s="344">
        <v>9.89119683E-2</v>
      </c>
    </row>
    <row r="35" spans="1:16" ht="16.5" customHeight="1" x14ac:dyDescent="0.15">
      <c r="C35" s="293"/>
      <c r="D35" s="309"/>
      <c r="E35" s="343" t="s">
        <v>48</v>
      </c>
      <c r="F35" s="343" t="s">
        <v>48</v>
      </c>
      <c r="G35" s="343" t="s">
        <v>48</v>
      </c>
      <c r="H35" s="343" t="s">
        <v>48</v>
      </c>
      <c r="I35" s="343" t="s">
        <v>48</v>
      </c>
      <c r="J35" s="305" t="s">
        <v>48</v>
      </c>
      <c r="K35" s="343" t="s">
        <v>48</v>
      </c>
      <c r="L35" s="343" t="s">
        <v>48</v>
      </c>
      <c r="M35" s="343" t="s">
        <v>48</v>
      </c>
      <c r="N35" s="343" t="s">
        <v>48</v>
      </c>
      <c r="O35" s="343" t="s">
        <v>48</v>
      </c>
      <c r="P35" s="344" t="s">
        <v>48</v>
      </c>
    </row>
    <row r="36" spans="1:16" ht="16.5" customHeight="1" x14ac:dyDescent="0.15">
      <c r="C36" s="293" t="s">
        <v>392</v>
      </c>
      <c r="D36" s="309" t="s">
        <v>354</v>
      </c>
      <c r="E36" s="343">
        <v>0.71048792019999996</v>
      </c>
      <c r="F36" s="343">
        <v>0.89162929970000004</v>
      </c>
      <c r="G36" s="343">
        <v>-3.1785817587</v>
      </c>
      <c r="H36" s="343">
        <v>-0.7081326389</v>
      </c>
      <c r="I36" s="343">
        <v>-0.4605749609</v>
      </c>
      <c r="J36" s="305">
        <v>-0.37851291419999999</v>
      </c>
      <c r="K36" s="343">
        <v>1.2315301986</v>
      </c>
      <c r="L36" s="343">
        <v>2.1166848911999998</v>
      </c>
      <c r="M36" s="343">
        <v>0.336573811</v>
      </c>
      <c r="N36" s="343">
        <v>-0.53938520869999995</v>
      </c>
      <c r="O36" s="343">
        <v>1.195977871</v>
      </c>
      <c r="P36" s="344">
        <v>1.1073401982</v>
      </c>
    </row>
    <row r="37" spans="1:16" ht="16.5" customHeight="1" x14ac:dyDescent="0.15">
      <c r="C37" s="293" t="s">
        <v>393</v>
      </c>
      <c r="D37" s="309" t="s">
        <v>354</v>
      </c>
      <c r="E37" s="343">
        <v>0.67975293370000001</v>
      </c>
      <c r="F37" s="343">
        <v>0.88283713750000004</v>
      </c>
      <c r="G37" s="343">
        <v>-3.0977490585999998</v>
      </c>
      <c r="H37" s="343">
        <v>-0.63435519920000005</v>
      </c>
      <c r="I37" s="343">
        <v>-0.48385598480000003</v>
      </c>
      <c r="J37" s="305">
        <v>-0.35831906569999999</v>
      </c>
      <c r="K37" s="343">
        <v>1.2093094338999999</v>
      </c>
      <c r="L37" s="343">
        <v>2.0951968553999998</v>
      </c>
      <c r="M37" s="343">
        <v>0.3728230361</v>
      </c>
      <c r="N37" s="343">
        <v>-0.52430135860000004</v>
      </c>
      <c r="O37" s="343">
        <v>1.1619829817</v>
      </c>
      <c r="P37" s="344">
        <v>1.1237676515999999</v>
      </c>
    </row>
    <row r="38" spans="1:16" ht="16.5" customHeight="1" x14ac:dyDescent="0.15">
      <c r="A38" s="253"/>
      <c r="B38" s="253"/>
      <c r="C38" s="293" t="s">
        <v>420</v>
      </c>
      <c r="D38" s="309" t="s">
        <v>354</v>
      </c>
      <c r="E38" s="343">
        <v>0.26436185249999999</v>
      </c>
      <c r="F38" s="343">
        <v>0.25531782260000002</v>
      </c>
      <c r="G38" s="343">
        <v>-2.9738338996000002</v>
      </c>
      <c r="H38" s="343">
        <v>-0.94093496850000002</v>
      </c>
      <c r="I38" s="343">
        <v>-0.76374502489999996</v>
      </c>
      <c r="J38" s="305">
        <v>-0.3600392483</v>
      </c>
      <c r="K38" s="343">
        <v>1.0766718288999999</v>
      </c>
      <c r="L38" s="343">
        <v>1.6276394883</v>
      </c>
      <c r="M38" s="343">
        <v>0.31544988480000002</v>
      </c>
      <c r="N38" s="343">
        <v>-0.70070311689999998</v>
      </c>
      <c r="O38" s="343">
        <v>0.92311813509999996</v>
      </c>
      <c r="P38" s="344">
        <v>0.82152020709999996</v>
      </c>
    </row>
    <row r="39" spans="1:16" ht="16.5" customHeight="1" x14ac:dyDescent="0.15">
      <c r="A39" s="253"/>
      <c r="B39" s="253"/>
      <c r="C39" s="293" t="s">
        <v>412</v>
      </c>
      <c r="D39" s="309" t="s">
        <v>354</v>
      </c>
      <c r="E39" s="343">
        <v>1.8163471241</v>
      </c>
      <c r="F39" s="343">
        <v>2.1803766105000002</v>
      </c>
      <c r="G39" s="343">
        <v>-3.1037827351999998</v>
      </c>
      <c r="H39" s="343">
        <v>-0.10010010010000001</v>
      </c>
      <c r="I39" s="343">
        <v>0.10020040080000001</v>
      </c>
      <c r="J39" s="305">
        <v>-0.70070070070000001</v>
      </c>
      <c r="K39" s="343">
        <v>2.9233870968</v>
      </c>
      <c r="L39" s="343">
        <v>3.6238981391</v>
      </c>
      <c r="M39" s="343">
        <v>-9.4517958400000004E-2</v>
      </c>
      <c r="N39" s="343">
        <v>-0.28382213810000001</v>
      </c>
      <c r="O39" s="343">
        <v>1.8026565465</v>
      </c>
      <c r="P39" s="344">
        <v>1.6775396086000001</v>
      </c>
    </row>
    <row r="40" spans="1:16" ht="16.5" customHeight="1" x14ac:dyDescent="0.15">
      <c r="C40" s="293" t="s">
        <v>413</v>
      </c>
      <c r="D40" s="309" t="s">
        <v>354</v>
      </c>
      <c r="E40" s="343">
        <v>0</v>
      </c>
      <c r="F40" s="343">
        <v>-9.5147478600000002E-2</v>
      </c>
      <c r="G40" s="343">
        <v>-2.9523809524</v>
      </c>
      <c r="H40" s="343">
        <v>-1.0794896958</v>
      </c>
      <c r="I40" s="343">
        <v>-0.89285714289999996</v>
      </c>
      <c r="J40" s="305">
        <v>-0.30030030029999999</v>
      </c>
      <c r="K40" s="343">
        <v>0.70281124500000003</v>
      </c>
      <c r="L40" s="343">
        <v>1.296111665</v>
      </c>
      <c r="M40" s="343">
        <v>0.39370078739999997</v>
      </c>
      <c r="N40" s="343">
        <v>-0.7843137255</v>
      </c>
      <c r="O40" s="343">
        <v>0.79051383399999997</v>
      </c>
      <c r="P40" s="344">
        <v>0.68627450980000004</v>
      </c>
    </row>
    <row r="41" spans="1:16" ht="16.5" customHeight="1" x14ac:dyDescent="0.15">
      <c r="C41" s="293" t="s">
        <v>421</v>
      </c>
      <c r="D41" s="309" t="s">
        <v>354</v>
      </c>
      <c r="E41" s="343">
        <v>1.4539785847</v>
      </c>
      <c r="F41" s="343">
        <v>1.9159046001</v>
      </c>
      <c r="G41" s="343">
        <v>-3.2883506572000001</v>
      </c>
      <c r="H41" s="343">
        <v>-8.97516904E-2</v>
      </c>
      <c r="I41" s="343">
        <v>2.9898869000000002E-2</v>
      </c>
      <c r="J41" s="305">
        <v>-0.35527279319999999</v>
      </c>
      <c r="K41" s="343">
        <v>1.4453121068999999</v>
      </c>
      <c r="L41" s="343">
        <v>3.0381543339000001</v>
      </c>
      <c r="M41" s="343">
        <v>0.49271867489999999</v>
      </c>
      <c r="N41" s="343">
        <v>-0.13077970999999999</v>
      </c>
      <c r="O41" s="343">
        <v>1.8246437968</v>
      </c>
      <c r="P41" s="344">
        <v>1.9020687303999999</v>
      </c>
    </row>
    <row r="42" spans="1:16" ht="16.5" customHeight="1" x14ac:dyDescent="0.15">
      <c r="C42" s="293" t="s">
        <v>412</v>
      </c>
      <c r="D42" s="309" t="s">
        <v>354</v>
      </c>
      <c r="E42" s="343">
        <v>1.7293997965000001</v>
      </c>
      <c r="F42" s="343">
        <v>2.8</v>
      </c>
      <c r="G42" s="343">
        <v>-3.5019455253</v>
      </c>
      <c r="H42" s="343">
        <v>0.30241935479999998</v>
      </c>
      <c r="I42" s="343">
        <v>0.50251256280000001</v>
      </c>
      <c r="J42" s="305">
        <v>-0.7</v>
      </c>
      <c r="K42" s="343">
        <v>2.5176233634999998</v>
      </c>
      <c r="L42" s="343">
        <v>3.2416502946999999</v>
      </c>
      <c r="M42" s="343">
        <v>0.28544243580000001</v>
      </c>
      <c r="N42" s="343">
        <v>-0.28462998099999998</v>
      </c>
      <c r="O42" s="343">
        <v>1.9980970504</v>
      </c>
      <c r="P42" s="344">
        <v>1.7723880596999999</v>
      </c>
    </row>
    <row r="43" spans="1:16" ht="16.5" customHeight="1" x14ac:dyDescent="0.15">
      <c r="C43" s="293" t="s">
        <v>413</v>
      </c>
      <c r="D43" s="309" t="s">
        <v>354</v>
      </c>
      <c r="E43" s="343">
        <v>1.0752688172</v>
      </c>
      <c r="F43" s="343">
        <v>1.1605415860999999</v>
      </c>
      <c r="G43" s="343">
        <v>-3.2504780114999998</v>
      </c>
      <c r="H43" s="343">
        <v>-0.79051383399999997</v>
      </c>
      <c r="I43" s="343">
        <v>-0.49800796809999998</v>
      </c>
      <c r="J43" s="305">
        <v>-0.50050050049999995</v>
      </c>
      <c r="K43" s="343">
        <v>1.2072434608</v>
      </c>
      <c r="L43" s="343">
        <v>1.3916500994000001</v>
      </c>
      <c r="M43" s="343">
        <v>0.58823529409999997</v>
      </c>
      <c r="N43" s="343">
        <v>-0.8771929825</v>
      </c>
      <c r="O43" s="343">
        <v>1.2782694199</v>
      </c>
      <c r="P43" s="344">
        <v>1.5533980583</v>
      </c>
    </row>
    <row r="44" spans="1:16" ht="16.5" customHeight="1" x14ac:dyDescent="0.15">
      <c r="C44" s="293" t="s">
        <v>414</v>
      </c>
      <c r="D44" s="309" t="s">
        <v>354</v>
      </c>
      <c r="E44" s="343">
        <v>1.6129032258</v>
      </c>
      <c r="F44" s="343">
        <v>2.2817460317</v>
      </c>
      <c r="G44" s="343">
        <v>-3.2977691562000002</v>
      </c>
      <c r="H44" s="343">
        <v>0.1003009027</v>
      </c>
      <c r="I44" s="343">
        <v>0.20040080160000001</v>
      </c>
      <c r="J44" s="305">
        <v>-0.3</v>
      </c>
      <c r="K44" s="343">
        <v>1.5045135406000001</v>
      </c>
      <c r="L44" s="343">
        <v>3.4584980236999998</v>
      </c>
      <c r="M44" s="343">
        <v>0.47755491880000001</v>
      </c>
      <c r="N44" s="343">
        <v>0</v>
      </c>
      <c r="O44" s="343">
        <v>1.9011406844000001</v>
      </c>
      <c r="P44" s="344">
        <v>1.9589552239000001</v>
      </c>
    </row>
    <row r="45" spans="1:16" ht="16.5" customHeight="1" x14ac:dyDescent="0.15">
      <c r="C45" s="293" t="s">
        <v>402</v>
      </c>
      <c r="D45" s="309" t="s">
        <v>354</v>
      </c>
      <c r="E45" s="305">
        <v>1.8178332712</v>
      </c>
      <c r="F45" s="305">
        <v>0.62791757439999996</v>
      </c>
      <c r="G45" s="305">
        <v>-6.0529580663999996</v>
      </c>
      <c r="H45" s="305">
        <v>1.446682252</v>
      </c>
      <c r="I45" s="305">
        <v>0.34946051350000001</v>
      </c>
      <c r="J45" s="260">
        <v>-1.1731951026</v>
      </c>
      <c r="K45" s="305">
        <v>6.5350770688999997</v>
      </c>
      <c r="L45" s="305">
        <v>1.6824896414999999</v>
      </c>
      <c r="M45" s="305">
        <v>-5.3147576475999996</v>
      </c>
      <c r="N45" s="305">
        <v>-2.0339175200000001</v>
      </c>
      <c r="O45" s="305">
        <v>3.2752473925999999</v>
      </c>
      <c r="P45" s="306">
        <v>-18.2310865257</v>
      </c>
    </row>
    <row r="46" spans="1:16" ht="16.5" customHeight="1" x14ac:dyDescent="0.15">
      <c r="C46" s="293" t="s">
        <v>422</v>
      </c>
      <c r="D46" s="309" t="s">
        <v>354</v>
      </c>
      <c r="E46" s="305">
        <v>2.0792079208000001</v>
      </c>
      <c r="F46" s="305">
        <v>0.82444228900000005</v>
      </c>
      <c r="G46" s="305">
        <v>-5.4353054353000001</v>
      </c>
      <c r="H46" s="305">
        <v>0.99186164799999998</v>
      </c>
      <c r="I46" s="305">
        <v>0.42810375220000002</v>
      </c>
      <c r="J46" s="305">
        <v>-1.3540621866</v>
      </c>
      <c r="K46" s="305">
        <v>2.6690391458999998</v>
      </c>
      <c r="L46" s="305">
        <v>0.69324090120000004</v>
      </c>
      <c r="M46" s="305">
        <v>-2.7784607818999998</v>
      </c>
      <c r="N46" s="305">
        <v>-1.8968133536</v>
      </c>
      <c r="O46" s="305">
        <v>3.0420211395000001</v>
      </c>
      <c r="P46" s="306">
        <v>0.95071303480000002</v>
      </c>
    </row>
    <row r="47" spans="1:16" ht="16.5" customHeight="1" x14ac:dyDescent="0.15">
      <c r="C47" s="293" t="s">
        <v>419</v>
      </c>
      <c r="D47" s="309" t="s">
        <v>354</v>
      </c>
      <c r="E47" s="305">
        <v>12.0096722192</v>
      </c>
      <c r="F47" s="305">
        <v>-5.0371791796999998</v>
      </c>
      <c r="G47" s="305">
        <v>-11.391765597399999</v>
      </c>
      <c r="H47" s="305">
        <v>4.5324971494000001</v>
      </c>
      <c r="I47" s="305">
        <v>11.4535042269</v>
      </c>
      <c r="J47" s="305">
        <v>2.0797651089000002</v>
      </c>
      <c r="K47" s="305">
        <v>9.7555129433999994</v>
      </c>
      <c r="L47" s="305">
        <v>-9.5872461235999999</v>
      </c>
      <c r="M47" s="305">
        <v>-23.309178744</v>
      </c>
      <c r="N47" s="305">
        <v>-1.4488188976</v>
      </c>
      <c r="O47" s="305">
        <v>9.6196868009000003</v>
      </c>
      <c r="P47" s="306">
        <v>11.2244897959</v>
      </c>
    </row>
    <row r="48" spans="1:16" ht="16.5" customHeight="1" x14ac:dyDescent="0.15">
      <c r="C48" s="293"/>
      <c r="D48" s="343"/>
      <c r="E48" s="343" t="s">
        <v>48</v>
      </c>
      <c r="F48" s="343" t="s">
        <v>48</v>
      </c>
      <c r="G48" s="343" t="s">
        <v>48</v>
      </c>
      <c r="H48" s="343" t="s">
        <v>48</v>
      </c>
      <c r="I48" s="343" t="s">
        <v>48</v>
      </c>
      <c r="J48" s="305" t="s">
        <v>48</v>
      </c>
      <c r="K48" s="343" t="s">
        <v>48</v>
      </c>
      <c r="L48" s="343" t="s">
        <v>48</v>
      </c>
      <c r="M48" s="343" t="s">
        <v>48</v>
      </c>
      <c r="N48" s="343" t="s">
        <v>48</v>
      </c>
      <c r="O48" s="343" t="s">
        <v>48</v>
      </c>
      <c r="P48" s="344" t="s">
        <v>48</v>
      </c>
    </row>
    <row r="49" spans="3:16" ht="27" customHeight="1" x14ac:dyDescent="0.15">
      <c r="C49" s="327" t="s">
        <v>417</v>
      </c>
      <c r="D49" s="309" t="s">
        <v>354</v>
      </c>
      <c r="E49" s="309" t="s">
        <v>354</v>
      </c>
      <c r="F49" s="309" t="s">
        <v>354</v>
      </c>
      <c r="G49" s="309" t="s">
        <v>354</v>
      </c>
      <c r="H49" s="309" t="s">
        <v>354</v>
      </c>
      <c r="I49" s="309" t="s">
        <v>354</v>
      </c>
      <c r="J49" s="304" t="s">
        <v>354</v>
      </c>
      <c r="K49" s="309" t="s">
        <v>354</v>
      </c>
      <c r="L49" s="309" t="s">
        <v>354</v>
      </c>
      <c r="M49" s="309" t="s">
        <v>354</v>
      </c>
      <c r="N49" s="309" t="s">
        <v>354</v>
      </c>
      <c r="O49" s="309" t="s">
        <v>354</v>
      </c>
      <c r="P49" s="310" t="s">
        <v>354</v>
      </c>
    </row>
    <row r="50" spans="3:16" ht="16.5" customHeight="1" x14ac:dyDescent="0.15">
      <c r="C50" s="307" t="s">
        <v>418</v>
      </c>
      <c r="D50" s="345" t="s">
        <v>354</v>
      </c>
      <c r="E50" s="346">
        <v>-0.19147225039999999</v>
      </c>
      <c r="F50" s="346">
        <v>0.53466546179999996</v>
      </c>
      <c r="G50" s="346">
        <v>-1.773779177</v>
      </c>
      <c r="H50" s="346">
        <v>2.7609970599999999E-2</v>
      </c>
      <c r="I50" s="346">
        <v>-0.54930680929999998</v>
      </c>
      <c r="J50" s="308">
        <v>-0.76119370269999997</v>
      </c>
      <c r="K50" s="346">
        <v>-0.27541130219999999</v>
      </c>
      <c r="L50" s="346">
        <v>1.7764917793999999</v>
      </c>
      <c r="M50" s="346">
        <v>0.86081399000000003</v>
      </c>
      <c r="N50" s="346">
        <v>0.55934639779999995</v>
      </c>
      <c r="O50" s="346">
        <v>0.75877470400000002</v>
      </c>
      <c r="P50" s="347">
        <v>0.1669356062</v>
      </c>
    </row>
    <row r="51" spans="3:16" ht="16.5" hidden="1" customHeight="1" x14ac:dyDescent="0.15">
      <c r="C51" s="330" t="s">
        <v>409</v>
      </c>
      <c r="D51" s="309" t="s">
        <v>354</v>
      </c>
      <c r="E51" s="343" t="e">
        <v>#REF!</v>
      </c>
      <c r="F51" s="343" t="e">
        <v>#REF!</v>
      </c>
      <c r="G51" s="343" t="e">
        <v>#REF!</v>
      </c>
      <c r="H51" s="343" t="e">
        <v>#REF!</v>
      </c>
      <c r="I51" s="343" t="e">
        <v>#REF!</v>
      </c>
      <c r="J51" s="305" t="e">
        <v>#REF!</v>
      </c>
      <c r="K51" s="343" t="e">
        <v>#REF!</v>
      </c>
      <c r="L51" s="343" t="e">
        <v>#REF!</v>
      </c>
      <c r="M51" s="343" t="e">
        <v>#REF!</v>
      </c>
      <c r="N51" s="344" t="e">
        <v>#REF!</v>
      </c>
      <c r="O51" s="343" t="e">
        <v>#REF!</v>
      </c>
      <c r="P51" s="344" t="e">
        <v>#REF!</v>
      </c>
    </row>
    <row r="52" spans="3:16" ht="16.5" hidden="1" customHeight="1" x14ac:dyDescent="0.15">
      <c r="C52" s="331" t="s">
        <v>411</v>
      </c>
      <c r="D52" s="348" t="s">
        <v>354</v>
      </c>
      <c r="E52" s="349" t="e">
        <v>#REF!</v>
      </c>
      <c r="F52" s="349" t="e">
        <v>#REF!</v>
      </c>
      <c r="G52" s="349" t="e">
        <v>#REF!</v>
      </c>
      <c r="H52" s="349" t="e">
        <v>#REF!</v>
      </c>
      <c r="I52" s="349" t="e">
        <v>#REF!</v>
      </c>
      <c r="J52" s="350" t="e">
        <v>#REF!</v>
      </c>
      <c r="K52" s="349" t="e">
        <v>#REF!</v>
      </c>
      <c r="L52" s="349" t="e">
        <v>#REF!</v>
      </c>
      <c r="M52" s="349" t="e">
        <v>#REF!</v>
      </c>
      <c r="N52" s="351" t="e">
        <v>#REF!</v>
      </c>
      <c r="O52" s="349" t="e">
        <v>#REF!</v>
      </c>
      <c r="P52" s="351" t="e">
        <v>#REF!</v>
      </c>
    </row>
  </sheetData>
  <mergeCells count="1">
    <mergeCell ref="C5:C6"/>
  </mergeCells>
  <phoneticPr fontId="2"/>
  <pageMargins left="0.55118110236220474" right="0.55118110236220474" top="0.59055118110236227" bottom="0.59055118110236227" header="0.51181102362204722" footer="0.39370078740157483"/>
  <pageSetup paperSize="9" scale="90" firstPageNumber="5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M536"/>
  <sheetViews>
    <sheetView view="pageBreakPreview" zoomScale="115" zoomScaleNormal="100" zoomScaleSheetLayoutView="115" workbookViewId="0">
      <selection activeCell="C30" sqref="C30"/>
    </sheetView>
  </sheetViews>
  <sheetFormatPr defaultRowHeight="10.5" x14ac:dyDescent="0.15"/>
  <cols>
    <col min="1" max="1" width="1.375" style="248" customWidth="1"/>
    <col min="2" max="2" width="1.375" style="249" customWidth="1"/>
    <col min="3" max="3" width="29.25" style="203" customWidth="1"/>
    <col min="4" max="7" width="11.875" style="112" customWidth="1"/>
    <col min="8" max="8" width="12.125" style="112" customWidth="1"/>
    <col min="9" max="9" width="4.75" style="248" customWidth="1"/>
    <col min="10" max="10" width="10.25" style="551" customWidth="1"/>
    <col min="11" max="13" width="10.25" style="249" customWidth="1"/>
    <col min="14" max="16384" width="9" style="248"/>
  </cols>
  <sheetData>
    <row r="1" spans="1:13" ht="15.75" customHeight="1" x14ac:dyDescent="0.15">
      <c r="A1" s="153" t="s">
        <v>426</v>
      </c>
      <c r="B1" s="352"/>
      <c r="C1" s="353"/>
    </row>
    <row r="2" spans="1:13" ht="18" customHeight="1" x14ac:dyDescent="0.15">
      <c r="A2" s="247"/>
      <c r="B2" s="287" t="s">
        <v>427</v>
      </c>
      <c r="C2" s="353"/>
      <c r="D2" s="354" t="s">
        <v>428</v>
      </c>
      <c r="H2" s="355" t="s">
        <v>3</v>
      </c>
    </row>
    <row r="3" spans="1:13" ht="3" customHeight="1" x14ac:dyDescent="0.15">
      <c r="A3" s="247"/>
      <c r="B3" s="287"/>
      <c r="C3" s="353"/>
    </row>
    <row r="4" spans="1:13" ht="9.75" customHeight="1" x14ac:dyDescent="0.15">
      <c r="A4" s="247"/>
      <c r="B4" s="287"/>
      <c r="C4" s="356" t="s">
        <v>429</v>
      </c>
      <c r="D4" s="357" t="s">
        <v>430</v>
      </c>
      <c r="E4" s="357" t="s">
        <v>431</v>
      </c>
      <c r="F4" s="357" t="s">
        <v>432</v>
      </c>
      <c r="G4" s="357" t="s">
        <v>433</v>
      </c>
      <c r="H4" s="358" t="s">
        <v>434</v>
      </c>
      <c r="J4" s="552"/>
      <c r="K4" s="552"/>
      <c r="L4" s="552"/>
      <c r="M4" s="552"/>
    </row>
    <row r="5" spans="1:13" s="290" customFormat="1" ht="9.75" customHeight="1" x14ac:dyDescent="0.15">
      <c r="A5" s="359"/>
      <c r="B5" s="360"/>
      <c r="C5" s="361" t="s">
        <v>435</v>
      </c>
      <c r="D5" s="362">
        <v>42232.901240434658</v>
      </c>
      <c r="E5" s="362">
        <v>12049.477893904508</v>
      </c>
      <c r="F5" s="362">
        <v>17120.577949239265</v>
      </c>
      <c r="G5" s="362">
        <v>541.30847152786248</v>
      </c>
      <c r="H5" s="362">
        <v>71944.265555106293</v>
      </c>
      <c r="J5" s="553"/>
      <c r="K5" s="554"/>
      <c r="L5" s="554"/>
      <c r="M5" s="554"/>
    </row>
    <row r="6" spans="1:13" s="290" customFormat="1" ht="9.75" customHeight="1" x14ac:dyDescent="0.15">
      <c r="A6" s="359"/>
      <c r="B6" s="360"/>
      <c r="C6" s="361" t="s">
        <v>436</v>
      </c>
      <c r="D6" s="362">
        <v>23720.758749345197</v>
      </c>
      <c r="E6" s="362">
        <v>36530</v>
      </c>
      <c r="F6" s="362">
        <v>72851.084166521367</v>
      </c>
      <c r="G6" s="362">
        <v>501920.47347744805</v>
      </c>
      <c r="H6" s="362">
        <v>635022.31639331463</v>
      </c>
      <c r="J6" s="553"/>
      <c r="K6" s="553"/>
      <c r="L6" s="553"/>
      <c r="M6" s="553"/>
    </row>
    <row r="7" spans="1:13" s="290" customFormat="1" ht="9.75" customHeight="1" x14ac:dyDescent="0.15">
      <c r="A7" s="359"/>
      <c r="B7" s="360"/>
      <c r="C7" s="361" t="s">
        <v>437</v>
      </c>
      <c r="D7" s="362" t="s">
        <v>293</v>
      </c>
      <c r="E7" s="362" t="s">
        <v>293</v>
      </c>
      <c r="F7" s="362" t="s">
        <v>293</v>
      </c>
      <c r="G7" s="362">
        <v>501493.47347744805</v>
      </c>
      <c r="H7" s="362">
        <v>501493.47347744805</v>
      </c>
      <c r="J7" s="553"/>
      <c r="K7" s="553"/>
      <c r="L7" s="553"/>
      <c r="M7" s="553"/>
    </row>
    <row r="8" spans="1:13" s="290" customFormat="1" ht="9.75" customHeight="1" x14ac:dyDescent="0.15">
      <c r="A8" s="359"/>
      <c r="B8" s="360"/>
      <c r="C8" s="361" t="s">
        <v>438</v>
      </c>
      <c r="D8" s="362">
        <v>11742</v>
      </c>
      <c r="E8" s="362">
        <v>20190</v>
      </c>
      <c r="F8" s="362">
        <v>26005</v>
      </c>
      <c r="G8" s="362">
        <v>427</v>
      </c>
      <c r="H8" s="362">
        <v>58364</v>
      </c>
      <c r="J8" s="553"/>
      <c r="K8" s="553"/>
      <c r="L8" s="553"/>
      <c r="M8" s="553"/>
    </row>
    <row r="9" spans="1:13" s="290" customFormat="1" ht="9.75" customHeight="1" x14ac:dyDescent="0.15">
      <c r="A9" s="359"/>
      <c r="B9" s="360"/>
      <c r="C9" s="361" t="s">
        <v>439</v>
      </c>
      <c r="D9" s="362">
        <v>11978.758749345197</v>
      </c>
      <c r="E9" s="362">
        <v>16340</v>
      </c>
      <c r="F9" s="362">
        <v>46846.084166521367</v>
      </c>
      <c r="G9" s="362">
        <v>0</v>
      </c>
      <c r="H9" s="362">
        <v>75164.842915866568</v>
      </c>
      <c r="J9" s="553"/>
      <c r="K9" s="553"/>
      <c r="L9" s="553"/>
      <c r="M9" s="553"/>
    </row>
    <row r="10" spans="1:13" s="290" customFormat="1" ht="9.75" customHeight="1" x14ac:dyDescent="0.15">
      <c r="A10" s="359"/>
      <c r="B10" s="360"/>
      <c r="C10" s="361" t="s">
        <v>440</v>
      </c>
      <c r="D10" s="362">
        <v>0</v>
      </c>
      <c r="E10" s="362">
        <v>71758</v>
      </c>
      <c r="F10" s="362">
        <v>44060</v>
      </c>
      <c r="G10" s="362">
        <v>0</v>
      </c>
      <c r="H10" s="362">
        <v>115818</v>
      </c>
      <c r="J10" s="553"/>
      <c r="K10" s="553"/>
      <c r="L10" s="553"/>
      <c r="M10" s="553"/>
    </row>
    <row r="11" spans="1:13" s="290" customFormat="1" ht="9.75" customHeight="1" x14ac:dyDescent="0.15">
      <c r="A11" s="359"/>
      <c r="B11" s="360"/>
      <c r="C11" s="361" t="s">
        <v>441</v>
      </c>
      <c r="D11" s="362" t="s">
        <v>293</v>
      </c>
      <c r="E11" s="362">
        <v>0</v>
      </c>
      <c r="F11" s="362">
        <v>0</v>
      </c>
      <c r="G11" s="362">
        <v>0</v>
      </c>
      <c r="H11" s="362">
        <v>0</v>
      </c>
      <c r="J11" s="553"/>
      <c r="K11" s="554"/>
      <c r="L11" s="554"/>
      <c r="M11" s="554"/>
    </row>
    <row r="12" spans="1:13" s="290" customFormat="1" ht="9.75" customHeight="1" x14ac:dyDescent="0.15">
      <c r="A12" s="359"/>
      <c r="B12" s="360"/>
      <c r="C12" s="361" t="s">
        <v>442</v>
      </c>
      <c r="D12" s="362">
        <v>0</v>
      </c>
      <c r="E12" s="362" t="s">
        <v>293</v>
      </c>
      <c r="F12" s="362">
        <v>7245</v>
      </c>
      <c r="G12" s="362">
        <v>0</v>
      </c>
      <c r="H12" s="362">
        <v>7245</v>
      </c>
      <c r="J12" s="553"/>
      <c r="K12" s="554"/>
      <c r="L12" s="554"/>
      <c r="M12" s="554"/>
    </row>
    <row r="13" spans="1:13" s="290" customFormat="1" ht="9.75" customHeight="1" x14ac:dyDescent="0.15">
      <c r="A13" s="359"/>
      <c r="B13" s="360"/>
      <c r="C13" s="361" t="s">
        <v>443</v>
      </c>
      <c r="D13" s="362">
        <v>0</v>
      </c>
      <c r="E13" s="362">
        <v>41265</v>
      </c>
      <c r="F13" s="362" t="s">
        <v>293</v>
      </c>
      <c r="G13" s="362">
        <v>0</v>
      </c>
      <c r="H13" s="362">
        <v>41265</v>
      </c>
      <c r="J13" s="553"/>
      <c r="K13" s="554"/>
      <c r="L13" s="554"/>
      <c r="M13" s="554"/>
    </row>
    <row r="14" spans="1:13" s="290" customFormat="1" ht="9.75" customHeight="1" x14ac:dyDescent="0.15">
      <c r="A14" s="359"/>
      <c r="B14" s="360"/>
      <c r="C14" s="361" t="s">
        <v>444</v>
      </c>
      <c r="D14" s="362">
        <v>0</v>
      </c>
      <c r="E14" s="362">
        <v>30493</v>
      </c>
      <c r="F14" s="362">
        <v>36815</v>
      </c>
      <c r="G14" s="362" t="s">
        <v>293</v>
      </c>
      <c r="H14" s="362">
        <v>67308</v>
      </c>
      <c r="J14" s="553"/>
      <c r="K14" s="554"/>
      <c r="L14" s="554"/>
      <c r="M14" s="554"/>
    </row>
    <row r="15" spans="1:13" s="290" customFormat="1" ht="9.75" customHeight="1" x14ac:dyDescent="0.15">
      <c r="A15" s="359"/>
      <c r="B15" s="360"/>
      <c r="C15" s="361" t="s">
        <v>445</v>
      </c>
      <c r="D15" s="362">
        <v>321901.6217480296</v>
      </c>
      <c r="E15" s="362">
        <v>898</v>
      </c>
      <c r="F15" s="362">
        <v>629</v>
      </c>
      <c r="G15" s="362">
        <v>499347.14950486086</v>
      </c>
      <c r="H15" s="362">
        <v>822775.77125289047</v>
      </c>
      <c r="J15" s="553"/>
      <c r="K15" s="553"/>
      <c r="L15" s="553"/>
      <c r="M15" s="553"/>
    </row>
    <row r="16" spans="1:13" s="290" customFormat="1" ht="9.75" customHeight="1" x14ac:dyDescent="0.15">
      <c r="A16" s="359"/>
      <c r="B16" s="360"/>
      <c r="C16" s="361" t="s">
        <v>446</v>
      </c>
      <c r="D16" s="362">
        <v>321901.6217480296</v>
      </c>
      <c r="E16" s="362">
        <v>898</v>
      </c>
      <c r="F16" s="362">
        <v>629</v>
      </c>
      <c r="G16" s="362">
        <v>499347.14950486086</v>
      </c>
      <c r="H16" s="362">
        <v>822775.77125289047</v>
      </c>
      <c r="J16" s="553"/>
      <c r="K16" s="553"/>
      <c r="L16" s="553"/>
      <c r="M16" s="553"/>
    </row>
    <row r="17" spans="1:13" s="290" customFormat="1" ht="9.75" customHeight="1" x14ac:dyDescent="0.15">
      <c r="A17" s="359"/>
      <c r="B17" s="360"/>
      <c r="C17" s="361" t="s">
        <v>447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J17" s="553"/>
      <c r="K17" s="553"/>
      <c r="L17" s="553"/>
      <c r="M17" s="553"/>
    </row>
    <row r="18" spans="1:13" s="290" customFormat="1" ht="9.75" customHeight="1" x14ac:dyDescent="0.15">
      <c r="A18" s="359"/>
      <c r="B18" s="360"/>
      <c r="C18" s="361" t="s">
        <v>448</v>
      </c>
      <c r="D18" s="362">
        <v>11480.509605886107</v>
      </c>
      <c r="E18" s="362">
        <v>11421.524328823962</v>
      </c>
      <c r="F18" s="362">
        <v>6190.7191097588093</v>
      </c>
      <c r="G18" s="362">
        <v>3.7107346602867679</v>
      </c>
      <c r="H18" s="362">
        <v>29096.463779129161</v>
      </c>
      <c r="J18" s="553"/>
      <c r="K18" s="553"/>
      <c r="L18" s="553"/>
      <c r="M18" s="553"/>
    </row>
    <row r="19" spans="1:13" s="290" customFormat="1" ht="9.75" customHeight="1" x14ac:dyDescent="0.15">
      <c r="A19" s="359"/>
      <c r="B19" s="360"/>
      <c r="C19" s="361" t="s">
        <v>449</v>
      </c>
      <c r="D19" s="362">
        <v>73.509605886106698</v>
      </c>
      <c r="E19" s="362">
        <v>123.02432882396229</v>
      </c>
      <c r="F19" s="362">
        <v>98.450193603390133</v>
      </c>
      <c r="G19" s="362">
        <v>3.7107346602867679</v>
      </c>
      <c r="H19" s="362">
        <v>298.6948629737459</v>
      </c>
      <c r="J19" s="553"/>
      <c r="K19" s="553"/>
      <c r="L19" s="553"/>
      <c r="M19" s="553"/>
    </row>
    <row r="20" spans="1:13" s="290" customFormat="1" ht="9.75" customHeight="1" x14ac:dyDescent="0.15">
      <c r="A20" s="359"/>
      <c r="B20" s="360"/>
      <c r="C20" s="361" t="s">
        <v>450</v>
      </c>
      <c r="D20" s="362">
        <v>201339.82848936509</v>
      </c>
      <c r="E20" s="362">
        <v>336958.64597360452</v>
      </c>
      <c r="F20" s="362">
        <v>269651.08649287024</v>
      </c>
      <c r="G20" s="362">
        <v>450228.63197114138</v>
      </c>
      <c r="H20" s="362">
        <v>1258178.1929269813</v>
      </c>
      <c r="J20" s="553"/>
      <c r="K20" s="553"/>
      <c r="L20" s="553"/>
      <c r="M20" s="553"/>
    </row>
    <row r="21" spans="1:13" s="290" customFormat="1" ht="9.75" customHeight="1" x14ac:dyDescent="0.15">
      <c r="A21" s="359"/>
      <c r="B21" s="360"/>
      <c r="C21" s="361" t="s">
        <v>451</v>
      </c>
      <c r="D21" s="362">
        <v>0</v>
      </c>
      <c r="E21" s="362">
        <v>-44291.213550315297</v>
      </c>
      <c r="F21" s="362">
        <v>67751.45413773763</v>
      </c>
      <c r="G21" s="362">
        <v>-61818.374578482995</v>
      </c>
      <c r="H21" s="362">
        <v>-38358.133991060662</v>
      </c>
      <c r="J21" s="553"/>
      <c r="K21" s="553"/>
      <c r="L21" s="553"/>
      <c r="M21" s="553"/>
    </row>
    <row r="22" spans="1:13" ht="9.75" customHeight="1" x14ac:dyDescent="0.15">
      <c r="A22" s="247"/>
      <c r="B22" s="287"/>
      <c r="C22" s="363" t="s">
        <v>452</v>
      </c>
      <c r="D22" s="364">
        <v>600675.61983306066</v>
      </c>
      <c r="E22" s="364">
        <v>425324.43464601767</v>
      </c>
      <c r="F22" s="364">
        <v>478253.92185612733</v>
      </c>
      <c r="G22" s="364">
        <v>1390222.8995811555</v>
      </c>
      <c r="H22" s="364">
        <v>2894476.8759163609</v>
      </c>
      <c r="K22" s="551"/>
      <c r="L22" s="551"/>
      <c r="M22" s="551"/>
    </row>
    <row r="23" spans="1:13" s="290" customFormat="1" ht="9.75" customHeight="1" x14ac:dyDescent="0.15">
      <c r="A23" s="359"/>
      <c r="B23" s="360"/>
      <c r="C23" s="361" t="s">
        <v>453</v>
      </c>
      <c r="D23" s="362">
        <v>129985.76277255104</v>
      </c>
      <c r="E23" s="362">
        <v>55003</v>
      </c>
      <c r="F23" s="362">
        <v>93444</v>
      </c>
      <c r="G23" s="362">
        <v>0</v>
      </c>
      <c r="H23" s="362">
        <v>278432.76277255104</v>
      </c>
      <c r="J23" s="553"/>
      <c r="K23" s="553"/>
      <c r="L23" s="553"/>
      <c r="M23" s="553"/>
    </row>
    <row r="24" spans="1:13" s="290" customFormat="1" ht="9.75" customHeight="1" x14ac:dyDescent="0.15">
      <c r="A24" s="359"/>
      <c r="B24" s="360"/>
      <c r="C24" s="361" t="s">
        <v>454</v>
      </c>
      <c r="D24" s="362">
        <v>5731.0000000000036</v>
      </c>
      <c r="E24" s="362">
        <v>12252</v>
      </c>
      <c r="F24" s="362">
        <v>26301.061459</v>
      </c>
      <c r="G24" s="362">
        <v>0</v>
      </c>
      <c r="H24" s="362">
        <v>44284.061459000004</v>
      </c>
      <c r="J24" s="553"/>
      <c r="K24" s="553"/>
      <c r="L24" s="553"/>
      <c r="M24" s="553"/>
    </row>
    <row r="25" spans="1:13" s="290" customFormat="1" ht="9.75" customHeight="1" x14ac:dyDescent="0.15">
      <c r="A25" s="359"/>
      <c r="B25" s="360"/>
      <c r="C25" s="361" t="s">
        <v>455</v>
      </c>
      <c r="D25" s="362">
        <v>489.05141310572083</v>
      </c>
      <c r="E25" s="362">
        <v>2902.7833171937368</v>
      </c>
      <c r="F25" s="362">
        <v>4555.0831215238859</v>
      </c>
      <c r="G25" s="362">
        <v>15465.475949504009</v>
      </c>
      <c r="H25" s="362">
        <v>23412.393801327351</v>
      </c>
      <c r="J25" s="553"/>
      <c r="K25" s="553"/>
      <c r="L25" s="553"/>
      <c r="M25" s="553"/>
    </row>
    <row r="26" spans="1:13" s="290" customFormat="1" ht="9.75" customHeight="1" x14ac:dyDescent="0.15">
      <c r="A26" s="359"/>
      <c r="B26" s="360"/>
      <c r="C26" s="361" t="s">
        <v>456</v>
      </c>
      <c r="D26" s="362">
        <v>184479.46495648674</v>
      </c>
      <c r="E26" s="362">
        <v>34314.627</v>
      </c>
      <c r="F26" s="362">
        <v>87497.519</v>
      </c>
      <c r="G26" s="362">
        <v>0</v>
      </c>
      <c r="H26" s="362">
        <v>306291.61095648678</v>
      </c>
      <c r="J26" s="553"/>
      <c r="K26" s="553"/>
      <c r="L26" s="553"/>
      <c r="M26" s="553"/>
    </row>
    <row r="27" spans="1:13" s="290" customFormat="1" ht="9.75" customHeight="1" x14ac:dyDescent="0.15">
      <c r="A27" s="359"/>
      <c r="B27" s="360"/>
      <c r="C27" s="361" t="s">
        <v>457</v>
      </c>
      <c r="D27" s="362">
        <v>11742</v>
      </c>
      <c r="E27" s="362">
        <v>20190</v>
      </c>
      <c r="F27" s="362">
        <v>26005</v>
      </c>
      <c r="G27" s="362">
        <v>445418.13346953708</v>
      </c>
      <c r="H27" s="362">
        <v>503355.13346953708</v>
      </c>
      <c r="J27" s="553"/>
      <c r="K27" s="553"/>
      <c r="L27" s="553"/>
      <c r="M27" s="553"/>
    </row>
    <row r="28" spans="1:13" s="290" customFormat="1" ht="9.75" customHeight="1" x14ac:dyDescent="0.15">
      <c r="A28" s="359"/>
      <c r="B28" s="360"/>
      <c r="C28" s="361" t="s">
        <v>458</v>
      </c>
      <c r="D28" s="362">
        <v>0</v>
      </c>
      <c r="E28" s="362">
        <v>0</v>
      </c>
      <c r="F28" s="362">
        <v>0</v>
      </c>
      <c r="G28" s="362">
        <v>197119.65351575112</v>
      </c>
      <c r="H28" s="362">
        <v>197119.65351575112</v>
      </c>
      <c r="J28" s="553"/>
      <c r="K28" s="553"/>
      <c r="L28" s="553"/>
      <c r="M28" s="553"/>
    </row>
    <row r="29" spans="1:13" s="290" customFormat="1" ht="9.75" customHeight="1" x14ac:dyDescent="0.15">
      <c r="A29" s="359"/>
      <c r="B29" s="360"/>
      <c r="C29" s="361" t="s">
        <v>459</v>
      </c>
      <c r="D29" s="362">
        <v>11742</v>
      </c>
      <c r="E29" s="362">
        <v>20190</v>
      </c>
      <c r="F29" s="362">
        <v>26005</v>
      </c>
      <c r="G29" s="362">
        <v>427</v>
      </c>
      <c r="H29" s="362">
        <v>58364</v>
      </c>
      <c r="J29" s="553"/>
      <c r="K29" s="553"/>
      <c r="L29" s="553"/>
      <c r="M29" s="553"/>
    </row>
    <row r="30" spans="1:13" s="290" customFormat="1" ht="9.75" customHeight="1" x14ac:dyDescent="0.15">
      <c r="A30" s="359"/>
      <c r="B30" s="360"/>
      <c r="C30" s="361" t="s">
        <v>120</v>
      </c>
      <c r="D30" s="362">
        <v>0</v>
      </c>
      <c r="E30" s="362">
        <v>0</v>
      </c>
      <c r="F30" s="362">
        <v>0</v>
      </c>
      <c r="G30" s="362">
        <v>247871.47995378595</v>
      </c>
      <c r="H30" s="362">
        <v>247871.47995378595</v>
      </c>
      <c r="J30" s="553"/>
      <c r="K30" s="553"/>
      <c r="L30" s="553"/>
      <c r="M30" s="553"/>
    </row>
    <row r="31" spans="1:13" s="290" customFormat="1" ht="9.75" customHeight="1" x14ac:dyDescent="0.15">
      <c r="A31" s="359"/>
      <c r="B31" s="360"/>
      <c r="C31" s="361" t="s">
        <v>460</v>
      </c>
      <c r="D31" s="362">
        <v>0</v>
      </c>
      <c r="E31" s="362">
        <v>7245</v>
      </c>
      <c r="F31" s="362">
        <v>41265</v>
      </c>
      <c r="G31" s="362">
        <v>67308</v>
      </c>
      <c r="H31" s="362">
        <v>115818</v>
      </c>
      <c r="J31" s="553"/>
      <c r="K31" s="553"/>
      <c r="L31" s="553"/>
      <c r="M31" s="553"/>
    </row>
    <row r="32" spans="1:13" s="290" customFormat="1" ht="9.75" customHeight="1" x14ac:dyDescent="0.15">
      <c r="A32" s="359"/>
      <c r="B32" s="360"/>
      <c r="C32" s="361" t="s">
        <v>461</v>
      </c>
      <c r="D32" s="362" t="s">
        <v>293</v>
      </c>
      <c r="E32" s="362">
        <v>0</v>
      </c>
      <c r="F32" s="362">
        <v>0</v>
      </c>
      <c r="G32" s="362">
        <v>0</v>
      </c>
      <c r="H32" s="362">
        <v>0</v>
      </c>
      <c r="J32" s="553"/>
      <c r="K32" s="553"/>
      <c r="L32" s="553"/>
      <c r="M32" s="553"/>
    </row>
    <row r="33" spans="1:13" s="290" customFormat="1" ht="9.75" customHeight="1" x14ac:dyDescent="0.15">
      <c r="A33" s="359"/>
      <c r="B33" s="360"/>
      <c r="C33" s="361" t="s">
        <v>462</v>
      </c>
      <c r="D33" s="362">
        <v>0</v>
      </c>
      <c r="E33" s="362" t="s">
        <v>293</v>
      </c>
      <c r="F33" s="362">
        <v>41265</v>
      </c>
      <c r="G33" s="362">
        <v>30493</v>
      </c>
      <c r="H33" s="362">
        <v>71758</v>
      </c>
      <c r="J33" s="553"/>
      <c r="K33" s="553"/>
      <c r="L33" s="553"/>
      <c r="M33" s="553"/>
    </row>
    <row r="34" spans="1:13" s="290" customFormat="1" ht="9.75" customHeight="1" x14ac:dyDescent="0.15">
      <c r="A34" s="359"/>
      <c r="B34" s="360"/>
      <c r="C34" s="361" t="s">
        <v>463</v>
      </c>
      <c r="D34" s="362">
        <v>0</v>
      </c>
      <c r="E34" s="362">
        <v>7245</v>
      </c>
      <c r="F34" s="362" t="s">
        <v>293</v>
      </c>
      <c r="G34" s="362">
        <v>36815</v>
      </c>
      <c r="H34" s="362">
        <v>44060</v>
      </c>
      <c r="J34" s="553"/>
      <c r="K34" s="553"/>
      <c r="L34" s="553"/>
      <c r="M34" s="553"/>
    </row>
    <row r="35" spans="1:13" s="290" customFormat="1" ht="9.75" customHeight="1" x14ac:dyDescent="0.15">
      <c r="A35" s="359"/>
      <c r="B35" s="360"/>
      <c r="C35" s="361" t="s">
        <v>464</v>
      </c>
      <c r="D35" s="362">
        <v>0</v>
      </c>
      <c r="E35" s="362">
        <v>0</v>
      </c>
      <c r="F35" s="362">
        <v>0</v>
      </c>
      <c r="G35" s="362" t="s">
        <v>293</v>
      </c>
      <c r="H35" s="362">
        <v>0</v>
      </c>
      <c r="J35" s="553"/>
      <c r="K35" s="553"/>
      <c r="L35" s="553"/>
      <c r="M35" s="553"/>
    </row>
    <row r="36" spans="1:13" s="290" customFormat="1" ht="9.75" customHeight="1" x14ac:dyDescent="0.15">
      <c r="A36" s="359"/>
      <c r="B36" s="360"/>
      <c r="C36" s="361" t="s">
        <v>465</v>
      </c>
      <c r="D36" s="362">
        <v>278773.99808503105</v>
      </c>
      <c r="E36" s="362">
        <v>317591</v>
      </c>
      <c r="F36" s="362">
        <v>251485.93100000001</v>
      </c>
      <c r="G36" s="362">
        <v>861963.57942745415</v>
      </c>
      <c r="H36" s="362">
        <v>1709814.5085124853</v>
      </c>
      <c r="J36" s="553"/>
      <c r="K36" s="553"/>
      <c r="L36" s="553"/>
      <c r="M36" s="553"/>
    </row>
    <row r="37" spans="1:13" s="290" customFormat="1" ht="9.75" customHeight="1" x14ac:dyDescent="0.15">
      <c r="A37" s="359"/>
      <c r="B37" s="360"/>
      <c r="C37" s="361" t="s">
        <v>466</v>
      </c>
      <c r="D37" s="362">
        <v>278773.99808503105</v>
      </c>
      <c r="E37" s="362">
        <v>304155</v>
      </c>
      <c r="F37" s="362">
        <v>251485.93100000001</v>
      </c>
      <c r="G37" s="362">
        <v>861963.57942745415</v>
      </c>
      <c r="H37" s="362">
        <v>1696378.5085124853</v>
      </c>
      <c r="J37" s="553"/>
      <c r="K37" s="553"/>
      <c r="L37" s="553"/>
      <c r="M37" s="553"/>
    </row>
    <row r="38" spans="1:13" s="290" customFormat="1" ht="9.75" customHeight="1" x14ac:dyDescent="0.15">
      <c r="A38" s="359"/>
      <c r="B38" s="360"/>
      <c r="C38" s="361" t="s">
        <v>467</v>
      </c>
      <c r="D38" s="362">
        <v>0</v>
      </c>
      <c r="E38" s="362">
        <v>13436</v>
      </c>
      <c r="F38" s="362">
        <v>0</v>
      </c>
      <c r="G38" s="362">
        <v>0</v>
      </c>
      <c r="H38" s="362">
        <v>13436</v>
      </c>
      <c r="J38" s="553"/>
      <c r="K38" s="553"/>
      <c r="L38" s="553"/>
      <c r="M38" s="553"/>
    </row>
    <row r="39" spans="1:13" s="290" customFormat="1" ht="9.75" customHeight="1" x14ac:dyDescent="0.15">
      <c r="A39" s="359"/>
      <c r="B39" s="360"/>
      <c r="C39" s="361" t="s">
        <v>468</v>
      </c>
      <c r="D39" s="362">
        <v>936.34260588610664</v>
      </c>
      <c r="E39" s="362">
        <v>330.02432882396226</v>
      </c>
      <c r="F39" s="362">
        <v>302.45019360339012</v>
      </c>
      <c r="G39" s="362">
        <v>67.710734660286761</v>
      </c>
      <c r="H39" s="362">
        <v>1636.5278629737459</v>
      </c>
      <c r="J39" s="553"/>
      <c r="K39" s="553"/>
      <c r="L39" s="553"/>
      <c r="M39" s="553"/>
    </row>
    <row r="40" spans="1:13" s="290" customFormat="1" ht="9.75" customHeight="1" x14ac:dyDescent="0.15">
      <c r="A40" s="359"/>
      <c r="B40" s="360"/>
      <c r="C40" s="361" t="s">
        <v>469</v>
      </c>
      <c r="D40" s="362">
        <v>73.509605886106698</v>
      </c>
      <c r="E40" s="362">
        <v>123.02432882396229</v>
      </c>
      <c r="F40" s="362">
        <v>98.450193603390133</v>
      </c>
      <c r="G40" s="362">
        <v>3.7107346602867679</v>
      </c>
      <c r="H40" s="362">
        <v>298.6948629737459</v>
      </c>
      <c r="J40" s="553"/>
      <c r="K40" s="553"/>
      <c r="L40" s="553"/>
      <c r="M40" s="553"/>
    </row>
    <row r="41" spans="1:13" s="290" customFormat="1" ht="9.75" customHeight="1" x14ac:dyDescent="0.15">
      <c r="A41" s="359"/>
      <c r="B41" s="360"/>
      <c r="C41" s="365" t="s">
        <v>470</v>
      </c>
      <c r="D41" s="364">
        <v>600675.61983306054</v>
      </c>
      <c r="E41" s="364">
        <v>425324.43464601767</v>
      </c>
      <c r="F41" s="364">
        <v>478253.92185612733</v>
      </c>
      <c r="G41" s="364">
        <v>1390222.8995811555</v>
      </c>
      <c r="H41" s="364">
        <v>2894476.8759163609</v>
      </c>
      <c r="J41" s="553"/>
      <c r="K41" s="553"/>
      <c r="L41" s="553"/>
      <c r="M41" s="553"/>
    </row>
    <row r="42" spans="1:13" x14ac:dyDescent="0.15">
      <c r="D42" s="366"/>
      <c r="E42" s="366"/>
      <c r="F42" s="366"/>
      <c r="G42" s="366"/>
      <c r="H42" s="366"/>
    </row>
    <row r="43" spans="1:13" ht="18" customHeight="1" x14ac:dyDescent="0.15">
      <c r="B43" s="287" t="s">
        <v>427</v>
      </c>
      <c r="C43" s="353"/>
      <c r="D43" s="354" t="s">
        <v>471</v>
      </c>
      <c r="H43" s="355" t="s">
        <v>3</v>
      </c>
    </row>
    <row r="44" spans="1:13" ht="3" customHeight="1" x14ac:dyDescent="0.15">
      <c r="B44" s="287"/>
      <c r="C44" s="353"/>
    </row>
    <row r="45" spans="1:13" ht="9.75" customHeight="1" x14ac:dyDescent="0.15">
      <c r="B45" s="287"/>
      <c r="C45" s="356" t="s">
        <v>429</v>
      </c>
      <c r="D45" s="357" t="s">
        <v>430</v>
      </c>
      <c r="E45" s="357" t="s">
        <v>431</v>
      </c>
      <c r="F45" s="357" t="s">
        <v>432</v>
      </c>
      <c r="G45" s="357" t="s">
        <v>433</v>
      </c>
      <c r="H45" s="358" t="s">
        <v>434</v>
      </c>
    </row>
    <row r="46" spans="1:13" ht="9.75" customHeight="1" x14ac:dyDescent="0.15">
      <c r="B46" s="287"/>
      <c r="C46" s="367" t="s">
        <v>435</v>
      </c>
      <c r="D46" s="362">
        <v>45527.976165211876</v>
      </c>
      <c r="E46" s="362">
        <v>12115.22037988334</v>
      </c>
      <c r="F46" s="362">
        <v>17062.487463624213</v>
      </c>
      <c r="G46" s="362">
        <v>1095.5404195165675</v>
      </c>
      <c r="H46" s="362">
        <v>75801.22442823599</v>
      </c>
    </row>
    <row r="47" spans="1:13" ht="9.75" customHeight="1" x14ac:dyDescent="0.15">
      <c r="B47" s="287"/>
      <c r="C47" s="367" t="s">
        <v>436</v>
      </c>
      <c r="D47" s="362">
        <v>24867.95323705607</v>
      </c>
      <c r="E47" s="362">
        <v>37142</v>
      </c>
      <c r="F47" s="362">
        <v>84535.181830432746</v>
      </c>
      <c r="G47" s="362">
        <v>507131.99704982358</v>
      </c>
      <c r="H47" s="362">
        <v>653677.1321173124</v>
      </c>
    </row>
    <row r="48" spans="1:13" ht="9.75" customHeight="1" x14ac:dyDescent="0.15">
      <c r="B48" s="287"/>
      <c r="C48" s="367" t="s">
        <v>437</v>
      </c>
      <c r="D48" s="362" t="s">
        <v>293</v>
      </c>
      <c r="E48" s="362" t="s">
        <v>293</v>
      </c>
      <c r="F48" s="362" t="s">
        <v>293</v>
      </c>
      <c r="G48" s="362">
        <v>506694.99704982358</v>
      </c>
      <c r="H48" s="362">
        <v>506694.99704982358</v>
      </c>
    </row>
    <row r="49" spans="2:8" ht="9.75" customHeight="1" x14ac:dyDescent="0.15">
      <c r="B49" s="287"/>
      <c r="C49" s="367" t="s">
        <v>438</v>
      </c>
      <c r="D49" s="362">
        <v>13471</v>
      </c>
      <c r="E49" s="362">
        <v>21103</v>
      </c>
      <c r="F49" s="362">
        <v>33258</v>
      </c>
      <c r="G49" s="362">
        <v>437</v>
      </c>
      <c r="H49" s="362">
        <v>68269</v>
      </c>
    </row>
    <row r="50" spans="2:8" ht="9.75" customHeight="1" x14ac:dyDescent="0.15">
      <c r="B50" s="287"/>
      <c r="C50" s="367" t="s">
        <v>439</v>
      </c>
      <c r="D50" s="362">
        <v>11396.953237056072</v>
      </c>
      <c r="E50" s="362">
        <v>16039</v>
      </c>
      <c r="F50" s="362">
        <v>51277.181830432746</v>
      </c>
      <c r="G50" s="362">
        <v>0</v>
      </c>
      <c r="H50" s="362">
        <v>78713.135067488824</v>
      </c>
    </row>
    <row r="51" spans="2:8" ht="9.75" customHeight="1" x14ac:dyDescent="0.15">
      <c r="B51" s="287"/>
      <c r="C51" s="367" t="s">
        <v>440</v>
      </c>
      <c r="D51" s="362">
        <v>0</v>
      </c>
      <c r="E51" s="362">
        <v>77676</v>
      </c>
      <c r="F51" s="362">
        <v>48150</v>
      </c>
      <c r="G51" s="362">
        <v>0</v>
      </c>
      <c r="H51" s="362">
        <v>125826</v>
      </c>
    </row>
    <row r="52" spans="2:8" ht="9.75" customHeight="1" x14ac:dyDescent="0.15">
      <c r="B52" s="287"/>
      <c r="C52" s="367" t="s">
        <v>441</v>
      </c>
      <c r="D52" s="362" t="s">
        <v>293</v>
      </c>
      <c r="E52" s="362">
        <v>0</v>
      </c>
      <c r="F52" s="362">
        <v>0</v>
      </c>
      <c r="G52" s="362">
        <v>0</v>
      </c>
      <c r="H52" s="362">
        <v>0</v>
      </c>
    </row>
    <row r="53" spans="2:8" ht="9.75" customHeight="1" x14ac:dyDescent="0.15">
      <c r="B53" s="287"/>
      <c r="C53" s="367" t="s">
        <v>442</v>
      </c>
      <c r="D53" s="362">
        <v>0</v>
      </c>
      <c r="E53" s="362" t="s">
        <v>293</v>
      </c>
      <c r="F53" s="362">
        <v>9665</v>
      </c>
      <c r="G53" s="362">
        <v>0</v>
      </c>
      <c r="H53" s="362">
        <v>9665</v>
      </c>
    </row>
    <row r="54" spans="2:8" ht="9.75" customHeight="1" x14ac:dyDescent="0.15">
      <c r="B54" s="287"/>
      <c r="C54" s="367" t="s">
        <v>443</v>
      </c>
      <c r="D54" s="362">
        <v>0</v>
      </c>
      <c r="E54" s="362">
        <v>45947</v>
      </c>
      <c r="F54" s="362" t="s">
        <v>293</v>
      </c>
      <c r="G54" s="362">
        <v>0</v>
      </c>
      <c r="H54" s="362">
        <v>45947</v>
      </c>
    </row>
    <row r="55" spans="2:8" ht="9.75" customHeight="1" x14ac:dyDescent="0.15">
      <c r="B55" s="287"/>
      <c r="C55" s="367" t="s">
        <v>444</v>
      </c>
      <c r="D55" s="362">
        <v>0</v>
      </c>
      <c r="E55" s="362">
        <v>31729</v>
      </c>
      <c r="F55" s="362">
        <v>38485</v>
      </c>
      <c r="G55" s="362" t="s">
        <v>293</v>
      </c>
      <c r="H55" s="362">
        <v>70214</v>
      </c>
    </row>
    <row r="56" spans="2:8" ht="9.75" customHeight="1" x14ac:dyDescent="0.15">
      <c r="B56" s="287"/>
      <c r="C56" s="367" t="s">
        <v>445</v>
      </c>
      <c r="D56" s="362">
        <v>311970.69607236522</v>
      </c>
      <c r="E56" s="362">
        <v>581</v>
      </c>
      <c r="F56" s="362">
        <v>993</v>
      </c>
      <c r="G56" s="362">
        <v>500490.90980171156</v>
      </c>
      <c r="H56" s="362">
        <v>814035.60587407672</v>
      </c>
    </row>
    <row r="57" spans="2:8" ht="9.75" customHeight="1" x14ac:dyDescent="0.15">
      <c r="B57" s="287"/>
      <c r="C57" s="367" t="s">
        <v>446</v>
      </c>
      <c r="D57" s="362">
        <v>311970.69607236522</v>
      </c>
      <c r="E57" s="362">
        <v>581</v>
      </c>
      <c r="F57" s="362">
        <v>993</v>
      </c>
      <c r="G57" s="362">
        <v>500490.90980171156</v>
      </c>
      <c r="H57" s="362">
        <v>814035.60587407672</v>
      </c>
    </row>
    <row r="58" spans="2:8" ht="9.75" customHeight="1" x14ac:dyDescent="0.15">
      <c r="B58" s="287"/>
      <c r="C58" s="367" t="s">
        <v>447</v>
      </c>
      <c r="D58" s="362">
        <v>0</v>
      </c>
      <c r="E58" s="362">
        <v>0</v>
      </c>
      <c r="F58" s="362">
        <v>0</v>
      </c>
      <c r="G58" s="362">
        <v>0</v>
      </c>
      <c r="H58" s="362">
        <v>0</v>
      </c>
    </row>
    <row r="59" spans="2:8" ht="9.75" customHeight="1" x14ac:dyDescent="0.15">
      <c r="B59" s="287"/>
      <c r="C59" s="367" t="s">
        <v>448</v>
      </c>
      <c r="D59" s="362">
        <v>11994.429528627816</v>
      </c>
      <c r="E59" s="362">
        <v>11511.256780498139</v>
      </c>
      <c r="F59" s="362">
        <v>6387.2860000554265</v>
      </c>
      <c r="G59" s="362">
        <v>3.7952429530748164</v>
      </c>
      <c r="H59" s="362">
        <v>29896.767552134454</v>
      </c>
    </row>
    <row r="60" spans="2:8" ht="9.75" customHeight="1" x14ac:dyDescent="0.15">
      <c r="B60" s="287"/>
      <c r="C60" s="367" t="s">
        <v>449</v>
      </c>
      <c r="D60" s="362">
        <v>71.42952862781577</v>
      </c>
      <c r="E60" s="362">
        <v>116.25678049813953</v>
      </c>
      <c r="F60" s="362">
        <v>98.28600005542674</v>
      </c>
      <c r="G60" s="362">
        <v>3.7952429530748164</v>
      </c>
      <c r="H60" s="362">
        <v>289.76755213445682</v>
      </c>
    </row>
    <row r="61" spans="2:8" ht="9.75" customHeight="1" x14ac:dyDescent="0.15">
      <c r="B61" s="287"/>
      <c r="C61" s="367" t="s">
        <v>450</v>
      </c>
      <c r="D61" s="362">
        <v>203154.33374353111</v>
      </c>
      <c r="E61" s="362">
        <v>330648.53204239463</v>
      </c>
      <c r="F61" s="362">
        <v>279537.4299838419</v>
      </c>
      <c r="G61" s="362">
        <v>475503.16069653281</v>
      </c>
      <c r="H61" s="362">
        <v>1288843.4564663004</v>
      </c>
    </row>
    <row r="62" spans="2:8" ht="9.75" customHeight="1" x14ac:dyDescent="0.15">
      <c r="B62" s="287"/>
      <c r="C62" s="367" t="s">
        <v>451</v>
      </c>
      <c r="D62" s="362">
        <v>0</v>
      </c>
      <c r="E62" s="362">
        <v>-42967.907043515646</v>
      </c>
      <c r="F62" s="362">
        <v>62709.992828748771</v>
      </c>
      <c r="G62" s="362">
        <v>-76528.089828725148</v>
      </c>
      <c r="H62" s="362">
        <v>-56786.004043492023</v>
      </c>
    </row>
    <row r="63" spans="2:8" ht="9.75" customHeight="1" x14ac:dyDescent="0.15">
      <c r="B63" s="287"/>
      <c r="C63" s="363" t="s">
        <v>452</v>
      </c>
      <c r="D63" s="364">
        <v>597515.38874679198</v>
      </c>
      <c r="E63" s="364">
        <v>426706.10215926048</v>
      </c>
      <c r="F63" s="364">
        <v>499375.37810670305</v>
      </c>
      <c r="G63" s="364">
        <v>1407697.3133818123</v>
      </c>
      <c r="H63" s="364">
        <v>2931294.1823945679</v>
      </c>
    </row>
    <row r="64" spans="2:8" ht="9.75" customHeight="1" x14ac:dyDescent="0.15">
      <c r="B64" s="287"/>
      <c r="C64" s="367" t="s">
        <v>453</v>
      </c>
      <c r="D64" s="362">
        <v>136086.55870061705</v>
      </c>
      <c r="E64" s="362">
        <v>53136</v>
      </c>
      <c r="F64" s="362">
        <v>94420</v>
      </c>
      <c r="G64" s="362">
        <v>0</v>
      </c>
      <c r="H64" s="362">
        <v>283642.55870061705</v>
      </c>
    </row>
    <row r="65" spans="2:8" ht="9.75" customHeight="1" x14ac:dyDescent="0.15">
      <c r="B65" s="287"/>
      <c r="C65" s="367" t="s">
        <v>454</v>
      </c>
      <c r="D65" s="362">
        <v>5588.9999999999964</v>
      </c>
      <c r="E65" s="362">
        <v>13199</v>
      </c>
      <c r="F65" s="362">
        <v>26381.846945000001</v>
      </c>
      <c r="G65" s="362">
        <v>0</v>
      </c>
      <c r="H65" s="362">
        <v>45169.846944999998</v>
      </c>
    </row>
    <row r="66" spans="2:8" ht="9.75" customHeight="1" x14ac:dyDescent="0.15">
      <c r="B66" s="287"/>
      <c r="C66" s="367" t="s">
        <v>455</v>
      </c>
      <c r="D66" s="362">
        <v>515.66481498555777</v>
      </c>
      <c r="E66" s="362">
        <v>3394.9983787623751</v>
      </c>
      <c r="F66" s="362">
        <v>4539.8050516476578</v>
      </c>
      <c r="G66" s="362">
        <v>8411.2399551998515</v>
      </c>
      <c r="H66" s="362">
        <v>16861.708200595443</v>
      </c>
    </row>
    <row r="67" spans="2:8" ht="9.75" customHeight="1" x14ac:dyDescent="0.15">
      <c r="B67" s="287"/>
      <c r="C67" s="367" t="s">
        <v>456</v>
      </c>
      <c r="D67" s="362">
        <v>166623.95602813477</v>
      </c>
      <c r="E67" s="362">
        <v>48843.846999999994</v>
      </c>
      <c r="F67" s="362">
        <v>98329.58100000002</v>
      </c>
      <c r="G67" s="362">
        <v>0</v>
      </c>
      <c r="H67" s="362">
        <v>313797.38402813475</v>
      </c>
    </row>
    <row r="68" spans="2:8" ht="9.75" customHeight="1" x14ac:dyDescent="0.15">
      <c r="B68" s="287"/>
      <c r="C68" s="367" t="s">
        <v>457</v>
      </c>
      <c r="D68" s="362">
        <v>13471</v>
      </c>
      <c r="E68" s="362">
        <v>21103</v>
      </c>
      <c r="F68" s="362">
        <v>33258</v>
      </c>
      <c r="G68" s="362">
        <v>444931.8024015082</v>
      </c>
      <c r="H68" s="362">
        <v>512763.8024015082</v>
      </c>
    </row>
    <row r="69" spans="2:8" ht="9.75" customHeight="1" x14ac:dyDescent="0.15">
      <c r="B69" s="287"/>
      <c r="C69" s="367" t="s">
        <v>458</v>
      </c>
      <c r="D69" s="362">
        <v>0</v>
      </c>
      <c r="E69" s="362">
        <v>0</v>
      </c>
      <c r="F69" s="362">
        <v>0</v>
      </c>
      <c r="G69" s="362">
        <v>197235.01506974356</v>
      </c>
      <c r="H69" s="362">
        <v>197235.01506974356</v>
      </c>
    </row>
    <row r="70" spans="2:8" ht="9.75" customHeight="1" x14ac:dyDescent="0.15">
      <c r="B70" s="287"/>
      <c r="C70" s="367" t="s">
        <v>459</v>
      </c>
      <c r="D70" s="362">
        <v>13471</v>
      </c>
      <c r="E70" s="362">
        <v>21103</v>
      </c>
      <c r="F70" s="362">
        <v>33258</v>
      </c>
      <c r="G70" s="362">
        <v>437</v>
      </c>
      <c r="H70" s="362">
        <v>68269</v>
      </c>
    </row>
    <row r="71" spans="2:8" ht="9.75" customHeight="1" x14ac:dyDescent="0.15">
      <c r="B71" s="287"/>
      <c r="C71" s="367" t="s">
        <v>120</v>
      </c>
      <c r="D71" s="362">
        <v>0</v>
      </c>
      <c r="E71" s="362">
        <v>0</v>
      </c>
      <c r="F71" s="362">
        <v>0</v>
      </c>
      <c r="G71" s="362">
        <v>247259.78733176464</v>
      </c>
      <c r="H71" s="362">
        <v>247259.78733176464</v>
      </c>
    </row>
    <row r="72" spans="2:8" ht="9.75" customHeight="1" x14ac:dyDescent="0.15">
      <c r="B72" s="287"/>
      <c r="C72" s="367" t="s">
        <v>460</v>
      </c>
      <c r="D72" s="362">
        <v>0</v>
      </c>
      <c r="E72" s="362">
        <v>9665</v>
      </c>
      <c r="F72" s="362">
        <v>45947</v>
      </c>
      <c r="G72" s="362">
        <v>70214</v>
      </c>
      <c r="H72" s="362">
        <v>125826</v>
      </c>
    </row>
    <row r="73" spans="2:8" ht="9.75" customHeight="1" x14ac:dyDescent="0.15">
      <c r="B73" s="287"/>
      <c r="C73" s="367" t="s">
        <v>461</v>
      </c>
      <c r="D73" s="362" t="s">
        <v>293</v>
      </c>
      <c r="E73" s="362">
        <v>0</v>
      </c>
      <c r="F73" s="362">
        <v>0</v>
      </c>
      <c r="G73" s="362">
        <v>0</v>
      </c>
      <c r="H73" s="362">
        <v>0</v>
      </c>
    </row>
    <row r="74" spans="2:8" ht="9.75" customHeight="1" x14ac:dyDescent="0.15">
      <c r="B74" s="287"/>
      <c r="C74" s="367" t="s">
        <v>462</v>
      </c>
      <c r="D74" s="362">
        <v>0</v>
      </c>
      <c r="E74" s="362" t="s">
        <v>293</v>
      </c>
      <c r="F74" s="362">
        <v>45947</v>
      </c>
      <c r="G74" s="362">
        <v>31729</v>
      </c>
      <c r="H74" s="362">
        <v>77676</v>
      </c>
    </row>
    <row r="75" spans="2:8" ht="9.75" customHeight="1" x14ac:dyDescent="0.15">
      <c r="B75" s="287"/>
      <c r="C75" s="367" t="s">
        <v>463</v>
      </c>
      <c r="D75" s="362">
        <v>0</v>
      </c>
      <c r="E75" s="362">
        <v>9665</v>
      </c>
      <c r="F75" s="362" t="s">
        <v>293</v>
      </c>
      <c r="G75" s="362">
        <v>38485</v>
      </c>
      <c r="H75" s="362">
        <v>48150</v>
      </c>
    </row>
    <row r="76" spans="2:8" ht="9.75" customHeight="1" x14ac:dyDescent="0.15">
      <c r="B76" s="287"/>
      <c r="C76" s="367" t="s">
        <v>464</v>
      </c>
      <c r="D76" s="362">
        <v>0</v>
      </c>
      <c r="E76" s="362">
        <v>0</v>
      </c>
      <c r="F76" s="362">
        <v>0</v>
      </c>
      <c r="G76" s="362" t="s">
        <v>293</v>
      </c>
      <c r="H76" s="362">
        <v>0</v>
      </c>
    </row>
    <row r="77" spans="2:8" ht="9.75" customHeight="1" x14ac:dyDescent="0.15">
      <c r="B77" s="287"/>
      <c r="C77" s="367" t="s">
        <v>465</v>
      </c>
      <c r="D77" s="362">
        <v>285544.69267442689</v>
      </c>
      <c r="E77" s="362">
        <v>303388</v>
      </c>
      <c r="F77" s="362">
        <v>248934.55300000001</v>
      </c>
      <c r="G77" s="362">
        <v>884072.47578215145</v>
      </c>
      <c r="H77" s="362">
        <v>1721939.7214565785</v>
      </c>
    </row>
    <row r="78" spans="2:8" ht="9.75" customHeight="1" x14ac:dyDescent="0.15">
      <c r="B78" s="287"/>
      <c r="C78" s="367" t="s">
        <v>466</v>
      </c>
      <c r="D78" s="362">
        <v>285544.69267442689</v>
      </c>
      <c r="E78" s="362">
        <v>288688</v>
      </c>
      <c r="F78" s="362">
        <v>248934.55300000001</v>
      </c>
      <c r="G78" s="362">
        <v>884072.47578215145</v>
      </c>
      <c r="H78" s="362">
        <v>1707239.7214565785</v>
      </c>
    </row>
    <row r="79" spans="2:8" ht="9.75" customHeight="1" x14ac:dyDescent="0.15">
      <c r="B79" s="287"/>
      <c r="C79" s="367" t="s">
        <v>467</v>
      </c>
      <c r="D79" s="362">
        <v>0</v>
      </c>
      <c r="E79" s="362">
        <v>14700</v>
      </c>
      <c r="F79" s="362">
        <v>0</v>
      </c>
      <c r="G79" s="362">
        <v>0</v>
      </c>
      <c r="H79" s="362">
        <v>14700</v>
      </c>
    </row>
    <row r="80" spans="2:8" ht="9.75" customHeight="1" x14ac:dyDescent="0.15">
      <c r="B80" s="287"/>
      <c r="C80" s="367" t="s">
        <v>468</v>
      </c>
      <c r="D80" s="362">
        <v>862.51652862781577</v>
      </c>
      <c r="E80" s="362">
        <v>374.25678049813951</v>
      </c>
      <c r="F80" s="362">
        <v>328.28600005542671</v>
      </c>
      <c r="G80" s="362">
        <v>67.795242953074819</v>
      </c>
      <c r="H80" s="362">
        <v>1632.8545521344568</v>
      </c>
    </row>
    <row r="81" spans="1:8" ht="9.75" customHeight="1" x14ac:dyDescent="0.15">
      <c r="B81" s="287"/>
      <c r="C81" s="367" t="s">
        <v>469</v>
      </c>
      <c r="D81" s="362">
        <v>71.42952862781577</v>
      </c>
      <c r="E81" s="362">
        <v>116.25678049813953</v>
      </c>
      <c r="F81" s="362">
        <v>98.28600005542674</v>
      </c>
      <c r="G81" s="362">
        <v>3.7952429530748164</v>
      </c>
      <c r="H81" s="362">
        <v>289.76755213445682</v>
      </c>
    </row>
    <row r="82" spans="1:8" ht="9.75" customHeight="1" x14ac:dyDescent="0.15">
      <c r="B82" s="287"/>
      <c r="C82" s="363" t="s">
        <v>470</v>
      </c>
      <c r="D82" s="364">
        <v>597515.3887467921</v>
      </c>
      <c r="E82" s="364">
        <v>426706.10215926048</v>
      </c>
      <c r="F82" s="364">
        <v>499375.37810670305</v>
      </c>
      <c r="G82" s="364">
        <v>1407697.3133818125</v>
      </c>
      <c r="H82" s="364">
        <v>2931294.1823945679</v>
      </c>
    </row>
    <row r="83" spans="1:8" ht="15.75" customHeight="1" x14ac:dyDescent="0.15">
      <c r="A83" s="153" t="s">
        <v>426</v>
      </c>
      <c r="B83" s="352"/>
      <c r="C83" s="353"/>
    </row>
    <row r="84" spans="1:8" ht="18" customHeight="1" x14ac:dyDescent="0.15">
      <c r="A84" s="247"/>
      <c r="B84" s="287" t="s">
        <v>427</v>
      </c>
      <c r="C84" s="353"/>
      <c r="D84" s="354" t="s">
        <v>472</v>
      </c>
      <c r="H84" s="355" t="s">
        <v>3</v>
      </c>
    </row>
    <row r="85" spans="1:8" ht="3" customHeight="1" x14ac:dyDescent="0.15">
      <c r="B85" s="287"/>
      <c r="C85" s="353"/>
    </row>
    <row r="86" spans="1:8" ht="9.75" customHeight="1" x14ac:dyDescent="0.15">
      <c r="B86" s="287"/>
      <c r="C86" s="356" t="s">
        <v>429</v>
      </c>
      <c r="D86" s="357" t="s">
        <v>430</v>
      </c>
      <c r="E86" s="357" t="s">
        <v>431</v>
      </c>
      <c r="F86" s="357" t="s">
        <v>432</v>
      </c>
      <c r="G86" s="357" t="s">
        <v>433</v>
      </c>
      <c r="H86" s="358" t="s">
        <v>434</v>
      </c>
    </row>
    <row r="87" spans="1:8" ht="9.75" customHeight="1" x14ac:dyDescent="0.15">
      <c r="B87" s="287"/>
      <c r="C87" s="367" t="s">
        <v>435</v>
      </c>
      <c r="D87" s="362">
        <v>45665.516665799216</v>
      </c>
      <c r="E87" s="362">
        <v>12340.201372744625</v>
      </c>
      <c r="F87" s="362">
        <v>15832.451091442575</v>
      </c>
      <c r="G87" s="362">
        <v>1723.0921357322993</v>
      </c>
      <c r="H87" s="362">
        <v>75561.261265718713</v>
      </c>
    </row>
    <row r="88" spans="1:8" ht="9.75" customHeight="1" x14ac:dyDescent="0.15">
      <c r="B88" s="287"/>
      <c r="C88" s="367" t="s">
        <v>436</v>
      </c>
      <c r="D88" s="362">
        <v>21204.232849536242</v>
      </c>
      <c r="E88" s="362">
        <v>38867</v>
      </c>
      <c r="F88" s="362">
        <v>83960.291386287601</v>
      </c>
      <c r="G88" s="362">
        <v>516799.15896609379</v>
      </c>
      <c r="H88" s="362">
        <v>660830.68320191768</v>
      </c>
    </row>
    <row r="89" spans="1:8" ht="9.75" customHeight="1" x14ac:dyDescent="0.15">
      <c r="B89" s="287"/>
      <c r="C89" s="367" t="s">
        <v>437</v>
      </c>
      <c r="D89" s="362" t="s">
        <v>293</v>
      </c>
      <c r="E89" s="362" t="s">
        <v>293</v>
      </c>
      <c r="F89" s="362" t="s">
        <v>293</v>
      </c>
      <c r="G89" s="362">
        <v>516396.15896609379</v>
      </c>
      <c r="H89" s="362">
        <v>516396.15896609379</v>
      </c>
    </row>
    <row r="90" spans="1:8" ht="9.75" customHeight="1" x14ac:dyDescent="0.15">
      <c r="B90" s="287"/>
      <c r="C90" s="367" t="s">
        <v>438</v>
      </c>
      <c r="D90" s="362">
        <v>10810</v>
      </c>
      <c r="E90" s="362">
        <v>22227</v>
      </c>
      <c r="F90" s="362">
        <v>31596</v>
      </c>
      <c r="G90" s="362">
        <v>403</v>
      </c>
      <c r="H90" s="362">
        <v>65036</v>
      </c>
    </row>
    <row r="91" spans="1:8" ht="9.75" customHeight="1" x14ac:dyDescent="0.15">
      <c r="B91" s="287"/>
      <c r="C91" s="367" t="s">
        <v>439</v>
      </c>
      <c r="D91" s="362">
        <v>10394.232849536242</v>
      </c>
      <c r="E91" s="362">
        <v>16640</v>
      </c>
      <c r="F91" s="362">
        <v>52364.291386287594</v>
      </c>
      <c r="G91" s="362">
        <v>0</v>
      </c>
      <c r="H91" s="362">
        <v>79398.524235823832</v>
      </c>
    </row>
    <row r="92" spans="1:8" ht="9.75" customHeight="1" x14ac:dyDescent="0.15">
      <c r="B92" s="287"/>
      <c r="C92" s="367" t="s">
        <v>440</v>
      </c>
      <c r="D92" s="362">
        <v>0</v>
      </c>
      <c r="E92" s="362">
        <v>77350</v>
      </c>
      <c r="F92" s="362">
        <v>53884</v>
      </c>
      <c r="G92" s="362">
        <v>0</v>
      </c>
      <c r="H92" s="362">
        <v>131234</v>
      </c>
    </row>
    <row r="93" spans="1:8" ht="9.75" customHeight="1" x14ac:dyDescent="0.15">
      <c r="B93" s="287"/>
      <c r="C93" s="367" t="s">
        <v>441</v>
      </c>
      <c r="D93" s="362" t="s">
        <v>293</v>
      </c>
      <c r="E93" s="362">
        <v>0</v>
      </c>
      <c r="F93" s="362">
        <v>0</v>
      </c>
      <c r="G93" s="362">
        <v>0</v>
      </c>
      <c r="H93" s="362">
        <v>0</v>
      </c>
    </row>
    <row r="94" spans="1:8" ht="9.75" customHeight="1" x14ac:dyDescent="0.15">
      <c r="B94" s="287"/>
      <c r="C94" s="367" t="s">
        <v>442</v>
      </c>
      <c r="D94" s="362">
        <v>0</v>
      </c>
      <c r="E94" s="362" t="s">
        <v>293</v>
      </c>
      <c r="F94" s="362">
        <v>6759</v>
      </c>
      <c r="G94" s="362">
        <v>0</v>
      </c>
      <c r="H94" s="362">
        <v>6759</v>
      </c>
    </row>
    <row r="95" spans="1:8" ht="9.75" customHeight="1" x14ac:dyDescent="0.15">
      <c r="B95" s="287"/>
      <c r="C95" s="367" t="s">
        <v>443</v>
      </c>
      <c r="D95" s="362">
        <v>0</v>
      </c>
      <c r="E95" s="362">
        <v>45256</v>
      </c>
      <c r="F95" s="362" t="s">
        <v>293</v>
      </c>
      <c r="G95" s="362">
        <v>0</v>
      </c>
      <c r="H95" s="362">
        <v>45256</v>
      </c>
    </row>
    <row r="96" spans="1:8" ht="9.75" customHeight="1" x14ac:dyDescent="0.15">
      <c r="B96" s="287"/>
      <c r="C96" s="367" t="s">
        <v>444</v>
      </c>
      <c r="D96" s="362">
        <v>0</v>
      </c>
      <c r="E96" s="362">
        <v>32094</v>
      </c>
      <c r="F96" s="362">
        <v>47125</v>
      </c>
      <c r="G96" s="362" t="s">
        <v>293</v>
      </c>
      <c r="H96" s="362">
        <v>79219</v>
      </c>
    </row>
    <row r="97" spans="2:8" ht="9.75" customHeight="1" x14ac:dyDescent="0.15">
      <c r="B97" s="287"/>
      <c r="C97" s="367" t="s">
        <v>445</v>
      </c>
      <c r="D97" s="362">
        <v>268871.96503852942</v>
      </c>
      <c r="E97" s="362">
        <v>490</v>
      </c>
      <c r="F97" s="362">
        <v>690</v>
      </c>
      <c r="G97" s="362">
        <v>501157.78091550653</v>
      </c>
      <c r="H97" s="362">
        <v>771209.74595403601</v>
      </c>
    </row>
    <row r="98" spans="2:8" ht="9.75" customHeight="1" x14ac:dyDescent="0.15">
      <c r="B98" s="287"/>
      <c r="C98" s="367" t="s">
        <v>446</v>
      </c>
      <c r="D98" s="362">
        <v>268871.96503852942</v>
      </c>
      <c r="E98" s="362">
        <v>490</v>
      </c>
      <c r="F98" s="362">
        <v>690</v>
      </c>
      <c r="G98" s="362">
        <v>501157.78091550653</v>
      </c>
      <c r="H98" s="362">
        <v>771209.74595403601</v>
      </c>
    </row>
    <row r="99" spans="2:8" ht="9.75" customHeight="1" x14ac:dyDescent="0.15">
      <c r="B99" s="287"/>
      <c r="C99" s="367" t="s">
        <v>447</v>
      </c>
      <c r="D99" s="362">
        <v>0</v>
      </c>
      <c r="E99" s="362">
        <v>0</v>
      </c>
      <c r="F99" s="362">
        <v>0</v>
      </c>
      <c r="G99" s="362">
        <v>0</v>
      </c>
      <c r="H99" s="362">
        <v>0</v>
      </c>
    </row>
    <row r="100" spans="2:8" ht="9.75" customHeight="1" x14ac:dyDescent="0.15">
      <c r="B100" s="287"/>
      <c r="C100" s="367" t="s">
        <v>448</v>
      </c>
      <c r="D100" s="362">
        <v>12196.060996201091</v>
      </c>
      <c r="E100" s="362">
        <v>11093.986086346387</v>
      </c>
      <c r="F100" s="362">
        <v>11714.116572205312</v>
      </c>
      <c r="G100" s="362">
        <v>3.0648308597793359</v>
      </c>
      <c r="H100" s="362">
        <v>35007.22848561257</v>
      </c>
    </row>
    <row r="101" spans="2:8" ht="9.75" customHeight="1" x14ac:dyDescent="0.15">
      <c r="B101" s="287"/>
      <c r="C101" s="367" t="s">
        <v>449</v>
      </c>
      <c r="D101" s="362">
        <v>62.060996201090681</v>
      </c>
      <c r="E101" s="362">
        <v>98.486086346386813</v>
      </c>
      <c r="F101" s="362">
        <v>82.577717399585524</v>
      </c>
      <c r="G101" s="362">
        <v>3.0648308597793359</v>
      </c>
      <c r="H101" s="362">
        <v>246.18963080684236</v>
      </c>
    </row>
    <row r="102" spans="2:8" ht="9.75" customHeight="1" x14ac:dyDescent="0.15">
      <c r="B102" s="287"/>
      <c r="C102" s="367" t="s">
        <v>450</v>
      </c>
      <c r="D102" s="362">
        <v>205743.4801819729</v>
      </c>
      <c r="E102" s="362">
        <v>326499.27321101882</v>
      </c>
      <c r="F102" s="362">
        <v>273760.13927046175</v>
      </c>
      <c r="G102" s="362">
        <v>442511.53409416502</v>
      </c>
      <c r="H102" s="362">
        <v>1248514.4267576186</v>
      </c>
    </row>
    <row r="103" spans="2:8" ht="9.75" customHeight="1" x14ac:dyDescent="0.15">
      <c r="B103" s="287"/>
      <c r="C103" s="367" t="s">
        <v>451</v>
      </c>
      <c r="D103" s="362">
        <v>0</v>
      </c>
      <c r="E103" s="362">
        <v>-33117.188099335996</v>
      </c>
      <c r="F103" s="362">
        <v>65135.874099486391</v>
      </c>
      <c r="G103" s="362">
        <v>-68703.018175975827</v>
      </c>
      <c r="H103" s="362">
        <v>-36684.332175825431</v>
      </c>
    </row>
    <row r="104" spans="2:8" ht="9.75" customHeight="1" x14ac:dyDescent="0.15">
      <c r="B104" s="287"/>
      <c r="C104" s="363" t="s">
        <v>452</v>
      </c>
      <c r="D104" s="364">
        <v>553681.25573203899</v>
      </c>
      <c r="E104" s="364">
        <v>433523.27257077384</v>
      </c>
      <c r="F104" s="364">
        <v>504976.87241988361</v>
      </c>
      <c r="G104" s="364">
        <v>1393491.6127663816</v>
      </c>
      <c r="H104" s="364">
        <v>2885673.0134890778</v>
      </c>
    </row>
    <row r="105" spans="2:8" ht="9.75" customHeight="1" x14ac:dyDescent="0.15">
      <c r="B105" s="287"/>
      <c r="C105" s="367" t="s">
        <v>453</v>
      </c>
      <c r="D105" s="362">
        <v>126812.19754291576</v>
      </c>
      <c r="E105" s="362">
        <v>49817</v>
      </c>
      <c r="F105" s="362">
        <v>94571</v>
      </c>
      <c r="G105" s="362">
        <v>0</v>
      </c>
      <c r="H105" s="362">
        <v>271200.19754291576</v>
      </c>
    </row>
    <row r="106" spans="2:8" ht="9.75" customHeight="1" x14ac:dyDescent="0.15">
      <c r="B106" s="287"/>
      <c r="C106" s="367" t="s">
        <v>454</v>
      </c>
      <c r="D106" s="362">
        <v>4379</v>
      </c>
      <c r="E106" s="362">
        <v>12945</v>
      </c>
      <c r="F106" s="362">
        <v>31625.486075000001</v>
      </c>
      <c r="G106" s="362">
        <v>0</v>
      </c>
      <c r="H106" s="362">
        <v>48949.486075000001</v>
      </c>
    </row>
    <row r="107" spans="2:8" ht="9.75" customHeight="1" x14ac:dyDescent="0.15">
      <c r="B107" s="287"/>
      <c r="C107" s="367" t="s">
        <v>455</v>
      </c>
      <c r="D107" s="362">
        <v>359.48107402021731</v>
      </c>
      <c r="E107" s="362">
        <v>3292.1954844274496</v>
      </c>
      <c r="F107" s="362">
        <v>4467.3191011587687</v>
      </c>
      <c r="G107" s="362">
        <v>4963.3363427004597</v>
      </c>
      <c r="H107" s="362">
        <v>13082.332002306895</v>
      </c>
    </row>
    <row r="108" spans="2:8" ht="9.75" customHeight="1" x14ac:dyDescent="0.15">
      <c r="B108" s="287"/>
      <c r="C108" s="367" t="s">
        <v>456</v>
      </c>
      <c r="D108" s="362">
        <v>134551.52542539238</v>
      </c>
      <c r="E108" s="362">
        <v>49032.591</v>
      </c>
      <c r="F108" s="362">
        <v>95053.340676325242</v>
      </c>
      <c r="G108" s="362">
        <v>0</v>
      </c>
      <c r="H108" s="362">
        <v>278637.45710171765</v>
      </c>
    </row>
    <row r="109" spans="2:8" ht="9.75" customHeight="1" x14ac:dyDescent="0.15">
      <c r="B109" s="287"/>
      <c r="C109" s="367" t="s">
        <v>457</v>
      </c>
      <c r="D109" s="362">
        <v>10810</v>
      </c>
      <c r="E109" s="362">
        <v>22227</v>
      </c>
      <c r="F109" s="362">
        <v>31596</v>
      </c>
      <c r="G109" s="362">
        <v>436819.36156597023</v>
      </c>
      <c r="H109" s="362">
        <v>501452.36156597023</v>
      </c>
    </row>
    <row r="110" spans="2:8" ht="9.75" customHeight="1" x14ac:dyDescent="0.15">
      <c r="B110" s="287"/>
      <c r="C110" s="367" t="s">
        <v>458</v>
      </c>
      <c r="D110" s="362">
        <v>0</v>
      </c>
      <c r="E110" s="362">
        <v>0</v>
      </c>
      <c r="F110" s="362">
        <v>0</v>
      </c>
      <c r="G110" s="362">
        <v>197128.22185483441</v>
      </c>
      <c r="H110" s="362">
        <v>197128.22185483441</v>
      </c>
    </row>
    <row r="111" spans="2:8" ht="9.75" customHeight="1" x14ac:dyDescent="0.15">
      <c r="B111" s="287"/>
      <c r="C111" s="367" t="s">
        <v>459</v>
      </c>
      <c r="D111" s="362">
        <v>10810</v>
      </c>
      <c r="E111" s="362">
        <v>22227</v>
      </c>
      <c r="F111" s="362">
        <v>31596</v>
      </c>
      <c r="G111" s="362">
        <v>403</v>
      </c>
      <c r="H111" s="362">
        <v>65036</v>
      </c>
    </row>
    <row r="112" spans="2:8" ht="9.75" customHeight="1" x14ac:dyDescent="0.15">
      <c r="B112" s="287"/>
      <c r="C112" s="367" t="s">
        <v>120</v>
      </c>
      <c r="D112" s="362">
        <v>0</v>
      </c>
      <c r="E112" s="362">
        <v>0</v>
      </c>
      <c r="F112" s="362">
        <v>0</v>
      </c>
      <c r="G112" s="362">
        <v>239288.13971113579</v>
      </c>
      <c r="H112" s="362">
        <v>239288.13971113579</v>
      </c>
    </row>
    <row r="113" spans="1:8" ht="9.75" customHeight="1" x14ac:dyDescent="0.15">
      <c r="B113" s="287"/>
      <c r="C113" s="367" t="s">
        <v>460</v>
      </c>
      <c r="D113" s="362">
        <v>0</v>
      </c>
      <c r="E113" s="362">
        <v>6759</v>
      </c>
      <c r="F113" s="362">
        <v>45256</v>
      </c>
      <c r="G113" s="362">
        <v>79219</v>
      </c>
      <c r="H113" s="362">
        <v>131234</v>
      </c>
    </row>
    <row r="114" spans="1:8" ht="9.75" customHeight="1" x14ac:dyDescent="0.15">
      <c r="B114" s="287"/>
      <c r="C114" s="367" t="s">
        <v>461</v>
      </c>
      <c r="D114" s="362" t="s">
        <v>293</v>
      </c>
      <c r="E114" s="362">
        <v>0</v>
      </c>
      <c r="F114" s="362">
        <v>0</v>
      </c>
      <c r="G114" s="362">
        <v>0</v>
      </c>
      <c r="H114" s="362">
        <v>0</v>
      </c>
    </row>
    <row r="115" spans="1:8" ht="9.75" customHeight="1" x14ac:dyDescent="0.15">
      <c r="B115" s="287"/>
      <c r="C115" s="367" t="s">
        <v>462</v>
      </c>
      <c r="D115" s="362">
        <v>0</v>
      </c>
      <c r="E115" s="362" t="s">
        <v>293</v>
      </c>
      <c r="F115" s="362">
        <v>45256</v>
      </c>
      <c r="G115" s="362">
        <v>32094</v>
      </c>
      <c r="H115" s="362">
        <v>77350</v>
      </c>
    </row>
    <row r="116" spans="1:8" ht="9.75" customHeight="1" x14ac:dyDescent="0.15">
      <c r="B116" s="287"/>
      <c r="C116" s="367" t="s">
        <v>463</v>
      </c>
      <c r="D116" s="362">
        <v>0</v>
      </c>
      <c r="E116" s="362">
        <v>6759</v>
      </c>
      <c r="F116" s="362" t="s">
        <v>293</v>
      </c>
      <c r="G116" s="362">
        <v>47125</v>
      </c>
      <c r="H116" s="362">
        <v>53884</v>
      </c>
    </row>
    <row r="117" spans="1:8" ht="9.75" customHeight="1" x14ac:dyDescent="0.15">
      <c r="B117" s="287"/>
      <c r="C117" s="367" t="s">
        <v>464</v>
      </c>
      <c r="D117" s="362">
        <v>0</v>
      </c>
      <c r="E117" s="362">
        <v>0</v>
      </c>
      <c r="F117" s="362">
        <v>0</v>
      </c>
      <c r="G117" s="362" t="s">
        <v>293</v>
      </c>
      <c r="H117" s="362">
        <v>0</v>
      </c>
    </row>
    <row r="118" spans="1:8" ht="9.75" customHeight="1" x14ac:dyDescent="0.15">
      <c r="B118" s="287"/>
      <c r="C118" s="367" t="s">
        <v>465</v>
      </c>
      <c r="D118" s="362">
        <v>284809.29069350945</v>
      </c>
      <c r="E118" s="362">
        <v>314998</v>
      </c>
      <c r="F118" s="362">
        <v>265347.12100000004</v>
      </c>
      <c r="G118" s="362">
        <v>872431.85002685094</v>
      </c>
      <c r="H118" s="362">
        <v>1737586.2617203603</v>
      </c>
    </row>
    <row r="119" spans="1:8" ht="9.75" customHeight="1" x14ac:dyDescent="0.15">
      <c r="B119" s="287"/>
      <c r="C119" s="367" t="s">
        <v>466</v>
      </c>
      <c r="D119" s="362">
        <v>284809.29069350945</v>
      </c>
      <c r="E119" s="362">
        <v>301578</v>
      </c>
      <c r="F119" s="362">
        <v>265347.12100000004</v>
      </c>
      <c r="G119" s="362">
        <v>872431.85002685094</v>
      </c>
      <c r="H119" s="362">
        <v>1724166.2617203603</v>
      </c>
    </row>
    <row r="120" spans="1:8" ht="9.75" customHeight="1" x14ac:dyDescent="0.15">
      <c r="B120" s="287"/>
      <c r="C120" s="367" t="s">
        <v>467</v>
      </c>
      <c r="D120" s="362">
        <v>0</v>
      </c>
      <c r="E120" s="362">
        <v>13420</v>
      </c>
      <c r="F120" s="362">
        <v>0</v>
      </c>
      <c r="G120" s="362">
        <v>0</v>
      </c>
      <c r="H120" s="362">
        <v>13420</v>
      </c>
    </row>
    <row r="121" spans="1:8" ht="9.75" customHeight="1" x14ac:dyDescent="0.15">
      <c r="B121" s="287"/>
      <c r="C121" s="367" t="s">
        <v>468</v>
      </c>
      <c r="D121" s="362">
        <v>717.76099620109073</v>
      </c>
      <c r="E121" s="362">
        <v>342.4860863463868</v>
      </c>
      <c r="F121" s="362">
        <v>311.57771739958554</v>
      </c>
      <c r="G121" s="362">
        <v>58.064830859779335</v>
      </c>
      <c r="H121" s="362">
        <v>1429.8896308068422</v>
      </c>
    </row>
    <row r="122" spans="1:8" ht="9.75" customHeight="1" x14ac:dyDescent="0.15">
      <c r="B122" s="287"/>
      <c r="C122" s="367" t="s">
        <v>469</v>
      </c>
      <c r="D122" s="362">
        <v>62.060996201090681</v>
      </c>
      <c r="E122" s="362">
        <v>98.486086346386813</v>
      </c>
      <c r="F122" s="362">
        <v>82.577717399585524</v>
      </c>
      <c r="G122" s="362">
        <v>3.0648308597793359</v>
      </c>
      <c r="H122" s="362">
        <v>246.18963080684236</v>
      </c>
    </row>
    <row r="123" spans="1:8" ht="9.75" customHeight="1" x14ac:dyDescent="0.15">
      <c r="B123" s="287"/>
      <c r="C123" s="363" t="s">
        <v>470</v>
      </c>
      <c r="D123" s="364">
        <v>553681.25573203887</v>
      </c>
      <c r="E123" s="364">
        <v>433523.27257077384</v>
      </c>
      <c r="F123" s="364">
        <v>504976.87241988361</v>
      </c>
      <c r="G123" s="364">
        <v>1393491.6127663816</v>
      </c>
      <c r="H123" s="364">
        <v>2885673.0134890778</v>
      </c>
    </row>
    <row r="125" spans="1:8" ht="18" customHeight="1" x14ac:dyDescent="0.15">
      <c r="A125" s="247"/>
      <c r="B125" s="287" t="s">
        <v>427</v>
      </c>
      <c r="C125" s="353"/>
      <c r="D125" s="368" t="s">
        <v>473</v>
      </c>
      <c r="H125" s="355" t="s">
        <v>3</v>
      </c>
    </row>
    <row r="126" spans="1:8" ht="3" customHeight="1" x14ac:dyDescent="0.15">
      <c r="B126" s="287"/>
      <c r="C126" s="353"/>
    </row>
    <row r="127" spans="1:8" ht="9.75" customHeight="1" x14ac:dyDescent="0.15">
      <c r="B127" s="287"/>
      <c r="C127" s="356" t="s">
        <v>429</v>
      </c>
      <c r="D127" s="357" t="s">
        <v>430</v>
      </c>
      <c r="E127" s="357" t="s">
        <v>431</v>
      </c>
      <c r="F127" s="357" t="s">
        <v>432</v>
      </c>
      <c r="G127" s="357" t="s">
        <v>433</v>
      </c>
      <c r="H127" s="358" t="s">
        <v>434</v>
      </c>
    </row>
    <row r="128" spans="1:8" ht="9.75" customHeight="1" x14ac:dyDescent="0.15">
      <c r="B128" s="287"/>
      <c r="C128" s="367" t="s">
        <v>435</v>
      </c>
      <c r="D128" s="362">
        <v>43123.511401056545</v>
      </c>
      <c r="E128" s="362">
        <v>12083.282652942044</v>
      </c>
      <c r="F128" s="362">
        <v>14299.286821569092</v>
      </c>
      <c r="G128" s="362">
        <v>1714.0073827522938</v>
      </c>
      <c r="H128" s="362">
        <v>71220.088258319971</v>
      </c>
    </row>
    <row r="129" spans="2:8" ht="9.75" customHeight="1" x14ac:dyDescent="0.15">
      <c r="B129" s="287"/>
      <c r="C129" s="367" t="s">
        <v>436</v>
      </c>
      <c r="D129" s="362">
        <v>19653.038791083476</v>
      </c>
      <c r="E129" s="362">
        <v>38682</v>
      </c>
      <c r="F129" s="362">
        <v>88762.585083373036</v>
      </c>
      <c r="G129" s="362">
        <v>537119.05587540369</v>
      </c>
      <c r="H129" s="362">
        <v>684216.6797498602</v>
      </c>
    </row>
    <row r="130" spans="2:8" ht="9.75" customHeight="1" x14ac:dyDescent="0.15">
      <c r="B130" s="287"/>
      <c r="C130" s="367" t="s">
        <v>437</v>
      </c>
      <c r="D130" s="362" t="s">
        <v>293</v>
      </c>
      <c r="E130" s="362" t="s">
        <v>293</v>
      </c>
      <c r="F130" s="362" t="s">
        <v>293</v>
      </c>
      <c r="G130" s="362">
        <v>536783.05587540369</v>
      </c>
      <c r="H130" s="362">
        <v>536783.05587540369</v>
      </c>
    </row>
    <row r="131" spans="2:8" ht="9.75" customHeight="1" x14ac:dyDescent="0.15">
      <c r="B131" s="287"/>
      <c r="C131" s="367" t="s">
        <v>438</v>
      </c>
      <c r="D131" s="362">
        <v>10225</v>
      </c>
      <c r="E131" s="362">
        <v>21324</v>
      </c>
      <c r="F131" s="362">
        <v>33113</v>
      </c>
      <c r="G131" s="362">
        <v>336</v>
      </c>
      <c r="H131" s="362">
        <v>64998</v>
      </c>
    </row>
    <row r="132" spans="2:8" ht="9.75" customHeight="1" x14ac:dyDescent="0.15">
      <c r="B132" s="287"/>
      <c r="C132" s="367" t="s">
        <v>439</v>
      </c>
      <c r="D132" s="362">
        <v>9428.0387910834779</v>
      </c>
      <c r="E132" s="362">
        <v>17358</v>
      </c>
      <c r="F132" s="362">
        <v>55649.585083373036</v>
      </c>
      <c r="G132" s="362">
        <v>0</v>
      </c>
      <c r="H132" s="362">
        <v>82435.623874456505</v>
      </c>
    </row>
    <row r="133" spans="2:8" ht="9.75" customHeight="1" x14ac:dyDescent="0.15">
      <c r="B133" s="287"/>
      <c r="C133" s="367" t="s">
        <v>440</v>
      </c>
      <c r="D133" s="362">
        <v>0</v>
      </c>
      <c r="E133" s="362">
        <v>81228</v>
      </c>
      <c r="F133" s="362">
        <v>55119</v>
      </c>
      <c r="G133" s="362">
        <v>0</v>
      </c>
      <c r="H133" s="362">
        <v>136347</v>
      </c>
    </row>
    <row r="134" spans="2:8" ht="9.75" customHeight="1" x14ac:dyDescent="0.15">
      <c r="B134" s="287"/>
      <c r="C134" s="367" t="s">
        <v>441</v>
      </c>
      <c r="D134" s="362" t="s">
        <v>293</v>
      </c>
      <c r="E134" s="362">
        <v>0</v>
      </c>
      <c r="F134" s="362">
        <v>0</v>
      </c>
      <c r="G134" s="362">
        <v>0</v>
      </c>
      <c r="H134" s="362">
        <v>0</v>
      </c>
    </row>
    <row r="135" spans="2:8" ht="9.75" customHeight="1" x14ac:dyDescent="0.15">
      <c r="B135" s="287"/>
      <c r="C135" s="367" t="s">
        <v>442</v>
      </c>
      <c r="D135" s="362">
        <v>0</v>
      </c>
      <c r="E135" s="362" t="s">
        <v>293</v>
      </c>
      <c r="F135" s="362">
        <v>6303</v>
      </c>
      <c r="G135" s="362">
        <v>0</v>
      </c>
      <c r="H135" s="362">
        <v>6303</v>
      </c>
    </row>
    <row r="136" spans="2:8" ht="9.75" customHeight="1" x14ac:dyDescent="0.15">
      <c r="B136" s="287"/>
      <c r="C136" s="367" t="s">
        <v>443</v>
      </c>
      <c r="D136" s="362">
        <v>0</v>
      </c>
      <c r="E136" s="362">
        <v>47946</v>
      </c>
      <c r="F136" s="362" t="s">
        <v>293</v>
      </c>
      <c r="G136" s="362">
        <v>0</v>
      </c>
      <c r="H136" s="362">
        <v>47946</v>
      </c>
    </row>
    <row r="137" spans="2:8" ht="9.75" customHeight="1" x14ac:dyDescent="0.15">
      <c r="B137" s="287"/>
      <c r="C137" s="367" t="s">
        <v>444</v>
      </c>
      <c r="D137" s="362">
        <v>0</v>
      </c>
      <c r="E137" s="362">
        <v>33282</v>
      </c>
      <c r="F137" s="362">
        <v>48816</v>
      </c>
      <c r="G137" s="362" t="s">
        <v>293</v>
      </c>
      <c r="H137" s="362">
        <v>82098</v>
      </c>
    </row>
    <row r="138" spans="2:8" ht="9.75" customHeight="1" x14ac:dyDescent="0.15">
      <c r="B138" s="287"/>
      <c r="C138" s="367" t="s">
        <v>445</v>
      </c>
      <c r="D138" s="362">
        <v>249678.60477628422</v>
      </c>
      <c r="E138" s="362">
        <v>1885</v>
      </c>
      <c r="F138" s="362">
        <v>624</v>
      </c>
      <c r="G138" s="362">
        <v>494127.97053853772</v>
      </c>
      <c r="H138" s="362">
        <v>746315.57531482191</v>
      </c>
    </row>
    <row r="139" spans="2:8" ht="9.75" customHeight="1" x14ac:dyDescent="0.15">
      <c r="B139" s="287"/>
      <c r="C139" s="367" t="s">
        <v>446</v>
      </c>
      <c r="D139" s="362">
        <v>249678.60477628422</v>
      </c>
      <c r="E139" s="362">
        <v>1885</v>
      </c>
      <c r="F139" s="362">
        <v>624</v>
      </c>
      <c r="G139" s="362">
        <v>494127.97053853772</v>
      </c>
      <c r="H139" s="362">
        <v>746315.57531482191</v>
      </c>
    </row>
    <row r="140" spans="2:8" ht="9.75" customHeight="1" x14ac:dyDescent="0.15">
      <c r="B140" s="287"/>
      <c r="C140" s="367" t="s">
        <v>447</v>
      </c>
      <c r="D140" s="362">
        <v>0</v>
      </c>
      <c r="E140" s="362">
        <v>0</v>
      </c>
      <c r="F140" s="362">
        <v>0</v>
      </c>
      <c r="G140" s="362">
        <v>0</v>
      </c>
      <c r="H140" s="362">
        <v>0</v>
      </c>
    </row>
    <row r="141" spans="2:8" ht="9.75" customHeight="1" x14ac:dyDescent="0.15">
      <c r="B141" s="287"/>
      <c r="C141" s="367" t="s">
        <v>448</v>
      </c>
      <c r="D141" s="362">
        <v>12069.638612432484</v>
      </c>
      <c r="E141" s="362">
        <v>11029.843195514668</v>
      </c>
      <c r="F141" s="362">
        <v>22920.722030902965</v>
      </c>
      <c r="G141" s="362">
        <v>2.8506153261818277</v>
      </c>
      <c r="H141" s="362">
        <v>46023.054454176301</v>
      </c>
    </row>
    <row r="142" spans="2:8" ht="9.75" customHeight="1" x14ac:dyDescent="0.15">
      <c r="B142" s="287"/>
      <c r="C142" s="367" t="s">
        <v>449</v>
      </c>
      <c r="D142" s="362">
        <v>60.638612432483569</v>
      </c>
      <c r="E142" s="362">
        <v>94.843195514667187</v>
      </c>
      <c r="F142" s="362">
        <v>86.640231311962538</v>
      </c>
      <c r="G142" s="362">
        <v>2.8506153261818277</v>
      </c>
      <c r="H142" s="362">
        <v>244.97265458529512</v>
      </c>
    </row>
    <row r="143" spans="2:8" ht="9.75" customHeight="1" x14ac:dyDescent="0.15">
      <c r="B143" s="287"/>
      <c r="C143" s="367" t="s">
        <v>450</v>
      </c>
      <c r="D143" s="362">
        <v>201280.6374839427</v>
      </c>
      <c r="E143" s="362">
        <v>314817.54097625148</v>
      </c>
      <c r="F143" s="362">
        <v>287589.05078253662</v>
      </c>
      <c r="G143" s="362">
        <v>468117.95317492529</v>
      </c>
      <c r="H143" s="362">
        <v>1271805.1824176561</v>
      </c>
    </row>
    <row r="144" spans="2:8" ht="9.75" customHeight="1" x14ac:dyDescent="0.15">
      <c r="B144" s="287"/>
      <c r="C144" s="367" t="s">
        <v>451</v>
      </c>
      <c r="D144" s="362">
        <v>0</v>
      </c>
      <c r="E144" s="362">
        <v>-20267.352064134262</v>
      </c>
      <c r="F144" s="362">
        <v>55320.598450313671</v>
      </c>
      <c r="G144" s="362">
        <v>-92531.062198966392</v>
      </c>
      <c r="H144" s="362">
        <v>-57477.815812786983</v>
      </c>
    </row>
    <row r="145" spans="2:8" ht="9.75" customHeight="1" x14ac:dyDescent="0.15">
      <c r="B145" s="287"/>
      <c r="C145" s="363" t="s">
        <v>452</v>
      </c>
      <c r="D145" s="364">
        <v>525805.43106479943</v>
      </c>
      <c r="E145" s="364">
        <v>439458.31476057397</v>
      </c>
      <c r="F145" s="364">
        <v>524635.24316869536</v>
      </c>
      <c r="G145" s="364">
        <v>1408550.7753879786</v>
      </c>
      <c r="H145" s="364">
        <v>2898449.7643820476</v>
      </c>
    </row>
    <row r="146" spans="2:8" ht="9" customHeight="1" x14ac:dyDescent="0.15">
      <c r="B146" s="287"/>
      <c r="C146" s="367" t="s">
        <v>453</v>
      </c>
      <c r="D146" s="362">
        <v>124846.11731364025</v>
      </c>
      <c r="E146" s="362">
        <v>49962.146999999997</v>
      </c>
      <c r="F146" s="362">
        <v>91766</v>
      </c>
      <c r="G146" s="362">
        <v>0</v>
      </c>
      <c r="H146" s="362">
        <v>266574.26431364025</v>
      </c>
    </row>
    <row r="147" spans="2:8" ht="9.75" customHeight="1" x14ac:dyDescent="0.15">
      <c r="B147" s="287"/>
      <c r="C147" s="367" t="s">
        <v>454</v>
      </c>
      <c r="D147" s="362">
        <v>5036</v>
      </c>
      <c r="E147" s="362">
        <v>16634</v>
      </c>
      <c r="F147" s="362">
        <v>37836.189824000001</v>
      </c>
      <c r="G147" s="362">
        <v>0</v>
      </c>
      <c r="H147" s="362">
        <v>59506.189824000001</v>
      </c>
    </row>
    <row r="148" spans="2:8" ht="9.75" customHeight="1" x14ac:dyDescent="0.15">
      <c r="B148" s="287"/>
      <c r="C148" s="367" t="s">
        <v>455</v>
      </c>
      <c r="D148" s="362">
        <v>281.47743595096188</v>
      </c>
      <c r="E148" s="362">
        <v>2978.6865650593099</v>
      </c>
      <c r="F148" s="362">
        <v>4747.8485941532563</v>
      </c>
      <c r="G148" s="362">
        <v>4808.5648098680986</v>
      </c>
      <c r="H148" s="362">
        <v>12816.577405031627</v>
      </c>
    </row>
    <row r="149" spans="2:8" ht="9.75" customHeight="1" x14ac:dyDescent="0.15">
      <c r="B149" s="287"/>
      <c r="C149" s="367" t="s">
        <v>456</v>
      </c>
      <c r="D149" s="362">
        <v>118547.46341426051</v>
      </c>
      <c r="E149" s="362">
        <v>46061.637999999999</v>
      </c>
      <c r="F149" s="362">
        <v>84138.501167230133</v>
      </c>
      <c r="G149" s="362">
        <v>0</v>
      </c>
      <c r="H149" s="362">
        <v>248747.60258149065</v>
      </c>
    </row>
    <row r="150" spans="2:8" ht="9.75" customHeight="1" x14ac:dyDescent="0.15">
      <c r="B150" s="287"/>
      <c r="C150" s="367" t="s">
        <v>457</v>
      </c>
      <c r="D150" s="362">
        <v>10225</v>
      </c>
      <c r="E150" s="362">
        <v>21324</v>
      </c>
      <c r="F150" s="362">
        <v>33113</v>
      </c>
      <c r="G150" s="362">
        <v>426911.49291437736</v>
      </c>
      <c r="H150" s="362">
        <v>491573.49291437736</v>
      </c>
    </row>
    <row r="151" spans="2:8" ht="9.75" customHeight="1" x14ac:dyDescent="0.15">
      <c r="B151" s="287"/>
      <c r="C151" s="367" t="s">
        <v>458</v>
      </c>
      <c r="D151" s="362">
        <v>0</v>
      </c>
      <c r="E151" s="362">
        <v>0</v>
      </c>
      <c r="F151" s="362">
        <v>0</v>
      </c>
      <c r="G151" s="362">
        <v>193631.82996395175</v>
      </c>
      <c r="H151" s="362">
        <v>193631.82996395175</v>
      </c>
    </row>
    <row r="152" spans="2:8" ht="9.75" customHeight="1" x14ac:dyDescent="0.15">
      <c r="B152" s="287"/>
      <c r="C152" s="367" t="s">
        <v>459</v>
      </c>
      <c r="D152" s="362">
        <v>10225</v>
      </c>
      <c r="E152" s="362">
        <v>21324</v>
      </c>
      <c r="F152" s="362">
        <v>33113</v>
      </c>
      <c r="G152" s="362">
        <v>336</v>
      </c>
      <c r="H152" s="362">
        <v>64998</v>
      </c>
    </row>
    <row r="153" spans="2:8" ht="9.75" customHeight="1" x14ac:dyDescent="0.15">
      <c r="B153" s="287"/>
      <c r="C153" s="367" t="s">
        <v>120</v>
      </c>
      <c r="D153" s="362">
        <v>0</v>
      </c>
      <c r="E153" s="362">
        <v>0</v>
      </c>
      <c r="F153" s="362">
        <v>0</v>
      </c>
      <c r="G153" s="362">
        <v>232943.66295042561</v>
      </c>
      <c r="H153" s="362">
        <v>232943.66295042561</v>
      </c>
    </row>
    <row r="154" spans="2:8" ht="9.75" customHeight="1" x14ac:dyDescent="0.15">
      <c r="B154" s="287"/>
      <c r="C154" s="367" t="s">
        <v>460</v>
      </c>
      <c r="D154" s="362">
        <v>0</v>
      </c>
      <c r="E154" s="362">
        <v>6303</v>
      </c>
      <c r="F154" s="362">
        <v>47946</v>
      </c>
      <c r="G154" s="362">
        <v>82098</v>
      </c>
      <c r="H154" s="362">
        <v>136347</v>
      </c>
    </row>
    <row r="155" spans="2:8" ht="9.75" customHeight="1" x14ac:dyDescent="0.15">
      <c r="B155" s="287"/>
      <c r="C155" s="367" t="s">
        <v>461</v>
      </c>
      <c r="D155" s="362" t="s">
        <v>293</v>
      </c>
      <c r="E155" s="362">
        <v>0</v>
      </c>
      <c r="F155" s="362">
        <v>0</v>
      </c>
      <c r="G155" s="362">
        <v>0</v>
      </c>
      <c r="H155" s="362">
        <v>0</v>
      </c>
    </row>
    <row r="156" spans="2:8" ht="9.75" customHeight="1" x14ac:dyDescent="0.15">
      <c r="B156" s="287"/>
      <c r="C156" s="367" t="s">
        <v>462</v>
      </c>
      <c r="D156" s="362">
        <v>0</v>
      </c>
      <c r="E156" s="362" t="s">
        <v>293</v>
      </c>
      <c r="F156" s="362">
        <v>47946</v>
      </c>
      <c r="G156" s="362">
        <v>33282</v>
      </c>
      <c r="H156" s="362">
        <v>81228</v>
      </c>
    </row>
    <row r="157" spans="2:8" ht="9.75" customHeight="1" x14ac:dyDescent="0.15">
      <c r="B157" s="287"/>
      <c r="C157" s="367" t="s">
        <v>463</v>
      </c>
      <c r="D157" s="362">
        <v>0</v>
      </c>
      <c r="E157" s="362">
        <v>6303</v>
      </c>
      <c r="F157" s="362" t="s">
        <v>293</v>
      </c>
      <c r="G157" s="362">
        <v>48816</v>
      </c>
      <c r="H157" s="362">
        <v>55119</v>
      </c>
    </row>
    <row r="158" spans="2:8" ht="9.75" customHeight="1" x14ac:dyDescent="0.15">
      <c r="B158" s="287"/>
      <c r="C158" s="367" t="s">
        <v>464</v>
      </c>
      <c r="D158" s="362">
        <v>0</v>
      </c>
      <c r="E158" s="362">
        <v>0</v>
      </c>
      <c r="F158" s="362">
        <v>0</v>
      </c>
      <c r="G158" s="362" t="s">
        <v>293</v>
      </c>
      <c r="H158" s="362">
        <v>0</v>
      </c>
    </row>
    <row r="159" spans="2:8" ht="9.75" customHeight="1" x14ac:dyDescent="0.15">
      <c r="B159" s="287"/>
      <c r="C159" s="367" t="s">
        <v>465</v>
      </c>
      <c r="D159" s="362">
        <v>276126.82628851518</v>
      </c>
      <c r="E159" s="362">
        <v>329120</v>
      </c>
      <c r="F159" s="362">
        <v>300433.44299999997</v>
      </c>
      <c r="G159" s="362">
        <v>894669.86704840744</v>
      </c>
      <c r="H159" s="362">
        <v>1800350.1363369226</v>
      </c>
    </row>
    <row r="160" spans="2:8" ht="9.75" customHeight="1" x14ac:dyDescent="0.15">
      <c r="B160" s="287"/>
      <c r="C160" s="367" t="s">
        <v>466</v>
      </c>
      <c r="D160" s="362">
        <v>276126.82628851518</v>
      </c>
      <c r="E160" s="362">
        <v>316371</v>
      </c>
      <c r="F160" s="362">
        <v>300433.44299999997</v>
      </c>
      <c r="G160" s="362">
        <v>894669.86704840744</v>
      </c>
      <c r="H160" s="362">
        <v>1787601.1363369226</v>
      </c>
    </row>
    <row r="161" spans="1:8" ht="9.75" customHeight="1" x14ac:dyDescent="0.15">
      <c r="B161" s="287"/>
      <c r="C161" s="367" t="s">
        <v>467</v>
      </c>
      <c r="D161" s="362">
        <v>0</v>
      </c>
      <c r="E161" s="362">
        <v>12749</v>
      </c>
      <c r="F161" s="362">
        <v>0</v>
      </c>
      <c r="G161" s="362">
        <v>0</v>
      </c>
      <c r="H161" s="362">
        <v>12749</v>
      </c>
    </row>
    <row r="162" spans="1:8" ht="9.75" customHeight="1" x14ac:dyDescent="0.15">
      <c r="B162" s="287"/>
      <c r="C162" s="367" t="s">
        <v>468</v>
      </c>
      <c r="D162" s="362">
        <v>814.54661243248358</v>
      </c>
      <c r="E162" s="362">
        <v>342.84319551466717</v>
      </c>
      <c r="F162" s="362">
        <v>326.64023131196257</v>
      </c>
      <c r="G162" s="362">
        <v>62.850615326181824</v>
      </c>
      <c r="H162" s="362">
        <v>1546.8806545852954</v>
      </c>
    </row>
    <row r="163" spans="1:8" ht="9.75" customHeight="1" x14ac:dyDescent="0.15">
      <c r="B163" s="287"/>
      <c r="C163" s="367" t="s">
        <v>469</v>
      </c>
      <c r="D163" s="362">
        <v>60.638612432483569</v>
      </c>
      <c r="E163" s="362">
        <v>94.843195514667187</v>
      </c>
      <c r="F163" s="362">
        <v>86.640231311962538</v>
      </c>
      <c r="G163" s="362">
        <v>2.8506153261818277</v>
      </c>
      <c r="H163" s="362">
        <v>244.97265458529512</v>
      </c>
    </row>
    <row r="164" spans="1:8" ht="9.75" customHeight="1" x14ac:dyDescent="0.15">
      <c r="B164" s="287"/>
      <c r="C164" s="363" t="s">
        <v>470</v>
      </c>
      <c r="D164" s="364">
        <v>525805.43106479943</v>
      </c>
      <c r="E164" s="364">
        <v>439458.31476057397</v>
      </c>
      <c r="F164" s="364">
        <v>524635.24316869536</v>
      </c>
      <c r="G164" s="364">
        <v>1408550.7753879789</v>
      </c>
      <c r="H164" s="364">
        <v>2898449.7643820476</v>
      </c>
    </row>
    <row r="165" spans="1:8" ht="15.75" customHeight="1" x14ac:dyDescent="0.15">
      <c r="A165" s="153" t="s">
        <v>426</v>
      </c>
      <c r="B165" s="352"/>
      <c r="C165" s="353"/>
    </row>
    <row r="166" spans="1:8" ht="18" customHeight="1" x14ac:dyDescent="0.15">
      <c r="A166" s="247"/>
      <c r="B166" s="287" t="s">
        <v>427</v>
      </c>
      <c r="C166" s="353"/>
      <c r="D166" s="368" t="s">
        <v>474</v>
      </c>
      <c r="H166" s="355" t="s">
        <v>3</v>
      </c>
    </row>
    <row r="167" spans="1:8" ht="3" customHeight="1" x14ac:dyDescent="0.15">
      <c r="B167" s="287"/>
      <c r="C167" s="353"/>
    </row>
    <row r="168" spans="1:8" ht="9.75" customHeight="1" x14ac:dyDescent="0.15">
      <c r="B168" s="287"/>
      <c r="C168" s="356" t="s">
        <v>429</v>
      </c>
      <c r="D168" s="357" t="s">
        <v>430</v>
      </c>
      <c r="E168" s="357" t="s">
        <v>431</v>
      </c>
      <c r="F168" s="357" t="s">
        <v>432</v>
      </c>
      <c r="G168" s="357" t="s">
        <v>433</v>
      </c>
      <c r="H168" s="358" t="s">
        <v>434</v>
      </c>
    </row>
    <row r="169" spans="1:8" ht="9.75" customHeight="1" x14ac:dyDescent="0.15">
      <c r="B169" s="287"/>
      <c r="C169" s="367" t="s">
        <v>435</v>
      </c>
      <c r="D169" s="362">
        <v>44122.955133634925</v>
      </c>
      <c r="E169" s="362">
        <v>11981.347520627507</v>
      </c>
      <c r="F169" s="362">
        <v>13328.741307745433</v>
      </c>
      <c r="G169" s="362">
        <v>1671.7652765910045</v>
      </c>
      <c r="H169" s="362">
        <v>71104.809238598857</v>
      </c>
    </row>
    <row r="170" spans="1:8" ht="9.75" customHeight="1" x14ac:dyDescent="0.15">
      <c r="B170" s="287"/>
      <c r="C170" s="367" t="s">
        <v>436</v>
      </c>
      <c r="D170" s="362">
        <v>17866.055274604274</v>
      </c>
      <c r="E170" s="362">
        <v>40908</v>
      </c>
      <c r="F170" s="362">
        <v>101042.14834342003</v>
      </c>
      <c r="G170" s="362">
        <v>548588.66272451042</v>
      </c>
      <c r="H170" s="362">
        <v>708404.86634253478</v>
      </c>
    </row>
    <row r="171" spans="1:8" ht="9.75" customHeight="1" x14ac:dyDescent="0.15">
      <c r="B171" s="287"/>
      <c r="C171" s="367" t="s">
        <v>437</v>
      </c>
      <c r="D171" s="362" t="s">
        <v>293</v>
      </c>
      <c r="E171" s="362" t="s">
        <v>293</v>
      </c>
      <c r="F171" s="362" t="s">
        <v>293</v>
      </c>
      <c r="G171" s="362">
        <v>548256.66272451042</v>
      </c>
      <c r="H171" s="362">
        <v>548256.66272451042</v>
      </c>
    </row>
    <row r="172" spans="1:8" ht="9.75" customHeight="1" x14ac:dyDescent="0.15">
      <c r="B172" s="287"/>
      <c r="C172" s="367" t="s">
        <v>438</v>
      </c>
      <c r="D172" s="362">
        <v>9279</v>
      </c>
      <c r="E172" s="362">
        <v>20817</v>
      </c>
      <c r="F172" s="362">
        <v>29429</v>
      </c>
      <c r="G172" s="362">
        <v>332</v>
      </c>
      <c r="H172" s="362">
        <v>59857</v>
      </c>
    </row>
    <row r="173" spans="1:8" ht="9.75" customHeight="1" x14ac:dyDescent="0.15">
      <c r="B173" s="287"/>
      <c r="C173" s="367" t="s">
        <v>439</v>
      </c>
      <c r="D173" s="362">
        <v>8587.0552746042758</v>
      </c>
      <c r="E173" s="362">
        <v>20091</v>
      </c>
      <c r="F173" s="362">
        <v>71613.148343420035</v>
      </c>
      <c r="G173" s="362">
        <v>0</v>
      </c>
      <c r="H173" s="362">
        <v>100291.2036180243</v>
      </c>
    </row>
    <row r="174" spans="1:8" ht="9.75" customHeight="1" x14ac:dyDescent="0.15">
      <c r="B174" s="287"/>
      <c r="C174" s="367" t="s">
        <v>440</v>
      </c>
      <c r="D174" s="362">
        <v>0</v>
      </c>
      <c r="E174" s="362">
        <v>85810</v>
      </c>
      <c r="F174" s="362">
        <v>57130</v>
      </c>
      <c r="G174" s="362">
        <v>0</v>
      </c>
      <c r="H174" s="362">
        <v>142940</v>
      </c>
    </row>
    <row r="175" spans="1:8" ht="9.75" customHeight="1" x14ac:dyDescent="0.15">
      <c r="B175" s="287"/>
      <c r="C175" s="367" t="s">
        <v>441</v>
      </c>
      <c r="D175" s="362" t="s">
        <v>293</v>
      </c>
      <c r="E175" s="362">
        <v>0</v>
      </c>
      <c r="F175" s="362">
        <v>0</v>
      </c>
      <c r="G175" s="362">
        <v>0</v>
      </c>
      <c r="H175" s="362">
        <v>0</v>
      </c>
    </row>
    <row r="176" spans="1:8" ht="9.75" customHeight="1" x14ac:dyDescent="0.15">
      <c r="B176" s="287"/>
      <c r="C176" s="367" t="s">
        <v>442</v>
      </c>
      <c r="D176" s="362">
        <v>0</v>
      </c>
      <c r="E176" s="362" t="s">
        <v>293</v>
      </c>
      <c r="F176" s="362">
        <v>5770</v>
      </c>
      <c r="G176" s="362">
        <v>0</v>
      </c>
      <c r="H176" s="362">
        <v>5770</v>
      </c>
    </row>
    <row r="177" spans="2:8" ht="9.75" customHeight="1" x14ac:dyDescent="0.15">
      <c r="B177" s="287"/>
      <c r="C177" s="367" t="s">
        <v>443</v>
      </c>
      <c r="D177" s="362">
        <v>0</v>
      </c>
      <c r="E177" s="362">
        <v>51070</v>
      </c>
      <c r="F177" s="362" t="s">
        <v>293</v>
      </c>
      <c r="G177" s="362">
        <v>0</v>
      </c>
      <c r="H177" s="362">
        <v>51070</v>
      </c>
    </row>
    <row r="178" spans="2:8" ht="9.75" customHeight="1" x14ac:dyDescent="0.15">
      <c r="B178" s="287"/>
      <c r="C178" s="367" t="s">
        <v>444</v>
      </c>
      <c r="D178" s="362">
        <v>0</v>
      </c>
      <c r="E178" s="362">
        <v>34740</v>
      </c>
      <c r="F178" s="362">
        <v>51360</v>
      </c>
      <c r="G178" s="362" t="s">
        <v>293</v>
      </c>
      <c r="H178" s="362">
        <v>86100</v>
      </c>
    </row>
    <row r="179" spans="2:8" ht="9.75" customHeight="1" x14ac:dyDescent="0.15">
      <c r="B179" s="287"/>
      <c r="C179" s="367" t="s">
        <v>445</v>
      </c>
      <c r="D179" s="362">
        <v>258309.15010664467</v>
      </c>
      <c r="E179" s="362">
        <v>1659</v>
      </c>
      <c r="F179" s="362">
        <v>1279</v>
      </c>
      <c r="G179" s="362">
        <v>519542.50576471642</v>
      </c>
      <c r="H179" s="362">
        <v>780789.65587136103</v>
      </c>
    </row>
    <row r="180" spans="2:8" ht="9.75" customHeight="1" x14ac:dyDescent="0.15">
      <c r="B180" s="287"/>
      <c r="C180" s="367" t="s">
        <v>446</v>
      </c>
      <c r="D180" s="362">
        <v>258309.15010664467</v>
      </c>
      <c r="E180" s="362">
        <v>1659</v>
      </c>
      <c r="F180" s="362">
        <v>1279</v>
      </c>
      <c r="G180" s="362">
        <v>519542.50576471642</v>
      </c>
      <c r="H180" s="362">
        <v>780789.65587136103</v>
      </c>
    </row>
    <row r="181" spans="2:8" ht="9.75" customHeight="1" x14ac:dyDescent="0.15">
      <c r="B181" s="287"/>
      <c r="C181" s="367" t="s">
        <v>447</v>
      </c>
      <c r="D181" s="362">
        <v>0</v>
      </c>
      <c r="E181" s="362">
        <v>0</v>
      </c>
      <c r="F181" s="362">
        <v>0</v>
      </c>
      <c r="G181" s="362">
        <v>0</v>
      </c>
      <c r="H181" s="362">
        <v>0</v>
      </c>
    </row>
    <row r="182" spans="2:8" ht="9.75" customHeight="1" x14ac:dyDescent="0.15">
      <c r="B182" s="287"/>
      <c r="C182" s="367" t="s">
        <v>448</v>
      </c>
      <c r="D182" s="362">
        <v>12607.698119989929</v>
      </c>
      <c r="E182" s="362">
        <v>12898.196583879384</v>
      </c>
      <c r="F182" s="362">
        <v>6588.7061629028512</v>
      </c>
      <c r="G182" s="362">
        <v>2.710616118364046</v>
      </c>
      <c r="H182" s="362">
        <v>32097.311482890531</v>
      </c>
    </row>
    <row r="183" spans="2:8" ht="9.75" customHeight="1" x14ac:dyDescent="0.15">
      <c r="B183" s="287"/>
      <c r="C183" s="367" t="s">
        <v>449</v>
      </c>
      <c r="D183" s="362">
        <v>60.698119989928927</v>
      </c>
      <c r="E183" s="362">
        <v>99.696583879383766</v>
      </c>
      <c r="F183" s="362">
        <v>84.439291737208308</v>
      </c>
      <c r="G183" s="362">
        <v>2.710616118364046</v>
      </c>
      <c r="H183" s="362">
        <v>247.54461172488504</v>
      </c>
    </row>
    <row r="184" spans="2:8" ht="9.75" customHeight="1" x14ac:dyDescent="0.15">
      <c r="B184" s="287"/>
      <c r="C184" s="367" t="s">
        <v>450</v>
      </c>
      <c r="D184" s="362">
        <v>193272.56833492476</v>
      </c>
      <c r="E184" s="362">
        <v>317449.9444757732</v>
      </c>
      <c r="F184" s="362">
        <v>268868.27442332701</v>
      </c>
      <c r="G184" s="362">
        <v>480668.06455611793</v>
      </c>
      <c r="H184" s="362">
        <v>1260258.8517901429</v>
      </c>
    </row>
    <row r="185" spans="2:8" ht="9.75" customHeight="1" x14ac:dyDescent="0.15">
      <c r="B185" s="287"/>
      <c r="C185" s="367" t="s">
        <v>451</v>
      </c>
      <c r="D185" s="362">
        <v>0</v>
      </c>
      <c r="E185" s="362">
        <v>-51143.98441143852</v>
      </c>
      <c r="F185" s="362">
        <v>80453.850516240404</v>
      </c>
      <c r="G185" s="362">
        <v>-91005.65581824485</v>
      </c>
      <c r="H185" s="362">
        <v>-61695.789713442966</v>
      </c>
    </row>
    <row r="186" spans="2:8" ht="9.75" customHeight="1" x14ac:dyDescent="0.15">
      <c r="B186" s="287"/>
      <c r="C186" s="363" t="s">
        <v>452</v>
      </c>
      <c r="D186" s="364">
        <v>526178.42696979851</v>
      </c>
      <c r="E186" s="364">
        <v>419562.50416884158</v>
      </c>
      <c r="F186" s="364">
        <v>528690.72075363575</v>
      </c>
      <c r="G186" s="364">
        <v>1459468.0531198091</v>
      </c>
      <c r="H186" s="364">
        <v>2933899.7050120849</v>
      </c>
    </row>
    <row r="187" spans="2:8" ht="9.75" customHeight="1" x14ac:dyDescent="0.15">
      <c r="B187" s="287"/>
      <c r="C187" s="367" t="s">
        <v>453</v>
      </c>
      <c r="D187" s="362">
        <v>131219.63894265686</v>
      </c>
      <c r="E187" s="362">
        <v>49188.725000000006</v>
      </c>
      <c r="F187" s="362">
        <v>93470.144</v>
      </c>
      <c r="G187" s="362">
        <v>0</v>
      </c>
      <c r="H187" s="362">
        <v>273878.50794265687</v>
      </c>
    </row>
    <row r="188" spans="2:8" ht="9.75" customHeight="1" x14ac:dyDescent="0.15">
      <c r="B188" s="287"/>
      <c r="C188" s="367" t="s">
        <v>454</v>
      </c>
      <c r="D188" s="362">
        <v>4516</v>
      </c>
      <c r="E188" s="362">
        <v>22862</v>
      </c>
      <c r="F188" s="362">
        <v>37935.306224</v>
      </c>
      <c r="G188" s="362">
        <v>0</v>
      </c>
      <c r="H188" s="362">
        <v>65313.306224</v>
      </c>
    </row>
    <row r="189" spans="2:8" ht="9.75" customHeight="1" x14ac:dyDescent="0.15">
      <c r="B189" s="287"/>
      <c r="C189" s="367" t="s">
        <v>455</v>
      </c>
      <c r="D189" s="362">
        <v>194.30985356777154</v>
      </c>
      <c r="E189" s="362">
        <v>2835.0015849622059</v>
      </c>
      <c r="F189" s="362">
        <v>4308.1273143756625</v>
      </c>
      <c r="G189" s="362">
        <v>4194.0879357590311</v>
      </c>
      <c r="H189" s="362">
        <v>11531.526688664671</v>
      </c>
    </row>
    <row r="190" spans="2:8" ht="9.75" customHeight="1" x14ac:dyDescent="0.15">
      <c r="B190" s="287"/>
      <c r="C190" s="367" t="s">
        <v>456</v>
      </c>
      <c r="D190" s="362">
        <v>121415.39219043011</v>
      </c>
      <c r="E190" s="362">
        <v>44279.081000000006</v>
      </c>
      <c r="F190" s="362">
        <v>82725.619371522858</v>
      </c>
      <c r="G190" s="362">
        <v>0</v>
      </c>
      <c r="H190" s="362">
        <v>248420.09256195297</v>
      </c>
    </row>
    <row r="191" spans="2:8" ht="9.75" customHeight="1" x14ac:dyDescent="0.15">
      <c r="B191" s="287"/>
      <c r="C191" s="367" t="s">
        <v>457</v>
      </c>
      <c r="D191" s="362">
        <v>9279</v>
      </c>
      <c r="E191" s="362">
        <v>20817</v>
      </c>
      <c r="F191" s="362">
        <v>29429</v>
      </c>
      <c r="G191" s="362">
        <v>450631.05139459443</v>
      </c>
      <c r="H191" s="362">
        <v>510156.05139459443</v>
      </c>
    </row>
    <row r="192" spans="2:8" ht="9.75" customHeight="1" x14ac:dyDescent="0.15">
      <c r="B192" s="287"/>
      <c r="C192" s="367" t="s">
        <v>458</v>
      </c>
      <c r="D192" s="362">
        <v>0</v>
      </c>
      <c r="E192" s="362">
        <v>0</v>
      </c>
      <c r="F192" s="362">
        <v>0</v>
      </c>
      <c r="G192" s="362">
        <v>211914.10452059243</v>
      </c>
      <c r="H192" s="362">
        <v>211914.10452059243</v>
      </c>
    </row>
    <row r="193" spans="1:8" ht="9.75" customHeight="1" x14ac:dyDescent="0.15">
      <c r="B193" s="287"/>
      <c r="C193" s="367" t="s">
        <v>459</v>
      </c>
      <c r="D193" s="362">
        <v>9279</v>
      </c>
      <c r="E193" s="362">
        <v>20817</v>
      </c>
      <c r="F193" s="362">
        <v>29429</v>
      </c>
      <c r="G193" s="362">
        <v>332</v>
      </c>
      <c r="H193" s="362">
        <v>59857</v>
      </c>
    </row>
    <row r="194" spans="1:8" ht="9.75" customHeight="1" x14ac:dyDescent="0.15">
      <c r="B194" s="287"/>
      <c r="C194" s="367" t="s">
        <v>120</v>
      </c>
      <c r="D194" s="362">
        <v>0</v>
      </c>
      <c r="E194" s="362">
        <v>0</v>
      </c>
      <c r="F194" s="362">
        <v>0</v>
      </c>
      <c r="G194" s="362">
        <v>238384.94687400199</v>
      </c>
      <c r="H194" s="362">
        <v>238384.94687400199</v>
      </c>
    </row>
    <row r="195" spans="1:8" ht="9.75" customHeight="1" x14ac:dyDescent="0.15">
      <c r="B195" s="287"/>
      <c r="C195" s="367" t="s">
        <v>460</v>
      </c>
      <c r="D195" s="362">
        <v>0</v>
      </c>
      <c r="E195" s="362">
        <v>5770</v>
      </c>
      <c r="F195" s="362">
        <v>51070</v>
      </c>
      <c r="G195" s="362">
        <v>86100</v>
      </c>
      <c r="H195" s="362">
        <v>142940</v>
      </c>
    </row>
    <row r="196" spans="1:8" ht="9.75" customHeight="1" x14ac:dyDescent="0.15">
      <c r="B196" s="287"/>
      <c r="C196" s="367" t="s">
        <v>461</v>
      </c>
      <c r="D196" s="362" t="s">
        <v>293</v>
      </c>
      <c r="E196" s="362">
        <v>0</v>
      </c>
      <c r="F196" s="362">
        <v>0</v>
      </c>
      <c r="G196" s="362">
        <v>0</v>
      </c>
      <c r="H196" s="362">
        <v>0</v>
      </c>
    </row>
    <row r="197" spans="1:8" ht="9.75" customHeight="1" x14ac:dyDescent="0.15">
      <c r="B197" s="287"/>
      <c r="C197" s="367" t="s">
        <v>462</v>
      </c>
      <c r="D197" s="362">
        <v>0</v>
      </c>
      <c r="E197" s="362" t="s">
        <v>293</v>
      </c>
      <c r="F197" s="362">
        <v>51070</v>
      </c>
      <c r="G197" s="362">
        <v>34740</v>
      </c>
      <c r="H197" s="362">
        <v>85810</v>
      </c>
    </row>
    <row r="198" spans="1:8" ht="9.75" customHeight="1" x14ac:dyDescent="0.15">
      <c r="B198" s="287"/>
      <c r="C198" s="367" t="s">
        <v>463</v>
      </c>
      <c r="D198" s="362">
        <v>0</v>
      </c>
      <c r="E198" s="362">
        <v>5770</v>
      </c>
      <c r="F198" s="362" t="s">
        <v>293</v>
      </c>
      <c r="G198" s="362">
        <v>51360</v>
      </c>
      <c r="H198" s="362">
        <v>57130</v>
      </c>
    </row>
    <row r="199" spans="1:8" ht="9.75" customHeight="1" x14ac:dyDescent="0.15">
      <c r="B199" s="287"/>
      <c r="C199" s="367" t="s">
        <v>464</v>
      </c>
      <c r="D199" s="362">
        <v>0</v>
      </c>
      <c r="E199" s="362">
        <v>0</v>
      </c>
      <c r="F199" s="362">
        <v>0</v>
      </c>
      <c r="G199" s="362" t="s">
        <v>293</v>
      </c>
      <c r="H199" s="362">
        <v>0</v>
      </c>
    </row>
    <row r="200" spans="1:8" ht="9.75" customHeight="1" x14ac:dyDescent="0.15">
      <c r="B200" s="287"/>
      <c r="C200" s="367" t="s">
        <v>465</v>
      </c>
      <c r="D200" s="362">
        <v>267869.27686315385</v>
      </c>
      <c r="E200" s="362">
        <v>319193</v>
      </c>
      <c r="F200" s="362">
        <v>305281.69699999999</v>
      </c>
      <c r="G200" s="362">
        <v>918480.20317333774</v>
      </c>
      <c r="H200" s="362">
        <v>1810824.1770364915</v>
      </c>
    </row>
    <row r="201" spans="1:8" ht="9.75" customHeight="1" x14ac:dyDescent="0.15">
      <c r="B201" s="287"/>
      <c r="C201" s="367" t="s">
        <v>466</v>
      </c>
      <c r="D201" s="362">
        <v>267869.27686315385</v>
      </c>
      <c r="E201" s="362">
        <v>305586</v>
      </c>
      <c r="F201" s="362">
        <v>305281.69699999999</v>
      </c>
      <c r="G201" s="362">
        <v>918480.20317333774</v>
      </c>
      <c r="H201" s="362">
        <v>1797217.1770364915</v>
      </c>
    </row>
    <row r="202" spans="1:8" ht="9.75" customHeight="1" x14ac:dyDescent="0.15">
      <c r="B202" s="287"/>
      <c r="C202" s="367" t="s">
        <v>467</v>
      </c>
      <c r="D202" s="362">
        <v>0</v>
      </c>
      <c r="E202" s="362">
        <v>13607</v>
      </c>
      <c r="F202" s="362">
        <v>0</v>
      </c>
      <c r="G202" s="362">
        <v>0</v>
      </c>
      <c r="H202" s="362">
        <v>13607</v>
      </c>
    </row>
    <row r="203" spans="1:8" ht="9.75" customHeight="1" x14ac:dyDescent="0.15">
      <c r="B203" s="287"/>
      <c r="C203" s="367" t="s">
        <v>468</v>
      </c>
      <c r="D203" s="362">
        <v>716.80911998992894</v>
      </c>
      <c r="E203" s="362">
        <v>341.69658387938375</v>
      </c>
      <c r="F203" s="362">
        <v>341.43929173720829</v>
      </c>
      <c r="G203" s="362">
        <v>62.710616118364044</v>
      </c>
      <c r="H203" s="362">
        <v>1462.6556117248849</v>
      </c>
    </row>
    <row r="204" spans="1:8" ht="9.75" customHeight="1" x14ac:dyDescent="0.15">
      <c r="B204" s="287"/>
      <c r="C204" s="367" t="s">
        <v>469</v>
      </c>
      <c r="D204" s="362">
        <v>60.698119989928927</v>
      </c>
      <c r="E204" s="362">
        <v>99.696583879383766</v>
      </c>
      <c r="F204" s="362">
        <v>84.439291737208308</v>
      </c>
      <c r="G204" s="362">
        <v>2.710616118364046</v>
      </c>
      <c r="H204" s="362">
        <v>247.54461172488504</v>
      </c>
    </row>
    <row r="205" spans="1:8" ht="9.75" customHeight="1" x14ac:dyDescent="0.15">
      <c r="B205" s="287"/>
      <c r="C205" s="363" t="s">
        <v>470</v>
      </c>
      <c r="D205" s="364">
        <v>526178.42696979863</v>
      </c>
      <c r="E205" s="364">
        <v>419562.50416884158</v>
      </c>
      <c r="F205" s="364">
        <v>528690.72075363575</v>
      </c>
      <c r="G205" s="364">
        <v>1459468.0531198094</v>
      </c>
      <c r="H205" s="364">
        <v>2933899.7050120854</v>
      </c>
    </row>
    <row r="207" spans="1:8" ht="18" customHeight="1" x14ac:dyDescent="0.15">
      <c r="A207" s="247"/>
      <c r="B207" s="287" t="s">
        <v>427</v>
      </c>
      <c r="C207" s="353"/>
      <c r="D207" s="368" t="s">
        <v>475</v>
      </c>
      <c r="H207" s="355" t="s">
        <v>3</v>
      </c>
    </row>
    <row r="208" spans="1:8" ht="3" customHeight="1" x14ac:dyDescent="0.15">
      <c r="B208" s="287"/>
      <c r="C208" s="353"/>
    </row>
    <row r="209" spans="2:8" ht="9.75" customHeight="1" x14ac:dyDescent="0.15">
      <c r="B209" s="287"/>
      <c r="C209" s="356" t="s">
        <v>429</v>
      </c>
      <c r="D209" s="357" t="s">
        <v>430</v>
      </c>
      <c r="E209" s="357" t="s">
        <v>431</v>
      </c>
      <c r="F209" s="357" t="s">
        <v>432</v>
      </c>
      <c r="G209" s="357" t="s">
        <v>433</v>
      </c>
      <c r="H209" s="358" t="s">
        <v>434</v>
      </c>
    </row>
    <row r="210" spans="2:8" ht="9.75" customHeight="1" x14ac:dyDescent="0.15">
      <c r="B210" s="287"/>
      <c r="C210" s="367" t="s">
        <v>435</v>
      </c>
      <c r="D210" s="362">
        <v>47021.25088019859</v>
      </c>
      <c r="E210" s="362">
        <v>12365.005330443881</v>
      </c>
      <c r="F210" s="362">
        <v>13229.412659778289</v>
      </c>
      <c r="G210" s="362">
        <v>1689.9039433589844</v>
      </c>
      <c r="H210" s="362">
        <v>74305.572813779741</v>
      </c>
    </row>
    <row r="211" spans="2:8" ht="9.75" customHeight="1" x14ac:dyDescent="0.15">
      <c r="B211" s="287"/>
      <c r="C211" s="367" t="s">
        <v>436</v>
      </c>
      <c r="D211" s="362">
        <v>18952.553560852517</v>
      </c>
      <c r="E211" s="362">
        <v>39929</v>
      </c>
      <c r="F211" s="362">
        <v>103494.51613426355</v>
      </c>
      <c r="G211" s="362">
        <v>543023.13746966724</v>
      </c>
      <c r="H211" s="362">
        <v>705399.20716478326</v>
      </c>
    </row>
    <row r="212" spans="2:8" ht="9.75" customHeight="1" x14ac:dyDescent="0.15">
      <c r="B212" s="287"/>
      <c r="C212" s="367" t="s">
        <v>437</v>
      </c>
      <c r="D212" s="362" t="s">
        <v>293</v>
      </c>
      <c r="E212" s="362" t="s">
        <v>293</v>
      </c>
      <c r="F212" s="362" t="s">
        <v>293</v>
      </c>
      <c r="G212" s="362">
        <v>542720.13746966724</v>
      </c>
      <c r="H212" s="362">
        <v>542720.13746966724</v>
      </c>
    </row>
    <row r="213" spans="2:8" ht="9.75" customHeight="1" x14ac:dyDescent="0.15">
      <c r="B213" s="287"/>
      <c r="C213" s="367" t="s">
        <v>438</v>
      </c>
      <c r="D213" s="362">
        <v>11171</v>
      </c>
      <c r="E213" s="362">
        <v>19502</v>
      </c>
      <c r="F213" s="362">
        <v>27894</v>
      </c>
      <c r="G213" s="362">
        <v>303</v>
      </c>
      <c r="H213" s="362">
        <v>58870</v>
      </c>
    </row>
    <row r="214" spans="2:8" ht="9.75" customHeight="1" x14ac:dyDescent="0.15">
      <c r="B214" s="287"/>
      <c r="C214" s="367" t="s">
        <v>439</v>
      </c>
      <c r="D214" s="362">
        <v>7781.5535608525151</v>
      </c>
      <c r="E214" s="362">
        <v>20427</v>
      </c>
      <c r="F214" s="362">
        <v>75600.516134263555</v>
      </c>
      <c r="G214" s="362">
        <v>0</v>
      </c>
      <c r="H214" s="362">
        <v>103809.06969511608</v>
      </c>
    </row>
    <row r="215" spans="2:8" ht="9.75" customHeight="1" x14ac:dyDescent="0.15">
      <c r="B215" s="287"/>
      <c r="C215" s="367" t="s">
        <v>440</v>
      </c>
      <c r="D215" s="362">
        <v>0</v>
      </c>
      <c r="E215" s="362">
        <v>95398</v>
      </c>
      <c r="F215" s="362">
        <v>57556</v>
      </c>
      <c r="G215" s="362">
        <v>0</v>
      </c>
      <c r="H215" s="362">
        <v>152954</v>
      </c>
    </row>
    <row r="216" spans="2:8" ht="9.75" customHeight="1" x14ac:dyDescent="0.15">
      <c r="B216" s="287"/>
      <c r="C216" s="367" t="s">
        <v>441</v>
      </c>
      <c r="D216" s="362" t="s">
        <v>293</v>
      </c>
      <c r="E216" s="362">
        <v>0</v>
      </c>
      <c r="F216" s="362">
        <v>0</v>
      </c>
      <c r="G216" s="362">
        <v>0</v>
      </c>
      <c r="H216" s="362">
        <v>0</v>
      </c>
    </row>
    <row r="217" spans="2:8" ht="9.75" customHeight="1" x14ac:dyDescent="0.15">
      <c r="B217" s="287"/>
      <c r="C217" s="367" t="s">
        <v>442</v>
      </c>
      <c r="D217" s="362">
        <v>0</v>
      </c>
      <c r="E217" s="362" t="s">
        <v>293</v>
      </c>
      <c r="F217" s="362">
        <v>4835</v>
      </c>
      <c r="G217" s="362">
        <v>0</v>
      </c>
      <c r="H217" s="362">
        <v>4835</v>
      </c>
    </row>
    <row r="218" spans="2:8" ht="9.75" customHeight="1" x14ac:dyDescent="0.15">
      <c r="B218" s="287"/>
      <c r="C218" s="367" t="s">
        <v>443</v>
      </c>
      <c r="D218" s="362">
        <v>0</v>
      </c>
      <c r="E218" s="362">
        <v>59519</v>
      </c>
      <c r="F218" s="362" t="s">
        <v>293</v>
      </c>
      <c r="G218" s="362">
        <v>0</v>
      </c>
      <c r="H218" s="362">
        <v>59519</v>
      </c>
    </row>
    <row r="219" spans="2:8" ht="9.75" customHeight="1" x14ac:dyDescent="0.15">
      <c r="B219" s="287"/>
      <c r="C219" s="367" t="s">
        <v>444</v>
      </c>
      <c r="D219" s="362">
        <v>0</v>
      </c>
      <c r="E219" s="362">
        <v>35879</v>
      </c>
      <c r="F219" s="362">
        <v>52721</v>
      </c>
      <c r="G219" s="362" t="s">
        <v>293</v>
      </c>
      <c r="H219" s="362">
        <v>88600</v>
      </c>
    </row>
    <row r="220" spans="2:8" ht="9.75" customHeight="1" x14ac:dyDescent="0.15">
      <c r="B220" s="287"/>
      <c r="C220" s="367" t="s">
        <v>445</v>
      </c>
      <c r="D220" s="362">
        <v>272531.62712710485</v>
      </c>
      <c r="E220" s="362">
        <v>716</v>
      </c>
      <c r="F220" s="362">
        <v>782</v>
      </c>
      <c r="G220" s="362">
        <v>536878.10417511582</v>
      </c>
      <c r="H220" s="362">
        <v>810907.73130222061</v>
      </c>
    </row>
    <row r="221" spans="2:8" ht="9.75" customHeight="1" x14ac:dyDescent="0.15">
      <c r="B221" s="287"/>
      <c r="C221" s="367" t="s">
        <v>446</v>
      </c>
      <c r="D221" s="362">
        <v>272531.62712710485</v>
      </c>
      <c r="E221" s="362">
        <v>715</v>
      </c>
      <c r="F221" s="362">
        <v>782</v>
      </c>
      <c r="G221" s="362">
        <v>536878.10417511582</v>
      </c>
      <c r="H221" s="362">
        <v>810906.73130222061</v>
      </c>
    </row>
    <row r="222" spans="2:8" ht="9.75" customHeight="1" x14ac:dyDescent="0.15">
      <c r="B222" s="287"/>
      <c r="C222" s="367" t="s">
        <v>447</v>
      </c>
      <c r="D222" s="362">
        <v>0</v>
      </c>
      <c r="E222" s="362">
        <v>1</v>
      </c>
      <c r="F222" s="362">
        <v>0</v>
      </c>
      <c r="G222" s="362">
        <v>0</v>
      </c>
      <c r="H222" s="362">
        <v>1</v>
      </c>
    </row>
    <row r="223" spans="2:8" ht="9.75" customHeight="1" x14ac:dyDescent="0.15">
      <c r="B223" s="287"/>
      <c r="C223" s="367" t="s">
        <v>448</v>
      </c>
      <c r="D223" s="362">
        <v>12771.369922905807</v>
      </c>
      <c r="E223" s="362">
        <v>13497.163826125472</v>
      </c>
      <c r="F223" s="362">
        <v>6729.053484433045</v>
      </c>
      <c r="G223" s="362">
        <v>2.5837279846878451</v>
      </c>
      <c r="H223" s="362">
        <v>33000.170961449017</v>
      </c>
    </row>
    <row r="224" spans="2:8" ht="9.75" customHeight="1" x14ac:dyDescent="0.15">
      <c r="B224" s="287"/>
      <c r="C224" s="367" t="s">
        <v>449</v>
      </c>
      <c r="D224" s="362">
        <v>63.86992290580708</v>
      </c>
      <c r="E224" s="362">
        <v>99.913826125471417</v>
      </c>
      <c r="F224" s="362">
        <v>87.985488523025055</v>
      </c>
      <c r="G224" s="362">
        <v>2.5837279846878451</v>
      </c>
      <c r="H224" s="362">
        <v>254.35296553899138</v>
      </c>
    </row>
    <row r="225" spans="2:8" ht="9.75" customHeight="1" x14ac:dyDescent="0.15">
      <c r="B225" s="287"/>
      <c r="C225" s="367" t="s">
        <v>450</v>
      </c>
      <c r="D225" s="362">
        <v>205147.19611201147</v>
      </c>
      <c r="E225" s="362">
        <v>320918.52236445853</v>
      </c>
      <c r="F225" s="362">
        <v>282605.26156675612</v>
      </c>
      <c r="G225" s="362">
        <v>495327.80156033376</v>
      </c>
      <c r="H225" s="362">
        <v>1303998.7816035599</v>
      </c>
    </row>
    <row r="226" spans="2:8" ht="9.75" customHeight="1" x14ac:dyDescent="0.15">
      <c r="B226" s="287"/>
      <c r="C226" s="367" t="s">
        <v>451</v>
      </c>
      <c r="D226" s="369">
        <v>0</v>
      </c>
      <c r="E226" s="362">
        <v>-27682.593518071284</v>
      </c>
      <c r="F226" s="362">
        <v>73263.194729907613</v>
      </c>
      <c r="G226" s="362">
        <v>-95353.64956177253</v>
      </c>
      <c r="H226" s="362">
        <v>-49773.048349936202</v>
      </c>
    </row>
    <row r="227" spans="2:8" ht="9.75" customHeight="1" x14ac:dyDescent="0.15">
      <c r="B227" s="287"/>
      <c r="C227" s="363" t="s">
        <v>452</v>
      </c>
      <c r="D227" s="364">
        <v>556423.99760307325</v>
      </c>
      <c r="E227" s="364">
        <v>455141.09800295666</v>
      </c>
      <c r="F227" s="364">
        <v>537659.43857513857</v>
      </c>
      <c r="G227" s="364">
        <v>1481567.8813146879</v>
      </c>
      <c r="H227" s="364">
        <v>3030792.4154958567</v>
      </c>
    </row>
    <row r="228" spans="2:8" ht="9" customHeight="1" x14ac:dyDescent="0.15">
      <c r="B228" s="287"/>
      <c r="C228" s="367" t="s">
        <v>453</v>
      </c>
      <c r="D228" s="362">
        <v>126894.03811254469</v>
      </c>
      <c r="E228" s="362">
        <v>45614.728999999992</v>
      </c>
      <c r="F228" s="362">
        <v>95636.587</v>
      </c>
      <c r="G228" s="362">
        <v>0</v>
      </c>
      <c r="H228" s="362">
        <v>268145.35411254468</v>
      </c>
    </row>
    <row r="229" spans="2:8" ht="9.75" customHeight="1" x14ac:dyDescent="0.15">
      <c r="B229" s="287"/>
      <c r="C229" s="367" t="s">
        <v>454</v>
      </c>
      <c r="D229" s="362">
        <v>5386</v>
      </c>
      <c r="E229" s="362">
        <v>15644</v>
      </c>
      <c r="F229" s="362">
        <v>50668.887161999999</v>
      </c>
      <c r="G229" s="362">
        <v>0</v>
      </c>
      <c r="H229" s="362">
        <v>71698.887161999999</v>
      </c>
    </row>
    <row r="230" spans="2:8" ht="9.75" customHeight="1" x14ac:dyDescent="0.15">
      <c r="B230" s="287"/>
      <c r="C230" s="367" t="s">
        <v>455</v>
      </c>
      <c r="D230" s="362">
        <v>223.36487055530495</v>
      </c>
      <c r="E230" s="362">
        <v>2614.6201768311812</v>
      </c>
      <c r="F230" s="362">
        <v>4358.582056108683</v>
      </c>
      <c r="G230" s="362">
        <v>3885.0262644712516</v>
      </c>
      <c r="H230" s="362">
        <v>11081.593367966421</v>
      </c>
    </row>
    <row r="231" spans="2:8" ht="9.75" customHeight="1" x14ac:dyDescent="0.15">
      <c r="B231" s="287"/>
      <c r="C231" s="367" t="s">
        <v>456</v>
      </c>
      <c r="D231" s="362">
        <v>139005.18122109902</v>
      </c>
      <c r="E231" s="362">
        <v>43436.834999999999</v>
      </c>
      <c r="F231" s="362">
        <v>81562.691192506813</v>
      </c>
      <c r="G231" s="362">
        <v>0</v>
      </c>
      <c r="H231" s="362">
        <v>264004.70741360582</v>
      </c>
    </row>
    <row r="232" spans="2:8" ht="9.75" customHeight="1" x14ac:dyDescent="0.15">
      <c r="B232" s="287"/>
      <c r="C232" s="367" t="s">
        <v>457</v>
      </c>
      <c r="D232" s="362">
        <v>11171</v>
      </c>
      <c r="E232" s="362">
        <v>19502</v>
      </c>
      <c r="F232" s="362">
        <v>27894</v>
      </c>
      <c r="G232" s="362">
        <v>464186.84462088731</v>
      </c>
      <c r="H232" s="362">
        <v>522753.84462088731</v>
      </c>
    </row>
    <row r="233" spans="2:8" ht="9.75" customHeight="1" x14ac:dyDescent="0.15">
      <c r="B233" s="287"/>
      <c r="C233" s="367" t="s">
        <v>458</v>
      </c>
      <c r="D233" s="362">
        <v>0</v>
      </c>
      <c r="E233" s="362">
        <v>0</v>
      </c>
      <c r="F233" s="362">
        <v>0</v>
      </c>
      <c r="G233" s="362">
        <v>220220.26335277161</v>
      </c>
      <c r="H233" s="362">
        <v>220220.26335277161</v>
      </c>
    </row>
    <row r="234" spans="2:8" ht="9.75" customHeight="1" x14ac:dyDescent="0.15">
      <c r="B234" s="287"/>
      <c r="C234" s="367" t="s">
        <v>459</v>
      </c>
      <c r="D234" s="362">
        <v>11171</v>
      </c>
      <c r="E234" s="362">
        <v>19502</v>
      </c>
      <c r="F234" s="362">
        <v>27894</v>
      </c>
      <c r="G234" s="362">
        <v>303</v>
      </c>
      <c r="H234" s="362">
        <v>58870</v>
      </c>
    </row>
    <row r="235" spans="2:8" ht="9.75" customHeight="1" x14ac:dyDescent="0.15">
      <c r="B235" s="287"/>
      <c r="C235" s="367" t="s">
        <v>120</v>
      </c>
      <c r="D235" s="362">
        <v>0</v>
      </c>
      <c r="E235" s="362">
        <v>0</v>
      </c>
      <c r="F235" s="362">
        <v>0</v>
      </c>
      <c r="G235" s="362">
        <v>243663.58126811573</v>
      </c>
      <c r="H235" s="362">
        <v>243663.58126811573</v>
      </c>
    </row>
    <row r="236" spans="2:8" ht="9.75" customHeight="1" x14ac:dyDescent="0.15">
      <c r="B236" s="287"/>
      <c r="C236" s="367" t="s">
        <v>460</v>
      </c>
      <c r="D236" s="362">
        <v>0</v>
      </c>
      <c r="E236" s="362">
        <v>4835</v>
      </c>
      <c r="F236" s="362">
        <v>59519</v>
      </c>
      <c r="G236" s="362">
        <v>88600</v>
      </c>
      <c r="H236" s="362">
        <v>152954</v>
      </c>
    </row>
    <row r="237" spans="2:8" ht="9.75" customHeight="1" x14ac:dyDescent="0.15">
      <c r="B237" s="287"/>
      <c r="C237" s="367" t="s">
        <v>461</v>
      </c>
      <c r="D237" s="362" t="s">
        <v>293</v>
      </c>
      <c r="E237" s="362">
        <v>0</v>
      </c>
      <c r="F237" s="362">
        <v>0</v>
      </c>
      <c r="G237" s="362">
        <v>0</v>
      </c>
      <c r="H237" s="362">
        <v>0</v>
      </c>
    </row>
    <row r="238" spans="2:8" ht="9.75" customHeight="1" x14ac:dyDescent="0.15">
      <c r="B238" s="287"/>
      <c r="C238" s="367" t="s">
        <v>462</v>
      </c>
      <c r="D238" s="362">
        <v>0</v>
      </c>
      <c r="E238" s="362" t="s">
        <v>293</v>
      </c>
      <c r="F238" s="362">
        <v>59519</v>
      </c>
      <c r="G238" s="362">
        <v>35879</v>
      </c>
      <c r="H238" s="362">
        <v>95398</v>
      </c>
    </row>
    <row r="239" spans="2:8" ht="9.75" customHeight="1" x14ac:dyDescent="0.15">
      <c r="B239" s="287"/>
      <c r="C239" s="367" t="s">
        <v>463</v>
      </c>
      <c r="D239" s="362">
        <v>0</v>
      </c>
      <c r="E239" s="362">
        <v>4835</v>
      </c>
      <c r="F239" s="362" t="s">
        <v>293</v>
      </c>
      <c r="G239" s="362">
        <v>52721</v>
      </c>
      <c r="H239" s="362">
        <v>57556</v>
      </c>
    </row>
    <row r="240" spans="2:8" ht="9.75" customHeight="1" x14ac:dyDescent="0.15">
      <c r="B240" s="287"/>
      <c r="C240" s="367" t="s">
        <v>464</v>
      </c>
      <c r="D240" s="362">
        <v>0</v>
      </c>
      <c r="E240" s="362">
        <v>0</v>
      </c>
      <c r="F240" s="362">
        <v>0</v>
      </c>
      <c r="G240" s="362" t="s">
        <v>293</v>
      </c>
      <c r="H240" s="362">
        <v>0</v>
      </c>
    </row>
    <row r="241" spans="1:8" ht="9.75" customHeight="1" x14ac:dyDescent="0.15">
      <c r="B241" s="287"/>
      <c r="C241" s="367" t="s">
        <v>465</v>
      </c>
      <c r="D241" s="362">
        <v>283892.3704759684</v>
      </c>
      <c r="E241" s="362">
        <v>354468</v>
      </c>
      <c r="F241" s="362">
        <v>319005.48</v>
      </c>
      <c r="G241" s="362">
        <v>924824.42670134467</v>
      </c>
      <c r="H241" s="362">
        <v>1882190.2771773129</v>
      </c>
    </row>
    <row r="242" spans="1:8" ht="9.75" customHeight="1" x14ac:dyDescent="0.15">
      <c r="B242" s="287"/>
      <c r="C242" s="367" t="s">
        <v>466</v>
      </c>
      <c r="D242" s="362">
        <v>283892.3704759684</v>
      </c>
      <c r="E242" s="362">
        <v>341027</v>
      </c>
      <c r="F242" s="362">
        <v>319005.48</v>
      </c>
      <c r="G242" s="362">
        <v>924824.42670134467</v>
      </c>
      <c r="H242" s="362">
        <v>1868749.2771773129</v>
      </c>
    </row>
    <row r="243" spans="1:8" ht="9.75" customHeight="1" x14ac:dyDescent="0.15">
      <c r="B243" s="287"/>
      <c r="C243" s="367" t="s">
        <v>467</v>
      </c>
      <c r="D243" s="362">
        <v>0</v>
      </c>
      <c r="E243" s="362">
        <v>13441</v>
      </c>
      <c r="F243" s="362">
        <v>0</v>
      </c>
      <c r="G243" s="362">
        <v>0</v>
      </c>
      <c r="H243" s="362">
        <v>13441</v>
      </c>
    </row>
    <row r="244" spans="1:8" ht="9.75" customHeight="1" x14ac:dyDescent="0.15">
      <c r="B244" s="287"/>
      <c r="C244" s="367" t="s">
        <v>468</v>
      </c>
      <c r="D244" s="362">
        <v>624.04292290580713</v>
      </c>
      <c r="E244" s="362">
        <v>313.91382612547142</v>
      </c>
      <c r="F244" s="362">
        <v>351.98548852302508</v>
      </c>
      <c r="G244" s="362">
        <v>71.58372798468784</v>
      </c>
      <c r="H244" s="362">
        <v>1361.5259655389914</v>
      </c>
    </row>
    <row r="245" spans="1:8" ht="9.75" customHeight="1" x14ac:dyDescent="0.15">
      <c r="B245" s="287"/>
      <c r="C245" s="367" t="s">
        <v>469</v>
      </c>
      <c r="D245" s="362">
        <v>63.86992290580708</v>
      </c>
      <c r="E245" s="362">
        <v>99.913826125471417</v>
      </c>
      <c r="F245" s="362">
        <v>87.985488523025055</v>
      </c>
      <c r="G245" s="362">
        <v>2.5837279846878451</v>
      </c>
      <c r="H245" s="362">
        <v>254.35296553899138</v>
      </c>
    </row>
    <row r="246" spans="1:8" ht="9.75" customHeight="1" x14ac:dyDescent="0.15">
      <c r="B246" s="287"/>
      <c r="C246" s="363" t="s">
        <v>470</v>
      </c>
      <c r="D246" s="364">
        <v>556423.99760307313</v>
      </c>
      <c r="E246" s="364">
        <v>455141.09800295666</v>
      </c>
      <c r="F246" s="364">
        <v>537659.43857513857</v>
      </c>
      <c r="G246" s="364">
        <v>1481567.8813146879</v>
      </c>
      <c r="H246" s="364">
        <v>3030792.4154958562</v>
      </c>
    </row>
    <row r="247" spans="1:8" ht="15.75" customHeight="1" x14ac:dyDescent="0.15">
      <c r="A247" s="153" t="s">
        <v>426</v>
      </c>
      <c r="B247" s="352"/>
      <c r="C247" s="353"/>
    </row>
    <row r="248" spans="1:8" ht="18" customHeight="1" x14ac:dyDescent="0.15">
      <c r="A248" s="247"/>
      <c r="B248" s="287" t="s">
        <v>427</v>
      </c>
      <c r="C248" s="353"/>
      <c r="D248" s="368" t="s">
        <v>476</v>
      </c>
      <c r="H248" s="355" t="s">
        <v>3</v>
      </c>
    </row>
    <row r="249" spans="1:8" ht="3" customHeight="1" x14ac:dyDescent="0.15">
      <c r="B249" s="287"/>
      <c r="C249" s="353"/>
    </row>
    <row r="250" spans="1:8" ht="9.75" customHeight="1" x14ac:dyDescent="0.15">
      <c r="B250" s="287"/>
      <c r="C250" s="356" t="s">
        <v>429</v>
      </c>
      <c r="D250" s="357" t="s">
        <v>430</v>
      </c>
      <c r="E250" s="357" t="s">
        <v>431</v>
      </c>
      <c r="F250" s="357" t="s">
        <v>432</v>
      </c>
      <c r="G250" s="357" t="s">
        <v>433</v>
      </c>
      <c r="H250" s="358" t="s">
        <v>434</v>
      </c>
    </row>
    <row r="251" spans="1:8" ht="9.75" customHeight="1" x14ac:dyDescent="0.15">
      <c r="B251" s="287"/>
      <c r="C251" s="367" t="s">
        <v>435</v>
      </c>
      <c r="D251" s="362">
        <v>47198.413074103795</v>
      </c>
      <c r="E251" s="362">
        <v>12458.775061684441</v>
      </c>
      <c r="F251" s="362">
        <v>12457.408575468829</v>
      </c>
      <c r="G251" s="362">
        <v>1508.7156411584212</v>
      </c>
      <c r="H251" s="362">
        <v>73623.31235241548</v>
      </c>
    </row>
    <row r="252" spans="1:8" ht="9.75" customHeight="1" x14ac:dyDescent="0.15">
      <c r="B252" s="287"/>
      <c r="C252" s="367" t="s">
        <v>477</v>
      </c>
      <c r="D252" s="362">
        <v>18605.18811909372</v>
      </c>
      <c r="E252" s="362">
        <v>38058</v>
      </c>
      <c r="F252" s="362">
        <v>105480.14929788772</v>
      </c>
      <c r="G252" s="362">
        <v>547850.54748126259</v>
      </c>
      <c r="H252" s="362">
        <v>709993.88489824405</v>
      </c>
    </row>
    <row r="253" spans="1:8" ht="9.75" customHeight="1" x14ac:dyDescent="0.15">
      <c r="B253" s="287"/>
      <c r="C253" s="367" t="s">
        <v>478</v>
      </c>
      <c r="D253" s="362" t="s">
        <v>293</v>
      </c>
      <c r="E253" s="362" t="s">
        <v>293</v>
      </c>
      <c r="F253" s="362" t="s">
        <v>293</v>
      </c>
      <c r="G253" s="362">
        <v>547512.54748126259</v>
      </c>
      <c r="H253" s="362">
        <v>547512.54748126259</v>
      </c>
    </row>
    <row r="254" spans="1:8" ht="9.75" customHeight="1" x14ac:dyDescent="0.15">
      <c r="B254" s="287"/>
      <c r="C254" s="367" t="s">
        <v>479</v>
      </c>
      <c r="D254" s="362">
        <v>11600</v>
      </c>
      <c r="E254" s="362">
        <v>19114</v>
      </c>
      <c r="F254" s="362">
        <v>29029</v>
      </c>
      <c r="G254" s="362">
        <v>338</v>
      </c>
      <c r="H254" s="362">
        <v>60081</v>
      </c>
    </row>
    <row r="255" spans="1:8" ht="9.75" customHeight="1" x14ac:dyDescent="0.15">
      <c r="B255" s="287"/>
      <c r="C255" s="367" t="s">
        <v>480</v>
      </c>
      <c r="D255" s="362">
        <v>7005.1881190937183</v>
      </c>
      <c r="E255" s="362">
        <v>18944</v>
      </c>
      <c r="F255" s="362">
        <v>76451.149297887721</v>
      </c>
      <c r="G255" s="362">
        <v>0</v>
      </c>
      <c r="H255" s="362">
        <v>102400.33741698143</v>
      </c>
    </row>
    <row r="256" spans="1:8" ht="9.75" customHeight="1" x14ac:dyDescent="0.15">
      <c r="B256" s="287"/>
      <c r="C256" s="367" t="s">
        <v>481</v>
      </c>
      <c r="D256" s="362">
        <v>0</v>
      </c>
      <c r="E256" s="362">
        <v>94751</v>
      </c>
      <c r="F256" s="362">
        <v>59907</v>
      </c>
      <c r="G256" s="362">
        <v>0</v>
      </c>
      <c r="H256" s="362">
        <v>154658</v>
      </c>
    </row>
    <row r="257" spans="2:8" ht="9.75" customHeight="1" x14ac:dyDescent="0.15">
      <c r="B257" s="287"/>
      <c r="C257" s="367" t="s">
        <v>482</v>
      </c>
      <c r="D257" s="362" t="s">
        <v>293</v>
      </c>
      <c r="E257" s="362">
        <v>0</v>
      </c>
      <c r="F257" s="362">
        <v>0</v>
      </c>
      <c r="G257" s="362">
        <v>0</v>
      </c>
      <c r="H257" s="362">
        <v>0</v>
      </c>
    </row>
    <row r="258" spans="2:8" ht="9.75" customHeight="1" x14ac:dyDescent="0.15">
      <c r="B258" s="287"/>
      <c r="C258" s="367" t="s">
        <v>442</v>
      </c>
      <c r="D258" s="362">
        <v>0</v>
      </c>
      <c r="E258" s="362" t="s">
        <v>293</v>
      </c>
      <c r="F258" s="362">
        <v>5827</v>
      </c>
      <c r="G258" s="362">
        <v>0</v>
      </c>
      <c r="H258" s="362">
        <v>5827</v>
      </c>
    </row>
    <row r="259" spans="2:8" ht="9.75" customHeight="1" x14ac:dyDescent="0.15">
      <c r="B259" s="287"/>
      <c r="C259" s="367" t="s">
        <v>483</v>
      </c>
      <c r="D259" s="362">
        <v>0</v>
      </c>
      <c r="E259" s="362">
        <v>55377</v>
      </c>
      <c r="F259" s="362" t="s">
        <v>293</v>
      </c>
      <c r="G259" s="362">
        <v>0</v>
      </c>
      <c r="H259" s="362">
        <v>55377</v>
      </c>
    </row>
    <row r="260" spans="2:8" ht="9.75" customHeight="1" x14ac:dyDescent="0.15">
      <c r="B260" s="287"/>
      <c r="C260" s="367" t="s">
        <v>484</v>
      </c>
      <c r="D260" s="362">
        <v>0</v>
      </c>
      <c r="E260" s="362">
        <v>39374</v>
      </c>
      <c r="F260" s="362">
        <v>54080</v>
      </c>
      <c r="G260" s="362" t="s">
        <v>293</v>
      </c>
      <c r="H260" s="362">
        <v>93454</v>
      </c>
    </row>
    <row r="261" spans="2:8" ht="9.75" customHeight="1" x14ac:dyDescent="0.15">
      <c r="B261" s="287"/>
      <c r="C261" s="367" t="s">
        <v>445</v>
      </c>
      <c r="D261" s="362">
        <v>266656.03334899712</v>
      </c>
      <c r="E261" s="362">
        <v>2587</v>
      </c>
      <c r="F261" s="362">
        <v>1170</v>
      </c>
      <c r="G261" s="362">
        <v>545675.57788498548</v>
      </c>
      <c r="H261" s="362">
        <v>816088.61123398261</v>
      </c>
    </row>
    <row r="262" spans="2:8" ht="9.75" customHeight="1" x14ac:dyDescent="0.15">
      <c r="B262" s="287"/>
      <c r="C262" s="367" t="s">
        <v>446</v>
      </c>
      <c r="D262" s="362">
        <v>266656.03334899712</v>
      </c>
      <c r="E262" s="362">
        <v>2587</v>
      </c>
      <c r="F262" s="362">
        <v>1170</v>
      </c>
      <c r="G262" s="362">
        <v>545675.57788498548</v>
      </c>
      <c r="H262" s="362">
        <v>816088.61123398261</v>
      </c>
    </row>
    <row r="263" spans="2:8" ht="9.75" customHeight="1" x14ac:dyDescent="0.15">
      <c r="B263" s="287"/>
      <c r="C263" s="367" t="s">
        <v>447</v>
      </c>
      <c r="D263" s="362">
        <v>0</v>
      </c>
      <c r="E263" s="362">
        <v>0</v>
      </c>
      <c r="F263" s="362">
        <v>0</v>
      </c>
      <c r="G263" s="362">
        <v>0</v>
      </c>
      <c r="H263" s="362">
        <v>0</v>
      </c>
    </row>
    <row r="264" spans="2:8" ht="9.75" customHeight="1" x14ac:dyDescent="0.15">
      <c r="B264" s="287"/>
      <c r="C264" s="367" t="s">
        <v>485</v>
      </c>
      <c r="D264" s="362">
        <v>12840.251854256023</v>
      </c>
      <c r="E264" s="362">
        <v>13074.530873648233</v>
      </c>
      <c r="F264" s="362">
        <v>6806.6789994052415</v>
      </c>
      <c r="G264" s="362">
        <v>2.5891102952406855</v>
      </c>
      <c r="H264" s="362">
        <v>32724.050837604736</v>
      </c>
    </row>
    <row r="265" spans="2:8" ht="9.75" customHeight="1" x14ac:dyDescent="0.15">
      <c r="B265" s="287"/>
      <c r="C265" s="367" t="s">
        <v>486</v>
      </c>
      <c r="D265" s="362">
        <v>62.751854256023229</v>
      </c>
      <c r="E265" s="362">
        <v>96.28087364823223</v>
      </c>
      <c r="F265" s="362">
        <v>86.574193679270948</v>
      </c>
      <c r="G265" s="362">
        <v>2.5891102952406855</v>
      </c>
      <c r="H265" s="362">
        <v>248.19603187876709</v>
      </c>
    </row>
    <row r="266" spans="2:8" ht="9.75" customHeight="1" x14ac:dyDescent="0.15">
      <c r="B266" s="287"/>
      <c r="C266" s="367" t="s">
        <v>487</v>
      </c>
      <c r="D266" s="362">
        <v>200641.76476880957</v>
      </c>
      <c r="E266" s="362">
        <v>307846.90956618008</v>
      </c>
      <c r="F266" s="362">
        <v>276810.92788709659</v>
      </c>
      <c r="G266" s="362">
        <v>503132.37536799186</v>
      </c>
      <c r="H266" s="362">
        <v>1288431.977590078</v>
      </c>
    </row>
    <row r="267" spans="2:8" ht="9.75" customHeight="1" x14ac:dyDescent="0.15">
      <c r="B267" s="287"/>
      <c r="C267" s="367" t="s">
        <v>488</v>
      </c>
      <c r="D267" s="362">
        <v>0</v>
      </c>
      <c r="E267" s="362">
        <v>-36980.046565416735</v>
      </c>
      <c r="F267" s="362">
        <v>72423.479468255944</v>
      </c>
      <c r="G267" s="362">
        <v>-98440.770142811642</v>
      </c>
      <c r="H267" s="362">
        <v>-62997.337239972432</v>
      </c>
    </row>
    <row r="268" spans="2:8" ht="9.75" customHeight="1" x14ac:dyDescent="0.15">
      <c r="B268" s="287"/>
      <c r="C268" s="363" t="s">
        <v>452</v>
      </c>
      <c r="D268" s="364">
        <v>545941.65116526023</v>
      </c>
      <c r="E268" s="364">
        <v>431796.16893609602</v>
      </c>
      <c r="F268" s="364">
        <v>535055.64422811428</v>
      </c>
      <c r="G268" s="364">
        <v>1499729.0353428822</v>
      </c>
      <c r="H268" s="364">
        <v>3012522.4996723523</v>
      </c>
    </row>
    <row r="269" spans="2:8" ht="9" customHeight="1" x14ac:dyDescent="0.15">
      <c r="B269" s="287"/>
      <c r="C269" s="367" t="s">
        <v>489</v>
      </c>
      <c r="D269" s="362">
        <v>116287.29453243778</v>
      </c>
      <c r="E269" s="362">
        <v>46118.546000000002</v>
      </c>
      <c r="F269" s="362">
        <v>92109.87</v>
      </c>
      <c r="G269" s="362">
        <v>0</v>
      </c>
      <c r="H269" s="362">
        <v>254515.71053243778</v>
      </c>
    </row>
    <row r="270" spans="2:8" ht="9.75" customHeight="1" x14ac:dyDescent="0.15">
      <c r="B270" s="287"/>
      <c r="C270" s="367" t="s">
        <v>490</v>
      </c>
      <c r="D270" s="362">
        <v>3911</v>
      </c>
      <c r="E270" s="362">
        <v>14081</v>
      </c>
      <c r="F270" s="362">
        <v>39889.880044000005</v>
      </c>
      <c r="G270" s="362">
        <v>0</v>
      </c>
      <c r="H270" s="362">
        <v>57881.880044000005</v>
      </c>
    </row>
    <row r="271" spans="2:8" ht="9.75" customHeight="1" x14ac:dyDescent="0.15">
      <c r="B271" s="287"/>
      <c r="C271" s="367" t="s">
        <v>455</v>
      </c>
      <c r="D271" s="362">
        <v>402.48945329435315</v>
      </c>
      <c r="E271" s="362">
        <v>2460.947062447754</v>
      </c>
      <c r="F271" s="362">
        <v>4393.5968820360285</v>
      </c>
      <c r="G271" s="362">
        <v>3881.8265796338683</v>
      </c>
      <c r="H271" s="362">
        <v>11138.859977412005</v>
      </c>
    </row>
    <row r="272" spans="2:8" ht="9.75" customHeight="1" x14ac:dyDescent="0.15">
      <c r="B272" s="287"/>
      <c r="C272" s="367" t="s">
        <v>491</v>
      </c>
      <c r="D272" s="362">
        <v>141745.69550900898</v>
      </c>
      <c r="E272" s="362">
        <v>45193.394999999997</v>
      </c>
      <c r="F272" s="362">
        <v>86468.90719639897</v>
      </c>
      <c r="G272" s="362">
        <v>0</v>
      </c>
      <c r="H272" s="362">
        <v>273407.99770540791</v>
      </c>
    </row>
    <row r="273" spans="2:8" ht="9.75" customHeight="1" x14ac:dyDescent="0.15">
      <c r="B273" s="287"/>
      <c r="C273" s="367" t="s">
        <v>492</v>
      </c>
      <c r="D273" s="362">
        <v>11600</v>
      </c>
      <c r="E273" s="362">
        <v>19114</v>
      </c>
      <c r="F273" s="362">
        <v>29029</v>
      </c>
      <c r="G273" s="362">
        <v>468640.39205224474</v>
      </c>
      <c r="H273" s="362">
        <v>528383.39205224474</v>
      </c>
    </row>
    <row r="274" spans="2:8" ht="9.75" customHeight="1" x14ac:dyDescent="0.15">
      <c r="B274" s="287"/>
      <c r="C274" s="367" t="s">
        <v>493</v>
      </c>
      <c r="D274" s="362">
        <v>0</v>
      </c>
      <c r="E274" s="362">
        <v>0</v>
      </c>
      <c r="F274" s="362">
        <v>0</v>
      </c>
      <c r="G274" s="362">
        <v>219949.6911890241</v>
      </c>
      <c r="H274" s="362">
        <v>219949.6911890241</v>
      </c>
    </row>
    <row r="275" spans="2:8" ht="9.75" customHeight="1" x14ac:dyDescent="0.15">
      <c r="B275" s="287"/>
      <c r="C275" s="367" t="s">
        <v>494</v>
      </c>
      <c r="D275" s="362">
        <v>11600</v>
      </c>
      <c r="E275" s="362">
        <v>19114</v>
      </c>
      <c r="F275" s="362">
        <v>29029</v>
      </c>
      <c r="G275" s="362">
        <v>338</v>
      </c>
      <c r="H275" s="362">
        <v>60081</v>
      </c>
    </row>
    <row r="276" spans="2:8" ht="9.75" customHeight="1" x14ac:dyDescent="0.15">
      <c r="B276" s="287"/>
      <c r="C276" s="367" t="s">
        <v>495</v>
      </c>
      <c r="D276" s="362">
        <v>0</v>
      </c>
      <c r="E276" s="362">
        <v>0</v>
      </c>
      <c r="F276" s="362">
        <v>0</v>
      </c>
      <c r="G276" s="362">
        <v>248352.70086322067</v>
      </c>
      <c r="H276" s="362">
        <v>248352.70086322067</v>
      </c>
    </row>
    <row r="277" spans="2:8" ht="9.75" customHeight="1" x14ac:dyDescent="0.15">
      <c r="B277" s="287"/>
      <c r="C277" s="367" t="s">
        <v>496</v>
      </c>
      <c r="D277" s="362">
        <v>0</v>
      </c>
      <c r="E277" s="362">
        <v>5827</v>
      </c>
      <c r="F277" s="362">
        <v>55377</v>
      </c>
      <c r="G277" s="362">
        <v>93454</v>
      </c>
      <c r="H277" s="362">
        <v>154658</v>
      </c>
    </row>
    <row r="278" spans="2:8" ht="9.75" customHeight="1" x14ac:dyDescent="0.15">
      <c r="B278" s="287"/>
      <c r="C278" s="367" t="s">
        <v>497</v>
      </c>
      <c r="D278" s="362" t="s">
        <v>293</v>
      </c>
      <c r="E278" s="362">
        <v>0</v>
      </c>
      <c r="F278" s="362">
        <v>0</v>
      </c>
      <c r="G278" s="362">
        <v>0</v>
      </c>
      <c r="H278" s="362">
        <v>0</v>
      </c>
    </row>
    <row r="279" spans="2:8" ht="9.75" customHeight="1" x14ac:dyDescent="0.15">
      <c r="B279" s="287"/>
      <c r="C279" s="367" t="s">
        <v>462</v>
      </c>
      <c r="D279" s="362">
        <v>0</v>
      </c>
      <c r="E279" s="362" t="s">
        <v>293</v>
      </c>
      <c r="F279" s="362">
        <v>55377</v>
      </c>
      <c r="G279" s="362">
        <v>39374</v>
      </c>
      <c r="H279" s="362">
        <v>94751</v>
      </c>
    </row>
    <row r="280" spans="2:8" ht="9.75" customHeight="1" x14ac:dyDescent="0.15">
      <c r="B280" s="287"/>
      <c r="C280" s="367" t="s">
        <v>498</v>
      </c>
      <c r="D280" s="362">
        <v>0</v>
      </c>
      <c r="E280" s="362">
        <v>5827</v>
      </c>
      <c r="F280" s="362" t="s">
        <v>293</v>
      </c>
      <c r="G280" s="362">
        <v>54080</v>
      </c>
      <c r="H280" s="362">
        <v>59907</v>
      </c>
    </row>
    <row r="281" spans="2:8" ht="9.75" customHeight="1" x14ac:dyDescent="0.15">
      <c r="B281" s="287"/>
      <c r="C281" s="367" t="s">
        <v>499</v>
      </c>
      <c r="D281" s="362">
        <v>0</v>
      </c>
      <c r="E281" s="362">
        <v>0</v>
      </c>
      <c r="F281" s="362">
        <v>0</v>
      </c>
      <c r="G281" s="362" t="s">
        <v>293</v>
      </c>
      <c r="H281" s="362">
        <v>0</v>
      </c>
    </row>
    <row r="282" spans="2:8" ht="9.75" customHeight="1" x14ac:dyDescent="0.15">
      <c r="B282" s="287"/>
      <c r="C282" s="367" t="s">
        <v>465</v>
      </c>
      <c r="D282" s="362">
        <v>279285.61781626311</v>
      </c>
      <c r="E282" s="362">
        <v>326878</v>
      </c>
      <c r="F282" s="362">
        <v>307172.576</v>
      </c>
      <c r="G282" s="362">
        <v>933677.22760070814</v>
      </c>
      <c r="H282" s="362">
        <v>1847013.4214169714</v>
      </c>
    </row>
    <row r="283" spans="2:8" ht="9.75" customHeight="1" x14ac:dyDescent="0.15">
      <c r="B283" s="287"/>
      <c r="C283" s="367" t="s">
        <v>466</v>
      </c>
      <c r="D283" s="362">
        <v>279285.61781626311</v>
      </c>
      <c r="E283" s="362">
        <v>313467</v>
      </c>
      <c r="F283" s="362">
        <v>307172.576</v>
      </c>
      <c r="G283" s="362">
        <v>933677.22760070814</v>
      </c>
      <c r="H283" s="362">
        <v>1833602.4214169714</v>
      </c>
    </row>
    <row r="284" spans="2:8" ht="9.75" customHeight="1" x14ac:dyDescent="0.15">
      <c r="B284" s="287"/>
      <c r="C284" s="367" t="s">
        <v>467</v>
      </c>
      <c r="D284" s="362">
        <v>0</v>
      </c>
      <c r="E284" s="362">
        <v>13411</v>
      </c>
      <c r="F284" s="362">
        <v>0</v>
      </c>
      <c r="G284" s="362">
        <v>0</v>
      </c>
      <c r="H284" s="362">
        <v>13411</v>
      </c>
    </row>
    <row r="285" spans="2:8" ht="9.75" customHeight="1" x14ac:dyDescent="0.15">
      <c r="B285" s="287"/>
      <c r="C285" s="367" t="s">
        <v>500</v>
      </c>
      <c r="D285" s="362">
        <v>531.55385425602321</v>
      </c>
      <c r="E285" s="362">
        <v>285.28087364823222</v>
      </c>
      <c r="F285" s="362">
        <v>394.57419367927093</v>
      </c>
      <c r="G285" s="362">
        <v>75.589110295240687</v>
      </c>
      <c r="H285" s="362">
        <v>1286.9980318787673</v>
      </c>
    </row>
    <row r="286" spans="2:8" ht="9.75" customHeight="1" x14ac:dyDescent="0.15">
      <c r="B286" s="287"/>
      <c r="C286" s="367" t="s">
        <v>486</v>
      </c>
      <c r="D286" s="362">
        <v>62.751854256023229</v>
      </c>
      <c r="E286" s="362">
        <v>96.28087364823223</v>
      </c>
      <c r="F286" s="362">
        <v>86.574193679270948</v>
      </c>
      <c r="G286" s="362">
        <v>2.5891102952406855</v>
      </c>
      <c r="H286" s="362">
        <v>248.19603187876709</v>
      </c>
    </row>
    <row r="287" spans="2:8" ht="9.75" customHeight="1" x14ac:dyDescent="0.15">
      <c r="B287" s="287"/>
      <c r="C287" s="363" t="s">
        <v>470</v>
      </c>
      <c r="D287" s="364">
        <v>545941.65116526035</v>
      </c>
      <c r="E287" s="364">
        <v>431796.16893609602</v>
      </c>
      <c r="F287" s="364">
        <v>535055.64422811428</v>
      </c>
      <c r="G287" s="364">
        <v>1499729.0353428819</v>
      </c>
      <c r="H287" s="364">
        <v>3012522.4996723523</v>
      </c>
    </row>
    <row r="289" spans="1:8" ht="18" customHeight="1" x14ac:dyDescent="0.15">
      <c r="A289" s="247"/>
      <c r="B289" s="287" t="s">
        <v>427</v>
      </c>
      <c r="C289" s="353"/>
      <c r="D289" s="368" t="s">
        <v>501</v>
      </c>
      <c r="H289" s="355" t="s">
        <v>3</v>
      </c>
    </row>
    <row r="290" spans="1:8" ht="3" customHeight="1" x14ac:dyDescent="0.15">
      <c r="B290" s="287"/>
      <c r="C290" s="353"/>
    </row>
    <row r="291" spans="1:8" ht="9.75" customHeight="1" x14ac:dyDescent="0.15">
      <c r="B291" s="287"/>
      <c r="C291" s="356" t="s">
        <v>429</v>
      </c>
      <c r="D291" s="357" t="s">
        <v>430</v>
      </c>
      <c r="E291" s="357" t="s">
        <v>431</v>
      </c>
      <c r="F291" s="357" t="s">
        <v>432</v>
      </c>
      <c r="G291" s="357" t="s">
        <v>433</v>
      </c>
      <c r="H291" s="358" t="s">
        <v>434</v>
      </c>
    </row>
    <row r="292" spans="1:8" ht="9.75" customHeight="1" x14ac:dyDescent="0.15">
      <c r="B292" s="287"/>
      <c r="C292" s="367" t="s">
        <v>435</v>
      </c>
      <c r="D292" s="362">
        <v>47933.312845101951</v>
      </c>
      <c r="E292" s="362">
        <v>12061.589286294287</v>
      </c>
      <c r="F292" s="362">
        <v>11432.477091419247</v>
      </c>
      <c r="G292" s="362">
        <v>1329.3183767391486</v>
      </c>
      <c r="H292" s="362">
        <v>72756.697599554624</v>
      </c>
    </row>
    <row r="293" spans="1:8" ht="9.75" customHeight="1" x14ac:dyDescent="0.15">
      <c r="B293" s="287"/>
      <c r="C293" s="367" t="s">
        <v>477</v>
      </c>
      <c r="D293" s="362">
        <v>16849.221501693755</v>
      </c>
      <c r="E293" s="362">
        <v>35960</v>
      </c>
      <c r="F293" s="362">
        <v>104025.36994007372</v>
      </c>
      <c r="G293" s="362">
        <v>548528.79552994343</v>
      </c>
      <c r="H293" s="362">
        <v>705363.38697171095</v>
      </c>
    </row>
    <row r="294" spans="1:8" ht="9.75" customHeight="1" x14ac:dyDescent="0.15">
      <c r="B294" s="287"/>
      <c r="C294" s="367" t="s">
        <v>478</v>
      </c>
      <c r="D294" s="362" t="s">
        <v>293</v>
      </c>
      <c r="E294" s="362" t="s">
        <v>293</v>
      </c>
      <c r="F294" s="362" t="s">
        <v>293</v>
      </c>
      <c r="G294" s="362">
        <v>548181.79552994343</v>
      </c>
      <c r="H294" s="362">
        <v>548181.79552994343</v>
      </c>
    </row>
    <row r="295" spans="1:8" ht="9.75" customHeight="1" x14ac:dyDescent="0.15">
      <c r="B295" s="287"/>
      <c r="C295" s="367" t="s">
        <v>479</v>
      </c>
      <c r="D295" s="362">
        <v>10608</v>
      </c>
      <c r="E295" s="362">
        <v>17480</v>
      </c>
      <c r="F295" s="362">
        <v>27555</v>
      </c>
      <c r="G295" s="362">
        <v>347</v>
      </c>
      <c r="H295" s="362">
        <v>55990</v>
      </c>
    </row>
    <row r="296" spans="1:8" ht="9.75" customHeight="1" x14ac:dyDescent="0.15">
      <c r="B296" s="287"/>
      <c r="C296" s="367" t="s">
        <v>480</v>
      </c>
      <c r="D296" s="362">
        <v>6241.2215016937553</v>
      </c>
      <c r="E296" s="362">
        <v>18480</v>
      </c>
      <c r="F296" s="362">
        <v>76470.369940073724</v>
      </c>
      <c r="G296" s="362">
        <v>0</v>
      </c>
      <c r="H296" s="362">
        <v>101191.59144176748</v>
      </c>
    </row>
    <row r="297" spans="1:8" ht="9.75" customHeight="1" x14ac:dyDescent="0.15">
      <c r="B297" s="287"/>
      <c r="C297" s="367" t="s">
        <v>481</v>
      </c>
      <c r="D297" s="362">
        <v>0</v>
      </c>
      <c r="E297" s="362">
        <v>94347</v>
      </c>
      <c r="F297" s="362">
        <v>60739</v>
      </c>
      <c r="G297" s="362">
        <v>0</v>
      </c>
      <c r="H297" s="362">
        <v>155086</v>
      </c>
    </row>
    <row r="298" spans="1:8" ht="9.75" customHeight="1" x14ac:dyDescent="0.15">
      <c r="B298" s="287"/>
      <c r="C298" s="367" t="s">
        <v>482</v>
      </c>
      <c r="D298" s="362" t="s">
        <v>293</v>
      </c>
      <c r="E298" s="362">
        <v>0</v>
      </c>
      <c r="F298" s="362">
        <v>0</v>
      </c>
      <c r="G298" s="362">
        <v>0</v>
      </c>
      <c r="H298" s="362">
        <v>0</v>
      </c>
    </row>
    <row r="299" spans="1:8" ht="9.75" customHeight="1" x14ac:dyDescent="0.15">
      <c r="B299" s="287"/>
      <c r="C299" s="367" t="s">
        <v>442</v>
      </c>
      <c r="D299" s="362">
        <v>0</v>
      </c>
      <c r="E299" s="362" t="s">
        <v>293</v>
      </c>
      <c r="F299" s="362">
        <v>4556</v>
      </c>
      <c r="G299" s="362">
        <v>0</v>
      </c>
      <c r="H299" s="362">
        <v>4556</v>
      </c>
    </row>
    <row r="300" spans="1:8" ht="9.75" customHeight="1" x14ac:dyDescent="0.15">
      <c r="B300" s="287"/>
      <c r="C300" s="367" t="s">
        <v>483</v>
      </c>
      <c r="D300" s="362">
        <v>0</v>
      </c>
      <c r="E300" s="362">
        <v>54396</v>
      </c>
      <c r="F300" s="362" t="s">
        <v>293</v>
      </c>
      <c r="G300" s="362">
        <v>0</v>
      </c>
      <c r="H300" s="362">
        <v>54396</v>
      </c>
    </row>
    <row r="301" spans="1:8" ht="9.75" customHeight="1" x14ac:dyDescent="0.15">
      <c r="B301" s="287"/>
      <c r="C301" s="367" t="s">
        <v>484</v>
      </c>
      <c r="D301" s="362">
        <v>0</v>
      </c>
      <c r="E301" s="362">
        <v>39951</v>
      </c>
      <c r="F301" s="362">
        <v>56183</v>
      </c>
      <c r="G301" s="362" t="s">
        <v>293</v>
      </c>
      <c r="H301" s="362">
        <v>96134</v>
      </c>
    </row>
    <row r="302" spans="1:8" ht="9.75" customHeight="1" x14ac:dyDescent="0.15">
      <c r="B302" s="287"/>
      <c r="C302" s="367" t="s">
        <v>445</v>
      </c>
      <c r="D302" s="362">
        <v>280698.74160657416</v>
      </c>
      <c r="E302" s="362">
        <v>1868</v>
      </c>
      <c r="F302" s="362">
        <v>1737</v>
      </c>
      <c r="G302" s="362">
        <v>555895.01166246925</v>
      </c>
      <c r="H302" s="362">
        <v>840198.7532690434</v>
      </c>
    </row>
    <row r="303" spans="1:8" ht="9.75" customHeight="1" x14ac:dyDescent="0.15">
      <c r="B303" s="287"/>
      <c r="C303" s="367" t="s">
        <v>446</v>
      </c>
      <c r="D303" s="362">
        <v>280698.74160657416</v>
      </c>
      <c r="E303" s="362">
        <v>1868</v>
      </c>
      <c r="F303" s="362">
        <v>1737</v>
      </c>
      <c r="G303" s="362">
        <v>555895.01166246925</v>
      </c>
      <c r="H303" s="362">
        <v>840198.7532690434</v>
      </c>
    </row>
    <row r="304" spans="1:8" ht="9.75" customHeight="1" x14ac:dyDescent="0.15">
      <c r="B304" s="287"/>
      <c r="C304" s="367" t="s">
        <v>447</v>
      </c>
      <c r="D304" s="362">
        <v>0</v>
      </c>
      <c r="E304" s="362">
        <v>0</v>
      </c>
      <c r="F304" s="362">
        <v>0</v>
      </c>
      <c r="G304" s="362">
        <v>0</v>
      </c>
      <c r="H304" s="362">
        <v>0</v>
      </c>
    </row>
    <row r="305" spans="2:8" ht="9.75" customHeight="1" x14ac:dyDescent="0.15">
      <c r="B305" s="287"/>
      <c r="C305" s="367" t="s">
        <v>485</v>
      </c>
      <c r="D305" s="362">
        <v>12901.023058449571</v>
      </c>
      <c r="E305" s="362">
        <v>12967.848111498492</v>
      </c>
      <c r="F305" s="362">
        <v>6909.8251858570602</v>
      </c>
      <c r="G305" s="362">
        <v>2.8225889659224528</v>
      </c>
      <c r="H305" s="362">
        <v>32781.518944771044</v>
      </c>
    </row>
    <row r="306" spans="2:8" ht="9.75" customHeight="1" x14ac:dyDescent="0.15">
      <c r="B306" s="287"/>
      <c r="C306" s="367" t="s">
        <v>486</v>
      </c>
      <c r="D306" s="362">
        <v>68.023058449570769</v>
      </c>
      <c r="E306" s="362">
        <v>100.8481114984919</v>
      </c>
      <c r="F306" s="362">
        <v>91.984695059514564</v>
      </c>
      <c r="G306" s="362">
        <v>2.8225889659224528</v>
      </c>
      <c r="H306" s="362">
        <v>263.6784539734997</v>
      </c>
    </row>
    <row r="307" spans="2:8" ht="9.75" customHeight="1" x14ac:dyDescent="0.15">
      <c r="B307" s="287"/>
      <c r="C307" s="367" t="s">
        <v>487</v>
      </c>
      <c r="D307" s="362">
        <v>198816.07366962818</v>
      </c>
      <c r="E307" s="362">
        <v>294756.30796564929</v>
      </c>
      <c r="F307" s="362">
        <v>268850.53871825908</v>
      </c>
      <c r="G307" s="362">
        <v>514233.22899761109</v>
      </c>
      <c r="H307" s="362">
        <v>1276656.1493511475</v>
      </c>
    </row>
    <row r="308" spans="2:8" ht="9.75" customHeight="1" x14ac:dyDescent="0.15">
      <c r="B308" s="287"/>
      <c r="C308" s="367" t="s">
        <v>488</v>
      </c>
      <c r="D308" s="362">
        <v>0</v>
      </c>
      <c r="E308" s="362">
        <v>-57502.841592447512</v>
      </c>
      <c r="F308" s="362">
        <v>93143.806214368495</v>
      </c>
      <c r="G308" s="362">
        <v>-100368.96258520993</v>
      </c>
      <c r="H308" s="362">
        <v>-64727.997963288944</v>
      </c>
    </row>
    <row r="309" spans="2:8" ht="9.75" customHeight="1" x14ac:dyDescent="0.15">
      <c r="B309" s="287"/>
      <c r="C309" s="363" t="s">
        <v>452</v>
      </c>
      <c r="D309" s="364">
        <v>557198.37268144765</v>
      </c>
      <c r="E309" s="364">
        <v>394457.90377099463</v>
      </c>
      <c r="F309" s="364">
        <v>546838.01714997762</v>
      </c>
      <c r="G309" s="364">
        <v>1519620.214570519</v>
      </c>
      <c r="H309" s="364">
        <v>3018114.5081729391</v>
      </c>
    </row>
    <row r="310" spans="2:8" ht="9" customHeight="1" x14ac:dyDescent="0.15">
      <c r="B310" s="287"/>
      <c r="C310" s="367" t="s">
        <v>489</v>
      </c>
      <c r="D310" s="362">
        <v>119084.68073283462</v>
      </c>
      <c r="E310" s="362">
        <v>42868.182000000001</v>
      </c>
      <c r="F310" s="362">
        <v>94131.853999999992</v>
      </c>
      <c r="G310" s="362">
        <v>0</v>
      </c>
      <c r="H310" s="362">
        <v>256084.71673283461</v>
      </c>
    </row>
    <row r="311" spans="2:8" ht="9.75" customHeight="1" x14ac:dyDescent="0.15">
      <c r="B311" s="287"/>
      <c r="C311" s="367" t="s">
        <v>490</v>
      </c>
      <c r="D311" s="362">
        <v>3668.0000000000073</v>
      </c>
      <c r="E311" s="362">
        <v>26731</v>
      </c>
      <c r="F311" s="362">
        <v>39391.213056000001</v>
      </c>
      <c r="G311" s="362">
        <v>0</v>
      </c>
      <c r="H311" s="362">
        <v>69790.213056000008</v>
      </c>
    </row>
    <row r="312" spans="2:8" ht="9.75" customHeight="1" x14ac:dyDescent="0.15">
      <c r="B312" s="287"/>
      <c r="C312" s="367" t="s">
        <v>455</v>
      </c>
      <c r="D312" s="362">
        <v>329.2368571231903</v>
      </c>
      <c r="E312" s="362">
        <v>2210.6206594960468</v>
      </c>
      <c r="F312" s="362">
        <v>4178.615385914587</v>
      </c>
      <c r="G312" s="362">
        <v>4431.3704651852695</v>
      </c>
      <c r="H312" s="362">
        <v>11149.843367719093</v>
      </c>
    </row>
    <row r="313" spans="2:8" ht="9.75" customHeight="1" x14ac:dyDescent="0.15">
      <c r="B313" s="287"/>
      <c r="C313" s="367" t="s">
        <v>491</v>
      </c>
      <c r="D313" s="362">
        <v>153840.90695816674</v>
      </c>
      <c r="E313" s="362">
        <v>45532.252999999997</v>
      </c>
      <c r="F313" s="362">
        <v>92482.614125003573</v>
      </c>
      <c r="G313" s="362">
        <v>0</v>
      </c>
      <c r="H313" s="362">
        <v>291855.77408317034</v>
      </c>
    </row>
    <row r="314" spans="2:8" ht="9.75" customHeight="1" x14ac:dyDescent="0.15">
      <c r="B314" s="287"/>
      <c r="C314" s="367" t="s">
        <v>492</v>
      </c>
      <c r="D314" s="362">
        <v>10608</v>
      </c>
      <c r="E314" s="362">
        <v>17480</v>
      </c>
      <c r="F314" s="362">
        <v>27555</v>
      </c>
      <c r="G314" s="362">
        <v>476452.856023108</v>
      </c>
      <c r="H314" s="362">
        <v>532095.856023108</v>
      </c>
    </row>
    <row r="315" spans="2:8" ht="9.75" customHeight="1" x14ac:dyDescent="0.15">
      <c r="B315" s="287"/>
      <c r="C315" s="367" t="s">
        <v>493</v>
      </c>
      <c r="D315" s="362">
        <v>0</v>
      </c>
      <c r="E315" s="362">
        <v>0</v>
      </c>
      <c r="F315" s="362">
        <v>0</v>
      </c>
      <c r="G315" s="362">
        <v>222531.5651432483</v>
      </c>
      <c r="H315" s="362">
        <v>222531.5651432483</v>
      </c>
    </row>
    <row r="316" spans="2:8" ht="9.75" customHeight="1" x14ac:dyDescent="0.15">
      <c r="B316" s="287"/>
      <c r="C316" s="367" t="s">
        <v>494</v>
      </c>
      <c r="D316" s="362">
        <v>10608</v>
      </c>
      <c r="E316" s="362">
        <v>17480</v>
      </c>
      <c r="F316" s="362">
        <v>27555</v>
      </c>
      <c r="G316" s="362">
        <v>347</v>
      </c>
      <c r="H316" s="362">
        <v>55990</v>
      </c>
    </row>
    <row r="317" spans="2:8" ht="9.75" customHeight="1" x14ac:dyDescent="0.15">
      <c r="B317" s="287"/>
      <c r="C317" s="367" t="s">
        <v>495</v>
      </c>
      <c r="D317" s="362">
        <v>0</v>
      </c>
      <c r="E317" s="362">
        <v>0</v>
      </c>
      <c r="F317" s="362">
        <v>0</v>
      </c>
      <c r="G317" s="362">
        <v>253574.29087985971</v>
      </c>
      <c r="H317" s="362">
        <v>253574.29087985971</v>
      </c>
    </row>
    <row r="318" spans="2:8" ht="9.75" customHeight="1" x14ac:dyDescent="0.15">
      <c r="B318" s="287"/>
      <c r="C318" s="367" t="s">
        <v>496</v>
      </c>
      <c r="D318" s="362">
        <v>0</v>
      </c>
      <c r="E318" s="362">
        <v>4556</v>
      </c>
      <c r="F318" s="362">
        <v>54396</v>
      </c>
      <c r="G318" s="362">
        <v>96134</v>
      </c>
      <c r="H318" s="362">
        <v>155086</v>
      </c>
    </row>
    <row r="319" spans="2:8" ht="9.75" customHeight="1" x14ac:dyDescent="0.15">
      <c r="B319" s="287"/>
      <c r="C319" s="367" t="s">
        <v>497</v>
      </c>
      <c r="D319" s="362" t="s">
        <v>293</v>
      </c>
      <c r="E319" s="362">
        <v>0</v>
      </c>
      <c r="F319" s="362">
        <v>0</v>
      </c>
      <c r="G319" s="362">
        <v>0</v>
      </c>
      <c r="H319" s="362">
        <v>0</v>
      </c>
    </row>
    <row r="320" spans="2:8" ht="9.75" customHeight="1" x14ac:dyDescent="0.15">
      <c r="B320" s="287"/>
      <c r="C320" s="367" t="s">
        <v>462</v>
      </c>
      <c r="D320" s="362">
        <v>0</v>
      </c>
      <c r="E320" s="362" t="s">
        <v>293</v>
      </c>
      <c r="F320" s="362">
        <v>54396</v>
      </c>
      <c r="G320" s="362">
        <v>39951</v>
      </c>
      <c r="H320" s="362">
        <v>94347</v>
      </c>
    </row>
    <row r="321" spans="1:8" ht="9.75" customHeight="1" x14ac:dyDescent="0.15">
      <c r="B321" s="287"/>
      <c r="C321" s="367" t="s">
        <v>498</v>
      </c>
      <c r="D321" s="362">
        <v>0</v>
      </c>
      <c r="E321" s="362">
        <v>4556</v>
      </c>
      <c r="F321" s="362" t="s">
        <v>293</v>
      </c>
      <c r="G321" s="362">
        <v>56183</v>
      </c>
      <c r="H321" s="362">
        <v>60739</v>
      </c>
    </row>
    <row r="322" spans="1:8" ht="9.75" customHeight="1" x14ac:dyDescent="0.15">
      <c r="B322" s="287"/>
      <c r="C322" s="367" t="s">
        <v>499</v>
      </c>
      <c r="D322" s="362">
        <v>0</v>
      </c>
      <c r="E322" s="362">
        <v>0</v>
      </c>
      <c r="F322" s="362">
        <v>0</v>
      </c>
      <c r="G322" s="362" t="s">
        <v>293</v>
      </c>
      <c r="H322" s="362">
        <v>0</v>
      </c>
    </row>
    <row r="323" spans="1:8" ht="9.75" customHeight="1" x14ac:dyDescent="0.15">
      <c r="B323" s="287"/>
      <c r="C323" s="367" t="s">
        <v>465</v>
      </c>
      <c r="D323" s="362">
        <v>276499.63107487344</v>
      </c>
      <c r="E323" s="362">
        <v>308266</v>
      </c>
      <c r="F323" s="362">
        <v>313126.16200000001</v>
      </c>
      <c r="G323" s="362">
        <v>942522.16549325956</v>
      </c>
      <c r="H323" s="362">
        <v>1840413.9585681329</v>
      </c>
    </row>
    <row r="324" spans="1:8" ht="9.75" customHeight="1" x14ac:dyDescent="0.15">
      <c r="B324" s="287"/>
      <c r="C324" s="367" t="s">
        <v>466</v>
      </c>
      <c r="D324" s="362">
        <v>276499.63107487344</v>
      </c>
      <c r="E324" s="362">
        <v>294783</v>
      </c>
      <c r="F324" s="362">
        <v>313126.16200000001</v>
      </c>
      <c r="G324" s="362">
        <v>942522.16549325956</v>
      </c>
      <c r="H324" s="362">
        <v>1826930.9585681329</v>
      </c>
    </row>
    <row r="325" spans="1:8" ht="9.75" customHeight="1" x14ac:dyDescent="0.15">
      <c r="B325" s="287"/>
      <c r="C325" s="367" t="s">
        <v>467</v>
      </c>
      <c r="D325" s="362">
        <v>0</v>
      </c>
      <c r="E325" s="362">
        <v>13483</v>
      </c>
      <c r="F325" s="362">
        <v>0</v>
      </c>
      <c r="G325" s="362">
        <v>0</v>
      </c>
      <c r="H325" s="362">
        <v>13483</v>
      </c>
    </row>
    <row r="326" spans="1:8" ht="9.75" customHeight="1" x14ac:dyDescent="0.15">
      <c r="B326" s="287"/>
      <c r="C326" s="367" t="s">
        <v>500</v>
      </c>
      <c r="D326" s="362">
        <v>503.91705844957079</v>
      </c>
      <c r="E326" s="362">
        <v>275.8481114984919</v>
      </c>
      <c r="F326" s="362">
        <v>358.98469505951459</v>
      </c>
      <c r="G326" s="362">
        <v>79.822588965922449</v>
      </c>
      <c r="H326" s="362">
        <v>1218.5724539734997</v>
      </c>
    </row>
    <row r="327" spans="1:8" ht="9.75" customHeight="1" x14ac:dyDescent="0.15">
      <c r="B327" s="287"/>
      <c r="C327" s="367" t="s">
        <v>486</v>
      </c>
      <c r="D327" s="362">
        <v>68.023058449570769</v>
      </c>
      <c r="E327" s="362">
        <v>100.8481114984919</v>
      </c>
      <c r="F327" s="362">
        <v>91.984695059514564</v>
      </c>
      <c r="G327" s="362">
        <v>2.8225889659224528</v>
      </c>
      <c r="H327" s="362">
        <v>263.6784539734997</v>
      </c>
    </row>
    <row r="328" spans="1:8" ht="9.75" customHeight="1" x14ac:dyDescent="0.15">
      <c r="B328" s="287"/>
      <c r="C328" s="363" t="s">
        <v>470</v>
      </c>
      <c r="D328" s="364">
        <v>557198.37268144765</v>
      </c>
      <c r="E328" s="364">
        <v>394457.90377099457</v>
      </c>
      <c r="F328" s="364">
        <v>546838.01714997762</v>
      </c>
      <c r="G328" s="364">
        <v>1519620.2145705188</v>
      </c>
      <c r="H328" s="364">
        <v>3018114.5081729386</v>
      </c>
    </row>
    <row r="329" spans="1:8" ht="15.75" customHeight="1" x14ac:dyDescent="0.15">
      <c r="A329" s="153" t="s">
        <v>426</v>
      </c>
      <c r="B329" s="352"/>
      <c r="C329" s="353"/>
    </row>
    <row r="330" spans="1:8" ht="18" customHeight="1" x14ac:dyDescent="0.15">
      <c r="A330" s="247"/>
      <c r="B330" s="287" t="s">
        <v>427</v>
      </c>
      <c r="C330" s="353"/>
      <c r="D330" s="368" t="s">
        <v>502</v>
      </c>
      <c r="H330" s="355" t="s">
        <v>3</v>
      </c>
    </row>
    <row r="331" spans="1:8" ht="3" customHeight="1" x14ac:dyDescent="0.15">
      <c r="B331" s="287"/>
      <c r="C331" s="353"/>
    </row>
    <row r="332" spans="1:8" ht="9.75" customHeight="1" x14ac:dyDescent="0.15">
      <c r="B332" s="287"/>
      <c r="C332" s="356" t="s">
        <v>429</v>
      </c>
      <c r="D332" s="357" t="s">
        <v>430</v>
      </c>
      <c r="E332" s="357" t="s">
        <v>431</v>
      </c>
      <c r="F332" s="357" t="s">
        <v>432</v>
      </c>
      <c r="G332" s="357" t="s">
        <v>433</v>
      </c>
      <c r="H332" s="358" t="s">
        <v>434</v>
      </c>
    </row>
    <row r="333" spans="1:8" ht="9.75" customHeight="1" x14ac:dyDescent="0.15">
      <c r="B333" s="287"/>
      <c r="C333" s="367" t="s">
        <v>435</v>
      </c>
      <c r="D333" s="362">
        <v>47414.786150932254</v>
      </c>
      <c r="E333" s="362">
        <v>10947.02908351211</v>
      </c>
      <c r="F333" s="362">
        <v>9833.6519947858997</v>
      </c>
      <c r="G333" s="362">
        <v>1224.7793562141262</v>
      </c>
      <c r="H333" s="362">
        <v>69420.246585444402</v>
      </c>
    </row>
    <row r="334" spans="1:8" ht="9.75" customHeight="1" x14ac:dyDescent="0.15">
      <c r="B334" s="287"/>
      <c r="C334" s="367" t="s">
        <v>477</v>
      </c>
      <c r="D334" s="362">
        <v>15104.30776388814</v>
      </c>
      <c r="E334" s="362">
        <v>34351</v>
      </c>
      <c r="F334" s="362">
        <v>107688.99552860225</v>
      </c>
      <c r="G334" s="362">
        <v>550044.99506603205</v>
      </c>
      <c r="H334" s="362">
        <v>707189.29835852236</v>
      </c>
    </row>
    <row r="335" spans="1:8" ht="9.75" customHeight="1" x14ac:dyDescent="0.15">
      <c r="B335" s="287"/>
      <c r="C335" s="367" t="s">
        <v>478</v>
      </c>
      <c r="D335" s="362" t="s">
        <v>293</v>
      </c>
      <c r="E335" s="362" t="s">
        <v>293</v>
      </c>
      <c r="F335" s="362" t="s">
        <v>293</v>
      </c>
      <c r="G335" s="362">
        <v>549722.99506603205</v>
      </c>
      <c r="H335" s="362">
        <v>549722.99506603205</v>
      </c>
    </row>
    <row r="336" spans="1:8" ht="9.75" customHeight="1" x14ac:dyDescent="0.15">
      <c r="B336" s="287"/>
      <c r="C336" s="367" t="s">
        <v>479</v>
      </c>
      <c r="D336" s="362">
        <v>9788</v>
      </c>
      <c r="E336" s="362">
        <v>15527</v>
      </c>
      <c r="F336" s="362">
        <v>24364</v>
      </c>
      <c r="G336" s="362">
        <v>322</v>
      </c>
      <c r="H336" s="362">
        <v>50001</v>
      </c>
    </row>
    <row r="337" spans="2:13" ht="9.75" customHeight="1" x14ac:dyDescent="0.15">
      <c r="B337" s="287"/>
      <c r="C337" s="367" t="s">
        <v>480</v>
      </c>
      <c r="D337" s="362">
        <v>5316.3077638881414</v>
      </c>
      <c r="E337" s="362">
        <v>18824</v>
      </c>
      <c r="F337" s="362">
        <v>83324.995528602245</v>
      </c>
      <c r="G337" s="362">
        <v>0</v>
      </c>
      <c r="H337" s="362">
        <v>107465.30329249038</v>
      </c>
    </row>
    <row r="338" spans="2:13" ht="9.75" customHeight="1" x14ac:dyDescent="0.15">
      <c r="B338" s="287"/>
      <c r="C338" s="367" t="s">
        <v>481</v>
      </c>
      <c r="D338" s="362">
        <v>0</v>
      </c>
      <c r="E338" s="362">
        <v>100832</v>
      </c>
      <c r="F338" s="362">
        <v>65181</v>
      </c>
      <c r="G338" s="362">
        <v>0</v>
      </c>
      <c r="H338" s="362">
        <v>166013</v>
      </c>
    </row>
    <row r="339" spans="2:13" ht="9.75" customHeight="1" x14ac:dyDescent="0.15">
      <c r="B339" s="287"/>
      <c r="C339" s="367" t="s">
        <v>482</v>
      </c>
      <c r="D339" s="362" t="s">
        <v>293</v>
      </c>
      <c r="E339" s="362">
        <v>0</v>
      </c>
      <c r="F339" s="362">
        <v>0</v>
      </c>
      <c r="G339" s="362">
        <v>0</v>
      </c>
      <c r="H339" s="362">
        <v>0</v>
      </c>
    </row>
    <row r="340" spans="2:13" ht="9.75" customHeight="1" x14ac:dyDescent="0.15">
      <c r="B340" s="287"/>
      <c r="C340" s="367" t="s">
        <v>442</v>
      </c>
      <c r="D340" s="362">
        <v>0</v>
      </c>
      <c r="E340" s="362" t="s">
        <v>293</v>
      </c>
      <c r="F340" s="362">
        <v>7296</v>
      </c>
      <c r="G340" s="362">
        <v>0</v>
      </c>
      <c r="H340" s="362">
        <v>7296</v>
      </c>
    </row>
    <row r="341" spans="2:13" ht="9.75" customHeight="1" x14ac:dyDescent="0.15">
      <c r="B341" s="287"/>
      <c r="C341" s="367" t="s">
        <v>483</v>
      </c>
      <c r="D341" s="362">
        <v>0</v>
      </c>
      <c r="E341" s="362">
        <v>59787</v>
      </c>
      <c r="F341" s="362" t="s">
        <v>293</v>
      </c>
      <c r="G341" s="362">
        <v>0</v>
      </c>
      <c r="H341" s="362">
        <v>59787</v>
      </c>
    </row>
    <row r="342" spans="2:13" ht="9.75" customHeight="1" x14ac:dyDescent="0.15">
      <c r="B342" s="287"/>
      <c r="C342" s="367" t="s">
        <v>484</v>
      </c>
      <c r="D342" s="362">
        <v>0</v>
      </c>
      <c r="E342" s="362">
        <v>41045</v>
      </c>
      <c r="F342" s="362">
        <v>57885</v>
      </c>
      <c r="G342" s="362" t="s">
        <v>293</v>
      </c>
      <c r="H342" s="362">
        <v>98930</v>
      </c>
    </row>
    <row r="343" spans="2:13" ht="9.75" customHeight="1" x14ac:dyDescent="0.15">
      <c r="B343" s="287"/>
      <c r="C343" s="367" t="s">
        <v>445</v>
      </c>
      <c r="D343" s="362">
        <v>319341.48159242846</v>
      </c>
      <c r="E343" s="362">
        <v>1308</v>
      </c>
      <c r="F343" s="362">
        <v>1224</v>
      </c>
      <c r="G343" s="362">
        <v>571651.84636671527</v>
      </c>
      <c r="H343" s="362">
        <v>893525.32795914379</v>
      </c>
    </row>
    <row r="344" spans="2:13" ht="9.75" customHeight="1" x14ac:dyDescent="0.15">
      <c r="B344" s="287"/>
      <c r="C344" s="367" t="s">
        <v>446</v>
      </c>
      <c r="D344" s="362">
        <v>319341.48159242846</v>
      </c>
      <c r="E344" s="362">
        <v>1308</v>
      </c>
      <c r="F344" s="362">
        <v>1224</v>
      </c>
      <c r="G344" s="362">
        <v>571651.84636671527</v>
      </c>
      <c r="H344" s="362">
        <v>893525.32795914379</v>
      </c>
    </row>
    <row r="345" spans="2:13" ht="9.75" customHeight="1" x14ac:dyDescent="0.15">
      <c r="B345" s="287"/>
      <c r="C345" s="367" t="s">
        <v>447</v>
      </c>
      <c r="D345" s="362">
        <v>0</v>
      </c>
      <c r="E345" s="362">
        <v>0</v>
      </c>
      <c r="F345" s="362">
        <v>0</v>
      </c>
      <c r="G345" s="362">
        <v>0</v>
      </c>
      <c r="H345" s="362">
        <v>0</v>
      </c>
    </row>
    <row r="346" spans="2:13" ht="9.75" customHeight="1" x14ac:dyDescent="0.15">
      <c r="B346" s="287"/>
      <c r="C346" s="367" t="s">
        <v>485</v>
      </c>
      <c r="D346" s="362">
        <v>13416.884457174043</v>
      </c>
      <c r="E346" s="362">
        <v>13162.850905871874</v>
      </c>
      <c r="F346" s="362">
        <v>7186.99630339542</v>
      </c>
      <c r="G346" s="362">
        <v>2.763960316187025</v>
      </c>
      <c r="H346" s="362">
        <v>33769.495626757525</v>
      </c>
    </row>
    <row r="347" spans="2:13" ht="9.75" customHeight="1" x14ac:dyDescent="0.15">
      <c r="B347" s="287"/>
      <c r="C347" s="367" t="s">
        <v>486</v>
      </c>
      <c r="D347" s="362">
        <v>68.884457174043561</v>
      </c>
      <c r="E347" s="362">
        <v>97.850905871873778</v>
      </c>
      <c r="F347" s="362">
        <v>88.883828957792872</v>
      </c>
      <c r="G347" s="362">
        <v>2.763960316187025</v>
      </c>
      <c r="H347" s="362">
        <v>258.38315231989725</v>
      </c>
    </row>
    <row r="348" spans="2:13" ht="9.75" customHeight="1" x14ac:dyDescent="0.15">
      <c r="B348" s="287"/>
      <c r="C348" s="367" t="s">
        <v>487</v>
      </c>
      <c r="D348" s="362">
        <v>209172.19875522249</v>
      </c>
      <c r="E348" s="362">
        <v>297130.73124313739</v>
      </c>
      <c r="F348" s="362">
        <v>269901.61060440697</v>
      </c>
      <c r="G348" s="362">
        <v>521692.09225673694</v>
      </c>
      <c r="H348" s="362">
        <v>1297896.6328595039</v>
      </c>
    </row>
    <row r="349" spans="2:13" ht="9.75" customHeight="1" x14ac:dyDescent="0.15">
      <c r="B349" s="287"/>
      <c r="C349" s="367" t="s">
        <v>488</v>
      </c>
      <c r="D349" s="362">
        <v>0</v>
      </c>
      <c r="E349" s="362">
        <v>-58133.443575036043</v>
      </c>
      <c r="F349" s="362">
        <v>81815.807190367486</v>
      </c>
      <c r="G349" s="362">
        <v>-98099.533579923213</v>
      </c>
      <c r="H349" s="362">
        <v>-74417.169964591769</v>
      </c>
    </row>
    <row r="350" spans="2:13" ht="9.75" customHeight="1" x14ac:dyDescent="0.15">
      <c r="B350" s="287"/>
      <c r="C350" s="363" t="s">
        <v>452</v>
      </c>
      <c r="D350" s="364">
        <v>604449.65871964535</v>
      </c>
      <c r="E350" s="364">
        <v>399598.16765748535</v>
      </c>
      <c r="F350" s="364">
        <v>542832.06162155792</v>
      </c>
      <c r="G350" s="364">
        <v>1546516.943426091</v>
      </c>
      <c r="H350" s="364">
        <v>3093396.8314247793</v>
      </c>
    </row>
    <row r="351" spans="2:13" s="290" customFormat="1" ht="9" customHeight="1" x14ac:dyDescent="0.15">
      <c r="B351" s="360"/>
      <c r="C351" s="367" t="s">
        <v>489</v>
      </c>
      <c r="D351" s="362">
        <v>155549.80502672048</v>
      </c>
      <c r="E351" s="362">
        <v>40726.255999999994</v>
      </c>
      <c r="F351" s="362">
        <v>92639.747000000003</v>
      </c>
      <c r="G351" s="362">
        <v>0</v>
      </c>
      <c r="H351" s="362">
        <v>288915.80802672048</v>
      </c>
      <c r="J351" s="553"/>
      <c r="K351" s="554"/>
      <c r="L351" s="554"/>
      <c r="M351" s="554"/>
    </row>
    <row r="352" spans="2:13" ht="9.75" customHeight="1" x14ac:dyDescent="0.15">
      <c r="B352" s="287"/>
      <c r="C352" s="367" t="s">
        <v>490</v>
      </c>
      <c r="D352" s="362">
        <v>999</v>
      </c>
      <c r="E352" s="362">
        <v>14101</v>
      </c>
      <c r="F352" s="362">
        <v>41477.256163999999</v>
      </c>
      <c r="G352" s="362">
        <v>0</v>
      </c>
      <c r="H352" s="362">
        <v>56577.256163999999</v>
      </c>
    </row>
    <row r="353" spans="2:8" ht="9.75" customHeight="1" x14ac:dyDescent="0.15">
      <c r="B353" s="287"/>
      <c r="C353" s="367" t="s">
        <v>455</v>
      </c>
      <c r="D353" s="362">
        <v>300.20263825291988</v>
      </c>
      <c r="E353" s="362">
        <v>2390.8317516134243</v>
      </c>
      <c r="F353" s="362">
        <v>4173.224136474937</v>
      </c>
      <c r="G353" s="362">
        <v>3759.3226220412339</v>
      </c>
      <c r="H353" s="362">
        <v>10623.581148382515</v>
      </c>
    </row>
    <row r="354" spans="2:8" ht="9.75" customHeight="1" x14ac:dyDescent="0.15">
      <c r="B354" s="287"/>
      <c r="C354" s="367" t="s">
        <v>491</v>
      </c>
      <c r="D354" s="362">
        <v>154215.29747028099</v>
      </c>
      <c r="E354" s="362">
        <v>45140.229000000007</v>
      </c>
      <c r="F354" s="362">
        <v>96312.024820125414</v>
      </c>
      <c r="G354" s="362">
        <v>0</v>
      </c>
      <c r="H354" s="362">
        <v>295667.55129040644</v>
      </c>
    </row>
    <row r="355" spans="2:8" ht="9.75" customHeight="1" x14ac:dyDescent="0.15">
      <c r="B355" s="287"/>
      <c r="C355" s="367" t="s">
        <v>492</v>
      </c>
      <c r="D355" s="362">
        <v>9788</v>
      </c>
      <c r="E355" s="362">
        <v>15527</v>
      </c>
      <c r="F355" s="362">
        <v>24364</v>
      </c>
      <c r="G355" s="362">
        <v>491424.22620443499</v>
      </c>
      <c r="H355" s="362">
        <v>541103.22620443499</v>
      </c>
    </row>
    <row r="356" spans="2:8" ht="9.75" customHeight="1" x14ac:dyDescent="0.15">
      <c r="B356" s="287"/>
      <c r="C356" s="367" t="s">
        <v>493</v>
      </c>
      <c r="D356" s="362">
        <v>0</v>
      </c>
      <c r="E356" s="362">
        <v>0</v>
      </c>
      <c r="F356" s="362">
        <v>0</v>
      </c>
      <c r="G356" s="362">
        <v>230962.54666759504</v>
      </c>
      <c r="H356" s="362">
        <v>230962.54666759504</v>
      </c>
    </row>
    <row r="357" spans="2:8" ht="9.75" customHeight="1" x14ac:dyDescent="0.15">
      <c r="B357" s="287"/>
      <c r="C357" s="367" t="s">
        <v>494</v>
      </c>
      <c r="D357" s="362">
        <v>9788</v>
      </c>
      <c r="E357" s="362">
        <v>15527</v>
      </c>
      <c r="F357" s="362">
        <v>24364</v>
      </c>
      <c r="G357" s="362">
        <v>322</v>
      </c>
      <c r="H357" s="362">
        <v>50001</v>
      </c>
    </row>
    <row r="358" spans="2:8" ht="9.75" customHeight="1" x14ac:dyDescent="0.15">
      <c r="B358" s="287"/>
      <c r="C358" s="367" t="s">
        <v>495</v>
      </c>
      <c r="D358" s="362">
        <v>0</v>
      </c>
      <c r="E358" s="362">
        <v>0</v>
      </c>
      <c r="F358" s="362">
        <v>0</v>
      </c>
      <c r="G358" s="362">
        <v>260139.67953683992</v>
      </c>
      <c r="H358" s="362">
        <v>260139.67953683992</v>
      </c>
    </row>
    <row r="359" spans="2:8" ht="9.75" customHeight="1" x14ac:dyDescent="0.15">
      <c r="B359" s="287"/>
      <c r="C359" s="367" t="s">
        <v>496</v>
      </c>
      <c r="D359" s="362">
        <v>0</v>
      </c>
      <c r="E359" s="362">
        <v>7296</v>
      </c>
      <c r="F359" s="362">
        <v>59787</v>
      </c>
      <c r="G359" s="362">
        <v>98930</v>
      </c>
      <c r="H359" s="362">
        <v>166013</v>
      </c>
    </row>
    <row r="360" spans="2:8" ht="9.75" customHeight="1" x14ac:dyDescent="0.15">
      <c r="B360" s="287"/>
      <c r="C360" s="367" t="s">
        <v>497</v>
      </c>
      <c r="D360" s="362" t="s">
        <v>293</v>
      </c>
      <c r="E360" s="362">
        <v>0</v>
      </c>
      <c r="F360" s="362">
        <v>0</v>
      </c>
      <c r="G360" s="362">
        <v>0</v>
      </c>
      <c r="H360" s="362">
        <v>0</v>
      </c>
    </row>
    <row r="361" spans="2:8" ht="9.75" customHeight="1" x14ac:dyDescent="0.15">
      <c r="B361" s="287"/>
      <c r="C361" s="367" t="s">
        <v>462</v>
      </c>
      <c r="D361" s="362">
        <v>0</v>
      </c>
      <c r="E361" s="362" t="s">
        <v>293</v>
      </c>
      <c r="F361" s="362">
        <v>59787</v>
      </c>
      <c r="G361" s="362">
        <v>41045</v>
      </c>
      <c r="H361" s="362">
        <v>100832</v>
      </c>
    </row>
    <row r="362" spans="2:8" ht="9.75" customHeight="1" x14ac:dyDescent="0.15">
      <c r="B362" s="287"/>
      <c r="C362" s="367" t="s">
        <v>498</v>
      </c>
      <c r="D362" s="362">
        <v>0</v>
      </c>
      <c r="E362" s="362">
        <v>7296</v>
      </c>
      <c r="F362" s="362" t="s">
        <v>293</v>
      </c>
      <c r="G362" s="362">
        <v>57885</v>
      </c>
      <c r="H362" s="362">
        <v>65181</v>
      </c>
    </row>
    <row r="363" spans="2:8" ht="9.75" customHeight="1" x14ac:dyDescent="0.15">
      <c r="B363" s="287"/>
      <c r="C363" s="367" t="s">
        <v>499</v>
      </c>
      <c r="D363" s="362">
        <v>0</v>
      </c>
      <c r="E363" s="362">
        <v>0</v>
      </c>
      <c r="F363" s="362">
        <v>0</v>
      </c>
      <c r="G363" s="362" t="s">
        <v>293</v>
      </c>
      <c r="H363" s="362">
        <v>0</v>
      </c>
    </row>
    <row r="364" spans="2:8" ht="9.75" customHeight="1" x14ac:dyDescent="0.15">
      <c r="B364" s="287"/>
      <c r="C364" s="367" t="s">
        <v>465</v>
      </c>
      <c r="D364" s="362">
        <v>285108.17712721694</v>
      </c>
      <c r="E364" s="362">
        <v>302337</v>
      </c>
      <c r="F364" s="362">
        <v>306701.43799999997</v>
      </c>
      <c r="G364" s="362">
        <v>952309.63063929928</v>
      </c>
      <c r="H364" s="362">
        <v>1846456.2457665163</v>
      </c>
    </row>
    <row r="365" spans="2:8" ht="9.75" customHeight="1" x14ac:dyDescent="0.15">
      <c r="B365" s="287"/>
      <c r="C365" s="367" t="s">
        <v>466</v>
      </c>
      <c r="D365" s="362">
        <v>285108.17712721694</v>
      </c>
      <c r="E365" s="362">
        <v>285361</v>
      </c>
      <c r="F365" s="362">
        <v>306701.43799999997</v>
      </c>
      <c r="G365" s="362">
        <v>952309.63063929928</v>
      </c>
      <c r="H365" s="362">
        <v>1829480.2457665163</v>
      </c>
    </row>
    <row r="366" spans="2:8" ht="9.75" customHeight="1" x14ac:dyDescent="0.15">
      <c r="B366" s="287"/>
      <c r="C366" s="367" t="s">
        <v>467</v>
      </c>
      <c r="D366" s="362">
        <v>0</v>
      </c>
      <c r="E366" s="362">
        <v>16976</v>
      </c>
      <c r="F366" s="362">
        <v>0</v>
      </c>
      <c r="G366" s="362">
        <v>0</v>
      </c>
      <c r="H366" s="362">
        <v>16976</v>
      </c>
    </row>
    <row r="367" spans="2:8" ht="9.75" customHeight="1" x14ac:dyDescent="0.15">
      <c r="B367" s="287"/>
      <c r="C367" s="367" t="s">
        <v>500</v>
      </c>
      <c r="D367" s="362">
        <v>487.17645717404355</v>
      </c>
      <c r="E367" s="362">
        <v>281.85090587187381</v>
      </c>
      <c r="F367" s="362">
        <v>331.88382895779284</v>
      </c>
      <c r="G367" s="362">
        <v>93.763960316187024</v>
      </c>
      <c r="H367" s="362">
        <v>1194.6751523198973</v>
      </c>
    </row>
    <row r="368" spans="2:8" ht="9.75" customHeight="1" x14ac:dyDescent="0.15">
      <c r="B368" s="287"/>
      <c r="C368" s="367" t="s">
        <v>486</v>
      </c>
      <c r="D368" s="362">
        <v>68.884457174043561</v>
      </c>
      <c r="E368" s="362">
        <v>97.850905871873778</v>
      </c>
      <c r="F368" s="362">
        <v>88.883828957792872</v>
      </c>
      <c r="G368" s="362">
        <v>2.763960316187025</v>
      </c>
      <c r="H368" s="362">
        <v>258.38315231989725</v>
      </c>
    </row>
    <row r="369" spans="1:8" ht="9.75" customHeight="1" x14ac:dyDescent="0.15">
      <c r="B369" s="287"/>
      <c r="C369" s="363" t="s">
        <v>470</v>
      </c>
      <c r="D369" s="364">
        <v>604449.65871964535</v>
      </c>
      <c r="E369" s="364">
        <v>399598.16765748529</v>
      </c>
      <c r="F369" s="364">
        <v>542832.06162155804</v>
      </c>
      <c r="G369" s="364">
        <v>1546516.9434260915</v>
      </c>
      <c r="H369" s="364">
        <v>3093396.8314247802</v>
      </c>
    </row>
    <row r="371" spans="1:8" ht="18" customHeight="1" x14ac:dyDescent="0.15">
      <c r="A371" s="247"/>
      <c r="B371" s="287" t="s">
        <v>427</v>
      </c>
      <c r="C371" s="353"/>
      <c r="D371" s="368" t="s">
        <v>503</v>
      </c>
      <c r="H371" s="355" t="s">
        <v>3</v>
      </c>
    </row>
    <row r="372" spans="1:8" ht="3" customHeight="1" x14ac:dyDescent="0.15">
      <c r="B372" s="287"/>
      <c r="C372" s="353"/>
    </row>
    <row r="373" spans="1:8" ht="9.75" customHeight="1" x14ac:dyDescent="0.15">
      <c r="B373" s="287"/>
      <c r="C373" s="356" t="s">
        <v>429</v>
      </c>
      <c r="D373" s="357" t="s">
        <v>430</v>
      </c>
      <c r="E373" s="357" t="s">
        <v>431</v>
      </c>
      <c r="F373" s="357" t="s">
        <v>432</v>
      </c>
      <c r="G373" s="357" t="s">
        <v>433</v>
      </c>
      <c r="H373" s="358" t="s">
        <v>434</v>
      </c>
    </row>
    <row r="374" spans="1:8" ht="9.75" customHeight="1" x14ac:dyDescent="0.15">
      <c r="B374" s="287"/>
      <c r="C374" s="367" t="s">
        <v>435</v>
      </c>
      <c r="D374" s="362">
        <v>47014.993723448824</v>
      </c>
      <c r="E374" s="362">
        <v>8518.4808105186785</v>
      </c>
      <c r="F374" s="362">
        <v>7646.976850008984</v>
      </c>
      <c r="G374" s="362">
        <v>1142.7682954646421</v>
      </c>
      <c r="H374" s="362">
        <v>64323.219679441128</v>
      </c>
    </row>
    <row r="375" spans="1:8" ht="9.75" customHeight="1" x14ac:dyDescent="0.15">
      <c r="B375" s="287"/>
      <c r="C375" s="367" t="s">
        <v>477</v>
      </c>
      <c r="D375" s="362">
        <v>17248.450257719152</v>
      </c>
      <c r="E375" s="362">
        <v>35394</v>
      </c>
      <c r="F375" s="362">
        <v>100326.82570456239</v>
      </c>
      <c r="G375" s="362">
        <v>556421.02172276983</v>
      </c>
      <c r="H375" s="362">
        <v>709390.29768505134</v>
      </c>
    </row>
    <row r="376" spans="1:8" ht="9.75" customHeight="1" x14ac:dyDescent="0.15">
      <c r="B376" s="287"/>
      <c r="C376" s="367" t="s">
        <v>478</v>
      </c>
      <c r="D376" s="362" t="s">
        <v>293</v>
      </c>
      <c r="E376" s="362" t="s">
        <v>293</v>
      </c>
      <c r="F376" s="362" t="s">
        <v>293</v>
      </c>
      <c r="G376" s="362">
        <v>556116.02172276983</v>
      </c>
      <c r="H376" s="362">
        <v>556116.02172276983</v>
      </c>
    </row>
    <row r="377" spans="1:8" ht="9.75" customHeight="1" x14ac:dyDescent="0.15">
      <c r="B377" s="287"/>
      <c r="C377" s="367" t="s">
        <v>479</v>
      </c>
      <c r="D377" s="362">
        <v>12570</v>
      </c>
      <c r="E377" s="362">
        <v>16262</v>
      </c>
      <c r="F377" s="362">
        <v>22492</v>
      </c>
      <c r="G377" s="362">
        <v>305</v>
      </c>
      <c r="H377" s="362">
        <v>51629</v>
      </c>
    </row>
    <row r="378" spans="1:8" ht="9.75" customHeight="1" x14ac:dyDescent="0.15">
      <c r="B378" s="287"/>
      <c r="C378" s="367" t="s">
        <v>480</v>
      </c>
      <c r="D378" s="362">
        <v>4678.4502577191524</v>
      </c>
      <c r="E378" s="362">
        <v>19132</v>
      </c>
      <c r="F378" s="362">
        <v>77834.82570456239</v>
      </c>
      <c r="G378" s="362">
        <v>0</v>
      </c>
      <c r="H378" s="362">
        <v>101645.27596228154</v>
      </c>
    </row>
    <row r="379" spans="1:8" ht="9.75" customHeight="1" x14ac:dyDescent="0.15">
      <c r="B379" s="287"/>
      <c r="C379" s="367" t="s">
        <v>481</v>
      </c>
      <c r="D379" s="362">
        <v>0</v>
      </c>
      <c r="E379" s="362">
        <v>113797</v>
      </c>
      <c r="F379" s="362">
        <v>65473</v>
      </c>
      <c r="G379" s="362">
        <v>0</v>
      </c>
      <c r="H379" s="362">
        <v>179270</v>
      </c>
    </row>
    <row r="380" spans="1:8" ht="9.75" customHeight="1" x14ac:dyDescent="0.15">
      <c r="B380" s="287"/>
      <c r="C380" s="367" t="s">
        <v>482</v>
      </c>
      <c r="D380" s="362" t="s">
        <v>293</v>
      </c>
      <c r="E380" s="362">
        <v>0</v>
      </c>
      <c r="F380" s="362">
        <v>0</v>
      </c>
      <c r="G380" s="362">
        <v>0</v>
      </c>
      <c r="H380" s="362">
        <v>0</v>
      </c>
    </row>
    <row r="381" spans="1:8" ht="9.75" customHeight="1" x14ac:dyDescent="0.15">
      <c r="B381" s="287"/>
      <c r="C381" s="367" t="s">
        <v>442</v>
      </c>
      <c r="D381" s="362">
        <v>0</v>
      </c>
      <c r="E381" s="362" t="s">
        <v>293</v>
      </c>
      <c r="F381" s="362">
        <v>4930</v>
      </c>
      <c r="G381" s="362">
        <v>0</v>
      </c>
      <c r="H381" s="362">
        <v>4930</v>
      </c>
    </row>
    <row r="382" spans="1:8" ht="9.75" customHeight="1" x14ac:dyDescent="0.15">
      <c r="B382" s="287"/>
      <c r="C382" s="367" t="s">
        <v>483</v>
      </c>
      <c r="D382" s="362">
        <v>0</v>
      </c>
      <c r="E382" s="362">
        <v>72624</v>
      </c>
      <c r="F382" s="362" t="s">
        <v>293</v>
      </c>
      <c r="G382" s="362">
        <v>0</v>
      </c>
      <c r="H382" s="362">
        <v>72624</v>
      </c>
    </row>
    <row r="383" spans="1:8" ht="9.75" customHeight="1" x14ac:dyDescent="0.15">
      <c r="B383" s="287"/>
      <c r="C383" s="367" t="s">
        <v>484</v>
      </c>
      <c r="D383" s="362">
        <v>0</v>
      </c>
      <c r="E383" s="362">
        <v>41173</v>
      </c>
      <c r="F383" s="362">
        <v>60543</v>
      </c>
      <c r="G383" s="362" t="s">
        <v>293</v>
      </c>
      <c r="H383" s="362">
        <v>101716</v>
      </c>
    </row>
    <row r="384" spans="1:8" ht="9.75" customHeight="1" x14ac:dyDescent="0.15">
      <c r="B384" s="287"/>
      <c r="C384" s="367" t="s">
        <v>445</v>
      </c>
      <c r="D384" s="362">
        <v>332625.26178005268</v>
      </c>
      <c r="E384" s="362">
        <v>3882</v>
      </c>
      <c r="F384" s="362">
        <v>1123</v>
      </c>
      <c r="G384" s="362">
        <v>681778.16702891211</v>
      </c>
      <c r="H384" s="362">
        <v>1019408.4288089648</v>
      </c>
    </row>
    <row r="385" spans="2:13" ht="9.75" customHeight="1" x14ac:dyDescent="0.15">
      <c r="B385" s="287"/>
      <c r="C385" s="367" t="s">
        <v>446</v>
      </c>
      <c r="D385" s="362">
        <v>332625.26178005268</v>
      </c>
      <c r="E385" s="362">
        <v>3882</v>
      </c>
      <c r="F385" s="362">
        <v>1123</v>
      </c>
      <c r="G385" s="362">
        <v>681778.16702891211</v>
      </c>
      <c r="H385" s="362">
        <v>1019408.4288089648</v>
      </c>
    </row>
    <row r="386" spans="2:13" ht="9.75" customHeight="1" x14ac:dyDescent="0.15">
      <c r="B386" s="287"/>
      <c r="C386" s="367" t="s">
        <v>447</v>
      </c>
      <c r="D386" s="362">
        <v>0</v>
      </c>
      <c r="E386" s="362">
        <v>0</v>
      </c>
      <c r="F386" s="362">
        <v>0</v>
      </c>
      <c r="G386" s="362">
        <v>0</v>
      </c>
      <c r="H386" s="362">
        <v>0</v>
      </c>
    </row>
    <row r="387" spans="2:13" ht="9.75" customHeight="1" x14ac:dyDescent="0.15">
      <c r="B387" s="287"/>
      <c r="C387" s="367" t="s">
        <v>485</v>
      </c>
      <c r="D387" s="362">
        <v>17472.819623870553</v>
      </c>
      <c r="E387" s="362">
        <v>14526.994470659723</v>
      </c>
      <c r="F387" s="362">
        <v>9019.755580015717</v>
      </c>
      <c r="G387" s="362">
        <v>2.6162340948652578</v>
      </c>
      <c r="H387" s="362">
        <v>41022.185908640859</v>
      </c>
    </row>
    <row r="388" spans="2:13" ht="9.75" customHeight="1" x14ac:dyDescent="0.15">
      <c r="B388" s="287"/>
      <c r="C388" s="367" t="s">
        <v>486</v>
      </c>
      <c r="D388" s="362">
        <v>71.819623870554238</v>
      </c>
      <c r="E388" s="362">
        <v>95.994470659723746</v>
      </c>
      <c r="F388" s="362">
        <v>87.430426641483464</v>
      </c>
      <c r="G388" s="362">
        <v>2.6162340948652578</v>
      </c>
      <c r="H388" s="362">
        <v>257.86075526662671</v>
      </c>
    </row>
    <row r="389" spans="2:13" ht="9.75" customHeight="1" x14ac:dyDescent="0.15">
      <c r="B389" s="287"/>
      <c r="C389" s="367" t="s">
        <v>487</v>
      </c>
      <c r="D389" s="362">
        <v>220038.9005778431</v>
      </c>
      <c r="E389" s="362">
        <v>294105.10174194572</v>
      </c>
      <c r="F389" s="362">
        <v>267866.82968317973</v>
      </c>
      <c r="G389" s="362">
        <v>523592.81375959312</v>
      </c>
      <c r="H389" s="362">
        <v>1305603.6457625616</v>
      </c>
    </row>
    <row r="390" spans="2:13" ht="9.75" customHeight="1" x14ac:dyDescent="0.15">
      <c r="B390" s="287"/>
      <c r="C390" s="367" t="s">
        <v>488</v>
      </c>
      <c r="D390" s="362">
        <v>0</v>
      </c>
      <c r="E390" s="362">
        <v>-70150.918480263528</v>
      </c>
      <c r="F390" s="362">
        <v>100484.73862862249</v>
      </c>
      <c r="G390" s="362">
        <v>-167614.00000000012</v>
      </c>
      <c r="H390" s="362">
        <v>-137280.17985164115</v>
      </c>
    </row>
    <row r="391" spans="2:13" ht="9.75" customHeight="1" x14ac:dyDescent="0.15">
      <c r="B391" s="287"/>
      <c r="C391" s="363" t="s">
        <v>452</v>
      </c>
      <c r="D391" s="364">
        <v>634400.42596293427</v>
      </c>
      <c r="E391" s="364">
        <v>400072.65854286053</v>
      </c>
      <c r="F391" s="364">
        <v>551941.12644638936</v>
      </c>
      <c r="G391" s="364">
        <v>1595323.3870408344</v>
      </c>
      <c r="H391" s="364">
        <v>3181737.5979930186</v>
      </c>
    </row>
    <row r="392" spans="2:13" s="290" customFormat="1" ht="9" customHeight="1" x14ac:dyDescent="0.15">
      <c r="B392" s="360"/>
      <c r="C392" s="367" t="s">
        <v>489</v>
      </c>
      <c r="D392" s="362">
        <v>171016.44663463562</v>
      </c>
      <c r="E392" s="362">
        <v>40956.907000000007</v>
      </c>
      <c r="F392" s="362">
        <v>90638.766999999993</v>
      </c>
      <c r="G392" s="362">
        <v>0</v>
      </c>
      <c r="H392" s="362">
        <v>302612.12063463562</v>
      </c>
      <c r="J392" s="553"/>
      <c r="K392" s="554"/>
      <c r="L392" s="554"/>
      <c r="M392" s="554"/>
    </row>
    <row r="393" spans="2:13" ht="9.75" customHeight="1" x14ac:dyDescent="0.15">
      <c r="B393" s="287"/>
      <c r="C393" s="367" t="s">
        <v>490</v>
      </c>
      <c r="D393" s="362">
        <v>1123</v>
      </c>
      <c r="E393" s="362">
        <v>16475</v>
      </c>
      <c r="F393" s="362">
        <v>43051.848020000005</v>
      </c>
      <c r="G393" s="362">
        <v>0</v>
      </c>
      <c r="H393" s="362">
        <v>60649.848020000005</v>
      </c>
    </row>
    <row r="394" spans="2:13" ht="9.75" customHeight="1" x14ac:dyDescent="0.15">
      <c r="B394" s="287"/>
      <c r="C394" s="367" t="s">
        <v>455</v>
      </c>
      <c r="D394" s="362">
        <v>369.77737507995516</v>
      </c>
      <c r="E394" s="362">
        <v>2134.2615722008618</v>
      </c>
      <c r="F394" s="362">
        <v>4338.6192277598166</v>
      </c>
      <c r="G394" s="362">
        <v>3871.5387590656842</v>
      </c>
      <c r="H394" s="362">
        <v>10714.196934106318</v>
      </c>
    </row>
    <row r="395" spans="2:13" ht="9.75" customHeight="1" x14ac:dyDescent="0.15">
      <c r="B395" s="287"/>
      <c r="C395" s="367" t="s">
        <v>491</v>
      </c>
      <c r="D395" s="362">
        <v>149270.09514646651</v>
      </c>
      <c r="E395" s="362">
        <v>45202.495500000005</v>
      </c>
      <c r="F395" s="362">
        <v>95920.466811988023</v>
      </c>
      <c r="G395" s="362">
        <v>0</v>
      </c>
      <c r="H395" s="362">
        <v>290393.05745845457</v>
      </c>
    </row>
    <row r="396" spans="2:13" ht="9.75" customHeight="1" x14ac:dyDescent="0.15">
      <c r="B396" s="287"/>
      <c r="C396" s="367" t="s">
        <v>492</v>
      </c>
      <c r="D396" s="362">
        <v>12570</v>
      </c>
      <c r="E396" s="362">
        <v>16262</v>
      </c>
      <c r="F396" s="362">
        <v>22492</v>
      </c>
      <c r="G396" s="362">
        <v>502004.0120357516</v>
      </c>
      <c r="H396" s="362">
        <v>553328.0120357516</v>
      </c>
    </row>
    <row r="397" spans="2:13" ht="9.75" customHeight="1" x14ac:dyDescent="0.15">
      <c r="B397" s="287"/>
      <c r="C397" s="367" t="s">
        <v>493</v>
      </c>
      <c r="D397" s="362">
        <v>0</v>
      </c>
      <c r="E397" s="362">
        <v>0</v>
      </c>
      <c r="F397" s="362">
        <v>0</v>
      </c>
      <c r="G397" s="362">
        <v>234622.7774326684</v>
      </c>
      <c r="H397" s="362">
        <v>234622.7774326684</v>
      </c>
    </row>
    <row r="398" spans="2:13" ht="9.75" customHeight="1" x14ac:dyDescent="0.15">
      <c r="B398" s="287"/>
      <c r="C398" s="367" t="s">
        <v>494</v>
      </c>
      <c r="D398" s="362">
        <v>12570</v>
      </c>
      <c r="E398" s="362">
        <v>16262</v>
      </c>
      <c r="F398" s="362">
        <v>22492</v>
      </c>
      <c r="G398" s="362">
        <v>305</v>
      </c>
      <c r="H398" s="362">
        <v>51629</v>
      </c>
    </row>
    <row r="399" spans="2:13" ht="9.75" customHeight="1" x14ac:dyDescent="0.15">
      <c r="B399" s="287"/>
      <c r="C399" s="367" t="s">
        <v>495</v>
      </c>
      <c r="D399" s="362">
        <v>0</v>
      </c>
      <c r="E399" s="362">
        <v>0</v>
      </c>
      <c r="F399" s="362">
        <v>0</v>
      </c>
      <c r="G399" s="362">
        <v>267076.23460308317</v>
      </c>
      <c r="H399" s="362">
        <v>267076.23460308317</v>
      </c>
    </row>
    <row r="400" spans="2:13" ht="9.75" customHeight="1" x14ac:dyDescent="0.15">
      <c r="B400" s="287"/>
      <c r="C400" s="367" t="s">
        <v>496</v>
      </c>
      <c r="D400" s="362">
        <v>0</v>
      </c>
      <c r="E400" s="362">
        <v>4930</v>
      </c>
      <c r="F400" s="362">
        <v>72624</v>
      </c>
      <c r="G400" s="362">
        <v>101716</v>
      </c>
      <c r="H400" s="362">
        <v>179270</v>
      </c>
    </row>
    <row r="401" spans="1:8" ht="9.75" customHeight="1" x14ac:dyDescent="0.15">
      <c r="B401" s="287"/>
      <c r="C401" s="367" t="s">
        <v>497</v>
      </c>
      <c r="D401" s="362" t="s">
        <v>293</v>
      </c>
      <c r="E401" s="362">
        <v>0</v>
      </c>
      <c r="F401" s="362">
        <v>0</v>
      </c>
      <c r="G401" s="362">
        <v>0</v>
      </c>
      <c r="H401" s="362">
        <v>0</v>
      </c>
    </row>
    <row r="402" spans="1:8" ht="9.75" customHeight="1" x14ac:dyDescent="0.15">
      <c r="B402" s="287"/>
      <c r="C402" s="367" t="s">
        <v>462</v>
      </c>
      <c r="D402" s="362">
        <v>0</v>
      </c>
      <c r="E402" s="362" t="s">
        <v>293</v>
      </c>
      <c r="F402" s="362">
        <v>72624</v>
      </c>
      <c r="G402" s="362">
        <v>41173</v>
      </c>
      <c r="H402" s="362">
        <v>113797</v>
      </c>
    </row>
    <row r="403" spans="1:8" ht="9.75" customHeight="1" x14ac:dyDescent="0.15">
      <c r="B403" s="287"/>
      <c r="C403" s="367" t="s">
        <v>498</v>
      </c>
      <c r="D403" s="362">
        <v>0</v>
      </c>
      <c r="E403" s="362">
        <v>4930</v>
      </c>
      <c r="F403" s="362" t="s">
        <v>293</v>
      </c>
      <c r="G403" s="362">
        <v>60543</v>
      </c>
      <c r="H403" s="362">
        <v>65473</v>
      </c>
    </row>
    <row r="404" spans="1:8" ht="9.75" customHeight="1" x14ac:dyDescent="0.15">
      <c r="B404" s="287"/>
      <c r="C404" s="367" t="s">
        <v>499</v>
      </c>
      <c r="D404" s="362">
        <v>0</v>
      </c>
      <c r="E404" s="362">
        <v>0</v>
      </c>
      <c r="F404" s="362">
        <v>0</v>
      </c>
      <c r="G404" s="362" t="s">
        <v>293</v>
      </c>
      <c r="H404" s="362">
        <v>0</v>
      </c>
    </row>
    <row r="405" spans="1:8" ht="9.75" customHeight="1" x14ac:dyDescent="0.15">
      <c r="B405" s="287"/>
      <c r="C405" s="367" t="s">
        <v>465</v>
      </c>
      <c r="D405" s="362">
        <v>301775.16418288159</v>
      </c>
      <c r="E405" s="362">
        <v>306815</v>
      </c>
      <c r="F405" s="362">
        <v>308644.69099999999</v>
      </c>
      <c r="G405" s="362">
        <v>987646.22001192241</v>
      </c>
      <c r="H405" s="362">
        <v>1904881.075194804</v>
      </c>
    </row>
    <row r="406" spans="1:8" ht="9.75" customHeight="1" x14ac:dyDescent="0.15">
      <c r="B406" s="287"/>
      <c r="C406" s="367" t="s">
        <v>466</v>
      </c>
      <c r="D406" s="362">
        <v>301775.16418288159</v>
      </c>
      <c r="E406" s="362">
        <v>282087</v>
      </c>
      <c r="F406" s="362">
        <v>308644.69099999999</v>
      </c>
      <c r="G406" s="362">
        <v>987646.22001192241</v>
      </c>
      <c r="H406" s="362">
        <v>1880153.075194804</v>
      </c>
    </row>
    <row r="407" spans="1:8" ht="9.75" customHeight="1" x14ac:dyDescent="0.15">
      <c r="B407" s="287"/>
      <c r="C407" s="367" t="s">
        <v>467</v>
      </c>
      <c r="D407" s="362">
        <v>0</v>
      </c>
      <c r="E407" s="362">
        <v>24728</v>
      </c>
      <c r="F407" s="362">
        <v>0</v>
      </c>
      <c r="G407" s="362">
        <v>0</v>
      </c>
      <c r="H407" s="362">
        <v>24728</v>
      </c>
    </row>
    <row r="408" spans="1:8" ht="9.75" customHeight="1" x14ac:dyDescent="0.15">
      <c r="B408" s="287"/>
      <c r="C408" s="367" t="s">
        <v>500</v>
      </c>
      <c r="D408" s="362">
        <v>521.94262387055426</v>
      </c>
      <c r="E408" s="362">
        <v>246.99447065972373</v>
      </c>
      <c r="F408" s="362">
        <v>334.43042664148345</v>
      </c>
      <c r="G408" s="362">
        <v>85.616234094865263</v>
      </c>
      <c r="H408" s="362">
        <v>1188.9837552666268</v>
      </c>
    </row>
    <row r="409" spans="1:8" ht="9.75" customHeight="1" x14ac:dyDescent="0.15">
      <c r="B409" s="287"/>
      <c r="C409" s="367" t="s">
        <v>486</v>
      </c>
      <c r="D409" s="362">
        <v>71.819623870554238</v>
      </c>
      <c r="E409" s="362">
        <v>95.994470659723746</v>
      </c>
      <c r="F409" s="362">
        <v>87.430426641483464</v>
      </c>
      <c r="G409" s="362">
        <v>2.6162340948652578</v>
      </c>
      <c r="H409" s="362">
        <v>257.86075526662671</v>
      </c>
    </row>
    <row r="410" spans="1:8" ht="9.75" customHeight="1" x14ac:dyDescent="0.15">
      <c r="B410" s="287"/>
      <c r="C410" s="363" t="s">
        <v>470</v>
      </c>
      <c r="D410" s="364">
        <v>634400.42596293427</v>
      </c>
      <c r="E410" s="364">
        <v>400072.65854286059</v>
      </c>
      <c r="F410" s="364">
        <v>551941.12644638924</v>
      </c>
      <c r="G410" s="364">
        <v>1595323.3870408344</v>
      </c>
      <c r="H410" s="364">
        <v>3181737.5979930186</v>
      </c>
    </row>
    <row r="411" spans="1:8" ht="15.75" customHeight="1" x14ac:dyDescent="0.15">
      <c r="A411" s="153" t="s">
        <v>426</v>
      </c>
      <c r="B411" s="352"/>
      <c r="C411" s="353"/>
    </row>
    <row r="412" spans="1:8" ht="18" customHeight="1" x14ac:dyDescent="0.15">
      <c r="A412" s="247"/>
      <c r="B412" s="287" t="s">
        <v>427</v>
      </c>
      <c r="C412" s="353"/>
      <c r="D412" s="368" t="s">
        <v>504</v>
      </c>
      <c r="H412" s="355" t="s">
        <v>3</v>
      </c>
    </row>
    <row r="413" spans="1:8" ht="3" customHeight="1" x14ac:dyDescent="0.15">
      <c r="B413" s="287"/>
      <c r="C413" s="353"/>
    </row>
    <row r="414" spans="1:8" ht="9.75" customHeight="1" x14ac:dyDescent="0.15">
      <c r="B414" s="287"/>
      <c r="C414" s="356" t="s">
        <v>429</v>
      </c>
      <c r="D414" s="357" t="s">
        <v>430</v>
      </c>
      <c r="E414" s="357" t="s">
        <v>431</v>
      </c>
      <c r="F414" s="357" t="s">
        <v>432</v>
      </c>
      <c r="G414" s="357" t="s">
        <v>433</v>
      </c>
      <c r="H414" s="358" t="s">
        <v>434</v>
      </c>
    </row>
    <row r="415" spans="1:8" ht="9.75" customHeight="1" x14ac:dyDescent="0.15">
      <c r="B415" s="287"/>
      <c r="C415" s="367" t="s">
        <v>435</v>
      </c>
      <c r="D415" s="362">
        <v>46108.424300045175</v>
      </c>
      <c r="E415" s="362">
        <v>7519.3342816038903</v>
      </c>
      <c r="F415" s="362">
        <v>6629.951752354541</v>
      </c>
      <c r="G415" s="362">
        <v>587.01010506640046</v>
      </c>
      <c r="H415" s="362">
        <v>60844.720439070014</v>
      </c>
    </row>
    <row r="416" spans="1:8" ht="9.75" customHeight="1" x14ac:dyDescent="0.15">
      <c r="B416" s="287"/>
      <c r="C416" s="367" t="s">
        <v>477</v>
      </c>
      <c r="D416" s="362">
        <v>16386.606384015628</v>
      </c>
      <c r="E416" s="362">
        <v>35584</v>
      </c>
      <c r="F416" s="362">
        <v>104650.48494394388</v>
      </c>
      <c r="G416" s="362">
        <v>563186.77790637931</v>
      </c>
      <c r="H416" s="362">
        <v>719807.86923433887</v>
      </c>
    </row>
    <row r="417" spans="2:8" ht="9.75" customHeight="1" x14ac:dyDescent="0.15">
      <c r="B417" s="287"/>
      <c r="C417" s="367" t="s">
        <v>478</v>
      </c>
      <c r="D417" s="362" t="s">
        <v>293</v>
      </c>
      <c r="E417" s="362" t="s">
        <v>293</v>
      </c>
      <c r="F417" s="362" t="s">
        <v>293</v>
      </c>
      <c r="G417" s="362">
        <v>562896.77790637931</v>
      </c>
      <c r="H417" s="362">
        <v>562896.77790637931</v>
      </c>
    </row>
    <row r="418" spans="2:8" ht="9.75" customHeight="1" x14ac:dyDescent="0.15">
      <c r="B418" s="287"/>
      <c r="C418" s="367" t="s">
        <v>479</v>
      </c>
      <c r="D418" s="362">
        <v>12443</v>
      </c>
      <c r="E418" s="362">
        <v>16361</v>
      </c>
      <c r="F418" s="362">
        <v>22025</v>
      </c>
      <c r="G418" s="362">
        <v>290</v>
      </c>
      <c r="H418" s="362">
        <v>51119</v>
      </c>
    </row>
    <row r="419" spans="2:8" ht="9.75" customHeight="1" x14ac:dyDescent="0.15">
      <c r="B419" s="287"/>
      <c r="C419" s="367" t="s">
        <v>480</v>
      </c>
      <c r="D419" s="362">
        <v>3943.6063840156266</v>
      </c>
      <c r="E419" s="362">
        <v>19223</v>
      </c>
      <c r="F419" s="362">
        <v>82625.484943943884</v>
      </c>
      <c r="G419" s="362">
        <v>0</v>
      </c>
      <c r="H419" s="362">
        <v>105792.09132795951</v>
      </c>
    </row>
    <row r="420" spans="2:8" ht="9.75" customHeight="1" x14ac:dyDescent="0.15">
      <c r="B420" s="287"/>
      <c r="C420" s="367" t="s">
        <v>481</v>
      </c>
      <c r="D420" s="362">
        <v>0</v>
      </c>
      <c r="E420" s="362">
        <v>111874</v>
      </c>
      <c r="F420" s="362">
        <v>65637</v>
      </c>
      <c r="G420" s="362">
        <v>0</v>
      </c>
      <c r="H420" s="362">
        <v>177511</v>
      </c>
    </row>
    <row r="421" spans="2:8" ht="9.75" customHeight="1" x14ac:dyDescent="0.15">
      <c r="B421" s="287"/>
      <c r="C421" s="367" t="s">
        <v>482</v>
      </c>
      <c r="D421" s="362" t="s">
        <v>293</v>
      </c>
      <c r="E421" s="362">
        <v>0</v>
      </c>
      <c r="F421" s="362">
        <v>0</v>
      </c>
      <c r="G421" s="362">
        <v>0</v>
      </c>
      <c r="H421" s="362">
        <v>0</v>
      </c>
    </row>
    <row r="422" spans="2:8" ht="9.75" customHeight="1" x14ac:dyDescent="0.15">
      <c r="B422" s="287"/>
      <c r="C422" s="367" t="s">
        <v>442</v>
      </c>
      <c r="D422" s="362">
        <v>0</v>
      </c>
      <c r="E422" s="362" t="s">
        <v>293</v>
      </c>
      <c r="F422" s="362">
        <v>5222</v>
      </c>
      <c r="G422" s="362">
        <v>0</v>
      </c>
      <c r="H422" s="362">
        <v>5222</v>
      </c>
    </row>
    <row r="423" spans="2:8" ht="9.75" customHeight="1" x14ac:dyDescent="0.15">
      <c r="B423" s="287"/>
      <c r="C423" s="367" t="s">
        <v>483</v>
      </c>
      <c r="D423" s="362">
        <v>0</v>
      </c>
      <c r="E423" s="362">
        <v>68853</v>
      </c>
      <c r="F423" s="362" t="s">
        <v>293</v>
      </c>
      <c r="G423" s="362">
        <v>0</v>
      </c>
      <c r="H423" s="362">
        <v>68853</v>
      </c>
    </row>
    <row r="424" spans="2:8" ht="9.75" customHeight="1" x14ac:dyDescent="0.15">
      <c r="B424" s="287"/>
      <c r="C424" s="367" t="s">
        <v>484</v>
      </c>
      <c r="D424" s="362">
        <v>0</v>
      </c>
      <c r="E424" s="362">
        <v>43021</v>
      </c>
      <c r="F424" s="362">
        <v>60415</v>
      </c>
      <c r="G424" s="362" t="s">
        <v>293</v>
      </c>
      <c r="H424" s="362">
        <v>103436</v>
      </c>
    </row>
    <row r="425" spans="2:8" ht="9.75" customHeight="1" x14ac:dyDescent="0.15">
      <c r="B425" s="287"/>
      <c r="C425" s="367" t="s">
        <v>445</v>
      </c>
      <c r="D425" s="362">
        <v>300017.4433477433</v>
      </c>
      <c r="E425" s="362">
        <v>3743</v>
      </c>
      <c r="F425" s="362">
        <v>1667</v>
      </c>
      <c r="G425" s="362">
        <v>692941.47228983557</v>
      </c>
      <c r="H425" s="362">
        <v>998368.91563757882</v>
      </c>
    </row>
    <row r="426" spans="2:8" ht="9.75" customHeight="1" x14ac:dyDescent="0.15">
      <c r="B426" s="287"/>
      <c r="C426" s="367" t="s">
        <v>446</v>
      </c>
      <c r="D426" s="362">
        <v>300017.4433477433</v>
      </c>
      <c r="E426" s="362">
        <v>3743</v>
      </c>
      <c r="F426" s="362">
        <v>1667</v>
      </c>
      <c r="G426" s="362">
        <v>692941.47228983557</v>
      </c>
      <c r="H426" s="362">
        <v>998368.91563757882</v>
      </c>
    </row>
    <row r="427" spans="2:8" ht="9.75" customHeight="1" x14ac:dyDescent="0.15">
      <c r="B427" s="287"/>
      <c r="C427" s="367" t="s">
        <v>447</v>
      </c>
      <c r="D427" s="362">
        <v>0</v>
      </c>
      <c r="E427" s="362">
        <v>0</v>
      </c>
      <c r="F427" s="362">
        <v>0</v>
      </c>
      <c r="G427" s="362">
        <v>0</v>
      </c>
      <c r="H427" s="362">
        <v>0</v>
      </c>
    </row>
    <row r="428" spans="2:8" ht="9.75" customHeight="1" x14ac:dyDescent="0.15">
      <c r="B428" s="287"/>
      <c r="C428" s="367" t="s">
        <v>485</v>
      </c>
      <c r="D428" s="362">
        <v>18858.895508788399</v>
      </c>
      <c r="E428" s="362">
        <v>15268.958007524801</v>
      </c>
      <c r="F428" s="362">
        <v>9829.8117185974806</v>
      </c>
      <c r="G428" s="362">
        <v>2.917192478917523</v>
      </c>
      <c r="H428" s="362">
        <v>43960.582427389607</v>
      </c>
    </row>
    <row r="429" spans="2:8" ht="9.75" customHeight="1" x14ac:dyDescent="0.15">
      <c r="B429" s="287"/>
      <c r="C429" s="367" t="s">
        <v>486</v>
      </c>
      <c r="D429" s="362">
        <v>75.895508788400093</v>
      </c>
      <c r="E429" s="362">
        <v>98.958007524801531</v>
      </c>
      <c r="F429" s="362">
        <v>91.087792217112721</v>
      </c>
      <c r="G429" s="362">
        <v>2.917192478917523</v>
      </c>
      <c r="H429" s="362">
        <v>268.85850100923187</v>
      </c>
    </row>
    <row r="430" spans="2:8" ht="9.75" customHeight="1" x14ac:dyDescent="0.15">
      <c r="B430" s="287"/>
      <c r="C430" s="367" t="s">
        <v>487</v>
      </c>
      <c r="D430" s="362">
        <v>220789.97932616307</v>
      </c>
      <c r="E430" s="362">
        <v>287881.80992995232</v>
      </c>
      <c r="F430" s="362">
        <v>264986.32239956694</v>
      </c>
      <c r="G430" s="362">
        <v>521826.37532507989</v>
      </c>
      <c r="H430" s="362">
        <v>1295484.4869807623</v>
      </c>
    </row>
    <row r="431" spans="2:8" ht="9.75" customHeight="1" x14ac:dyDescent="0.15">
      <c r="B431" s="287"/>
      <c r="C431" s="367" t="s">
        <v>488</v>
      </c>
      <c r="D431" s="362">
        <v>0</v>
      </c>
      <c r="E431" s="362">
        <v>-62100.619176255161</v>
      </c>
      <c r="F431" s="362">
        <v>98589.754927913193</v>
      </c>
      <c r="G431" s="362">
        <v>-164255.40000000002</v>
      </c>
      <c r="H431" s="362">
        <v>-127766.26424834199</v>
      </c>
    </row>
    <row r="432" spans="2:8" ht="9.75" customHeight="1" x14ac:dyDescent="0.15">
      <c r="B432" s="287"/>
      <c r="C432" s="363" t="s">
        <v>452</v>
      </c>
      <c r="D432" s="364">
        <v>602161.34886675561</v>
      </c>
      <c r="E432" s="364">
        <v>399770.48304282583</v>
      </c>
      <c r="F432" s="364">
        <v>551990.32574237604</v>
      </c>
      <c r="G432" s="364">
        <v>1614289.15281884</v>
      </c>
      <c r="H432" s="364">
        <v>3168211.3104707976</v>
      </c>
    </row>
    <row r="433" spans="2:13" s="290" customFormat="1" ht="9" customHeight="1" x14ac:dyDescent="0.15">
      <c r="B433" s="360"/>
      <c r="C433" s="367" t="s">
        <v>489</v>
      </c>
      <c r="D433" s="362">
        <v>135518.37735997362</v>
      </c>
      <c r="E433" s="362">
        <v>39796.870999999985</v>
      </c>
      <c r="F433" s="362">
        <v>92239.411999999997</v>
      </c>
      <c r="G433" s="362">
        <v>0</v>
      </c>
      <c r="H433" s="362">
        <v>267554.66035997361</v>
      </c>
      <c r="J433" s="553"/>
      <c r="K433" s="554"/>
      <c r="L433" s="554"/>
      <c r="M433" s="554"/>
    </row>
    <row r="434" spans="2:13" ht="9.75" customHeight="1" x14ac:dyDescent="0.15">
      <c r="B434" s="287"/>
      <c r="C434" s="367" t="s">
        <v>490</v>
      </c>
      <c r="D434" s="362">
        <v>1044</v>
      </c>
      <c r="E434" s="362">
        <v>14750</v>
      </c>
      <c r="F434" s="362">
        <v>40213.845197000002</v>
      </c>
      <c r="G434" s="362">
        <v>0</v>
      </c>
      <c r="H434" s="362">
        <v>56007.845197000002</v>
      </c>
    </row>
    <row r="435" spans="2:13" ht="9.75" customHeight="1" x14ac:dyDescent="0.15">
      <c r="B435" s="287"/>
      <c r="C435" s="367" t="s">
        <v>455</v>
      </c>
      <c r="D435" s="362">
        <v>375.63126038456016</v>
      </c>
      <c r="E435" s="362">
        <v>2236.5670353010746</v>
      </c>
      <c r="F435" s="362">
        <v>4355.8269473187056</v>
      </c>
      <c r="G435" s="362">
        <v>3153.2919694730558</v>
      </c>
      <c r="H435" s="362">
        <v>10121.317212477396</v>
      </c>
    </row>
    <row r="436" spans="2:13" ht="9.75" customHeight="1" x14ac:dyDescent="0.15">
      <c r="B436" s="287"/>
      <c r="C436" s="367" t="s">
        <v>491</v>
      </c>
      <c r="D436" s="362">
        <v>152238.77621859676</v>
      </c>
      <c r="E436" s="362">
        <v>45899.087</v>
      </c>
      <c r="F436" s="362">
        <v>98827.603199840116</v>
      </c>
      <c r="G436" s="362">
        <v>0</v>
      </c>
      <c r="H436" s="362">
        <v>296965.46641843684</v>
      </c>
    </row>
    <row r="437" spans="2:13" ht="9.75" customHeight="1" x14ac:dyDescent="0.15">
      <c r="B437" s="287"/>
      <c r="C437" s="367" t="s">
        <v>492</v>
      </c>
      <c r="D437" s="362">
        <v>12443</v>
      </c>
      <c r="E437" s="362">
        <v>16361</v>
      </c>
      <c r="F437" s="362">
        <v>22025</v>
      </c>
      <c r="G437" s="362">
        <v>515148.86312788364</v>
      </c>
      <c r="H437" s="362">
        <v>565977.86312788364</v>
      </c>
    </row>
    <row r="438" spans="2:13" ht="9.75" customHeight="1" x14ac:dyDescent="0.15">
      <c r="B438" s="287"/>
      <c r="C438" s="367" t="s">
        <v>493</v>
      </c>
      <c r="D438" s="362">
        <v>0</v>
      </c>
      <c r="E438" s="362">
        <v>0</v>
      </c>
      <c r="F438" s="362">
        <v>0</v>
      </c>
      <c r="G438" s="362">
        <v>239982.84227929727</v>
      </c>
      <c r="H438" s="362">
        <v>239982.84227929727</v>
      </c>
    </row>
    <row r="439" spans="2:13" ht="9.75" customHeight="1" x14ac:dyDescent="0.15">
      <c r="B439" s="287"/>
      <c r="C439" s="367" t="s">
        <v>494</v>
      </c>
      <c r="D439" s="362">
        <v>12443</v>
      </c>
      <c r="E439" s="362">
        <v>16361</v>
      </c>
      <c r="F439" s="362">
        <v>22025</v>
      </c>
      <c r="G439" s="362">
        <v>290</v>
      </c>
      <c r="H439" s="362">
        <v>51119</v>
      </c>
    </row>
    <row r="440" spans="2:13" ht="9.75" customHeight="1" x14ac:dyDescent="0.15">
      <c r="B440" s="287"/>
      <c r="C440" s="367" t="s">
        <v>495</v>
      </c>
      <c r="D440" s="362">
        <v>0</v>
      </c>
      <c r="E440" s="362">
        <v>0</v>
      </c>
      <c r="F440" s="362">
        <v>0</v>
      </c>
      <c r="G440" s="362">
        <v>274876.0208485864</v>
      </c>
      <c r="H440" s="362">
        <v>274876.0208485864</v>
      </c>
    </row>
    <row r="441" spans="2:13" ht="9.75" customHeight="1" x14ac:dyDescent="0.15">
      <c r="B441" s="287"/>
      <c r="C441" s="367" t="s">
        <v>496</v>
      </c>
      <c r="D441" s="362">
        <v>0</v>
      </c>
      <c r="E441" s="362">
        <v>5222</v>
      </c>
      <c r="F441" s="362">
        <v>68853</v>
      </c>
      <c r="G441" s="362">
        <v>103436</v>
      </c>
      <c r="H441" s="362">
        <v>177511</v>
      </c>
    </row>
    <row r="442" spans="2:13" ht="9.75" customHeight="1" x14ac:dyDescent="0.15">
      <c r="B442" s="287"/>
      <c r="C442" s="367" t="s">
        <v>497</v>
      </c>
      <c r="D442" s="362" t="s">
        <v>293</v>
      </c>
      <c r="E442" s="362">
        <v>0</v>
      </c>
      <c r="F442" s="362">
        <v>0</v>
      </c>
      <c r="G442" s="362">
        <v>0</v>
      </c>
      <c r="H442" s="362">
        <v>0</v>
      </c>
    </row>
    <row r="443" spans="2:13" ht="9.75" customHeight="1" x14ac:dyDescent="0.15">
      <c r="B443" s="287"/>
      <c r="C443" s="367" t="s">
        <v>462</v>
      </c>
      <c r="D443" s="362">
        <v>0</v>
      </c>
      <c r="E443" s="362" t="s">
        <v>293</v>
      </c>
      <c r="F443" s="362">
        <v>68853</v>
      </c>
      <c r="G443" s="362">
        <v>43021</v>
      </c>
      <c r="H443" s="362">
        <v>111874</v>
      </c>
    </row>
    <row r="444" spans="2:13" ht="9.75" customHeight="1" x14ac:dyDescent="0.15">
      <c r="B444" s="287"/>
      <c r="C444" s="367" t="s">
        <v>498</v>
      </c>
      <c r="D444" s="362">
        <v>0</v>
      </c>
      <c r="E444" s="362">
        <v>5222</v>
      </c>
      <c r="F444" s="362" t="s">
        <v>293</v>
      </c>
      <c r="G444" s="362">
        <v>60415</v>
      </c>
      <c r="H444" s="362">
        <v>65637</v>
      </c>
    </row>
    <row r="445" spans="2:13" ht="9.75" customHeight="1" x14ac:dyDescent="0.15">
      <c r="B445" s="287"/>
      <c r="C445" s="367" t="s">
        <v>499</v>
      </c>
      <c r="D445" s="362">
        <v>0</v>
      </c>
      <c r="E445" s="362">
        <v>0</v>
      </c>
      <c r="F445" s="362">
        <v>0</v>
      </c>
      <c r="G445" s="362" t="s">
        <v>293</v>
      </c>
      <c r="H445" s="362">
        <v>0</v>
      </c>
    </row>
    <row r="446" spans="2:13" ht="9.75" customHeight="1" x14ac:dyDescent="0.15">
      <c r="B446" s="287"/>
      <c r="C446" s="367" t="s">
        <v>465</v>
      </c>
      <c r="D446" s="362">
        <v>302143.9055190123</v>
      </c>
      <c r="E446" s="362">
        <v>304747</v>
      </c>
      <c r="F446" s="362">
        <v>305534.24100000004</v>
      </c>
      <c r="G446" s="362">
        <v>992455.08052900457</v>
      </c>
      <c r="H446" s="362">
        <v>1904880.2270480171</v>
      </c>
    </row>
    <row r="447" spans="2:13" ht="9.75" customHeight="1" x14ac:dyDescent="0.15">
      <c r="B447" s="287"/>
      <c r="C447" s="367" t="s">
        <v>466</v>
      </c>
      <c r="D447" s="362">
        <v>302143.9055190123</v>
      </c>
      <c r="E447" s="362">
        <v>284376</v>
      </c>
      <c r="F447" s="362">
        <v>305534.24100000004</v>
      </c>
      <c r="G447" s="362">
        <v>992455.08052900457</v>
      </c>
      <c r="H447" s="362">
        <v>1884509.2270480171</v>
      </c>
    </row>
    <row r="448" spans="2:13" ht="9.75" customHeight="1" x14ac:dyDescent="0.15">
      <c r="B448" s="287"/>
      <c r="C448" s="367" t="s">
        <v>467</v>
      </c>
      <c r="D448" s="362">
        <v>0</v>
      </c>
      <c r="E448" s="362">
        <v>20371</v>
      </c>
      <c r="F448" s="362">
        <v>0</v>
      </c>
      <c r="G448" s="362">
        <v>0</v>
      </c>
      <c r="H448" s="362">
        <v>20371</v>
      </c>
    </row>
    <row r="449" spans="1:13" ht="9.75" customHeight="1" x14ac:dyDescent="0.15">
      <c r="B449" s="287"/>
      <c r="C449" s="367" t="s">
        <v>500</v>
      </c>
      <c r="D449" s="362">
        <v>485.65850878840007</v>
      </c>
      <c r="E449" s="362">
        <v>257.95800752480153</v>
      </c>
      <c r="F449" s="362">
        <v>369.08779221711274</v>
      </c>
      <c r="G449" s="362">
        <v>95.917192478917528</v>
      </c>
      <c r="H449" s="362">
        <v>1208.6215010092319</v>
      </c>
    </row>
    <row r="450" spans="1:13" ht="9.75" customHeight="1" x14ac:dyDescent="0.15">
      <c r="B450" s="287"/>
      <c r="C450" s="367" t="s">
        <v>486</v>
      </c>
      <c r="D450" s="362">
        <v>75.895508788400093</v>
      </c>
      <c r="E450" s="362">
        <v>98.958007524801531</v>
      </c>
      <c r="F450" s="362">
        <v>91.087792217112721</v>
      </c>
      <c r="G450" s="362">
        <v>2.917192478917523</v>
      </c>
      <c r="H450" s="362">
        <v>268.85850100923187</v>
      </c>
    </row>
    <row r="451" spans="1:13" ht="9.75" customHeight="1" x14ac:dyDescent="0.15">
      <c r="B451" s="287"/>
      <c r="C451" s="363" t="s">
        <v>470</v>
      </c>
      <c r="D451" s="364">
        <v>602161.34886675572</v>
      </c>
      <c r="E451" s="364">
        <v>399770.48304282583</v>
      </c>
      <c r="F451" s="364">
        <v>551990.32574237604</v>
      </c>
      <c r="G451" s="364">
        <v>1614289.1528188402</v>
      </c>
      <c r="H451" s="364">
        <v>3168211.3104707981</v>
      </c>
    </row>
    <row r="453" spans="1:13" ht="18" customHeight="1" x14ac:dyDescent="0.15">
      <c r="A453" s="247"/>
      <c r="B453" s="287" t="s">
        <v>427</v>
      </c>
      <c r="C453" s="353"/>
      <c r="D453" s="368" t="s">
        <v>505</v>
      </c>
      <c r="H453" s="355"/>
    </row>
    <row r="454" spans="1:13" ht="3" customHeight="1" x14ac:dyDescent="0.15">
      <c r="B454" s="287"/>
      <c r="C454" s="353"/>
    </row>
    <row r="455" spans="1:13" ht="9.75" customHeight="1" x14ac:dyDescent="0.15">
      <c r="B455" s="287"/>
      <c r="C455" s="356" t="s">
        <v>429</v>
      </c>
      <c r="D455" s="357" t="s">
        <v>430</v>
      </c>
      <c r="E455" s="357" t="s">
        <v>431</v>
      </c>
      <c r="F455" s="357" t="s">
        <v>432</v>
      </c>
      <c r="G455" s="357" t="s">
        <v>433</v>
      </c>
      <c r="H455" s="358" t="s">
        <v>434</v>
      </c>
    </row>
    <row r="456" spans="1:13" ht="9.75" customHeight="1" x14ac:dyDescent="0.15">
      <c r="B456" s="287"/>
      <c r="C456" s="367" t="s">
        <v>435</v>
      </c>
      <c r="D456" s="362">
        <v>43300.626694245133</v>
      </c>
      <c r="E456" s="362">
        <v>6251.1085433077733</v>
      </c>
      <c r="F456" s="362">
        <v>5503.0557254439573</v>
      </c>
      <c r="G456" s="362">
        <v>654.16974794061957</v>
      </c>
      <c r="H456" s="362">
        <v>55708.960710937485</v>
      </c>
      <c r="M456" s="555"/>
    </row>
    <row r="457" spans="1:13" ht="9.75" customHeight="1" x14ac:dyDescent="0.15">
      <c r="B457" s="287"/>
      <c r="C457" s="367" t="s">
        <v>477</v>
      </c>
      <c r="D457" s="362">
        <v>13054.991140213255</v>
      </c>
      <c r="E457" s="362">
        <v>34362</v>
      </c>
      <c r="F457" s="362">
        <v>98965.964218333655</v>
      </c>
      <c r="G457" s="362">
        <v>571902.51704586705</v>
      </c>
      <c r="H457" s="362">
        <v>718285.47240441397</v>
      </c>
    </row>
    <row r="458" spans="1:13" ht="9.75" customHeight="1" x14ac:dyDescent="0.15">
      <c r="B458" s="287"/>
      <c r="C458" s="367" t="s">
        <v>478</v>
      </c>
      <c r="D458" s="362" t="s">
        <v>293</v>
      </c>
      <c r="E458" s="362" t="s">
        <v>293</v>
      </c>
      <c r="F458" s="362" t="s">
        <v>293</v>
      </c>
      <c r="G458" s="362">
        <v>571539.51704586705</v>
      </c>
      <c r="H458" s="362">
        <v>571539.51704586705</v>
      </c>
    </row>
    <row r="459" spans="1:13" ht="9.75" customHeight="1" x14ac:dyDescent="0.15">
      <c r="B459" s="287"/>
      <c r="C459" s="367" t="s">
        <v>479</v>
      </c>
      <c r="D459" s="362">
        <v>9476</v>
      </c>
      <c r="E459" s="362">
        <v>15243</v>
      </c>
      <c r="F459" s="362">
        <v>20840</v>
      </c>
      <c r="G459" s="362">
        <v>363</v>
      </c>
      <c r="H459" s="362">
        <v>45922</v>
      </c>
    </row>
    <row r="460" spans="1:13" ht="9.75" customHeight="1" x14ac:dyDescent="0.15">
      <c r="B460" s="287"/>
      <c r="C460" s="367" t="s">
        <v>480</v>
      </c>
      <c r="D460" s="362">
        <v>3578.9911402132543</v>
      </c>
      <c r="E460" s="362">
        <v>19119</v>
      </c>
      <c r="F460" s="362">
        <v>78125.964218333655</v>
      </c>
      <c r="G460" s="362">
        <v>0</v>
      </c>
      <c r="H460" s="362">
        <v>100823.95535854691</v>
      </c>
    </row>
    <row r="461" spans="1:13" ht="9.75" customHeight="1" x14ac:dyDescent="0.15">
      <c r="B461" s="287"/>
      <c r="C461" s="367" t="s">
        <v>481</v>
      </c>
      <c r="D461" s="362">
        <v>0</v>
      </c>
      <c r="E461" s="362">
        <v>113542</v>
      </c>
      <c r="F461" s="362">
        <v>67665</v>
      </c>
      <c r="G461" s="362">
        <v>0</v>
      </c>
      <c r="H461" s="362">
        <v>181207</v>
      </c>
    </row>
    <row r="462" spans="1:13" ht="9.75" customHeight="1" x14ac:dyDescent="0.15">
      <c r="B462" s="287"/>
      <c r="C462" s="367" t="s">
        <v>482</v>
      </c>
      <c r="D462" s="362" t="s">
        <v>293</v>
      </c>
      <c r="E462" s="362">
        <v>0</v>
      </c>
      <c r="F462" s="362">
        <v>0</v>
      </c>
      <c r="G462" s="362">
        <v>0</v>
      </c>
      <c r="H462" s="362">
        <v>0</v>
      </c>
    </row>
    <row r="463" spans="1:13" ht="9.75" customHeight="1" x14ac:dyDescent="0.15">
      <c r="B463" s="287"/>
      <c r="C463" s="367" t="s">
        <v>442</v>
      </c>
      <c r="D463" s="362">
        <v>0</v>
      </c>
      <c r="E463" s="362" t="s">
        <v>293</v>
      </c>
      <c r="F463" s="362">
        <v>6018</v>
      </c>
      <c r="G463" s="362">
        <v>0</v>
      </c>
      <c r="H463" s="362">
        <v>6018</v>
      </c>
    </row>
    <row r="464" spans="1:13" ht="9.75" customHeight="1" x14ac:dyDescent="0.15">
      <c r="B464" s="287"/>
      <c r="C464" s="367" t="s">
        <v>483</v>
      </c>
      <c r="D464" s="362">
        <v>0</v>
      </c>
      <c r="E464" s="362">
        <v>70447</v>
      </c>
      <c r="F464" s="362" t="s">
        <v>293</v>
      </c>
      <c r="G464" s="362">
        <v>0</v>
      </c>
      <c r="H464" s="362">
        <v>70447</v>
      </c>
    </row>
    <row r="465" spans="2:13" ht="9.75" customHeight="1" x14ac:dyDescent="0.15">
      <c r="B465" s="287"/>
      <c r="C465" s="367" t="s">
        <v>484</v>
      </c>
      <c r="D465" s="362">
        <v>0</v>
      </c>
      <c r="E465" s="362">
        <v>43095</v>
      </c>
      <c r="F465" s="362">
        <v>61647</v>
      </c>
      <c r="G465" s="362" t="s">
        <v>293</v>
      </c>
      <c r="H465" s="362">
        <v>104742</v>
      </c>
    </row>
    <row r="466" spans="2:13" ht="9.75" customHeight="1" x14ac:dyDescent="0.15">
      <c r="B466" s="287"/>
      <c r="C466" s="367" t="s">
        <v>445</v>
      </c>
      <c r="D466" s="362">
        <v>351345.71697290381</v>
      </c>
      <c r="E466" s="362">
        <v>17767</v>
      </c>
      <c r="F466" s="362">
        <v>2017</v>
      </c>
      <c r="G466" s="362">
        <v>700443.51794233918</v>
      </c>
      <c r="H466" s="362">
        <v>1071573.234915243</v>
      </c>
    </row>
    <row r="467" spans="2:13" ht="9.75" customHeight="1" x14ac:dyDescent="0.15">
      <c r="B467" s="287"/>
      <c r="C467" s="367" t="s">
        <v>446</v>
      </c>
      <c r="D467" s="362">
        <v>351345.71697290381</v>
      </c>
      <c r="E467" s="362">
        <v>1462</v>
      </c>
      <c r="F467" s="362">
        <v>2017</v>
      </c>
      <c r="G467" s="362">
        <v>700443.51794233918</v>
      </c>
      <c r="H467" s="362">
        <v>1055268.234915243</v>
      </c>
    </row>
    <row r="468" spans="2:13" ht="9.75" customHeight="1" x14ac:dyDescent="0.15">
      <c r="B468" s="287"/>
      <c r="C468" s="367" t="s">
        <v>447</v>
      </c>
      <c r="D468" s="362">
        <v>0</v>
      </c>
      <c r="E468" s="362">
        <v>16305</v>
      </c>
      <c r="F468" s="362">
        <v>0</v>
      </c>
      <c r="G468" s="362">
        <v>0</v>
      </c>
      <c r="H468" s="362">
        <v>16305</v>
      </c>
    </row>
    <row r="469" spans="2:13" ht="9.75" customHeight="1" x14ac:dyDescent="0.15">
      <c r="B469" s="287"/>
      <c r="C469" s="367" t="s">
        <v>485</v>
      </c>
      <c r="D469" s="362">
        <v>20603.457490020617</v>
      </c>
      <c r="E469" s="362">
        <v>16174.748077402293</v>
      </c>
      <c r="F469" s="362">
        <v>10710.712452923708</v>
      </c>
      <c r="G469" s="362">
        <v>2.8039432781046965</v>
      </c>
      <c r="H469" s="362">
        <v>47491.721963624732</v>
      </c>
    </row>
    <row r="470" spans="2:13" ht="9.75" customHeight="1" x14ac:dyDescent="0.15">
      <c r="B470" s="287"/>
      <c r="C470" s="367" t="s">
        <v>486</v>
      </c>
      <c r="D470" s="362">
        <v>72.957490020617925</v>
      </c>
      <c r="E470" s="362">
        <v>92.998077402292864</v>
      </c>
      <c r="F470" s="362">
        <v>85.909283189557129</v>
      </c>
      <c r="G470" s="362">
        <v>2.8039432781046965</v>
      </c>
      <c r="H470" s="362">
        <v>254.66879389057263</v>
      </c>
    </row>
    <row r="471" spans="2:13" ht="9.75" customHeight="1" x14ac:dyDescent="0.15">
      <c r="B471" s="287"/>
      <c r="C471" s="367" t="s">
        <v>487</v>
      </c>
      <c r="D471" s="362">
        <v>225723.77606795475</v>
      </c>
      <c r="E471" s="362">
        <v>287727.51354758965</v>
      </c>
      <c r="F471" s="362">
        <v>265795.43505893578</v>
      </c>
      <c r="G471" s="362">
        <v>525884.38169341488</v>
      </c>
      <c r="H471" s="362">
        <v>1305131.1063678949</v>
      </c>
    </row>
    <row r="472" spans="2:13" ht="9.75" customHeight="1" x14ac:dyDescent="0.15">
      <c r="B472" s="287"/>
      <c r="C472" s="367" t="s">
        <v>488</v>
      </c>
      <c r="D472" s="362">
        <v>0</v>
      </c>
      <c r="E472" s="362">
        <v>-99176.027975674719</v>
      </c>
      <c r="F472" s="362">
        <v>96776.706397277652</v>
      </c>
      <c r="G472" s="362">
        <v>-164147.10546400008</v>
      </c>
      <c r="H472" s="362">
        <v>-166546.42704239715</v>
      </c>
    </row>
    <row r="473" spans="2:13" ht="9.75" customHeight="1" x14ac:dyDescent="0.15">
      <c r="B473" s="287"/>
      <c r="C473" s="363" t="s">
        <v>452</v>
      </c>
      <c r="D473" s="364">
        <v>654028.56836533756</v>
      </c>
      <c r="E473" s="364">
        <v>376648.34219262499</v>
      </c>
      <c r="F473" s="364">
        <v>547433.87385291466</v>
      </c>
      <c r="G473" s="364">
        <v>1634740.2849088397</v>
      </c>
      <c r="H473" s="364">
        <v>3212851.0693197167</v>
      </c>
    </row>
    <row r="474" spans="2:13" s="290" customFormat="1" ht="9" customHeight="1" x14ac:dyDescent="0.15">
      <c r="B474" s="360"/>
      <c r="C474" s="367" t="s">
        <v>489</v>
      </c>
      <c r="D474" s="362">
        <v>168163.86786977103</v>
      </c>
      <c r="E474" s="362">
        <v>40049.095000000016</v>
      </c>
      <c r="F474" s="362">
        <v>92620.77</v>
      </c>
      <c r="G474" s="362">
        <v>0</v>
      </c>
      <c r="H474" s="362">
        <v>300833.73286977108</v>
      </c>
      <c r="J474" s="553"/>
      <c r="K474" s="554"/>
      <c r="L474" s="554"/>
      <c r="M474" s="554"/>
    </row>
    <row r="475" spans="2:13" ht="9.75" customHeight="1" x14ac:dyDescent="0.15">
      <c r="B475" s="287"/>
      <c r="C475" s="367" t="s">
        <v>490</v>
      </c>
      <c r="D475" s="362">
        <v>1074</v>
      </c>
      <c r="E475" s="362">
        <v>14246</v>
      </c>
      <c r="F475" s="362">
        <v>41026.307077999998</v>
      </c>
      <c r="G475" s="362">
        <v>0</v>
      </c>
      <c r="H475" s="362">
        <v>56346.307077999998</v>
      </c>
    </row>
    <row r="476" spans="2:13" ht="9.75" customHeight="1" x14ac:dyDescent="0.15">
      <c r="B476" s="287"/>
      <c r="C476" s="367" t="s">
        <v>455</v>
      </c>
      <c r="D476" s="362">
        <v>397.5905910205488</v>
      </c>
      <c r="E476" s="362">
        <v>2177.0081152226562</v>
      </c>
      <c r="F476" s="362">
        <v>4548.1077593595028</v>
      </c>
      <c r="G476" s="362">
        <v>3479.6414803907387</v>
      </c>
      <c r="H476" s="362">
        <v>10602.347945993446</v>
      </c>
    </row>
    <row r="477" spans="2:13" ht="9.75" customHeight="1" x14ac:dyDescent="0.15">
      <c r="B477" s="287"/>
      <c r="C477" s="367" t="s">
        <v>491</v>
      </c>
      <c r="D477" s="362">
        <v>173878.76602209159</v>
      </c>
      <c r="E477" s="362">
        <v>47236.240999999995</v>
      </c>
      <c r="F477" s="362">
        <v>103835.11888836573</v>
      </c>
      <c r="G477" s="362">
        <v>0</v>
      </c>
      <c r="H477" s="362">
        <v>324950.12591045734</v>
      </c>
    </row>
    <row r="478" spans="2:13" ht="9.75" customHeight="1" x14ac:dyDescent="0.15">
      <c r="B478" s="287"/>
      <c r="C478" s="367" t="s">
        <v>492</v>
      </c>
      <c r="D478" s="362">
        <v>9476</v>
      </c>
      <c r="E478" s="362">
        <v>15243</v>
      </c>
      <c r="F478" s="362">
        <v>20840</v>
      </c>
      <c r="G478" s="362">
        <v>526219.07251867035</v>
      </c>
      <c r="H478" s="362">
        <v>571778.07251867035</v>
      </c>
    </row>
    <row r="479" spans="2:13" ht="9.75" customHeight="1" x14ac:dyDescent="0.15">
      <c r="B479" s="287"/>
      <c r="C479" s="367" t="s">
        <v>493</v>
      </c>
      <c r="D479" s="362">
        <v>0</v>
      </c>
      <c r="E479" s="362">
        <v>0</v>
      </c>
      <c r="F479" s="362">
        <v>0</v>
      </c>
      <c r="G479" s="362">
        <v>246990.12007363682</v>
      </c>
      <c r="H479" s="362">
        <v>246990.12007363682</v>
      </c>
    </row>
    <row r="480" spans="2:13" ht="9.75" customHeight="1" x14ac:dyDescent="0.15">
      <c r="B480" s="287"/>
      <c r="C480" s="367" t="s">
        <v>494</v>
      </c>
      <c r="D480" s="362">
        <v>9476</v>
      </c>
      <c r="E480" s="362">
        <v>15243</v>
      </c>
      <c r="F480" s="362">
        <v>20840</v>
      </c>
      <c r="G480" s="362">
        <v>363</v>
      </c>
      <c r="H480" s="362">
        <v>45922</v>
      </c>
    </row>
    <row r="481" spans="2:8" ht="9.75" customHeight="1" x14ac:dyDescent="0.15">
      <c r="B481" s="287"/>
      <c r="C481" s="367" t="s">
        <v>495</v>
      </c>
      <c r="D481" s="362">
        <v>0</v>
      </c>
      <c r="E481" s="362">
        <v>0</v>
      </c>
      <c r="F481" s="362">
        <v>0</v>
      </c>
      <c r="G481" s="362">
        <v>278865.95244503353</v>
      </c>
      <c r="H481" s="362">
        <v>278865.95244503353</v>
      </c>
    </row>
    <row r="482" spans="2:8" ht="9.75" customHeight="1" x14ac:dyDescent="0.15">
      <c r="B482" s="287"/>
      <c r="C482" s="367" t="s">
        <v>496</v>
      </c>
      <c r="D482" s="362">
        <v>0</v>
      </c>
      <c r="E482" s="362">
        <v>6018</v>
      </c>
      <c r="F482" s="362">
        <v>70447</v>
      </c>
      <c r="G482" s="362">
        <v>104742</v>
      </c>
      <c r="H482" s="362">
        <v>181207</v>
      </c>
    </row>
    <row r="483" spans="2:8" ht="9.75" customHeight="1" x14ac:dyDescent="0.15">
      <c r="B483" s="287"/>
      <c r="C483" s="367" t="s">
        <v>497</v>
      </c>
      <c r="D483" s="362" t="s">
        <v>293</v>
      </c>
      <c r="E483" s="362">
        <v>0</v>
      </c>
      <c r="F483" s="362">
        <v>0</v>
      </c>
      <c r="G483" s="362">
        <v>0</v>
      </c>
      <c r="H483" s="362">
        <v>0</v>
      </c>
    </row>
    <row r="484" spans="2:8" ht="9.75" customHeight="1" x14ac:dyDescent="0.15">
      <c r="B484" s="287"/>
      <c r="C484" s="367" t="s">
        <v>462</v>
      </c>
      <c r="D484" s="362">
        <v>0</v>
      </c>
      <c r="E484" s="362" t="s">
        <v>293</v>
      </c>
      <c r="F484" s="362">
        <v>70447</v>
      </c>
      <c r="G484" s="362">
        <v>43095</v>
      </c>
      <c r="H484" s="362">
        <v>113542</v>
      </c>
    </row>
    <row r="485" spans="2:8" ht="9.75" customHeight="1" x14ac:dyDescent="0.15">
      <c r="B485" s="287"/>
      <c r="C485" s="367" t="s">
        <v>498</v>
      </c>
      <c r="D485" s="362">
        <v>0</v>
      </c>
      <c r="E485" s="362">
        <v>6018</v>
      </c>
      <c r="F485" s="362" t="s">
        <v>293</v>
      </c>
      <c r="G485" s="362">
        <v>61647</v>
      </c>
      <c r="H485" s="362">
        <v>67665</v>
      </c>
    </row>
    <row r="486" spans="2:8" ht="9.75" customHeight="1" x14ac:dyDescent="0.15">
      <c r="B486" s="287"/>
      <c r="C486" s="367" t="s">
        <v>499</v>
      </c>
      <c r="D486" s="362">
        <v>0</v>
      </c>
      <c r="E486" s="362">
        <v>0</v>
      </c>
      <c r="F486" s="362">
        <v>0</v>
      </c>
      <c r="G486" s="362" t="s">
        <v>293</v>
      </c>
      <c r="H486" s="362">
        <v>0</v>
      </c>
    </row>
    <row r="487" spans="2:8" ht="9.75" customHeight="1" x14ac:dyDescent="0.15">
      <c r="B487" s="287"/>
      <c r="C487" s="367" t="s">
        <v>465</v>
      </c>
      <c r="D487" s="362">
        <v>302682.85139243375</v>
      </c>
      <c r="E487" s="362">
        <v>279917</v>
      </c>
      <c r="F487" s="362">
        <v>295793.27500000002</v>
      </c>
      <c r="G487" s="362">
        <v>1000184.7669665007</v>
      </c>
      <c r="H487" s="362">
        <v>1878577.8933589344</v>
      </c>
    </row>
    <row r="488" spans="2:8" ht="9.75" customHeight="1" x14ac:dyDescent="0.15">
      <c r="B488" s="287"/>
      <c r="C488" s="367" t="s">
        <v>466</v>
      </c>
      <c r="D488" s="362">
        <v>302682.85139243375</v>
      </c>
      <c r="E488" s="362">
        <v>279917</v>
      </c>
      <c r="F488" s="362">
        <v>295793.27500000002</v>
      </c>
      <c r="G488" s="362">
        <v>1000184.7669665007</v>
      </c>
      <c r="H488" s="362">
        <v>1878577.8933589344</v>
      </c>
    </row>
    <row r="489" spans="2:8" ht="9.75" customHeight="1" x14ac:dyDescent="0.15">
      <c r="B489" s="287"/>
      <c r="C489" s="367" t="s">
        <v>467</v>
      </c>
      <c r="D489" s="362">
        <v>0</v>
      </c>
      <c r="E489" s="362">
        <v>0</v>
      </c>
      <c r="F489" s="362">
        <v>0</v>
      </c>
      <c r="G489" s="362">
        <v>0</v>
      </c>
      <c r="H489" s="362">
        <v>0</v>
      </c>
    </row>
    <row r="490" spans="2:8" ht="9.75" customHeight="1" x14ac:dyDescent="0.15">
      <c r="B490" s="287"/>
      <c r="C490" s="367" t="s">
        <v>500</v>
      </c>
      <c r="D490" s="362">
        <v>503.49249002061794</v>
      </c>
      <c r="E490" s="362">
        <v>253.99807740229286</v>
      </c>
      <c r="F490" s="362">
        <v>375.90928318955713</v>
      </c>
      <c r="G490" s="362">
        <v>114.8039432781047</v>
      </c>
      <c r="H490" s="362">
        <v>1248.2037938905726</v>
      </c>
    </row>
    <row r="491" spans="2:8" ht="9.75" customHeight="1" x14ac:dyDescent="0.15">
      <c r="B491" s="287"/>
      <c r="C491" s="367" t="s">
        <v>486</v>
      </c>
      <c r="D491" s="362">
        <v>72.957490020617925</v>
      </c>
      <c r="E491" s="362">
        <v>92.998077402292864</v>
      </c>
      <c r="F491" s="362">
        <v>85.909283189557129</v>
      </c>
      <c r="G491" s="362">
        <v>2.8039432781046965</v>
      </c>
      <c r="H491" s="362">
        <v>254.66879389057263</v>
      </c>
    </row>
    <row r="492" spans="2:8" ht="9.75" customHeight="1" x14ac:dyDescent="0.15">
      <c r="B492" s="287"/>
      <c r="C492" s="363" t="s">
        <v>470</v>
      </c>
      <c r="D492" s="364">
        <v>654028.56836533756</v>
      </c>
      <c r="E492" s="364">
        <v>376648.34219262499</v>
      </c>
      <c r="F492" s="364">
        <v>547433.87385291478</v>
      </c>
      <c r="G492" s="364">
        <v>1634740.2849088397</v>
      </c>
      <c r="H492" s="364">
        <v>3212851.0693197167</v>
      </c>
    </row>
    <row r="496" spans="2:8" ht="15.75" customHeight="1" x14ac:dyDescent="0.15"/>
    <row r="497" spans="2:8" ht="18" customHeight="1" x14ac:dyDescent="0.15">
      <c r="B497" s="287" t="s">
        <v>427</v>
      </c>
      <c r="C497" s="353"/>
      <c r="D497" s="368" t="s">
        <v>506</v>
      </c>
      <c r="H497" s="355" t="s">
        <v>3</v>
      </c>
    </row>
    <row r="498" spans="2:8" ht="3" customHeight="1" x14ac:dyDescent="0.15">
      <c r="B498" s="287"/>
      <c r="C498" s="353"/>
    </row>
    <row r="499" spans="2:8" ht="9.75" customHeight="1" x14ac:dyDescent="0.15">
      <c r="B499" s="287"/>
      <c r="C499" s="356" t="s">
        <v>429</v>
      </c>
      <c r="D499" s="357" t="s">
        <v>430</v>
      </c>
      <c r="E499" s="357" t="s">
        <v>431</v>
      </c>
      <c r="F499" s="357" t="s">
        <v>432</v>
      </c>
      <c r="G499" s="357" t="s">
        <v>433</v>
      </c>
      <c r="H499" s="358" t="s">
        <v>434</v>
      </c>
    </row>
    <row r="500" spans="2:8" ht="9.75" customHeight="1" x14ac:dyDescent="0.15">
      <c r="B500" s="287"/>
      <c r="C500" s="367" t="s">
        <v>435</v>
      </c>
      <c r="D500" s="362">
        <v>42331.489781783348</v>
      </c>
      <c r="E500" s="362">
        <v>4550.6138387147248</v>
      </c>
      <c r="F500" s="362">
        <v>3969.7019690999859</v>
      </c>
      <c r="G500" s="362">
        <v>112.9501700194558</v>
      </c>
      <c r="H500" s="362">
        <v>50964.75575961751</v>
      </c>
    </row>
    <row r="501" spans="2:8" ht="9.75" customHeight="1" x14ac:dyDescent="0.15">
      <c r="B501" s="287"/>
      <c r="C501" s="367" t="s">
        <v>477</v>
      </c>
      <c r="D501" s="362">
        <v>14836.912842432466</v>
      </c>
      <c r="E501" s="362">
        <v>34967</v>
      </c>
      <c r="F501" s="362">
        <v>94510.898903432186</v>
      </c>
      <c r="G501" s="362">
        <v>575950.8737443093</v>
      </c>
      <c r="H501" s="362">
        <v>720265.68549017399</v>
      </c>
    </row>
    <row r="502" spans="2:8" ht="9.75" customHeight="1" x14ac:dyDescent="0.15">
      <c r="B502" s="287"/>
      <c r="C502" s="367" t="s">
        <v>478</v>
      </c>
      <c r="D502" s="362" t="s">
        <v>293</v>
      </c>
      <c r="E502" s="362" t="s">
        <v>293</v>
      </c>
      <c r="F502" s="362" t="s">
        <v>293</v>
      </c>
      <c r="G502" s="362">
        <v>575626.8737443093</v>
      </c>
      <c r="H502" s="362">
        <v>575626.8737443093</v>
      </c>
    </row>
    <row r="503" spans="2:8" ht="9.75" customHeight="1" x14ac:dyDescent="0.15">
      <c r="B503" s="287"/>
      <c r="C503" s="367" t="s">
        <v>479</v>
      </c>
      <c r="D503" s="362">
        <v>11551</v>
      </c>
      <c r="E503" s="362">
        <v>16070</v>
      </c>
      <c r="F503" s="362">
        <v>19107</v>
      </c>
      <c r="G503" s="362">
        <v>324</v>
      </c>
      <c r="H503" s="362">
        <v>47052</v>
      </c>
    </row>
    <row r="504" spans="2:8" ht="9.75" customHeight="1" x14ac:dyDescent="0.15">
      <c r="B504" s="287"/>
      <c r="C504" s="367" t="s">
        <v>480</v>
      </c>
      <c r="D504" s="362">
        <v>3285.9128424324667</v>
      </c>
      <c r="E504" s="362">
        <v>18897</v>
      </c>
      <c r="F504" s="362">
        <v>75403.898903432186</v>
      </c>
      <c r="G504" s="362">
        <v>0</v>
      </c>
      <c r="H504" s="362">
        <v>97586.811745864659</v>
      </c>
    </row>
    <row r="505" spans="2:8" ht="9.75" customHeight="1" x14ac:dyDescent="0.15">
      <c r="B505" s="287"/>
      <c r="C505" s="367" t="s">
        <v>481</v>
      </c>
      <c r="D505" s="362">
        <v>0</v>
      </c>
      <c r="E505" s="362">
        <v>209328.73699999999</v>
      </c>
      <c r="F505" s="362">
        <v>68351</v>
      </c>
      <c r="G505" s="362">
        <v>0</v>
      </c>
      <c r="H505" s="362">
        <v>277679.73699999996</v>
      </c>
    </row>
    <row r="506" spans="2:8" ht="9.75" customHeight="1" x14ac:dyDescent="0.15">
      <c r="B506" s="287"/>
      <c r="C506" s="367" t="s">
        <v>482</v>
      </c>
      <c r="D506" s="362" t="s">
        <v>293</v>
      </c>
      <c r="E506" s="362">
        <v>0</v>
      </c>
      <c r="F506" s="362">
        <v>0</v>
      </c>
      <c r="G506" s="362">
        <v>0</v>
      </c>
      <c r="H506" s="362">
        <v>0</v>
      </c>
    </row>
    <row r="507" spans="2:8" ht="9.75" customHeight="1" x14ac:dyDescent="0.15">
      <c r="B507" s="287"/>
      <c r="C507" s="367" t="s">
        <v>442</v>
      </c>
      <c r="D507" s="362">
        <v>0</v>
      </c>
      <c r="E507" s="362" t="s">
        <v>293</v>
      </c>
      <c r="F507" s="362">
        <v>6832</v>
      </c>
      <c r="G507" s="362">
        <v>0</v>
      </c>
      <c r="H507" s="362">
        <v>6832</v>
      </c>
    </row>
    <row r="508" spans="2:8" ht="9.75" customHeight="1" x14ac:dyDescent="0.15">
      <c r="B508" s="287"/>
      <c r="C508" s="367" t="s">
        <v>483</v>
      </c>
      <c r="D508" s="362">
        <v>0</v>
      </c>
      <c r="E508" s="362">
        <v>73487</v>
      </c>
      <c r="F508" s="362" t="s">
        <v>293</v>
      </c>
      <c r="G508" s="362">
        <v>0</v>
      </c>
      <c r="H508" s="362">
        <v>73487</v>
      </c>
    </row>
    <row r="509" spans="2:8" ht="9.75" customHeight="1" x14ac:dyDescent="0.15">
      <c r="B509" s="287"/>
      <c r="C509" s="367" t="s">
        <v>484</v>
      </c>
      <c r="D509" s="362">
        <v>0</v>
      </c>
      <c r="E509" s="362">
        <v>135841.73699999999</v>
      </c>
      <c r="F509" s="362">
        <v>61519</v>
      </c>
      <c r="G509" s="362" t="s">
        <v>293</v>
      </c>
      <c r="H509" s="362">
        <v>197360.73699999999</v>
      </c>
    </row>
    <row r="510" spans="2:8" ht="9.75" customHeight="1" x14ac:dyDescent="0.15">
      <c r="B510" s="287"/>
      <c r="C510" s="367" t="s">
        <v>445</v>
      </c>
      <c r="D510" s="362">
        <v>343817.18598091224</v>
      </c>
      <c r="E510" s="362">
        <v>841</v>
      </c>
      <c r="F510" s="362">
        <v>2272</v>
      </c>
      <c r="G510" s="362">
        <v>733966.57491313526</v>
      </c>
      <c r="H510" s="362">
        <v>1080896.7608940476</v>
      </c>
    </row>
    <row r="511" spans="2:8" ht="9.75" customHeight="1" x14ac:dyDescent="0.15">
      <c r="B511" s="287"/>
      <c r="C511" s="367" t="s">
        <v>446</v>
      </c>
      <c r="D511" s="362">
        <v>343817.18598091224</v>
      </c>
      <c r="E511" s="362">
        <v>841</v>
      </c>
      <c r="F511" s="362">
        <v>2272</v>
      </c>
      <c r="G511" s="362">
        <v>733966.57491313526</v>
      </c>
      <c r="H511" s="362">
        <v>1080896.7608940476</v>
      </c>
    </row>
    <row r="512" spans="2:8" ht="9.75" customHeight="1" x14ac:dyDescent="0.15">
      <c r="B512" s="287"/>
      <c r="C512" s="367" t="s">
        <v>447</v>
      </c>
      <c r="D512" s="362">
        <v>0</v>
      </c>
      <c r="E512" s="362">
        <v>0</v>
      </c>
      <c r="F512" s="362">
        <v>0</v>
      </c>
      <c r="G512" s="362">
        <v>0</v>
      </c>
      <c r="H512" s="362">
        <v>0</v>
      </c>
    </row>
    <row r="513" spans="1:13" ht="9.75" customHeight="1" x14ac:dyDescent="0.15">
      <c r="B513" s="287"/>
      <c r="C513" s="367" t="s">
        <v>485</v>
      </c>
      <c r="D513" s="362">
        <v>21402.351316692468</v>
      </c>
      <c r="E513" s="362">
        <v>16137.911672349799</v>
      </c>
      <c r="F513" s="362">
        <v>10992.169111776437</v>
      </c>
      <c r="G513" s="362">
        <v>2.9249308352362293</v>
      </c>
      <c r="H513" s="362">
        <v>48535.357031653941</v>
      </c>
    </row>
    <row r="514" spans="1:13" ht="9.75" customHeight="1" x14ac:dyDescent="0.15">
      <c r="B514" s="287"/>
      <c r="C514" s="367" t="s">
        <v>486</v>
      </c>
      <c r="D514" s="362">
        <v>82.396694692471073</v>
      </c>
      <c r="E514" s="362">
        <v>102.93436134979797</v>
      </c>
      <c r="F514" s="362">
        <v>94.905502207930468</v>
      </c>
      <c r="G514" s="362">
        <v>2.9249308352362293</v>
      </c>
      <c r="H514" s="362">
        <v>283.16148908543573</v>
      </c>
    </row>
    <row r="515" spans="1:13" ht="9.75" customHeight="1" x14ac:dyDescent="0.15">
      <c r="B515" s="287"/>
      <c r="C515" s="367" t="s">
        <v>487</v>
      </c>
      <c r="D515" s="362">
        <v>231816.77471206881</v>
      </c>
      <c r="E515" s="362">
        <v>289597.92312320939</v>
      </c>
      <c r="F515" s="362">
        <v>267009.34432363661</v>
      </c>
      <c r="G515" s="362">
        <v>526859.46898444102</v>
      </c>
      <c r="H515" s="362">
        <v>1315283.5111433559</v>
      </c>
    </row>
    <row r="516" spans="1:13" ht="9.75" customHeight="1" x14ac:dyDescent="0.15">
      <c r="B516" s="287"/>
      <c r="C516" s="367" t="s">
        <v>488</v>
      </c>
      <c r="D516" s="362">
        <v>0</v>
      </c>
      <c r="E516" s="362">
        <v>-158862.60292932612</v>
      </c>
      <c r="F516" s="362">
        <v>92606.71777535713</v>
      </c>
      <c r="G516" s="362">
        <v>-177381.04599999986</v>
      </c>
      <c r="H516" s="362">
        <v>-243636.93115396885</v>
      </c>
    </row>
    <row r="517" spans="1:13" ht="9.75" customHeight="1" x14ac:dyDescent="0.15">
      <c r="B517" s="287"/>
      <c r="C517" s="363" t="s">
        <v>452</v>
      </c>
      <c r="D517" s="364">
        <v>654204.71463388926</v>
      </c>
      <c r="E517" s="364">
        <v>396560.5827049478</v>
      </c>
      <c r="F517" s="364">
        <v>539711.83208330232</v>
      </c>
      <c r="G517" s="364">
        <v>1659511.7467427403</v>
      </c>
      <c r="H517" s="364">
        <v>3249988.8761648796</v>
      </c>
    </row>
    <row r="518" spans="1:13" s="290" customFormat="1" ht="9" customHeight="1" x14ac:dyDescent="0.15">
      <c r="A518" s="248"/>
      <c r="B518" s="360"/>
      <c r="C518" s="367" t="s">
        <v>489</v>
      </c>
      <c r="D518" s="362">
        <v>167527.31335537718</v>
      </c>
      <c r="E518" s="362">
        <v>39946.051000000007</v>
      </c>
      <c r="F518" s="362">
        <v>92036.176999999996</v>
      </c>
      <c r="G518" s="362">
        <v>0</v>
      </c>
      <c r="H518" s="362">
        <v>299509.54135537718</v>
      </c>
      <c r="J518" s="553"/>
      <c r="K518" s="554"/>
      <c r="L518" s="554"/>
      <c r="M518" s="554"/>
    </row>
    <row r="519" spans="1:13" ht="9.75" customHeight="1" x14ac:dyDescent="0.15">
      <c r="B519" s="287"/>
      <c r="C519" s="367" t="s">
        <v>490</v>
      </c>
      <c r="D519" s="362">
        <v>1029</v>
      </c>
      <c r="E519" s="362">
        <v>13704</v>
      </c>
      <c r="F519" s="362">
        <v>41811.454119000002</v>
      </c>
      <c r="G519" s="362">
        <v>0</v>
      </c>
      <c r="H519" s="362">
        <v>56544.454119000002</v>
      </c>
    </row>
    <row r="520" spans="1:13" ht="9.75" customHeight="1" x14ac:dyDescent="0.15">
      <c r="B520" s="287"/>
      <c r="C520" s="367" t="s">
        <v>455</v>
      </c>
      <c r="D520" s="362">
        <v>525.96574673888654</v>
      </c>
      <c r="E520" s="362">
        <v>2219.3433435979796</v>
      </c>
      <c r="F520" s="362">
        <v>4649.6383599232258</v>
      </c>
      <c r="G520" s="362">
        <v>3003.4559661059616</v>
      </c>
      <c r="H520" s="362">
        <v>10398.403416366053</v>
      </c>
    </row>
    <row r="521" spans="1:13" ht="9.75" customHeight="1" x14ac:dyDescent="0.15">
      <c r="B521" s="287"/>
      <c r="C521" s="367" t="s">
        <v>491</v>
      </c>
      <c r="D521" s="362">
        <v>164798.60818410371</v>
      </c>
      <c r="E521" s="362">
        <v>47196.192999999992</v>
      </c>
      <c r="F521" s="362">
        <v>102442.82634017116</v>
      </c>
      <c r="G521" s="362">
        <v>0</v>
      </c>
      <c r="H521" s="362">
        <v>314437.62752427487</v>
      </c>
    </row>
    <row r="522" spans="1:13" ht="9.75" customHeight="1" x14ac:dyDescent="0.15">
      <c r="B522" s="287"/>
      <c r="C522" s="367" t="s">
        <v>492</v>
      </c>
      <c r="D522" s="362">
        <v>11551</v>
      </c>
      <c r="E522" s="362">
        <v>16070</v>
      </c>
      <c r="F522" s="362">
        <v>19107</v>
      </c>
      <c r="G522" s="362">
        <v>533491.31001619413</v>
      </c>
      <c r="H522" s="362">
        <v>580219.31001619413</v>
      </c>
    </row>
    <row r="523" spans="1:13" ht="9.75" customHeight="1" x14ac:dyDescent="0.15">
      <c r="B523" s="287"/>
      <c r="C523" s="367" t="s">
        <v>493</v>
      </c>
      <c r="D523" s="362">
        <v>0</v>
      </c>
      <c r="E523" s="362">
        <v>0</v>
      </c>
      <c r="F523" s="362">
        <v>0</v>
      </c>
      <c r="G523" s="362">
        <v>250321.90649493935</v>
      </c>
      <c r="H523" s="362">
        <v>250321.90649493935</v>
      </c>
    </row>
    <row r="524" spans="1:13" ht="9.75" customHeight="1" x14ac:dyDescent="0.15">
      <c r="B524" s="287"/>
      <c r="C524" s="367" t="s">
        <v>494</v>
      </c>
      <c r="D524" s="362">
        <v>11551</v>
      </c>
      <c r="E524" s="362">
        <v>16070</v>
      </c>
      <c r="F524" s="362">
        <v>19107</v>
      </c>
      <c r="G524" s="362">
        <v>324</v>
      </c>
      <c r="H524" s="362">
        <v>47052</v>
      </c>
    </row>
    <row r="525" spans="1:13" ht="9.75" customHeight="1" x14ac:dyDescent="0.15">
      <c r="B525" s="287"/>
      <c r="C525" s="367" t="s">
        <v>495</v>
      </c>
      <c r="D525" s="362">
        <v>0</v>
      </c>
      <c r="E525" s="362">
        <v>0</v>
      </c>
      <c r="F525" s="362">
        <v>0</v>
      </c>
      <c r="G525" s="362">
        <v>282845.40352125483</v>
      </c>
      <c r="H525" s="362">
        <v>282845.40352125483</v>
      </c>
    </row>
    <row r="526" spans="1:13" ht="9.75" customHeight="1" x14ac:dyDescent="0.15">
      <c r="B526" s="287"/>
      <c r="C526" s="367" t="s">
        <v>496</v>
      </c>
      <c r="D526" s="362">
        <v>0</v>
      </c>
      <c r="E526" s="362">
        <v>6832</v>
      </c>
      <c r="F526" s="362">
        <v>73487</v>
      </c>
      <c r="G526" s="362">
        <v>197360.73699999999</v>
      </c>
      <c r="H526" s="362">
        <v>277679.73699999996</v>
      </c>
    </row>
    <row r="527" spans="1:13" ht="9.75" customHeight="1" x14ac:dyDescent="0.15">
      <c r="B527" s="287"/>
      <c r="C527" s="367" t="s">
        <v>497</v>
      </c>
      <c r="D527" s="362" t="s">
        <v>293</v>
      </c>
      <c r="E527" s="362">
        <v>0</v>
      </c>
      <c r="F527" s="362">
        <v>0</v>
      </c>
      <c r="G527" s="362">
        <v>0</v>
      </c>
      <c r="H527" s="362">
        <v>0</v>
      </c>
    </row>
    <row r="528" spans="1:13" ht="9.75" customHeight="1" x14ac:dyDescent="0.15">
      <c r="B528" s="287"/>
      <c r="C528" s="367" t="s">
        <v>462</v>
      </c>
      <c r="D528" s="362">
        <v>0</v>
      </c>
      <c r="E528" s="362" t="s">
        <v>293</v>
      </c>
      <c r="F528" s="362">
        <v>73487</v>
      </c>
      <c r="G528" s="362">
        <v>135841.73699999999</v>
      </c>
      <c r="H528" s="362">
        <v>209328.73699999999</v>
      </c>
    </row>
    <row r="529" spans="2:8" ht="9.75" customHeight="1" x14ac:dyDescent="0.15">
      <c r="B529" s="287"/>
      <c r="C529" s="367" t="s">
        <v>498</v>
      </c>
      <c r="D529" s="362">
        <v>0</v>
      </c>
      <c r="E529" s="362">
        <v>6832</v>
      </c>
      <c r="F529" s="362" t="s">
        <v>293</v>
      </c>
      <c r="G529" s="362">
        <v>61519</v>
      </c>
      <c r="H529" s="362">
        <v>68351</v>
      </c>
    </row>
    <row r="530" spans="2:8" ht="9.75" customHeight="1" x14ac:dyDescent="0.15">
      <c r="B530" s="287"/>
      <c r="C530" s="367" t="s">
        <v>499</v>
      </c>
      <c r="D530" s="362">
        <v>0</v>
      </c>
      <c r="E530" s="362">
        <v>0</v>
      </c>
      <c r="F530" s="362">
        <v>0</v>
      </c>
      <c r="G530" s="362" t="s">
        <v>293</v>
      </c>
      <c r="H530" s="362">
        <v>0</v>
      </c>
    </row>
    <row r="531" spans="2:8" ht="9.75" customHeight="1" x14ac:dyDescent="0.15">
      <c r="B531" s="287"/>
      <c r="C531" s="367" t="s">
        <v>465</v>
      </c>
      <c r="D531" s="362">
        <v>310387.52865297708</v>
      </c>
      <c r="E531" s="362">
        <v>297736.06099999999</v>
      </c>
      <c r="F531" s="362">
        <v>289453.739</v>
      </c>
      <c r="G531" s="362">
        <v>925545.31882960501</v>
      </c>
      <c r="H531" s="362">
        <v>1823122.6474825819</v>
      </c>
    </row>
    <row r="532" spans="2:8" ht="9.75" customHeight="1" x14ac:dyDescent="0.15">
      <c r="B532" s="287"/>
      <c r="C532" s="367" t="s">
        <v>466</v>
      </c>
      <c r="D532" s="362">
        <v>310387.52865297708</v>
      </c>
      <c r="E532" s="362">
        <v>271142.06099999999</v>
      </c>
      <c r="F532" s="362">
        <v>289453.739</v>
      </c>
      <c r="G532" s="362">
        <v>925545.31882960501</v>
      </c>
      <c r="H532" s="362">
        <v>1796528.6474825819</v>
      </c>
    </row>
    <row r="533" spans="2:8" ht="9.75" customHeight="1" x14ac:dyDescent="0.15">
      <c r="B533" s="287"/>
      <c r="C533" s="367" t="s">
        <v>467</v>
      </c>
      <c r="D533" s="362">
        <v>0</v>
      </c>
      <c r="E533" s="362">
        <v>26594</v>
      </c>
      <c r="F533" s="362">
        <v>0</v>
      </c>
      <c r="G533" s="362">
        <v>0</v>
      </c>
      <c r="H533" s="362">
        <v>26594</v>
      </c>
    </row>
    <row r="534" spans="2:8" ht="9.75" customHeight="1" x14ac:dyDescent="0.15">
      <c r="B534" s="287"/>
      <c r="C534" s="367" t="s">
        <v>500</v>
      </c>
      <c r="D534" s="362">
        <v>443.29869469247103</v>
      </c>
      <c r="E534" s="362">
        <v>264.934361349798</v>
      </c>
      <c r="F534" s="362">
        <v>346.90550220793045</v>
      </c>
      <c r="G534" s="362">
        <v>110.92493083523622</v>
      </c>
      <c r="H534" s="362">
        <v>1166.0634890854355</v>
      </c>
    </row>
    <row r="535" spans="2:8" ht="9.75" customHeight="1" x14ac:dyDescent="0.15">
      <c r="B535" s="287"/>
      <c r="C535" s="367" t="s">
        <v>486</v>
      </c>
      <c r="D535" s="362">
        <v>82.396694692471073</v>
      </c>
      <c r="E535" s="362">
        <v>102.93436134979797</v>
      </c>
      <c r="F535" s="362">
        <v>94.905502207930468</v>
      </c>
      <c r="G535" s="362">
        <v>2.9249308352362293</v>
      </c>
      <c r="H535" s="362">
        <v>283.16148908543573</v>
      </c>
    </row>
    <row r="536" spans="2:8" ht="9.75" customHeight="1" x14ac:dyDescent="0.15">
      <c r="B536" s="287"/>
      <c r="C536" s="363" t="s">
        <v>470</v>
      </c>
      <c r="D536" s="364">
        <v>654204.71463388926</v>
      </c>
      <c r="E536" s="364">
        <v>396560.5827049478</v>
      </c>
      <c r="F536" s="364">
        <v>539711.83208330232</v>
      </c>
      <c r="G536" s="364">
        <v>1659511.7467427403</v>
      </c>
      <c r="H536" s="364">
        <v>3249988.8761648796</v>
      </c>
    </row>
  </sheetData>
  <phoneticPr fontId="2"/>
  <pageMargins left="0.59055118110236227" right="0.59055118110236227" top="0.51181102362204722" bottom="0.59055118110236227" header="0.35433070866141736" footer="0.39370078740157483"/>
  <pageSetup paperSize="9" firstPageNumber="56" orientation="portrait" r:id="rId1"/>
  <headerFooter alignWithMargins="0"/>
  <rowBreaks count="5" manualBreakCount="5">
    <brk id="82" max="7" man="1"/>
    <brk id="164" max="7" man="1"/>
    <brk id="246" max="7" man="1"/>
    <brk id="328" max="7" man="1"/>
    <brk id="41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O161"/>
  <sheetViews>
    <sheetView view="pageBreakPreview" zoomScale="115" zoomScaleNormal="120" zoomScaleSheetLayoutView="115" workbookViewId="0">
      <selection activeCell="N8" sqref="N1:N1048576"/>
    </sheetView>
  </sheetViews>
  <sheetFormatPr defaultRowHeight="13.5" x14ac:dyDescent="0.15"/>
  <cols>
    <col min="1" max="2" width="1.375" style="129" customWidth="1"/>
    <col min="3" max="3" width="24.5" style="129" customWidth="1"/>
    <col min="4" max="5" width="7" style="154" customWidth="1"/>
    <col min="6" max="6" width="7.375" style="84" customWidth="1"/>
    <col min="7" max="8" width="7" style="84" customWidth="1"/>
    <col min="9" max="9" width="7.5" style="84" customWidth="1"/>
    <col min="10" max="11" width="7" style="84" customWidth="1"/>
    <col min="12" max="12" width="7.375" style="84" customWidth="1"/>
    <col min="13" max="13" width="10.375" style="129" customWidth="1"/>
    <col min="14" max="14" width="8.625" style="372" customWidth="1"/>
    <col min="15" max="15" width="8.5" style="129" bestFit="1" customWidth="1"/>
    <col min="16" max="17" width="4.75" style="129" customWidth="1"/>
    <col min="18" max="18" width="10.625" style="129" customWidth="1"/>
    <col min="19" max="16384" width="9" style="129"/>
  </cols>
  <sheetData>
    <row r="1" spans="1:14" ht="15" customHeight="1" x14ac:dyDescent="0.15">
      <c r="A1" s="153" t="s">
        <v>426</v>
      </c>
      <c r="B1" s="370"/>
      <c r="N1" s="129"/>
    </row>
    <row r="2" spans="1:14" ht="15" customHeight="1" x14ac:dyDescent="0.15">
      <c r="A2" s="153"/>
      <c r="B2" s="370" t="s">
        <v>507</v>
      </c>
      <c r="L2" s="129"/>
      <c r="N2" s="129"/>
    </row>
    <row r="3" spans="1:14" ht="15" customHeight="1" x14ac:dyDescent="0.15">
      <c r="A3" s="153"/>
      <c r="B3" s="370"/>
      <c r="C3" s="4"/>
      <c r="L3" s="371" t="s">
        <v>3</v>
      </c>
      <c r="N3" s="129"/>
    </row>
    <row r="4" spans="1:14" ht="6.75" customHeight="1" x14ac:dyDescent="0.15">
      <c r="A4" s="153"/>
      <c r="B4" s="370"/>
      <c r="C4" s="4"/>
      <c r="L4" s="371"/>
      <c r="N4" s="129"/>
    </row>
    <row r="5" spans="1:14" ht="11.25" customHeight="1" x14ac:dyDescent="0.15">
      <c r="A5" s="153"/>
      <c r="B5" s="370"/>
      <c r="C5" s="571" t="s">
        <v>4</v>
      </c>
      <c r="D5" s="573" t="s">
        <v>508</v>
      </c>
      <c r="E5" s="574"/>
      <c r="F5" s="575"/>
      <c r="G5" s="573" t="s">
        <v>509</v>
      </c>
      <c r="H5" s="574"/>
      <c r="I5" s="575"/>
      <c r="J5" s="573" t="s">
        <v>510</v>
      </c>
      <c r="K5" s="574"/>
      <c r="L5" s="575"/>
    </row>
    <row r="6" spans="1:14" ht="16.5" customHeight="1" x14ac:dyDescent="0.15">
      <c r="A6" s="153"/>
      <c r="B6" s="370"/>
      <c r="C6" s="572"/>
      <c r="D6" s="373" t="s">
        <v>511</v>
      </c>
      <c r="E6" s="373" t="s">
        <v>512</v>
      </c>
      <c r="F6" s="374" t="s">
        <v>434</v>
      </c>
      <c r="G6" s="373" t="s">
        <v>511</v>
      </c>
      <c r="H6" s="373" t="s">
        <v>512</v>
      </c>
      <c r="I6" s="374" t="s">
        <v>434</v>
      </c>
      <c r="J6" s="373" t="s">
        <v>511</v>
      </c>
      <c r="K6" s="373" t="s">
        <v>512</v>
      </c>
      <c r="L6" s="374" t="s">
        <v>434</v>
      </c>
    </row>
    <row r="7" spans="1:14" ht="16.5" customHeight="1" x14ac:dyDescent="0.15">
      <c r="C7" s="375" t="s">
        <v>513</v>
      </c>
      <c r="D7" s="376">
        <v>116013.08484521641</v>
      </c>
      <c r="E7" s="377">
        <v>126390.73022416027</v>
      </c>
      <c r="F7" s="378">
        <v>242403.81506937667</v>
      </c>
      <c r="G7" s="376">
        <v>114982.86580492093</v>
      </c>
      <c r="H7" s="377">
        <v>124630.58942737359</v>
      </c>
      <c r="I7" s="378">
        <v>239613.45523229451</v>
      </c>
      <c r="J7" s="376">
        <v>115718.59089391684</v>
      </c>
      <c r="K7" s="377">
        <v>123817.49131668112</v>
      </c>
      <c r="L7" s="379">
        <v>239536.08221059796</v>
      </c>
    </row>
    <row r="8" spans="1:14" x14ac:dyDescent="0.15">
      <c r="C8" s="380" t="s">
        <v>514</v>
      </c>
      <c r="D8" s="381">
        <v>92072.40400000001</v>
      </c>
      <c r="E8" s="382">
        <v>115140.823991974</v>
      </c>
      <c r="F8" s="383">
        <v>207213.22799197401</v>
      </c>
      <c r="G8" s="381">
        <v>93673.187999999995</v>
      </c>
      <c r="H8" s="382">
        <v>115763.145342912</v>
      </c>
      <c r="I8" s="383">
        <v>209436.333342912</v>
      </c>
      <c r="J8" s="381">
        <v>94481.531000000003</v>
      </c>
      <c r="K8" s="382">
        <v>114867.25762839301</v>
      </c>
      <c r="L8" s="384">
        <v>209348.78862839303</v>
      </c>
    </row>
    <row r="9" spans="1:14" x14ac:dyDescent="0.15">
      <c r="C9" s="380" t="s">
        <v>515</v>
      </c>
      <c r="D9" s="381">
        <v>33290.5</v>
      </c>
      <c r="E9" s="382">
        <v>33290.5</v>
      </c>
      <c r="F9" s="383">
        <v>66581</v>
      </c>
      <c r="G9" s="381">
        <v>33160.5</v>
      </c>
      <c r="H9" s="382">
        <v>33160.5</v>
      </c>
      <c r="I9" s="383">
        <v>66321</v>
      </c>
      <c r="J9" s="381">
        <v>32202</v>
      </c>
      <c r="K9" s="382">
        <v>32202</v>
      </c>
      <c r="L9" s="384">
        <v>64404</v>
      </c>
    </row>
    <row r="10" spans="1:14" x14ac:dyDescent="0.15">
      <c r="C10" s="380" t="s">
        <v>516</v>
      </c>
      <c r="D10" s="381">
        <v>58781.904000000002</v>
      </c>
      <c r="E10" s="382">
        <v>58781.904000000002</v>
      </c>
      <c r="F10" s="383">
        <v>117563.808</v>
      </c>
      <c r="G10" s="381">
        <v>60512.688000000002</v>
      </c>
      <c r="H10" s="382">
        <v>60512.688000000002</v>
      </c>
      <c r="I10" s="383">
        <v>121025.376</v>
      </c>
      <c r="J10" s="381">
        <v>62279.531000000003</v>
      </c>
      <c r="K10" s="382">
        <v>62279.531000000003</v>
      </c>
      <c r="L10" s="384">
        <v>124559.06200000001</v>
      </c>
    </row>
    <row r="11" spans="1:14" x14ac:dyDescent="0.15">
      <c r="C11" s="380" t="s">
        <v>517</v>
      </c>
      <c r="D11" s="381">
        <v>0</v>
      </c>
      <c r="E11" s="382">
        <v>23068.419991973999</v>
      </c>
      <c r="F11" s="383">
        <v>23068.419991973999</v>
      </c>
      <c r="G11" s="381">
        <v>0</v>
      </c>
      <c r="H11" s="382">
        <v>22089.957342911999</v>
      </c>
      <c r="I11" s="383">
        <v>22089.957342911999</v>
      </c>
      <c r="J11" s="381">
        <v>0</v>
      </c>
      <c r="K11" s="382">
        <v>20385.726628393</v>
      </c>
      <c r="L11" s="384">
        <v>20385.726628393</v>
      </c>
    </row>
    <row r="12" spans="1:14" x14ac:dyDescent="0.15">
      <c r="C12" s="380" t="s">
        <v>518</v>
      </c>
      <c r="D12" s="381">
        <v>23210.041260616403</v>
      </c>
      <c r="E12" s="382">
        <v>10942.545816786274</v>
      </c>
      <c r="F12" s="383">
        <v>34152.587077402677</v>
      </c>
      <c r="G12" s="381">
        <v>20611.571077420944</v>
      </c>
      <c r="H12" s="382">
        <v>8590.5508119615824</v>
      </c>
      <c r="I12" s="383">
        <v>29202.121889382528</v>
      </c>
      <c r="J12" s="381">
        <v>20518.188966316844</v>
      </c>
      <c r="K12" s="382">
        <v>8665.1046158881018</v>
      </c>
      <c r="L12" s="384">
        <v>29183.293582204948</v>
      </c>
    </row>
    <row r="13" spans="1:14" x14ac:dyDescent="0.15">
      <c r="C13" s="380" t="s">
        <v>519</v>
      </c>
      <c r="D13" s="381">
        <v>7457</v>
      </c>
      <c r="E13" s="382">
        <v>0</v>
      </c>
      <c r="F13" s="383">
        <v>7457</v>
      </c>
      <c r="G13" s="381">
        <v>7704</v>
      </c>
      <c r="H13" s="382">
        <v>0</v>
      </c>
      <c r="I13" s="383">
        <v>7704</v>
      </c>
      <c r="J13" s="381">
        <v>7505</v>
      </c>
      <c r="K13" s="382">
        <v>0</v>
      </c>
      <c r="L13" s="384">
        <v>7505</v>
      </c>
    </row>
    <row r="14" spans="1:14" x14ac:dyDescent="0.15">
      <c r="C14" s="380" t="s">
        <v>520</v>
      </c>
      <c r="D14" s="381">
        <v>15753.041260616401</v>
      </c>
      <c r="E14" s="382">
        <v>10942.545816786274</v>
      </c>
      <c r="F14" s="383">
        <v>26695.587077402677</v>
      </c>
      <c r="G14" s="381">
        <v>12907.571077420942</v>
      </c>
      <c r="H14" s="382">
        <v>8590.5508119615824</v>
      </c>
      <c r="I14" s="383">
        <v>21498.121889382524</v>
      </c>
      <c r="J14" s="381">
        <v>13013.188966316844</v>
      </c>
      <c r="K14" s="382">
        <v>8665.1046158881018</v>
      </c>
      <c r="L14" s="384">
        <v>21678.293582204948</v>
      </c>
    </row>
    <row r="15" spans="1:14" x14ac:dyDescent="0.15">
      <c r="C15" s="380" t="s">
        <v>521</v>
      </c>
      <c r="D15" s="381">
        <v>730.63958460000003</v>
      </c>
      <c r="E15" s="382">
        <v>307.36041539999997</v>
      </c>
      <c r="F15" s="383">
        <v>1038</v>
      </c>
      <c r="G15" s="381">
        <v>698.10672750000003</v>
      </c>
      <c r="H15" s="382">
        <v>276.89327249999997</v>
      </c>
      <c r="I15" s="383">
        <v>975</v>
      </c>
      <c r="J15" s="381">
        <v>718.87092759999996</v>
      </c>
      <c r="K15" s="382">
        <v>285.12907240000004</v>
      </c>
      <c r="L15" s="384">
        <v>1004</v>
      </c>
    </row>
    <row r="16" spans="1:14" ht="16.5" customHeight="1" x14ac:dyDescent="0.15">
      <c r="C16" s="380" t="s">
        <v>522</v>
      </c>
      <c r="D16" s="381">
        <v>0</v>
      </c>
      <c r="E16" s="382">
        <v>46629</v>
      </c>
      <c r="F16" s="383">
        <v>46629</v>
      </c>
      <c r="G16" s="381">
        <v>0</v>
      </c>
      <c r="H16" s="382">
        <v>47384</v>
      </c>
      <c r="I16" s="383">
        <v>47384</v>
      </c>
      <c r="J16" s="381">
        <v>0</v>
      </c>
      <c r="K16" s="382">
        <v>33304</v>
      </c>
      <c r="L16" s="384">
        <v>33304</v>
      </c>
    </row>
    <row r="17" spans="3:12" ht="16.5" customHeight="1" x14ac:dyDescent="0.15">
      <c r="C17" s="385" t="s">
        <v>523</v>
      </c>
      <c r="D17" s="381">
        <v>0</v>
      </c>
      <c r="E17" s="382" t="s">
        <v>293</v>
      </c>
      <c r="F17" s="382">
        <v>0</v>
      </c>
      <c r="G17" s="381">
        <v>0</v>
      </c>
      <c r="H17" s="382" t="s">
        <v>293</v>
      </c>
      <c r="I17" s="382">
        <v>0</v>
      </c>
      <c r="J17" s="381">
        <v>0</v>
      </c>
      <c r="K17" s="382">
        <v>7271</v>
      </c>
      <c r="L17" s="386">
        <v>7271</v>
      </c>
    </row>
    <row r="18" spans="3:12" ht="16.5" customHeight="1" x14ac:dyDescent="0.15">
      <c r="C18" s="385" t="s">
        <v>524</v>
      </c>
      <c r="D18" s="381">
        <v>53783.358399999997</v>
      </c>
      <c r="E18" s="382">
        <v>40243.766799999998</v>
      </c>
      <c r="F18" s="383">
        <v>94027.125199999995</v>
      </c>
      <c r="G18" s="381">
        <v>53570.6872</v>
      </c>
      <c r="H18" s="382">
        <v>39696.482400000001</v>
      </c>
      <c r="I18" s="383">
        <v>93267.169599999994</v>
      </c>
      <c r="J18" s="381">
        <v>53125.0242</v>
      </c>
      <c r="K18" s="382">
        <v>39839.273999999998</v>
      </c>
      <c r="L18" s="384">
        <v>92964.29819999999</v>
      </c>
    </row>
    <row r="19" spans="3:12" x14ac:dyDescent="0.15">
      <c r="C19" s="380" t="s">
        <v>525</v>
      </c>
      <c r="D19" s="381">
        <v>6766.3584000000001</v>
      </c>
      <c r="E19" s="382">
        <v>6803.7667999999994</v>
      </c>
      <c r="F19" s="383">
        <v>13570.125199999999</v>
      </c>
      <c r="G19" s="381">
        <v>6731.6872000000003</v>
      </c>
      <c r="H19" s="382">
        <v>6775.4824000000008</v>
      </c>
      <c r="I19" s="383">
        <v>13507.169600000001</v>
      </c>
      <c r="J19" s="381">
        <v>6579.0241999999998</v>
      </c>
      <c r="K19" s="382">
        <v>6616.2739999999994</v>
      </c>
      <c r="L19" s="384">
        <v>13195.298199999999</v>
      </c>
    </row>
    <row r="20" spans="3:12" x14ac:dyDescent="0.15">
      <c r="C20" s="380" t="s">
        <v>526</v>
      </c>
      <c r="D20" s="381">
        <v>2043.7760000000001</v>
      </c>
      <c r="E20" s="382">
        <v>2099.4324000000001</v>
      </c>
      <c r="F20" s="383">
        <v>4143.2084000000004</v>
      </c>
      <c r="G20" s="381">
        <v>2000.8932</v>
      </c>
      <c r="H20" s="382">
        <v>2062.9364</v>
      </c>
      <c r="I20" s="383">
        <v>4063.8296</v>
      </c>
      <c r="J20" s="381">
        <v>1945.8586</v>
      </c>
      <c r="K20" s="382">
        <v>1997.2988</v>
      </c>
      <c r="L20" s="384">
        <v>3943.1574000000001</v>
      </c>
    </row>
    <row r="21" spans="3:12" x14ac:dyDescent="0.15">
      <c r="C21" s="380" t="s">
        <v>527</v>
      </c>
      <c r="D21" s="381">
        <v>4722.5824000000002</v>
      </c>
      <c r="E21" s="382">
        <v>4704.3343999999997</v>
      </c>
      <c r="F21" s="383">
        <v>9426.9167999999991</v>
      </c>
      <c r="G21" s="381">
        <v>4730.7939999999999</v>
      </c>
      <c r="H21" s="382">
        <v>4712.5460000000003</v>
      </c>
      <c r="I21" s="383">
        <v>9443.34</v>
      </c>
      <c r="J21" s="381">
        <v>4633.1656000000003</v>
      </c>
      <c r="K21" s="382">
        <v>4618.9751999999999</v>
      </c>
      <c r="L21" s="384">
        <v>9252.140800000001</v>
      </c>
    </row>
    <row r="22" spans="3:12" x14ac:dyDescent="0.15">
      <c r="C22" s="380" t="s">
        <v>528</v>
      </c>
      <c r="D22" s="381">
        <v>44945</v>
      </c>
      <c r="E22" s="382">
        <v>31523</v>
      </c>
      <c r="F22" s="383">
        <v>76468</v>
      </c>
      <c r="G22" s="381">
        <v>44734</v>
      </c>
      <c r="H22" s="382">
        <v>31083</v>
      </c>
      <c r="I22" s="383">
        <v>75817</v>
      </c>
      <c r="J22" s="381">
        <v>44472</v>
      </c>
      <c r="K22" s="382">
        <v>31445</v>
      </c>
      <c r="L22" s="384">
        <v>75917</v>
      </c>
    </row>
    <row r="23" spans="3:12" x14ac:dyDescent="0.15">
      <c r="C23" s="380" t="s">
        <v>526</v>
      </c>
      <c r="D23" s="381">
        <v>10284</v>
      </c>
      <c r="E23" s="382">
        <v>9866</v>
      </c>
      <c r="F23" s="383">
        <v>20150</v>
      </c>
      <c r="G23" s="381">
        <v>10126</v>
      </c>
      <c r="H23" s="382">
        <v>9581</v>
      </c>
      <c r="I23" s="383">
        <v>19707</v>
      </c>
      <c r="J23" s="381">
        <v>10407</v>
      </c>
      <c r="K23" s="382">
        <v>10188</v>
      </c>
      <c r="L23" s="384">
        <v>20595</v>
      </c>
    </row>
    <row r="24" spans="3:12" x14ac:dyDescent="0.15">
      <c r="C24" s="380" t="s">
        <v>527</v>
      </c>
      <c r="D24" s="381">
        <v>34661</v>
      </c>
      <c r="E24" s="382">
        <v>21657</v>
      </c>
      <c r="F24" s="383">
        <v>56318</v>
      </c>
      <c r="G24" s="381">
        <v>34608</v>
      </c>
      <c r="H24" s="382">
        <v>21502</v>
      </c>
      <c r="I24" s="383">
        <v>56110</v>
      </c>
      <c r="J24" s="381">
        <v>34065</v>
      </c>
      <c r="K24" s="382">
        <v>21257</v>
      </c>
      <c r="L24" s="384">
        <v>55322</v>
      </c>
    </row>
    <row r="25" spans="3:12" x14ac:dyDescent="0.15">
      <c r="C25" s="380" t="s">
        <v>529</v>
      </c>
      <c r="D25" s="381">
        <v>2072</v>
      </c>
      <c r="E25" s="382">
        <v>1917</v>
      </c>
      <c r="F25" s="383">
        <v>3989</v>
      </c>
      <c r="G25" s="381">
        <v>2105</v>
      </c>
      <c r="H25" s="382">
        <v>1838</v>
      </c>
      <c r="I25" s="383">
        <v>3943</v>
      </c>
      <c r="J25" s="381">
        <v>2074</v>
      </c>
      <c r="K25" s="382">
        <v>1778</v>
      </c>
      <c r="L25" s="384">
        <v>3852</v>
      </c>
    </row>
    <row r="26" spans="3:12" x14ac:dyDescent="0.15">
      <c r="C26" s="380" t="s">
        <v>526</v>
      </c>
      <c r="D26" s="381">
        <v>526</v>
      </c>
      <c r="E26" s="382">
        <v>526</v>
      </c>
      <c r="F26" s="383">
        <v>1052</v>
      </c>
      <c r="G26" s="381">
        <v>501</v>
      </c>
      <c r="H26" s="382">
        <v>501</v>
      </c>
      <c r="I26" s="383">
        <v>1002</v>
      </c>
      <c r="J26" s="381">
        <v>474</v>
      </c>
      <c r="K26" s="382">
        <v>474</v>
      </c>
      <c r="L26" s="384">
        <v>948</v>
      </c>
    </row>
    <row r="27" spans="3:12" x14ac:dyDescent="0.15">
      <c r="C27" s="380" t="s">
        <v>527</v>
      </c>
      <c r="D27" s="381">
        <v>1546</v>
      </c>
      <c r="E27" s="382">
        <v>1391</v>
      </c>
      <c r="F27" s="383">
        <v>2937</v>
      </c>
      <c r="G27" s="381">
        <v>1604</v>
      </c>
      <c r="H27" s="382">
        <v>1337</v>
      </c>
      <c r="I27" s="383">
        <v>2941</v>
      </c>
      <c r="J27" s="381">
        <v>1600</v>
      </c>
      <c r="K27" s="382">
        <v>1304</v>
      </c>
      <c r="L27" s="384">
        <v>2904</v>
      </c>
    </row>
    <row r="28" spans="3:12" ht="16.5" customHeight="1" x14ac:dyDescent="0.15">
      <c r="C28" s="385" t="s">
        <v>530</v>
      </c>
      <c r="D28" s="381">
        <v>15944.379499999999</v>
      </c>
      <c r="E28" s="382">
        <v>12907.999499999998</v>
      </c>
      <c r="F28" s="383">
        <v>28852.378999999997</v>
      </c>
      <c r="G28" s="381">
        <v>16386.981599999999</v>
      </c>
      <c r="H28" s="382">
        <v>13270.699200000001</v>
      </c>
      <c r="I28" s="383">
        <v>29657.680800000002</v>
      </c>
      <c r="J28" s="381">
        <v>16310.147199999999</v>
      </c>
      <c r="K28" s="382">
        <v>13270.4264</v>
      </c>
      <c r="L28" s="384">
        <v>29580.5736</v>
      </c>
    </row>
    <row r="29" spans="3:12" ht="16.5" customHeight="1" x14ac:dyDescent="0.15">
      <c r="C29" s="385" t="s">
        <v>531</v>
      </c>
      <c r="D29" s="381">
        <v>0</v>
      </c>
      <c r="E29" s="382">
        <v>0</v>
      </c>
      <c r="F29" s="382">
        <v>0</v>
      </c>
      <c r="G29" s="381">
        <v>0</v>
      </c>
      <c r="H29" s="382">
        <v>0</v>
      </c>
      <c r="I29" s="382">
        <v>0</v>
      </c>
      <c r="J29" s="381">
        <v>0</v>
      </c>
      <c r="K29" s="382">
        <v>639.65719913240753</v>
      </c>
      <c r="L29" s="386">
        <v>639.65719913240753</v>
      </c>
    </row>
    <row r="30" spans="3:12" ht="16.5" customHeight="1" x14ac:dyDescent="0.15">
      <c r="C30" s="385" t="s">
        <v>532</v>
      </c>
      <c r="D30" s="381">
        <v>2238.6435513199999</v>
      </c>
      <c r="E30" s="382">
        <v>0</v>
      </c>
      <c r="F30" s="383">
        <v>2238.6435513199999</v>
      </c>
      <c r="G30" s="381">
        <v>2993.5689712640001</v>
      </c>
      <c r="H30" s="382">
        <v>0</v>
      </c>
      <c r="I30" s="383">
        <v>2993.5689712640001</v>
      </c>
      <c r="J30" s="381">
        <v>3135.768532216</v>
      </c>
      <c r="K30" s="382">
        <v>0</v>
      </c>
      <c r="L30" s="384">
        <v>3135.768532216</v>
      </c>
    </row>
    <row r="31" spans="3:12" ht="16.5" customHeight="1" x14ac:dyDescent="0.15">
      <c r="C31" s="385" t="s">
        <v>533</v>
      </c>
      <c r="D31" s="381">
        <v>710</v>
      </c>
      <c r="E31" s="382">
        <v>227</v>
      </c>
      <c r="F31" s="383">
        <v>937</v>
      </c>
      <c r="G31" s="381">
        <v>745</v>
      </c>
      <c r="H31" s="382">
        <v>221</v>
      </c>
      <c r="I31" s="383">
        <v>966</v>
      </c>
      <c r="J31" s="381">
        <v>719</v>
      </c>
      <c r="K31" s="382">
        <v>214</v>
      </c>
      <c r="L31" s="384">
        <v>933</v>
      </c>
    </row>
    <row r="32" spans="3:12" ht="16.5" customHeight="1" x14ac:dyDescent="0.15">
      <c r="C32" s="387" t="s">
        <v>534</v>
      </c>
      <c r="D32" s="388">
        <v>8430.1872192147221</v>
      </c>
      <c r="E32" s="389">
        <v>21472.98342962567</v>
      </c>
      <c r="F32" s="390">
        <v>29903.170648840394</v>
      </c>
      <c r="G32" s="388">
        <v>8555.9114935585967</v>
      </c>
      <c r="H32" s="389">
        <v>22057.016304391043</v>
      </c>
      <c r="I32" s="390">
        <v>30612.92779794964</v>
      </c>
      <c r="J32" s="388">
        <v>8119.6910287015899</v>
      </c>
      <c r="K32" s="389">
        <v>20932.290795322264</v>
      </c>
      <c r="L32" s="391">
        <v>29051.981824023853</v>
      </c>
    </row>
    <row r="33" spans="1:13" ht="16.5" customHeight="1" x14ac:dyDescent="0.15">
      <c r="C33" s="392" t="s">
        <v>434</v>
      </c>
      <c r="D33" s="393">
        <v>197119.65351575112</v>
      </c>
      <c r="E33" s="394">
        <v>247871.47995378595</v>
      </c>
      <c r="F33" s="394">
        <v>444991.13346953708</v>
      </c>
      <c r="G33" s="393">
        <v>197235.01506974356</v>
      </c>
      <c r="H33" s="394">
        <v>247259.78733176464</v>
      </c>
      <c r="I33" s="394">
        <v>444494.8024015082</v>
      </c>
      <c r="J33" s="393">
        <v>197128.22185483441</v>
      </c>
      <c r="K33" s="394">
        <v>239288.13971113579</v>
      </c>
      <c r="L33" s="395">
        <v>436416.36156597023</v>
      </c>
    </row>
    <row r="34" spans="1:13" ht="6.75" customHeight="1" x14ac:dyDescent="0.15">
      <c r="C34" s="396"/>
      <c r="G34" s="86"/>
      <c r="H34" s="86"/>
      <c r="I34" s="86"/>
      <c r="J34" s="86"/>
      <c r="K34" s="86"/>
      <c r="L34" s="86"/>
      <c r="M34" s="4"/>
    </row>
    <row r="35" spans="1:13" ht="11.25" customHeight="1" x14ac:dyDescent="0.15">
      <c r="A35" s="153"/>
      <c r="B35" s="370"/>
      <c r="C35" s="571" t="s">
        <v>4</v>
      </c>
      <c r="D35" s="573" t="s">
        <v>535</v>
      </c>
      <c r="E35" s="574"/>
      <c r="F35" s="575"/>
      <c r="G35" s="573" t="s">
        <v>536</v>
      </c>
      <c r="H35" s="574"/>
      <c r="I35" s="575"/>
      <c r="J35" s="573" t="s">
        <v>537</v>
      </c>
      <c r="K35" s="574"/>
      <c r="L35" s="575"/>
      <c r="M35" s="4"/>
    </row>
    <row r="36" spans="1:13" ht="16.5" customHeight="1" x14ac:dyDescent="0.15">
      <c r="A36" s="153"/>
      <c r="B36" s="370"/>
      <c r="C36" s="572"/>
      <c r="D36" s="373" t="s">
        <v>511</v>
      </c>
      <c r="E36" s="373" t="s">
        <v>512</v>
      </c>
      <c r="F36" s="374" t="s">
        <v>434</v>
      </c>
      <c r="G36" s="373" t="s">
        <v>511</v>
      </c>
      <c r="H36" s="373" t="s">
        <v>512</v>
      </c>
      <c r="I36" s="374" t="s">
        <v>434</v>
      </c>
      <c r="J36" s="373" t="s">
        <v>511</v>
      </c>
      <c r="K36" s="373" t="s">
        <v>512</v>
      </c>
      <c r="L36" s="374" t="s">
        <v>434</v>
      </c>
      <c r="M36" s="4"/>
    </row>
    <row r="37" spans="1:13" ht="16.5" customHeight="1" x14ac:dyDescent="0.15">
      <c r="C37" s="375" t="s">
        <v>513</v>
      </c>
      <c r="D37" s="376">
        <v>110430.31698579222</v>
      </c>
      <c r="E37" s="377">
        <v>118670.94699020775</v>
      </c>
      <c r="F37" s="378">
        <v>229101.26397599996</v>
      </c>
      <c r="G37" s="376">
        <v>117236.19216803004</v>
      </c>
      <c r="H37" s="377">
        <v>124689.57166037805</v>
      </c>
      <c r="I37" s="378">
        <v>241925.76382840809</v>
      </c>
      <c r="J37" s="376">
        <v>123125.04714644107</v>
      </c>
      <c r="K37" s="377">
        <v>129139.25804447374</v>
      </c>
      <c r="L37" s="379">
        <v>252264.30519091481</v>
      </c>
      <c r="M37" s="4"/>
    </row>
    <row r="38" spans="1:13" x14ac:dyDescent="0.15">
      <c r="C38" s="380" t="s">
        <v>514</v>
      </c>
      <c r="D38" s="381">
        <v>93590.353994189732</v>
      </c>
      <c r="E38" s="382">
        <v>112734.66314977428</v>
      </c>
      <c r="F38" s="383">
        <v>206325.01714396401</v>
      </c>
      <c r="G38" s="381">
        <v>98606.255598514457</v>
      </c>
      <c r="H38" s="382">
        <v>116795.73584327755</v>
      </c>
      <c r="I38" s="383">
        <v>215401.99144179199</v>
      </c>
      <c r="J38" s="381">
        <v>103829.34332754576</v>
      </c>
      <c r="K38" s="382">
        <v>120796.15037847424</v>
      </c>
      <c r="L38" s="384">
        <v>224625.49370602</v>
      </c>
      <c r="M38" s="4"/>
    </row>
    <row r="39" spans="1:13" x14ac:dyDescent="0.15">
      <c r="C39" s="380" t="s">
        <v>515</v>
      </c>
      <c r="D39" s="381">
        <v>31350.019994189723</v>
      </c>
      <c r="E39" s="382">
        <v>31303.980005810274</v>
      </c>
      <c r="F39" s="383">
        <v>62654</v>
      </c>
      <c r="G39" s="381">
        <v>35782.306098514462</v>
      </c>
      <c r="H39" s="382">
        <v>35730.693901485538</v>
      </c>
      <c r="I39" s="383">
        <v>71513</v>
      </c>
      <c r="J39" s="381">
        <v>37686.404827545754</v>
      </c>
      <c r="K39" s="382">
        <v>37635.595172454246</v>
      </c>
      <c r="L39" s="384">
        <v>75322</v>
      </c>
      <c r="M39" s="4"/>
    </row>
    <row r="40" spans="1:13" x14ac:dyDescent="0.15">
      <c r="C40" s="380" t="s">
        <v>516</v>
      </c>
      <c r="D40" s="381">
        <v>62240.334000000003</v>
      </c>
      <c r="E40" s="382">
        <v>62240.334000000003</v>
      </c>
      <c r="F40" s="383">
        <v>124480.66800000001</v>
      </c>
      <c r="G40" s="381">
        <v>62823.949500000002</v>
      </c>
      <c r="H40" s="382">
        <v>62823.949500000002</v>
      </c>
      <c r="I40" s="383">
        <v>125647.899</v>
      </c>
      <c r="J40" s="381">
        <v>66142.938500000004</v>
      </c>
      <c r="K40" s="382">
        <v>66142.938500000004</v>
      </c>
      <c r="L40" s="384">
        <v>132285.87700000001</v>
      </c>
      <c r="M40" s="4"/>
    </row>
    <row r="41" spans="1:13" x14ac:dyDescent="0.15">
      <c r="C41" s="380" t="s">
        <v>517</v>
      </c>
      <c r="D41" s="381">
        <v>0</v>
      </c>
      <c r="E41" s="382">
        <v>19190.349143963998</v>
      </c>
      <c r="F41" s="383">
        <v>19190.349143963998</v>
      </c>
      <c r="G41" s="381">
        <v>0</v>
      </c>
      <c r="H41" s="382">
        <v>18241.092441792</v>
      </c>
      <c r="I41" s="383">
        <v>18241.092441792</v>
      </c>
      <c r="J41" s="381">
        <v>0</v>
      </c>
      <c r="K41" s="382">
        <v>17017.616706019999</v>
      </c>
      <c r="L41" s="384">
        <v>17017.616706019999</v>
      </c>
      <c r="M41" s="4"/>
    </row>
    <row r="42" spans="1:13" x14ac:dyDescent="0.15">
      <c r="C42" s="380" t="s">
        <v>518</v>
      </c>
      <c r="D42" s="381">
        <v>16177.507190202472</v>
      </c>
      <c r="E42" s="382">
        <v>5676.7396418334838</v>
      </c>
      <c r="F42" s="383">
        <v>21854.246832035955</v>
      </c>
      <c r="G42" s="381">
        <v>18629.936569515587</v>
      </c>
      <c r="H42" s="382">
        <v>7893.8358171004911</v>
      </c>
      <c r="I42" s="383">
        <v>26523.772386616078</v>
      </c>
      <c r="J42" s="381">
        <v>19295.703818895308</v>
      </c>
      <c r="K42" s="382">
        <v>8343.1076659995033</v>
      </c>
      <c r="L42" s="384">
        <v>27638.81148489481</v>
      </c>
      <c r="M42" s="4"/>
    </row>
    <row r="43" spans="1:13" x14ac:dyDescent="0.15">
      <c r="C43" s="380" t="s">
        <v>519</v>
      </c>
      <c r="D43" s="381">
        <v>6237</v>
      </c>
      <c r="E43" s="382">
        <v>0</v>
      </c>
      <c r="F43" s="383">
        <v>6237</v>
      </c>
      <c r="G43" s="381">
        <v>6111</v>
      </c>
      <c r="H43" s="382">
        <v>0</v>
      </c>
      <c r="I43" s="383">
        <v>6111</v>
      </c>
      <c r="J43" s="381">
        <v>6157</v>
      </c>
      <c r="K43" s="382">
        <v>0</v>
      </c>
      <c r="L43" s="384">
        <v>6157</v>
      </c>
      <c r="M43" s="4"/>
    </row>
    <row r="44" spans="1:13" x14ac:dyDescent="0.15">
      <c r="C44" s="380" t="s">
        <v>520</v>
      </c>
      <c r="D44" s="381">
        <v>9940.507190202472</v>
      </c>
      <c r="E44" s="382">
        <v>5676.7396418334838</v>
      </c>
      <c r="F44" s="383">
        <v>15617.246832035955</v>
      </c>
      <c r="G44" s="381">
        <v>12518.936569515585</v>
      </c>
      <c r="H44" s="382">
        <v>7893.8358171004911</v>
      </c>
      <c r="I44" s="383">
        <v>20412.772386616074</v>
      </c>
      <c r="J44" s="381">
        <v>13138.70381889531</v>
      </c>
      <c r="K44" s="382">
        <v>8343.1076659995033</v>
      </c>
      <c r="L44" s="384">
        <v>21481.811484894813</v>
      </c>
      <c r="M44" s="4"/>
    </row>
    <row r="45" spans="1:13" x14ac:dyDescent="0.15">
      <c r="C45" s="380" t="s">
        <v>521</v>
      </c>
      <c r="D45" s="381">
        <v>662.45580140000004</v>
      </c>
      <c r="E45" s="382">
        <v>259.54419859999996</v>
      </c>
      <c r="F45" s="383">
        <v>922</v>
      </c>
      <c r="G45" s="381">
        <v>0</v>
      </c>
      <c r="H45" s="382">
        <v>0</v>
      </c>
      <c r="I45" s="383">
        <v>0</v>
      </c>
      <c r="J45" s="381">
        <v>0</v>
      </c>
      <c r="K45" s="382">
        <v>0</v>
      </c>
      <c r="L45" s="384">
        <v>0</v>
      </c>
      <c r="M45" s="4"/>
    </row>
    <row r="46" spans="1:13" ht="16.5" customHeight="1" x14ac:dyDescent="0.15">
      <c r="C46" s="380" t="s">
        <v>522</v>
      </c>
      <c r="D46" s="381">
        <v>0</v>
      </c>
      <c r="E46" s="382">
        <v>31363</v>
      </c>
      <c r="F46" s="383">
        <v>31363</v>
      </c>
      <c r="G46" s="381">
        <v>0</v>
      </c>
      <c r="H46" s="382">
        <v>29883</v>
      </c>
      <c r="I46" s="383">
        <v>29883</v>
      </c>
      <c r="J46" s="381">
        <v>0</v>
      </c>
      <c r="K46" s="382">
        <v>29772</v>
      </c>
      <c r="L46" s="384">
        <v>29772</v>
      </c>
      <c r="M46" s="4"/>
    </row>
    <row r="47" spans="1:13" ht="16.5" customHeight="1" x14ac:dyDescent="0.15">
      <c r="C47" s="385" t="s">
        <v>523</v>
      </c>
      <c r="D47" s="381">
        <v>0</v>
      </c>
      <c r="E47" s="382">
        <v>7083</v>
      </c>
      <c r="F47" s="382">
        <v>7083</v>
      </c>
      <c r="G47" s="381">
        <v>0</v>
      </c>
      <c r="H47" s="382">
        <v>7277</v>
      </c>
      <c r="I47" s="382">
        <v>7277</v>
      </c>
      <c r="J47" s="381">
        <v>0</v>
      </c>
      <c r="K47" s="382">
        <v>7409</v>
      </c>
      <c r="L47" s="386">
        <v>7409</v>
      </c>
      <c r="M47" s="4"/>
    </row>
    <row r="48" spans="1:13" ht="16.5" customHeight="1" x14ac:dyDescent="0.15">
      <c r="C48" s="385" t="s">
        <v>524</v>
      </c>
      <c r="D48" s="381">
        <v>55246.3825</v>
      </c>
      <c r="E48" s="382">
        <v>39326.775999999998</v>
      </c>
      <c r="F48" s="383">
        <v>94573.15849999999</v>
      </c>
      <c r="G48" s="381">
        <v>64256.184399999998</v>
      </c>
      <c r="H48" s="382">
        <v>39255.462100000004</v>
      </c>
      <c r="I48" s="383">
        <v>103511.6465</v>
      </c>
      <c r="J48" s="381">
        <v>65371.6944</v>
      </c>
      <c r="K48" s="382">
        <v>39310.92</v>
      </c>
      <c r="L48" s="384">
        <v>104682.61439999999</v>
      </c>
      <c r="M48" s="4"/>
    </row>
    <row r="49" spans="1:15" x14ac:dyDescent="0.15">
      <c r="C49" s="380" t="s">
        <v>525</v>
      </c>
      <c r="D49" s="381">
        <v>6579.3824999999997</v>
      </c>
      <c r="E49" s="382">
        <v>6611.7759999999998</v>
      </c>
      <c r="F49" s="383">
        <v>13191.1585</v>
      </c>
      <c r="G49" s="381">
        <v>6406.184400000001</v>
      </c>
      <c r="H49" s="382">
        <v>6434.4621000000006</v>
      </c>
      <c r="I49" s="383">
        <v>12840.646500000003</v>
      </c>
      <c r="J49" s="381">
        <v>6434.6944000000003</v>
      </c>
      <c r="K49" s="382">
        <v>6464.92</v>
      </c>
      <c r="L49" s="384">
        <v>12899.6144</v>
      </c>
      <c r="M49" s="4"/>
    </row>
    <row r="50" spans="1:15" x14ac:dyDescent="0.15">
      <c r="C50" s="380" t="s">
        <v>526</v>
      </c>
      <c r="D50" s="381">
        <v>2050.4210000000003</v>
      </c>
      <c r="E50" s="382">
        <v>2100.3245000000002</v>
      </c>
      <c r="F50" s="383">
        <v>4150.7455000000009</v>
      </c>
      <c r="G50" s="381">
        <v>1982.8666000000001</v>
      </c>
      <c r="H50" s="382">
        <v>2033.4237000000001</v>
      </c>
      <c r="I50" s="383">
        <v>4016.2903000000001</v>
      </c>
      <c r="J50" s="381">
        <v>2002.4460000000001</v>
      </c>
      <c r="K50" s="382">
        <v>2051.9824000000003</v>
      </c>
      <c r="L50" s="384">
        <v>4054.4284000000007</v>
      </c>
      <c r="M50" s="4"/>
    </row>
    <row r="51" spans="1:15" x14ac:dyDescent="0.15">
      <c r="C51" s="380" t="s">
        <v>527</v>
      </c>
      <c r="D51" s="381">
        <v>4528.9614999999994</v>
      </c>
      <c r="E51" s="382">
        <v>4511.4515000000001</v>
      </c>
      <c r="F51" s="383">
        <v>9040.4130000000005</v>
      </c>
      <c r="G51" s="381">
        <v>4423.3178000000007</v>
      </c>
      <c r="H51" s="382">
        <v>4401.0384000000004</v>
      </c>
      <c r="I51" s="383">
        <v>8824.356200000002</v>
      </c>
      <c r="J51" s="381">
        <v>4432.2484000000004</v>
      </c>
      <c r="K51" s="382">
        <v>4412.9376000000002</v>
      </c>
      <c r="L51" s="384">
        <v>8845.1860000000015</v>
      </c>
      <c r="M51" s="4"/>
    </row>
    <row r="52" spans="1:15" x14ac:dyDescent="0.15">
      <c r="C52" s="380" t="s">
        <v>528</v>
      </c>
      <c r="D52" s="381">
        <v>46515</v>
      </c>
      <c r="E52" s="382">
        <v>30896</v>
      </c>
      <c r="F52" s="383">
        <v>77411</v>
      </c>
      <c r="G52" s="381">
        <v>55697</v>
      </c>
      <c r="H52" s="382">
        <v>31023</v>
      </c>
      <c r="I52" s="383">
        <v>86720</v>
      </c>
      <c r="J52" s="381">
        <v>55800</v>
      </c>
      <c r="K52" s="382">
        <v>31446</v>
      </c>
      <c r="L52" s="384">
        <v>87246</v>
      </c>
      <c r="M52" s="4"/>
    </row>
    <row r="53" spans="1:15" x14ac:dyDescent="0.15">
      <c r="C53" s="380" t="s">
        <v>526</v>
      </c>
      <c r="D53" s="381">
        <v>10160</v>
      </c>
      <c r="E53" s="382">
        <v>9964</v>
      </c>
      <c r="F53" s="383">
        <v>20124</v>
      </c>
      <c r="G53" s="381">
        <v>10687</v>
      </c>
      <c r="H53" s="382">
        <v>10329</v>
      </c>
      <c r="I53" s="383">
        <v>21016</v>
      </c>
      <c r="J53" s="381">
        <v>10863</v>
      </c>
      <c r="K53" s="382">
        <v>10772</v>
      </c>
      <c r="L53" s="384">
        <v>21635</v>
      </c>
      <c r="M53" s="4"/>
    </row>
    <row r="54" spans="1:15" x14ac:dyDescent="0.15">
      <c r="C54" s="380" t="s">
        <v>527</v>
      </c>
      <c r="D54" s="381">
        <v>36355</v>
      </c>
      <c r="E54" s="382">
        <v>20932</v>
      </c>
      <c r="F54" s="383">
        <v>57287</v>
      </c>
      <c r="G54" s="381">
        <v>45010</v>
      </c>
      <c r="H54" s="382">
        <v>20694</v>
      </c>
      <c r="I54" s="383">
        <v>65704</v>
      </c>
      <c r="J54" s="381">
        <v>44937</v>
      </c>
      <c r="K54" s="382">
        <v>20674</v>
      </c>
      <c r="L54" s="384">
        <v>65611</v>
      </c>
      <c r="M54" s="4"/>
    </row>
    <row r="55" spans="1:15" x14ac:dyDescent="0.15">
      <c r="C55" s="380" t="s">
        <v>529</v>
      </c>
      <c r="D55" s="381">
        <v>2152</v>
      </c>
      <c r="E55" s="382">
        <v>1819</v>
      </c>
      <c r="F55" s="383">
        <v>3971</v>
      </c>
      <c r="G55" s="381">
        <v>2153</v>
      </c>
      <c r="H55" s="382">
        <v>1798</v>
      </c>
      <c r="I55" s="383">
        <v>3951</v>
      </c>
      <c r="J55" s="381">
        <v>3137</v>
      </c>
      <c r="K55" s="382">
        <v>1400</v>
      </c>
      <c r="L55" s="384">
        <v>4537</v>
      </c>
      <c r="M55" s="4"/>
    </row>
    <row r="56" spans="1:15" x14ac:dyDescent="0.15">
      <c r="C56" s="380" t="s">
        <v>526</v>
      </c>
      <c r="D56" s="381">
        <v>469</v>
      </c>
      <c r="E56" s="382">
        <v>469</v>
      </c>
      <c r="F56" s="383">
        <v>938</v>
      </c>
      <c r="G56" s="381">
        <v>462</v>
      </c>
      <c r="H56" s="382">
        <v>462</v>
      </c>
      <c r="I56" s="383">
        <v>924</v>
      </c>
      <c r="J56" s="381">
        <v>462</v>
      </c>
      <c r="K56" s="382">
        <v>462</v>
      </c>
      <c r="L56" s="384">
        <v>924</v>
      </c>
      <c r="M56" s="4"/>
    </row>
    <row r="57" spans="1:15" x14ac:dyDescent="0.15">
      <c r="C57" s="380" t="s">
        <v>527</v>
      </c>
      <c r="D57" s="381">
        <v>1683</v>
      </c>
      <c r="E57" s="382">
        <v>1350</v>
      </c>
      <c r="F57" s="383">
        <v>3033</v>
      </c>
      <c r="G57" s="381">
        <v>1691</v>
      </c>
      <c r="H57" s="382">
        <v>1336</v>
      </c>
      <c r="I57" s="383">
        <v>3027</v>
      </c>
      <c r="J57" s="381">
        <v>2675</v>
      </c>
      <c r="K57" s="382">
        <v>938</v>
      </c>
      <c r="L57" s="384">
        <v>3613</v>
      </c>
      <c r="M57" s="4"/>
    </row>
    <row r="58" spans="1:15" ht="16.5" customHeight="1" x14ac:dyDescent="0.15">
      <c r="C58" s="385" t="s">
        <v>530</v>
      </c>
      <c r="D58" s="381">
        <v>15738.5895</v>
      </c>
      <c r="E58" s="382">
        <v>12800.625399999999</v>
      </c>
      <c r="F58" s="383">
        <v>28539.214899999999</v>
      </c>
      <c r="G58" s="381">
        <v>15913.997200000002</v>
      </c>
      <c r="H58" s="382">
        <v>13016.4972</v>
      </c>
      <c r="I58" s="383">
        <v>28930.494400000003</v>
      </c>
      <c r="J58" s="381">
        <v>16755.741000000002</v>
      </c>
      <c r="K58" s="382">
        <v>13809.701999999999</v>
      </c>
      <c r="L58" s="384">
        <v>30565.442999999999</v>
      </c>
      <c r="M58" s="4"/>
    </row>
    <row r="59" spans="1:15" ht="16.5" customHeight="1" x14ac:dyDescent="0.15">
      <c r="C59" s="385" t="s">
        <v>531</v>
      </c>
      <c r="D59" s="381">
        <v>0</v>
      </c>
      <c r="E59" s="382">
        <v>1746.8304945973684</v>
      </c>
      <c r="F59" s="382">
        <v>1746.8304945973684</v>
      </c>
      <c r="G59" s="381">
        <v>0</v>
      </c>
      <c r="H59" s="382">
        <v>1685.7630322647394</v>
      </c>
      <c r="I59" s="382">
        <v>1685.7630322647394</v>
      </c>
      <c r="J59" s="381">
        <v>0</v>
      </c>
      <c r="K59" s="382">
        <v>1444.4881015290969</v>
      </c>
      <c r="L59" s="386">
        <v>1444.4881015290969</v>
      </c>
      <c r="M59" s="4"/>
    </row>
    <row r="60" spans="1:15" ht="16.5" customHeight="1" x14ac:dyDescent="0.15">
      <c r="C60" s="385" t="s">
        <v>532</v>
      </c>
      <c r="D60" s="381">
        <v>3078.0872427459999</v>
      </c>
      <c r="E60" s="382">
        <v>0</v>
      </c>
      <c r="F60" s="383">
        <v>3078.0872427459999</v>
      </c>
      <c r="G60" s="381">
        <v>4230.039452166</v>
      </c>
      <c r="H60" s="382">
        <v>0</v>
      </c>
      <c r="I60" s="383">
        <v>4230.039452166</v>
      </c>
      <c r="J60" s="381">
        <v>3775.6434902159999</v>
      </c>
      <c r="K60" s="382">
        <v>0</v>
      </c>
      <c r="L60" s="384">
        <v>3775.6434902159999</v>
      </c>
      <c r="M60" s="4"/>
    </row>
    <row r="61" spans="1:15" ht="16.5" customHeight="1" x14ac:dyDescent="0.15">
      <c r="C61" s="385" t="s">
        <v>533</v>
      </c>
      <c r="D61" s="381">
        <v>753</v>
      </c>
      <c r="E61" s="382">
        <v>198</v>
      </c>
      <c r="F61" s="383">
        <v>951</v>
      </c>
      <c r="G61" s="381">
        <v>743</v>
      </c>
      <c r="H61" s="382">
        <v>197</v>
      </c>
      <c r="I61" s="383">
        <v>940</v>
      </c>
      <c r="J61" s="381">
        <v>1199</v>
      </c>
      <c r="K61" s="382">
        <v>188</v>
      </c>
      <c r="L61" s="384">
        <v>1387</v>
      </c>
      <c r="M61" s="4"/>
    </row>
    <row r="62" spans="1:15" ht="16.5" customHeight="1" x14ac:dyDescent="0.15">
      <c r="C62" s="387" t="s">
        <v>534</v>
      </c>
      <c r="D62" s="388">
        <v>8385.4537354135155</v>
      </c>
      <c r="E62" s="389">
        <v>21754.484065620469</v>
      </c>
      <c r="F62" s="390">
        <v>30139.937801033986</v>
      </c>
      <c r="G62" s="388">
        <v>9534.6913003963582</v>
      </c>
      <c r="H62" s="389">
        <v>22380.652881359176</v>
      </c>
      <c r="I62" s="390">
        <v>31915.344181755536</v>
      </c>
      <c r="J62" s="388">
        <v>9993.1373161145439</v>
      </c>
      <c r="K62" s="389">
        <v>22590.213122112877</v>
      </c>
      <c r="L62" s="391">
        <v>32583.350438227419</v>
      </c>
      <c r="M62" s="4"/>
    </row>
    <row r="63" spans="1:15" ht="16.5" customHeight="1" x14ac:dyDescent="0.15">
      <c r="C63" s="392" t="s">
        <v>434</v>
      </c>
      <c r="D63" s="393">
        <v>193631.82996395175</v>
      </c>
      <c r="E63" s="394">
        <v>232943.66295042561</v>
      </c>
      <c r="F63" s="394">
        <v>426575.49291437736</v>
      </c>
      <c r="G63" s="393">
        <v>211914.10452059243</v>
      </c>
      <c r="H63" s="394">
        <v>238384.94687400199</v>
      </c>
      <c r="I63" s="394">
        <v>450299.05139459443</v>
      </c>
      <c r="J63" s="393">
        <v>220220.26335277161</v>
      </c>
      <c r="K63" s="394">
        <v>243663.58126811573</v>
      </c>
      <c r="L63" s="395">
        <v>463883.84462088731</v>
      </c>
      <c r="M63" s="4"/>
      <c r="O63" s="397"/>
    </row>
    <row r="64" spans="1:15" ht="5.25" customHeight="1" x14ac:dyDescent="0.15">
      <c r="A64" s="153"/>
      <c r="B64" s="370"/>
      <c r="C64" s="4"/>
      <c r="G64" s="86"/>
      <c r="H64" s="86"/>
      <c r="I64" s="86"/>
      <c r="J64" s="86"/>
      <c r="K64" s="86"/>
      <c r="L64" s="86"/>
      <c r="M64" s="130"/>
    </row>
    <row r="65" spans="1:14" ht="15" customHeight="1" x14ac:dyDescent="0.15">
      <c r="A65" s="153" t="s">
        <v>426</v>
      </c>
      <c r="B65" s="370"/>
      <c r="N65" s="129"/>
    </row>
    <row r="66" spans="1:14" ht="15" customHeight="1" x14ac:dyDescent="0.15">
      <c r="A66" s="153"/>
      <c r="B66" s="370" t="s">
        <v>507</v>
      </c>
      <c r="L66" s="129"/>
      <c r="N66" s="129"/>
    </row>
    <row r="67" spans="1:14" ht="15" customHeight="1" x14ac:dyDescent="0.15">
      <c r="A67" s="153"/>
      <c r="B67" s="370"/>
      <c r="C67" s="4"/>
      <c r="L67" s="371" t="s">
        <v>3</v>
      </c>
      <c r="N67" s="129"/>
    </row>
    <row r="68" spans="1:14" ht="6.75" customHeight="1" x14ac:dyDescent="0.15">
      <c r="A68" s="153"/>
      <c r="B68" s="370"/>
      <c r="C68" s="4"/>
      <c r="L68" s="371"/>
      <c r="N68" s="129"/>
    </row>
    <row r="69" spans="1:14" ht="11.25" customHeight="1" x14ac:dyDescent="0.15">
      <c r="A69" s="153"/>
      <c r="B69" s="370"/>
      <c r="C69" s="571" t="s">
        <v>4</v>
      </c>
      <c r="D69" s="573" t="s">
        <v>538</v>
      </c>
      <c r="E69" s="574"/>
      <c r="F69" s="575"/>
      <c r="G69" s="573" t="s">
        <v>539</v>
      </c>
      <c r="H69" s="574"/>
      <c r="I69" s="575"/>
      <c r="J69" s="573" t="s">
        <v>540</v>
      </c>
      <c r="K69" s="574"/>
      <c r="L69" s="575"/>
      <c r="M69" s="130"/>
      <c r="N69" s="129"/>
    </row>
    <row r="70" spans="1:14" ht="16.5" x14ac:dyDescent="0.15">
      <c r="A70" s="153"/>
      <c r="B70" s="370"/>
      <c r="C70" s="572"/>
      <c r="D70" s="373" t="s">
        <v>511</v>
      </c>
      <c r="E70" s="373" t="s">
        <v>512</v>
      </c>
      <c r="F70" s="374" t="s">
        <v>434</v>
      </c>
      <c r="G70" s="373" t="s">
        <v>511</v>
      </c>
      <c r="H70" s="373" t="s">
        <v>512</v>
      </c>
      <c r="I70" s="374" t="s">
        <v>434</v>
      </c>
      <c r="J70" s="373" t="s">
        <v>511</v>
      </c>
      <c r="K70" s="373" t="s">
        <v>512</v>
      </c>
      <c r="L70" s="374" t="s">
        <v>434</v>
      </c>
      <c r="M70" s="130"/>
      <c r="N70" s="129"/>
    </row>
    <row r="71" spans="1:14" ht="16.5" customHeight="1" x14ac:dyDescent="0.15">
      <c r="C71" s="375" t="s">
        <v>513</v>
      </c>
      <c r="D71" s="376">
        <v>124948.6407589241</v>
      </c>
      <c r="E71" s="377">
        <v>131281.82936024715</v>
      </c>
      <c r="F71" s="378">
        <v>256230.47011917125</v>
      </c>
      <c r="G71" s="376">
        <v>129243.47193354942</v>
      </c>
      <c r="H71" s="377">
        <v>134986.42663563858</v>
      </c>
      <c r="I71" s="378">
        <v>264229.89856918796</v>
      </c>
      <c r="J71" s="376">
        <v>134891.47823512781</v>
      </c>
      <c r="K71" s="377">
        <v>140115.05035951317</v>
      </c>
      <c r="L71" s="379">
        <v>275006.52859464101</v>
      </c>
      <c r="M71" s="130"/>
      <c r="N71" s="129"/>
    </row>
    <row r="72" spans="1:14" x14ac:dyDescent="0.15">
      <c r="C72" s="380" t="s">
        <v>514</v>
      </c>
      <c r="D72" s="381">
        <v>107200.6947492967</v>
      </c>
      <c r="E72" s="382">
        <v>124291.90030605429</v>
      </c>
      <c r="F72" s="383">
        <v>231492.59505535098</v>
      </c>
      <c r="G72" s="381">
        <v>111410.89944399946</v>
      </c>
      <c r="H72" s="382">
        <v>128111.85008558453</v>
      </c>
      <c r="I72" s="383">
        <v>239522.74952958399</v>
      </c>
      <c r="J72" s="381">
        <v>116781.68455988023</v>
      </c>
      <c r="K72" s="382">
        <v>133100.73602176277</v>
      </c>
      <c r="L72" s="384">
        <v>249882.420581643</v>
      </c>
      <c r="M72" s="130"/>
      <c r="N72" s="129"/>
    </row>
    <row r="73" spans="1:14" x14ac:dyDescent="0.15">
      <c r="C73" s="380" t="s">
        <v>515</v>
      </c>
      <c r="D73" s="381">
        <v>39601.104749296705</v>
      </c>
      <c r="E73" s="382">
        <v>39550.895250703288</v>
      </c>
      <c r="F73" s="383">
        <v>79152</v>
      </c>
      <c r="G73" s="381">
        <v>40759.175943999464</v>
      </c>
      <c r="H73" s="382">
        <v>40709.824056000536</v>
      </c>
      <c r="I73" s="383">
        <v>81469</v>
      </c>
      <c r="J73" s="381">
        <v>42644.02005988024</v>
      </c>
      <c r="K73" s="382">
        <v>42592.97994011976</v>
      </c>
      <c r="L73" s="384">
        <v>85237</v>
      </c>
      <c r="M73" s="130"/>
      <c r="N73" s="129"/>
    </row>
    <row r="74" spans="1:14" x14ac:dyDescent="0.15">
      <c r="C74" s="380" t="s">
        <v>516</v>
      </c>
      <c r="D74" s="381">
        <v>67599.59</v>
      </c>
      <c r="E74" s="382">
        <v>67599.59</v>
      </c>
      <c r="F74" s="383">
        <v>135199.18</v>
      </c>
      <c r="G74" s="381">
        <v>70651.723499999993</v>
      </c>
      <c r="H74" s="382">
        <v>70651.723499999993</v>
      </c>
      <c r="I74" s="383">
        <v>141303.44699999999</v>
      </c>
      <c r="J74" s="381">
        <v>74137.664499999999</v>
      </c>
      <c r="K74" s="382">
        <v>74137.664499999999</v>
      </c>
      <c r="L74" s="384">
        <v>148275.329</v>
      </c>
      <c r="M74" s="130"/>
      <c r="N74" s="129"/>
    </row>
    <row r="75" spans="1:14" x14ac:dyDescent="0.15">
      <c r="C75" s="380" t="s">
        <v>517</v>
      </c>
      <c r="D75" s="381">
        <v>0</v>
      </c>
      <c r="E75" s="382">
        <v>17141.415055351001</v>
      </c>
      <c r="F75" s="383">
        <v>17141.415055351001</v>
      </c>
      <c r="G75" s="381">
        <v>0</v>
      </c>
      <c r="H75" s="382">
        <v>16750.302529584002</v>
      </c>
      <c r="I75" s="383">
        <v>16750.302529584002</v>
      </c>
      <c r="J75" s="381">
        <v>0</v>
      </c>
      <c r="K75" s="382">
        <v>16370.091581643001</v>
      </c>
      <c r="L75" s="384">
        <v>16370.091581643001</v>
      </c>
      <c r="M75" s="130"/>
      <c r="N75" s="129"/>
    </row>
    <row r="76" spans="1:14" x14ac:dyDescent="0.15">
      <c r="C76" s="380" t="s">
        <v>518</v>
      </c>
      <c r="D76" s="381">
        <v>17747.946009627398</v>
      </c>
      <c r="E76" s="382">
        <v>6989.9290541928649</v>
      </c>
      <c r="F76" s="383">
        <v>24737.875063820262</v>
      </c>
      <c r="G76" s="381">
        <v>17832.572489549959</v>
      </c>
      <c r="H76" s="382">
        <v>6874.5765500540401</v>
      </c>
      <c r="I76" s="383">
        <v>24707.149039603999</v>
      </c>
      <c r="J76" s="381">
        <v>18109.793675247565</v>
      </c>
      <c r="K76" s="382">
        <v>7014.314337750413</v>
      </c>
      <c r="L76" s="384">
        <v>25124.108012997978</v>
      </c>
      <c r="M76" s="130"/>
      <c r="N76" s="129"/>
    </row>
    <row r="77" spans="1:14" x14ac:dyDescent="0.15">
      <c r="C77" s="380" t="s">
        <v>519</v>
      </c>
      <c r="D77" s="381">
        <v>5977</v>
      </c>
      <c r="E77" s="382">
        <v>0</v>
      </c>
      <c r="F77" s="383">
        <v>5977</v>
      </c>
      <c r="G77" s="381">
        <v>6137</v>
      </c>
      <c r="H77" s="382">
        <v>0</v>
      </c>
      <c r="I77" s="383">
        <v>6137</v>
      </c>
      <c r="J77" s="381">
        <v>6177</v>
      </c>
      <c r="K77" s="382">
        <v>0</v>
      </c>
      <c r="L77" s="384">
        <v>6177</v>
      </c>
      <c r="M77" s="130"/>
      <c r="N77" s="129"/>
    </row>
    <row r="78" spans="1:14" x14ac:dyDescent="0.15">
      <c r="C78" s="380" t="s">
        <v>520</v>
      </c>
      <c r="D78" s="381">
        <v>11770.946009627398</v>
      </c>
      <c r="E78" s="382">
        <v>6989.9290541928649</v>
      </c>
      <c r="F78" s="383">
        <v>18760.875063820262</v>
      </c>
      <c r="G78" s="381">
        <v>11695.572489549959</v>
      </c>
      <c r="H78" s="382">
        <v>6874.5765500540401</v>
      </c>
      <c r="I78" s="383">
        <v>18570.149039603999</v>
      </c>
      <c r="J78" s="381">
        <v>11932.793675247563</v>
      </c>
      <c r="K78" s="382">
        <v>7014.314337750413</v>
      </c>
      <c r="L78" s="384">
        <v>18947.108012997975</v>
      </c>
      <c r="M78" s="130"/>
      <c r="N78" s="129"/>
    </row>
    <row r="79" spans="1:14" x14ac:dyDescent="0.15">
      <c r="C79" s="380" t="s">
        <v>521</v>
      </c>
      <c r="D79" s="381">
        <v>0</v>
      </c>
      <c r="E79" s="382">
        <v>0</v>
      </c>
      <c r="F79" s="383">
        <v>0</v>
      </c>
      <c r="G79" s="381">
        <v>0</v>
      </c>
      <c r="H79" s="382">
        <v>0</v>
      </c>
      <c r="I79" s="383">
        <v>0</v>
      </c>
      <c r="J79" s="381">
        <v>0</v>
      </c>
      <c r="K79" s="382">
        <v>0</v>
      </c>
      <c r="L79" s="384">
        <v>0</v>
      </c>
      <c r="M79" s="130"/>
      <c r="N79" s="129"/>
    </row>
    <row r="80" spans="1:14" ht="16.5" customHeight="1" x14ac:dyDescent="0.15">
      <c r="C80" s="380" t="s">
        <v>522</v>
      </c>
      <c r="D80" s="381">
        <v>0</v>
      </c>
      <c r="E80" s="382">
        <v>29323</v>
      </c>
      <c r="F80" s="383">
        <v>29323</v>
      </c>
      <c r="G80" s="381">
        <v>0</v>
      </c>
      <c r="H80" s="382">
        <v>29649</v>
      </c>
      <c r="I80" s="383">
        <v>29649</v>
      </c>
      <c r="J80" s="381">
        <v>0</v>
      </c>
      <c r="K80" s="382">
        <v>28050</v>
      </c>
      <c r="L80" s="384">
        <v>28050</v>
      </c>
      <c r="M80" s="130"/>
      <c r="N80" s="129"/>
    </row>
    <row r="81" spans="3:14" ht="16.5" customHeight="1" x14ac:dyDescent="0.15">
      <c r="C81" s="385" t="s">
        <v>523</v>
      </c>
      <c r="D81" s="381">
        <v>0</v>
      </c>
      <c r="E81" s="382">
        <v>7340</v>
      </c>
      <c r="F81" s="382">
        <v>7340</v>
      </c>
      <c r="G81" s="381">
        <v>0</v>
      </c>
      <c r="H81" s="382">
        <v>7628</v>
      </c>
      <c r="I81" s="382">
        <v>7628</v>
      </c>
      <c r="J81" s="381">
        <v>0</v>
      </c>
      <c r="K81" s="382">
        <v>7348</v>
      </c>
      <c r="L81" s="386">
        <v>7348</v>
      </c>
      <c r="N81" s="129"/>
    </row>
    <row r="82" spans="3:14" ht="16.5" customHeight="1" x14ac:dyDescent="0.15">
      <c r="C82" s="385" t="s">
        <v>524</v>
      </c>
      <c r="D82" s="381">
        <v>62749.815300000002</v>
      </c>
      <c r="E82" s="382">
        <v>39672.436099999999</v>
      </c>
      <c r="F82" s="383">
        <v>102422.25140000001</v>
      </c>
      <c r="G82" s="381">
        <v>59542.6</v>
      </c>
      <c r="H82" s="382">
        <v>39263.368000000002</v>
      </c>
      <c r="I82" s="383">
        <v>98805.967999999993</v>
      </c>
      <c r="J82" s="381">
        <v>60686.936000000002</v>
      </c>
      <c r="K82" s="382">
        <v>41022.508000000002</v>
      </c>
      <c r="L82" s="384">
        <v>101709.444</v>
      </c>
      <c r="M82" s="130"/>
      <c r="N82" s="129"/>
    </row>
    <row r="83" spans="3:14" x14ac:dyDescent="0.15">
      <c r="C83" s="380" t="s">
        <v>525</v>
      </c>
      <c r="D83" s="381">
        <v>6394.8153000000002</v>
      </c>
      <c r="E83" s="382">
        <v>6421.4360999999999</v>
      </c>
      <c r="F83" s="383">
        <v>12816.251400000001</v>
      </c>
      <c r="G83" s="381">
        <v>6553.5999999999995</v>
      </c>
      <c r="H83" s="382">
        <v>6586.3680000000004</v>
      </c>
      <c r="I83" s="383">
        <v>13139.968000000001</v>
      </c>
      <c r="J83" s="381">
        <v>7085.9359999999997</v>
      </c>
      <c r="K83" s="382">
        <v>7108.5079999999989</v>
      </c>
      <c r="L83" s="384">
        <v>14194.444</v>
      </c>
      <c r="M83" s="130"/>
      <c r="N83" s="129"/>
    </row>
    <row r="84" spans="3:14" x14ac:dyDescent="0.15">
      <c r="C84" s="380" t="s">
        <v>526</v>
      </c>
      <c r="D84" s="381">
        <v>2064.7757999999999</v>
      </c>
      <c r="E84" s="382">
        <v>2113.0259999999998</v>
      </c>
      <c r="F84" s="383">
        <v>4177.8017999999993</v>
      </c>
      <c r="G84" s="381">
        <v>2221.6704</v>
      </c>
      <c r="H84" s="382">
        <v>2274.0992000000001</v>
      </c>
      <c r="I84" s="383">
        <v>4495.7695999999996</v>
      </c>
      <c r="J84" s="381">
        <v>2367.5519999999997</v>
      </c>
      <c r="K84" s="382">
        <v>2411.8599999999997</v>
      </c>
      <c r="L84" s="384">
        <v>4779.4119999999994</v>
      </c>
      <c r="M84" s="130"/>
      <c r="N84" s="129"/>
    </row>
    <row r="85" spans="3:14" x14ac:dyDescent="0.15">
      <c r="C85" s="380" t="s">
        <v>527</v>
      </c>
      <c r="D85" s="381">
        <v>4330.0394999999999</v>
      </c>
      <c r="E85" s="382">
        <v>4308.4101000000001</v>
      </c>
      <c r="F85" s="383">
        <v>8638.4495999999999</v>
      </c>
      <c r="G85" s="381">
        <v>4331.9295999999995</v>
      </c>
      <c r="H85" s="382">
        <v>4312.2687999999998</v>
      </c>
      <c r="I85" s="383">
        <v>8644.1983999999993</v>
      </c>
      <c r="J85" s="381">
        <v>4718.384</v>
      </c>
      <c r="K85" s="382">
        <v>4696.6479999999992</v>
      </c>
      <c r="L85" s="384">
        <v>9415.0319999999992</v>
      </c>
      <c r="M85" s="130"/>
      <c r="N85" s="129"/>
    </row>
    <row r="86" spans="3:14" x14ac:dyDescent="0.15">
      <c r="C86" s="380" t="s">
        <v>528</v>
      </c>
      <c r="D86" s="381">
        <v>53728</v>
      </c>
      <c r="E86" s="382">
        <v>31889</v>
      </c>
      <c r="F86" s="383">
        <v>85617</v>
      </c>
      <c r="G86" s="381">
        <v>50432</v>
      </c>
      <c r="H86" s="382">
        <v>31261</v>
      </c>
      <c r="I86" s="383">
        <v>81693</v>
      </c>
      <c r="J86" s="381">
        <v>51034</v>
      </c>
      <c r="K86" s="382">
        <v>32493</v>
      </c>
      <c r="L86" s="384">
        <v>83527</v>
      </c>
      <c r="M86" s="130"/>
      <c r="N86" s="129"/>
    </row>
    <row r="87" spans="3:14" x14ac:dyDescent="0.15">
      <c r="C87" s="380" t="s">
        <v>526</v>
      </c>
      <c r="D87" s="381">
        <v>11324</v>
      </c>
      <c r="E87" s="382">
        <v>11243</v>
      </c>
      <c r="F87" s="383">
        <v>22567</v>
      </c>
      <c r="G87" s="381">
        <v>11260</v>
      </c>
      <c r="H87" s="382">
        <v>11185</v>
      </c>
      <c r="I87" s="383">
        <v>22445</v>
      </c>
      <c r="J87" s="381">
        <v>11572</v>
      </c>
      <c r="K87" s="382">
        <v>11475</v>
      </c>
      <c r="L87" s="384">
        <v>23047</v>
      </c>
      <c r="M87" s="130"/>
      <c r="N87" s="129"/>
    </row>
    <row r="88" spans="3:14" x14ac:dyDescent="0.15">
      <c r="C88" s="380" t="s">
        <v>527</v>
      </c>
      <c r="D88" s="381">
        <v>42404</v>
      </c>
      <c r="E88" s="382">
        <v>20646</v>
      </c>
      <c r="F88" s="383">
        <v>63050</v>
      </c>
      <c r="G88" s="381">
        <v>39172</v>
      </c>
      <c r="H88" s="382">
        <v>20076</v>
      </c>
      <c r="I88" s="383">
        <v>59248</v>
      </c>
      <c r="J88" s="381">
        <v>39462</v>
      </c>
      <c r="K88" s="382">
        <v>21018</v>
      </c>
      <c r="L88" s="384">
        <v>60480</v>
      </c>
      <c r="M88" s="130"/>
      <c r="N88" s="129"/>
    </row>
    <row r="89" spans="3:14" x14ac:dyDescent="0.15">
      <c r="C89" s="380" t="s">
        <v>529</v>
      </c>
      <c r="D89" s="381">
        <v>2627</v>
      </c>
      <c r="E89" s="382">
        <v>1362</v>
      </c>
      <c r="F89" s="383">
        <v>3989</v>
      </c>
      <c r="G89" s="381">
        <v>2557</v>
      </c>
      <c r="H89" s="382">
        <v>1416</v>
      </c>
      <c r="I89" s="383">
        <v>3973</v>
      </c>
      <c r="J89" s="381">
        <v>2567</v>
      </c>
      <c r="K89" s="382">
        <v>1421</v>
      </c>
      <c r="L89" s="384">
        <v>3988</v>
      </c>
      <c r="M89" s="130"/>
      <c r="N89" s="129"/>
    </row>
    <row r="90" spans="3:14" x14ac:dyDescent="0.15">
      <c r="C90" s="380" t="s">
        <v>526</v>
      </c>
      <c r="D90" s="381">
        <v>458</v>
      </c>
      <c r="E90" s="382">
        <v>458</v>
      </c>
      <c r="F90" s="383">
        <v>916</v>
      </c>
      <c r="G90" s="381">
        <v>505</v>
      </c>
      <c r="H90" s="382">
        <v>505</v>
      </c>
      <c r="I90" s="383">
        <v>1010</v>
      </c>
      <c r="J90" s="381">
        <v>501</v>
      </c>
      <c r="K90" s="382">
        <v>501</v>
      </c>
      <c r="L90" s="384">
        <v>1002</v>
      </c>
      <c r="M90" s="130"/>
      <c r="N90" s="129"/>
    </row>
    <row r="91" spans="3:14" x14ac:dyDescent="0.15">
      <c r="C91" s="380" t="s">
        <v>527</v>
      </c>
      <c r="D91" s="381">
        <v>2169</v>
      </c>
      <c r="E91" s="382">
        <v>904</v>
      </c>
      <c r="F91" s="383">
        <v>3073</v>
      </c>
      <c r="G91" s="381">
        <v>2052</v>
      </c>
      <c r="H91" s="382">
        <v>911</v>
      </c>
      <c r="I91" s="383">
        <v>2963</v>
      </c>
      <c r="J91" s="381">
        <v>2066</v>
      </c>
      <c r="K91" s="382">
        <v>920</v>
      </c>
      <c r="L91" s="384">
        <v>2986</v>
      </c>
      <c r="M91" s="130"/>
      <c r="N91" s="129"/>
    </row>
    <row r="92" spans="3:14" ht="16.5" customHeight="1" x14ac:dyDescent="0.15">
      <c r="C92" s="385" t="s">
        <v>530</v>
      </c>
      <c r="D92" s="381">
        <v>17272.829999999998</v>
      </c>
      <c r="E92" s="382">
        <v>14345.155000000001</v>
      </c>
      <c r="F92" s="383">
        <v>31617.985000000001</v>
      </c>
      <c r="G92" s="381">
        <v>17950.2048</v>
      </c>
      <c r="H92" s="382">
        <v>14961.1968</v>
      </c>
      <c r="I92" s="383">
        <v>32911.401599999997</v>
      </c>
      <c r="J92" s="381">
        <v>18303.127500000002</v>
      </c>
      <c r="K92" s="382">
        <v>15312.270000000002</v>
      </c>
      <c r="L92" s="384">
        <v>33615.397500000006</v>
      </c>
      <c r="M92" s="130"/>
      <c r="N92" s="129"/>
    </row>
    <row r="93" spans="3:14" ht="16.5" customHeight="1" x14ac:dyDescent="0.15">
      <c r="C93" s="385" t="s">
        <v>531</v>
      </c>
      <c r="D93" s="381">
        <v>0</v>
      </c>
      <c r="E93" s="382">
        <v>1362.3400168841363</v>
      </c>
      <c r="F93" s="382">
        <v>1362.3400168841363</v>
      </c>
      <c r="G93" s="381">
        <v>0</v>
      </c>
      <c r="H93" s="382">
        <v>1288.2220261900384</v>
      </c>
      <c r="I93" s="382">
        <v>1288.2220261900384</v>
      </c>
      <c r="J93" s="381">
        <v>0</v>
      </c>
      <c r="K93" s="382">
        <v>1204.2886335888556</v>
      </c>
      <c r="L93" s="386">
        <v>1204.2886335888556</v>
      </c>
      <c r="M93" s="130"/>
      <c r="N93" s="129"/>
    </row>
    <row r="94" spans="3:14" ht="16.5" customHeight="1" x14ac:dyDescent="0.15">
      <c r="C94" s="385" t="s">
        <v>532</v>
      </c>
      <c r="D94" s="381">
        <v>3952.115659001</v>
      </c>
      <c r="E94" s="382">
        <v>0</v>
      </c>
      <c r="F94" s="383">
        <v>3952.115659001</v>
      </c>
      <c r="G94" s="381">
        <v>4524.3284129399999</v>
      </c>
      <c r="H94" s="382">
        <v>0</v>
      </c>
      <c r="I94" s="383">
        <v>4524.3284129399999</v>
      </c>
      <c r="J94" s="381">
        <v>4519.101056128</v>
      </c>
      <c r="K94" s="382">
        <v>0</v>
      </c>
      <c r="L94" s="384">
        <v>4519.101056128</v>
      </c>
      <c r="M94" s="130"/>
      <c r="N94" s="129"/>
    </row>
    <row r="95" spans="3:14" ht="16.5" customHeight="1" x14ac:dyDescent="0.15">
      <c r="C95" s="385" t="s">
        <v>533</v>
      </c>
      <c r="D95" s="381">
        <v>789</v>
      </c>
      <c r="E95" s="382">
        <v>193</v>
      </c>
      <c r="F95" s="383">
        <v>982</v>
      </c>
      <c r="G95" s="381">
        <v>695</v>
      </c>
      <c r="H95" s="382">
        <v>182</v>
      </c>
      <c r="I95" s="383">
        <v>877</v>
      </c>
      <c r="J95" s="381">
        <v>723</v>
      </c>
      <c r="K95" s="382">
        <v>176</v>
      </c>
      <c r="L95" s="384">
        <v>899</v>
      </c>
      <c r="M95" s="130"/>
      <c r="N95" s="129"/>
    </row>
    <row r="96" spans="3:14" ht="16.5" customHeight="1" x14ac:dyDescent="0.15">
      <c r="C96" s="387" t="s">
        <v>534</v>
      </c>
      <c r="D96" s="388">
        <v>10237.289471099044</v>
      </c>
      <c r="E96" s="389">
        <v>24834.94038608938</v>
      </c>
      <c r="F96" s="390">
        <v>35072.229857188424</v>
      </c>
      <c r="G96" s="388">
        <v>10575.959996758867</v>
      </c>
      <c r="H96" s="389">
        <v>25616.077418031055</v>
      </c>
      <c r="I96" s="390">
        <v>36192.03741478992</v>
      </c>
      <c r="J96" s="388">
        <v>11838.903876339231</v>
      </c>
      <c r="K96" s="389">
        <v>26911.562543737895</v>
      </c>
      <c r="L96" s="391">
        <v>38750.466420077122</v>
      </c>
      <c r="M96" s="130"/>
      <c r="N96" s="129"/>
    </row>
    <row r="97" spans="1:14" ht="16.5" customHeight="1" x14ac:dyDescent="0.15">
      <c r="C97" s="392" t="s">
        <v>434</v>
      </c>
      <c r="D97" s="393">
        <v>219949.6911890241</v>
      </c>
      <c r="E97" s="394">
        <v>248352.70086322067</v>
      </c>
      <c r="F97" s="394">
        <v>468302.39205224474</v>
      </c>
      <c r="G97" s="393">
        <v>222531.5651432483</v>
      </c>
      <c r="H97" s="394">
        <v>253574.29087985971</v>
      </c>
      <c r="I97" s="394">
        <v>476105.856023108</v>
      </c>
      <c r="J97" s="393">
        <v>230962.54666759504</v>
      </c>
      <c r="K97" s="394">
        <v>260139.67953683992</v>
      </c>
      <c r="L97" s="395">
        <v>491102.22620443499</v>
      </c>
      <c r="N97" s="129"/>
    </row>
    <row r="98" spans="1:14" ht="6.75" customHeight="1" x14ac:dyDescent="0.15">
      <c r="G98" s="86"/>
      <c r="H98" s="86"/>
      <c r="I98" s="86"/>
      <c r="J98" s="86"/>
      <c r="K98" s="86"/>
      <c r="L98" s="86"/>
      <c r="M98" s="130"/>
      <c r="N98" s="129"/>
    </row>
    <row r="99" spans="1:14" ht="11.25" customHeight="1" x14ac:dyDescent="0.15">
      <c r="A99" s="153"/>
      <c r="B99" s="370"/>
      <c r="C99" s="571" t="s">
        <v>4</v>
      </c>
      <c r="D99" s="573" t="s">
        <v>541</v>
      </c>
      <c r="E99" s="574"/>
      <c r="F99" s="575"/>
      <c r="G99" s="573" t="s">
        <v>542</v>
      </c>
      <c r="H99" s="574"/>
      <c r="I99" s="575"/>
      <c r="J99" s="573" t="s">
        <v>543</v>
      </c>
      <c r="K99" s="574"/>
      <c r="L99" s="575"/>
      <c r="M99" s="130"/>
      <c r="N99" s="129"/>
    </row>
    <row r="100" spans="1:14" ht="16.5" x14ac:dyDescent="0.15">
      <c r="A100" s="153"/>
      <c r="B100" s="370"/>
      <c r="C100" s="572"/>
      <c r="D100" s="373" t="s">
        <v>511</v>
      </c>
      <c r="E100" s="373" t="s">
        <v>512</v>
      </c>
      <c r="F100" s="374" t="s">
        <v>434</v>
      </c>
      <c r="G100" s="373" t="s">
        <v>511</v>
      </c>
      <c r="H100" s="373" t="s">
        <v>512</v>
      </c>
      <c r="I100" s="374" t="s">
        <v>434</v>
      </c>
      <c r="J100" s="373" t="s">
        <v>511</v>
      </c>
      <c r="K100" s="373" t="s">
        <v>512</v>
      </c>
      <c r="L100" s="374" t="s">
        <v>434</v>
      </c>
      <c r="M100" s="130"/>
      <c r="N100" s="129"/>
    </row>
    <row r="101" spans="1:14" ht="16.5" customHeight="1" x14ac:dyDescent="0.15">
      <c r="C101" s="375" t="s">
        <v>513</v>
      </c>
      <c r="D101" s="376">
        <v>140048.78762144467</v>
      </c>
      <c r="E101" s="377">
        <v>143816.8225643312</v>
      </c>
      <c r="F101" s="378">
        <v>283865.61018577591</v>
      </c>
      <c r="G101" s="376">
        <v>145330.81991849991</v>
      </c>
      <c r="H101" s="377">
        <v>149274.31649194905</v>
      </c>
      <c r="I101" s="378">
        <v>294605.13641044893</v>
      </c>
      <c r="J101" s="376">
        <v>150661.38519553159</v>
      </c>
      <c r="K101" s="377">
        <v>152526.63688874076</v>
      </c>
      <c r="L101" s="379">
        <v>303188.02208427235</v>
      </c>
      <c r="M101" s="130"/>
      <c r="N101" s="129"/>
    </row>
    <row r="102" spans="1:14" x14ac:dyDescent="0.15">
      <c r="C102" s="380" t="s">
        <v>514</v>
      </c>
      <c r="D102" s="381">
        <v>121811.88241558823</v>
      </c>
      <c r="E102" s="382">
        <v>136652.89370358177</v>
      </c>
      <c r="F102" s="383">
        <v>258464.77611917001</v>
      </c>
      <c r="G102" s="381">
        <v>128888.32812772569</v>
      </c>
      <c r="H102" s="382">
        <v>143412.88760714632</v>
      </c>
      <c r="I102" s="383">
        <v>272301.21573487204</v>
      </c>
      <c r="J102" s="381">
        <v>134999.48819939699</v>
      </c>
      <c r="K102" s="382">
        <v>148107.43601937097</v>
      </c>
      <c r="L102" s="384">
        <v>283106.92421876796</v>
      </c>
      <c r="M102" s="130"/>
      <c r="N102" s="129"/>
    </row>
    <row r="103" spans="1:14" x14ac:dyDescent="0.15">
      <c r="C103" s="380" t="s">
        <v>515</v>
      </c>
      <c r="D103" s="381">
        <v>43696.662915588226</v>
      </c>
      <c r="E103" s="382">
        <v>43644.337084411767</v>
      </c>
      <c r="F103" s="383">
        <v>87341</v>
      </c>
      <c r="G103" s="381">
        <v>45540.058127725679</v>
      </c>
      <c r="H103" s="382">
        <v>45487.941872274321</v>
      </c>
      <c r="I103" s="383">
        <v>91028</v>
      </c>
      <c r="J103" s="381">
        <v>47430.485199397008</v>
      </c>
      <c r="K103" s="382">
        <v>47378.514800602985</v>
      </c>
      <c r="L103" s="384">
        <v>94809</v>
      </c>
      <c r="M103" s="130"/>
      <c r="N103" s="129"/>
    </row>
    <row r="104" spans="1:14" x14ac:dyDescent="0.15">
      <c r="C104" s="380" t="s">
        <v>516</v>
      </c>
      <c r="D104" s="381">
        <v>78115.219500000007</v>
      </c>
      <c r="E104" s="382">
        <v>78115.219500000007</v>
      </c>
      <c r="F104" s="383">
        <v>156230.43900000001</v>
      </c>
      <c r="G104" s="381">
        <v>83348.27</v>
      </c>
      <c r="H104" s="382">
        <v>83348.27</v>
      </c>
      <c r="I104" s="383">
        <v>166696.54</v>
      </c>
      <c r="J104" s="381">
        <v>87569.002999999997</v>
      </c>
      <c r="K104" s="382">
        <v>87569.002999999997</v>
      </c>
      <c r="L104" s="384">
        <v>175138.00599999999</v>
      </c>
      <c r="M104" s="130"/>
      <c r="N104" s="129"/>
    </row>
    <row r="105" spans="1:14" x14ac:dyDescent="0.15">
      <c r="C105" s="380" t="s">
        <v>517</v>
      </c>
      <c r="D105" s="381">
        <v>0</v>
      </c>
      <c r="E105" s="382">
        <v>14893.337119169999</v>
      </c>
      <c r="F105" s="383">
        <v>14893.337119169999</v>
      </c>
      <c r="G105" s="381">
        <v>0</v>
      </c>
      <c r="H105" s="382">
        <v>14576.675734871998</v>
      </c>
      <c r="I105" s="383">
        <v>14576.675734871998</v>
      </c>
      <c r="J105" s="381">
        <v>0</v>
      </c>
      <c r="K105" s="382">
        <v>13159.918218768</v>
      </c>
      <c r="L105" s="384">
        <v>13159.918218768</v>
      </c>
      <c r="M105" s="130"/>
      <c r="N105" s="129"/>
    </row>
    <row r="106" spans="1:14" x14ac:dyDescent="0.15">
      <c r="C106" s="380" t="s">
        <v>518</v>
      </c>
      <c r="D106" s="381">
        <v>18236.905205856441</v>
      </c>
      <c r="E106" s="382">
        <v>7163.92886074943</v>
      </c>
      <c r="F106" s="383">
        <v>25400.834066605872</v>
      </c>
      <c r="G106" s="381">
        <v>16442.491790774213</v>
      </c>
      <c r="H106" s="382">
        <v>5861.4288848027436</v>
      </c>
      <c r="I106" s="383">
        <v>22303.920675576956</v>
      </c>
      <c r="J106" s="381">
        <v>15661.896996134614</v>
      </c>
      <c r="K106" s="382">
        <v>4419.2008693697926</v>
      </c>
      <c r="L106" s="384">
        <v>20081.097865504405</v>
      </c>
      <c r="M106" s="130"/>
      <c r="N106" s="129"/>
    </row>
    <row r="107" spans="1:14" x14ac:dyDescent="0.15">
      <c r="C107" s="380" t="s">
        <v>519</v>
      </c>
      <c r="D107" s="381">
        <v>6049</v>
      </c>
      <c r="E107" s="382">
        <v>0</v>
      </c>
      <c r="F107" s="383">
        <v>6049</v>
      </c>
      <c r="G107" s="381">
        <v>6215</v>
      </c>
      <c r="H107" s="382">
        <v>0</v>
      </c>
      <c r="I107" s="383">
        <v>6215</v>
      </c>
      <c r="J107" s="381">
        <v>6826</v>
      </c>
      <c r="K107" s="382">
        <v>0</v>
      </c>
      <c r="L107" s="384">
        <v>6826</v>
      </c>
      <c r="M107" s="130"/>
      <c r="N107" s="129"/>
    </row>
    <row r="108" spans="1:14" x14ac:dyDescent="0.15">
      <c r="C108" s="380" t="s">
        <v>520</v>
      </c>
      <c r="D108" s="381">
        <v>12187.905205856441</v>
      </c>
      <c r="E108" s="382">
        <v>7163.92886074943</v>
      </c>
      <c r="F108" s="383">
        <v>19351.834066605872</v>
      </c>
      <c r="G108" s="381">
        <v>10227.491790774213</v>
      </c>
      <c r="H108" s="382">
        <v>5861.4288848027436</v>
      </c>
      <c r="I108" s="383">
        <v>16088.920675576956</v>
      </c>
      <c r="J108" s="381">
        <v>8835.8969961346138</v>
      </c>
      <c r="K108" s="382">
        <v>4419.2008693697926</v>
      </c>
      <c r="L108" s="384">
        <v>13255.097865504405</v>
      </c>
      <c r="M108" s="130"/>
      <c r="N108" s="129"/>
    </row>
    <row r="109" spans="1:14" x14ac:dyDescent="0.15">
      <c r="C109" s="380" t="s">
        <v>521</v>
      </c>
      <c r="D109" s="381">
        <v>0</v>
      </c>
      <c r="E109" s="382">
        <v>0</v>
      </c>
      <c r="F109" s="383">
        <v>0</v>
      </c>
      <c r="G109" s="381">
        <v>0</v>
      </c>
      <c r="H109" s="382">
        <v>0</v>
      </c>
      <c r="I109" s="383">
        <v>0</v>
      </c>
      <c r="J109" s="381">
        <v>0</v>
      </c>
      <c r="K109" s="382">
        <v>0</v>
      </c>
      <c r="L109" s="384">
        <v>0</v>
      </c>
      <c r="M109" s="130"/>
      <c r="N109" s="129"/>
    </row>
    <row r="110" spans="1:14" ht="16.5" customHeight="1" x14ac:dyDescent="0.15">
      <c r="C110" s="380" t="s">
        <v>522</v>
      </c>
      <c r="D110" s="381">
        <v>0</v>
      </c>
      <c r="E110" s="382">
        <v>30341</v>
      </c>
      <c r="F110" s="383">
        <v>30341</v>
      </c>
      <c r="G110" s="381">
        <v>0</v>
      </c>
      <c r="H110" s="382">
        <v>30831</v>
      </c>
      <c r="I110" s="383">
        <v>30831</v>
      </c>
      <c r="J110" s="381">
        <v>0</v>
      </c>
      <c r="K110" s="382">
        <v>29647</v>
      </c>
      <c r="L110" s="384">
        <v>29647</v>
      </c>
      <c r="M110" s="130"/>
      <c r="N110" s="129"/>
    </row>
    <row r="111" spans="1:14" ht="16.5" customHeight="1" x14ac:dyDescent="0.15">
      <c r="C111" s="385" t="s">
        <v>523</v>
      </c>
      <c r="D111" s="381">
        <v>0</v>
      </c>
      <c r="E111" s="382">
        <v>7526</v>
      </c>
      <c r="F111" s="382">
        <v>7526</v>
      </c>
      <c r="G111" s="381">
        <v>0</v>
      </c>
      <c r="H111" s="382">
        <v>7871</v>
      </c>
      <c r="I111" s="382">
        <v>7871</v>
      </c>
      <c r="J111" s="381">
        <v>0</v>
      </c>
      <c r="K111" s="382">
        <v>8350</v>
      </c>
      <c r="L111" s="386">
        <v>8350</v>
      </c>
      <c r="N111" s="129"/>
    </row>
    <row r="112" spans="1:14" ht="16.5" customHeight="1" x14ac:dyDescent="0.15">
      <c r="C112" s="385" t="s">
        <v>524</v>
      </c>
      <c r="D112" s="381">
        <v>59510.68</v>
      </c>
      <c r="E112" s="382">
        <v>41463.355599999995</v>
      </c>
      <c r="F112" s="383">
        <v>100974.0356</v>
      </c>
      <c r="G112" s="381">
        <v>58806.235199999996</v>
      </c>
      <c r="H112" s="382">
        <v>41743.033600000002</v>
      </c>
      <c r="I112" s="383">
        <v>100549.26879999999</v>
      </c>
      <c r="J112" s="381">
        <v>58906.395199999999</v>
      </c>
      <c r="K112" s="382">
        <v>41800.818400000004</v>
      </c>
      <c r="L112" s="384">
        <v>100707.2136</v>
      </c>
      <c r="M112" s="130"/>
      <c r="N112" s="129"/>
    </row>
    <row r="113" spans="3:14" x14ac:dyDescent="0.15">
      <c r="C113" s="380" t="s">
        <v>525</v>
      </c>
      <c r="D113" s="381">
        <v>7102.6799999999994</v>
      </c>
      <c r="E113" s="382">
        <v>7126.355599999999</v>
      </c>
      <c r="F113" s="383">
        <v>14229.035599999999</v>
      </c>
      <c r="G113" s="381">
        <v>7068.2351999999992</v>
      </c>
      <c r="H113" s="382">
        <v>7069.0336000000007</v>
      </c>
      <c r="I113" s="383">
        <v>14137.2688</v>
      </c>
      <c r="J113" s="381">
        <v>7076.3952000000008</v>
      </c>
      <c r="K113" s="382">
        <v>7089.8184000000001</v>
      </c>
      <c r="L113" s="384">
        <v>14166.213600000001</v>
      </c>
      <c r="M113" s="130"/>
      <c r="N113" s="129"/>
    </row>
    <row r="114" spans="3:14" x14ac:dyDescent="0.15">
      <c r="C114" s="380" t="s">
        <v>526</v>
      </c>
      <c r="D114" s="381">
        <v>2321.8415999999997</v>
      </c>
      <c r="E114" s="382">
        <v>2363.4779999999996</v>
      </c>
      <c r="F114" s="383">
        <v>4685.3195999999989</v>
      </c>
      <c r="G114" s="381">
        <v>2217.1567999999997</v>
      </c>
      <c r="H114" s="382">
        <v>2255.48</v>
      </c>
      <c r="I114" s="383">
        <v>4472.6368000000002</v>
      </c>
      <c r="J114" s="381">
        <v>2180.8751999999999</v>
      </c>
      <c r="K114" s="382">
        <v>2217.1968000000002</v>
      </c>
      <c r="L114" s="384">
        <v>4398.0720000000001</v>
      </c>
      <c r="M114" s="130"/>
      <c r="N114" s="129"/>
    </row>
    <row r="115" spans="3:14" x14ac:dyDescent="0.15">
      <c r="C115" s="380" t="s">
        <v>527</v>
      </c>
      <c r="D115" s="381">
        <v>4780.8383999999996</v>
      </c>
      <c r="E115" s="382">
        <v>4762.8775999999998</v>
      </c>
      <c r="F115" s="383">
        <v>9543.7160000000003</v>
      </c>
      <c r="G115" s="381">
        <v>4851.0783999999994</v>
      </c>
      <c r="H115" s="382">
        <v>4813.5536000000002</v>
      </c>
      <c r="I115" s="383">
        <v>9664.6319999999996</v>
      </c>
      <c r="J115" s="381">
        <v>4895.5200000000004</v>
      </c>
      <c r="K115" s="382">
        <v>4872.6216000000004</v>
      </c>
      <c r="L115" s="384">
        <v>9768.1416000000008</v>
      </c>
      <c r="M115" s="130"/>
      <c r="N115" s="129"/>
    </row>
    <row r="116" spans="3:14" x14ac:dyDescent="0.15">
      <c r="C116" s="380" t="s">
        <v>528</v>
      </c>
      <c r="D116" s="381">
        <v>49708</v>
      </c>
      <c r="E116" s="382">
        <v>32861</v>
      </c>
      <c r="F116" s="383">
        <v>82569</v>
      </c>
      <c r="G116" s="381">
        <v>49214</v>
      </c>
      <c r="H116" s="382">
        <v>33075</v>
      </c>
      <c r="I116" s="383">
        <v>82289</v>
      </c>
      <c r="J116" s="381">
        <v>49278</v>
      </c>
      <c r="K116" s="382">
        <v>33052</v>
      </c>
      <c r="L116" s="384">
        <v>82330</v>
      </c>
      <c r="M116" s="130"/>
      <c r="N116" s="129"/>
    </row>
    <row r="117" spans="3:14" x14ac:dyDescent="0.15">
      <c r="C117" s="380" t="s">
        <v>526</v>
      </c>
      <c r="D117" s="381">
        <v>11334</v>
      </c>
      <c r="E117" s="382">
        <v>11254</v>
      </c>
      <c r="F117" s="383">
        <v>22588</v>
      </c>
      <c r="G117" s="381">
        <v>11253</v>
      </c>
      <c r="H117" s="382">
        <v>11166</v>
      </c>
      <c r="I117" s="383">
        <v>22419</v>
      </c>
      <c r="J117" s="381">
        <v>11017</v>
      </c>
      <c r="K117" s="382">
        <v>10954</v>
      </c>
      <c r="L117" s="384">
        <v>21971</v>
      </c>
      <c r="M117" s="130"/>
      <c r="N117" s="129"/>
    </row>
    <row r="118" spans="3:14" x14ac:dyDescent="0.15">
      <c r="C118" s="380" t="s">
        <v>527</v>
      </c>
      <c r="D118" s="381">
        <v>38374</v>
      </c>
      <c r="E118" s="382">
        <v>21607</v>
      </c>
      <c r="F118" s="383">
        <v>59981</v>
      </c>
      <c r="G118" s="381">
        <v>37961</v>
      </c>
      <c r="H118" s="382">
        <v>21909</v>
      </c>
      <c r="I118" s="383">
        <v>59870</v>
      </c>
      <c r="J118" s="381">
        <v>38261</v>
      </c>
      <c r="K118" s="382">
        <v>22098</v>
      </c>
      <c r="L118" s="384">
        <v>60359</v>
      </c>
      <c r="M118" s="130"/>
      <c r="N118" s="129"/>
    </row>
    <row r="119" spans="3:14" x14ac:dyDescent="0.15">
      <c r="C119" s="380" t="s">
        <v>529</v>
      </c>
      <c r="D119" s="381">
        <v>2700</v>
      </c>
      <c r="E119" s="382">
        <v>1476</v>
      </c>
      <c r="F119" s="383">
        <v>4176</v>
      </c>
      <c r="G119" s="381">
        <v>2524</v>
      </c>
      <c r="H119" s="382">
        <v>1599</v>
      </c>
      <c r="I119" s="383">
        <v>4123</v>
      </c>
      <c r="J119" s="381">
        <v>2552</v>
      </c>
      <c r="K119" s="382">
        <v>1659</v>
      </c>
      <c r="L119" s="384">
        <v>4211</v>
      </c>
      <c r="M119" s="130"/>
      <c r="N119" s="129"/>
    </row>
    <row r="120" spans="3:14" x14ac:dyDescent="0.15">
      <c r="C120" s="380" t="s">
        <v>526</v>
      </c>
      <c r="D120" s="381">
        <v>505</v>
      </c>
      <c r="E120" s="382">
        <v>505</v>
      </c>
      <c r="F120" s="383">
        <v>1010</v>
      </c>
      <c r="G120" s="381">
        <v>571</v>
      </c>
      <c r="H120" s="382">
        <v>571</v>
      </c>
      <c r="I120" s="383">
        <v>1142</v>
      </c>
      <c r="J120" s="381">
        <v>587</v>
      </c>
      <c r="K120" s="382">
        <v>587</v>
      </c>
      <c r="L120" s="384">
        <v>1174</v>
      </c>
      <c r="M120" s="130"/>
      <c r="N120" s="129"/>
    </row>
    <row r="121" spans="3:14" x14ac:dyDescent="0.15">
      <c r="C121" s="380" t="s">
        <v>527</v>
      </c>
      <c r="D121" s="381">
        <v>2195</v>
      </c>
      <c r="E121" s="382">
        <v>971</v>
      </c>
      <c r="F121" s="383">
        <v>3166</v>
      </c>
      <c r="G121" s="381">
        <v>1953</v>
      </c>
      <c r="H121" s="382">
        <v>1028</v>
      </c>
      <c r="I121" s="383">
        <v>2981</v>
      </c>
      <c r="J121" s="381">
        <v>1965</v>
      </c>
      <c r="K121" s="382">
        <v>1072</v>
      </c>
      <c r="L121" s="384">
        <v>3037</v>
      </c>
      <c r="M121" s="130"/>
      <c r="N121" s="129"/>
    </row>
    <row r="122" spans="3:14" ht="16.5" customHeight="1" x14ac:dyDescent="0.15">
      <c r="C122" s="385" t="s">
        <v>530</v>
      </c>
      <c r="D122" s="381">
        <v>18524.625</v>
      </c>
      <c r="E122" s="382">
        <v>15518.562500000002</v>
      </c>
      <c r="F122" s="383">
        <v>34043.1875</v>
      </c>
      <c r="G122" s="381">
        <v>18915.258399999999</v>
      </c>
      <c r="H122" s="382">
        <v>15850.763000000001</v>
      </c>
      <c r="I122" s="383">
        <v>34766.021399999998</v>
      </c>
      <c r="J122" s="381">
        <v>19690.756000000001</v>
      </c>
      <c r="K122" s="382">
        <v>16501.321199999998</v>
      </c>
      <c r="L122" s="384">
        <v>36192.0772</v>
      </c>
      <c r="M122" s="130"/>
      <c r="N122" s="129"/>
    </row>
    <row r="123" spans="3:14" ht="16.5" customHeight="1" x14ac:dyDescent="0.15">
      <c r="C123" s="385" t="s">
        <v>531</v>
      </c>
      <c r="D123" s="381">
        <v>0</v>
      </c>
      <c r="E123" s="382">
        <v>994.91484184914839</v>
      </c>
      <c r="F123" s="382">
        <v>994.91484184914839</v>
      </c>
      <c r="G123" s="381">
        <v>0</v>
      </c>
      <c r="H123" s="382">
        <v>988.22188449848022</v>
      </c>
      <c r="I123" s="382">
        <v>988.22188449848022</v>
      </c>
      <c r="J123" s="381">
        <v>0</v>
      </c>
      <c r="K123" s="382">
        <v>935.96226909472023</v>
      </c>
      <c r="L123" s="386">
        <v>935.96226909472023</v>
      </c>
      <c r="M123" s="130"/>
      <c r="N123" s="129"/>
    </row>
    <row r="124" spans="3:14" ht="16.5" customHeight="1" x14ac:dyDescent="0.15">
      <c r="C124" s="385" t="s">
        <v>532</v>
      </c>
      <c r="D124" s="381">
        <v>4552.5716511000001</v>
      </c>
      <c r="E124" s="382">
        <v>0</v>
      </c>
      <c r="F124" s="383">
        <v>4552.5716511000001</v>
      </c>
      <c r="G124" s="381">
        <v>4499.085120103</v>
      </c>
      <c r="H124" s="382">
        <v>0</v>
      </c>
      <c r="I124" s="383">
        <v>4499.085120103</v>
      </c>
      <c r="J124" s="381">
        <v>4429.3154912370001</v>
      </c>
      <c r="K124" s="382">
        <v>0</v>
      </c>
      <c r="L124" s="384">
        <v>4429.3154912370001</v>
      </c>
      <c r="M124" s="130"/>
      <c r="N124" s="129"/>
    </row>
    <row r="125" spans="3:14" ht="16.5" customHeight="1" x14ac:dyDescent="0.15">
      <c r="C125" s="385" t="s">
        <v>533</v>
      </c>
      <c r="D125" s="381">
        <v>701</v>
      </c>
      <c r="E125" s="382">
        <v>173</v>
      </c>
      <c r="F125" s="383">
        <v>874</v>
      </c>
      <c r="G125" s="381">
        <v>701</v>
      </c>
      <c r="H125" s="382">
        <v>177</v>
      </c>
      <c r="I125" s="383">
        <v>878</v>
      </c>
      <c r="J125" s="381">
        <v>711</v>
      </c>
      <c r="K125" s="382">
        <v>181</v>
      </c>
      <c r="L125" s="384">
        <v>892</v>
      </c>
      <c r="M125" s="130"/>
      <c r="N125" s="129"/>
    </row>
    <row r="126" spans="3:14" ht="16.5" customHeight="1" x14ac:dyDescent="0.15">
      <c r="C126" s="387" t="s">
        <v>534</v>
      </c>
      <c r="D126" s="388">
        <v>11285.113160123732</v>
      </c>
      <c r="E126" s="389">
        <v>27242.579096902839</v>
      </c>
      <c r="F126" s="390">
        <v>38527.692257026574</v>
      </c>
      <c r="G126" s="388">
        <v>11730.443640694382</v>
      </c>
      <c r="H126" s="389">
        <v>28140.685872138838</v>
      </c>
      <c r="I126" s="390">
        <v>39871.12951283322</v>
      </c>
      <c r="J126" s="388">
        <v>12591.268186868219</v>
      </c>
      <c r="K126" s="389">
        <v>28923.21368719804</v>
      </c>
      <c r="L126" s="391">
        <v>41514.481874066259</v>
      </c>
      <c r="M126" s="130"/>
      <c r="N126" s="129"/>
    </row>
    <row r="127" spans="3:14" ht="16.5" customHeight="1" x14ac:dyDescent="0.15">
      <c r="C127" s="392" t="s">
        <v>434</v>
      </c>
      <c r="D127" s="393">
        <v>234622.7774326684</v>
      </c>
      <c r="E127" s="394">
        <v>267076.23460308317</v>
      </c>
      <c r="F127" s="394">
        <v>501699.0120357516</v>
      </c>
      <c r="G127" s="393">
        <v>239982.84227929727</v>
      </c>
      <c r="H127" s="394">
        <v>274876.0208485864</v>
      </c>
      <c r="I127" s="394">
        <v>514858.86312788364</v>
      </c>
      <c r="J127" s="393">
        <v>246990.12007363682</v>
      </c>
      <c r="K127" s="394">
        <v>278865.95244503353</v>
      </c>
      <c r="L127" s="395">
        <v>525856.07251867035</v>
      </c>
      <c r="N127" s="129"/>
    </row>
    <row r="128" spans="3:14" ht="6.75" customHeight="1" x14ac:dyDescent="0.15">
      <c r="G128" s="86"/>
      <c r="H128" s="86"/>
      <c r="I128" s="86"/>
      <c r="J128" s="86"/>
      <c r="K128" s="86"/>
      <c r="L128" s="86"/>
      <c r="M128" s="130"/>
      <c r="N128" s="129"/>
    </row>
    <row r="129" spans="1:14" ht="15" customHeight="1" x14ac:dyDescent="0.15">
      <c r="A129" s="153" t="s">
        <v>426</v>
      </c>
      <c r="B129" s="370"/>
      <c r="N129" s="129"/>
    </row>
    <row r="130" spans="1:14" ht="15" customHeight="1" x14ac:dyDescent="0.15">
      <c r="A130" s="153"/>
      <c r="B130" s="370" t="s">
        <v>507</v>
      </c>
      <c r="L130" s="129"/>
      <c r="N130" s="129"/>
    </row>
    <row r="131" spans="1:14" x14ac:dyDescent="0.15">
      <c r="F131" s="398" t="s">
        <v>3</v>
      </c>
    </row>
    <row r="132" spans="1:14" ht="6.75" customHeight="1" x14ac:dyDescent="0.15">
      <c r="A132" s="153"/>
      <c r="B132" s="370"/>
      <c r="C132" s="4"/>
      <c r="L132" s="371"/>
      <c r="N132" s="129"/>
    </row>
    <row r="133" spans="1:14" x14ac:dyDescent="0.15">
      <c r="C133" s="571" t="s">
        <v>4</v>
      </c>
      <c r="D133" s="573" t="s">
        <v>544</v>
      </c>
      <c r="E133" s="574"/>
      <c r="F133" s="575"/>
      <c r="G133" s="573"/>
      <c r="H133" s="574"/>
      <c r="I133" s="575"/>
      <c r="J133" s="573"/>
      <c r="K133" s="574"/>
      <c r="L133" s="575"/>
    </row>
    <row r="134" spans="1:14" ht="16.5" x14ac:dyDescent="0.15">
      <c r="C134" s="572"/>
      <c r="D134" s="373" t="s">
        <v>511</v>
      </c>
      <c r="E134" s="373" t="s">
        <v>512</v>
      </c>
      <c r="F134" s="374" t="s">
        <v>434</v>
      </c>
      <c r="G134" s="373"/>
      <c r="H134" s="373"/>
      <c r="I134" s="374"/>
      <c r="J134" s="373"/>
      <c r="K134" s="373"/>
      <c r="L134" s="374"/>
    </row>
    <row r="135" spans="1:14" x14ac:dyDescent="0.15">
      <c r="C135" s="375" t="s">
        <v>513</v>
      </c>
      <c r="D135" s="376">
        <v>153510.39086692419</v>
      </c>
      <c r="E135" s="377">
        <v>155631.78402491251</v>
      </c>
      <c r="F135" s="379">
        <v>309142.17489183671</v>
      </c>
      <c r="G135" s="376"/>
      <c r="H135" s="377"/>
      <c r="I135" s="379"/>
      <c r="J135" s="376"/>
      <c r="K135" s="377"/>
      <c r="L135" s="379"/>
    </row>
    <row r="136" spans="1:14" x14ac:dyDescent="0.15">
      <c r="C136" s="380" t="s">
        <v>514</v>
      </c>
      <c r="D136" s="381">
        <v>138438.27168076657</v>
      </c>
      <c r="E136" s="382">
        <v>151134.81740053344</v>
      </c>
      <c r="F136" s="384">
        <v>289573.08908130002</v>
      </c>
      <c r="G136" s="381"/>
      <c r="H136" s="382"/>
      <c r="I136" s="384"/>
      <c r="J136" s="381"/>
      <c r="K136" s="382"/>
      <c r="L136" s="384"/>
    </row>
    <row r="137" spans="1:14" x14ac:dyDescent="0.15">
      <c r="C137" s="380" t="s">
        <v>515</v>
      </c>
      <c r="D137" s="381">
        <v>48524.605180766572</v>
      </c>
      <c r="E137" s="382">
        <v>48471.394819233436</v>
      </c>
      <c r="F137" s="384">
        <v>96996</v>
      </c>
      <c r="G137" s="381"/>
      <c r="H137" s="382"/>
      <c r="I137" s="384"/>
      <c r="J137" s="381"/>
      <c r="K137" s="382"/>
      <c r="L137" s="384"/>
    </row>
    <row r="138" spans="1:14" x14ac:dyDescent="0.15">
      <c r="C138" s="380" t="s">
        <v>516</v>
      </c>
      <c r="D138" s="381">
        <v>89913.666500000007</v>
      </c>
      <c r="E138" s="382">
        <v>89913.666500000007</v>
      </c>
      <c r="F138" s="384">
        <v>179827.33300000001</v>
      </c>
      <c r="G138" s="381"/>
      <c r="H138" s="382"/>
      <c r="I138" s="384"/>
      <c r="J138" s="381"/>
      <c r="K138" s="382"/>
      <c r="L138" s="384"/>
    </row>
    <row r="139" spans="1:14" x14ac:dyDescent="0.15">
      <c r="C139" s="380" t="s">
        <v>517</v>
      </c>
      <c r="D139" s="381">
        <v>0</v>
      </c>
      <c r="E139" s="382">
        <v>12749.7560813</v>
      </c>
      <c r="F139" s="384">
        <v>12749.7560813</v>
      </c>
      <c r="G139" s="381"/>
      <c r="H139" s="382"/>
      <c r="I139" s="384"/>
      <c r="J139" s="381"/>
      <c r="K139" s="382"/>
      <c r="L139" s="384"/>
    </row>
    <row r="140" spans="1:14" x14ac:dyDescent="0.15">
      <c r="C140" s="380" t="s">
        <v>518</v>
      </c>
      <c r="D140" s="381">
        <v>15072.119186157637</v>
      </c>
      <c r="E140" s="382">
        <v>4496.9666243790844</v>
      </c>
      <c r="F140" s="384">
        <v>19569.085810536722</v>
      </c>
      <c r="G140" s="381"/>
      <c r="H140" s="382"/>
      <c r="I140" s="384"/>
      <c r="J140" s="381"/>
      <c r="K140" s="382"/>
      <c r="L140" s="384"/>
    </row>
    <row r="141" spans="1:14" x14ac:dyDescent="0.15">
      <c r="C141" s="380" t="s">
        <v>519</v>
      </c>
      <c r="D141" s="381">
        <v>6098</v>
      </c>
      <c r="E141" s="382">
        <v>0</v>
      </c>
      <c r="F141" s="384">
        <v>6098</v>
      </c>
      <c r="G141" s="381"/>
      <c r="H141" s="382"/>
      <c r="I141" s="384"/>
      <c r="J141" s="381"/>
      <c r="K141" s="382"/>
      <c r="L141" s="384"/>
    </row>
    <row r="142" spans="1:14" x14ac:dyDescent="0.15">
      <c r="C142" s="380" t="s">
        <v>520</v>
      </c>
      <c r="D142" s="381">
        <v>8974.1191861576372</v>
      </c>
      <c r="E142" s="382">
        <v>4496.9666243790844</v>
      </c>
      <c r="F142" s="384">
        <v>13471.085810536722</v>
      </c>
      <c r="G142" s="381"/>
      <c r="H142" s="382"/>
      <c r="I142" s="384"/>
      <c r="J142" s="381"/>
      <c r="K142" s="382"/>
      <c r="L142" s="384"/>
    </row>
    <row r="143" spans="1:14" x14ac:dyDescent="0.15">
      <c r="C143" s="380" t="s">
        <v>521</v>
      </c>
      <c r="D143" s="381">
        <v>0</v>
      </c>
      <c r="E143" s="382">
        <v>0</v>
      </c>
      <c r="F143" s="384">
        <v>0</v>
      </c>
      <c r="G143" s="381"/>
      <c r="H143" s="382"/>
      <c r="I143" s="384"/>
      <c r="J143" s="381"/>
      <c r="K143" s="382"/>
      <c r="L143" s="384"/>
    </row>
    <row r="144" spans="1:14" x14ac:dyDescent="0.15">
      <c r="C144" s="380" t="s">
        <v>522</v>
      </c>
      <c r="D144" s="381">
        <v>0</v>
      </c>
      <c r="E144" s="382">
        <v>27494</v>
      </c>
      <c r="F144" s="384">
        <v>27494</v>
      </c>
      <c r="G144" s="381"/>
      <c r="H144" s="382"/>
      <c r="I144" s="384"/>
      <c r="J144" s="381"/>
      <c r="K144" s="382"/>
      <c r="L144" s="384"/>
    </row>
    <row r="145" spans="3:12" x14ac:dyDescent="0.15">
      <c r="C145" s="385" t="s">
        <v>523</v>
      </c>
      <c r="D145" s="381">
        <v>0</v>
      </c>
      <c r="E145" s="382">
        <v>8589</v>
      </c>
      <c r="F145" s="386">
        <v>8589</v>
      </c>
      <c r="G145" s="381"/>
      <c r="H145" s="382"/>
      <c r="I145" s="386"/>
      <c r="J145" s="381"/>
      <c r="K145" s="382"/>
      <c r="L145" s="386"/>
    </row>
    <row r="146" spans="3:12" x14ac:dyDescent="0.15">
      <c r="C146" s="385" t="s">
        <v>524</v>
      </c>
      <c r="D146" s="381">
        <v>58492.126499999998</v>
      </c>
      <c r="E146" s="382">
        <v>42877.294500000004</v>
      </c>
      <c r="F146" s="384">
        <v>101369.421</v>
      </c>
      <c r="G146" s="381"/>
      <c r="H146" s="382"/>
      <c r="I146" s="384"/>
      <c r="J146" s="381"/>
      <c r="K146" s="382"/>
      <c r="L146" s="384"/>
    </row>
    <row r="147" spans="3:12" x14ac:dyDescent="0.15">
      <c r="C147" s="380" t="s">
        <v>525</v>
      </c>
      <c r="D147" s="381">
        <v>7205.1265000000003</v>
      </c>
      <c r="E147" s="382">
        <v>7230.2945</v>
      </c>
      <c r="F147" s="384">
        <v>14435.421</v>
      </c>
      <c r="G147" s="381"/>
      <c r="H147" s="382"/>
      <c r="I147" s="384"/>
      <c r="J147" s="381"/>
      <c r="K147" s="382"/>
      <c r="L147" s="384"/>
    </row>
    <row r="148" spans="3:12" x14ac:dyDescent="0.15">
      <c r="C148" s="380" t="s">
        <v>526</v>
      </c>
      <c r="D148" s="381">
        <v>2177.0320000000002</v>
      </c>
      <c r="E148" s="382">
        <v>2213.9974999999999</v>
      </c>
      <c r="F148" s="384">
        <v>4391.0295000000006</v>
      </c>
      <c r="G148" s="381"/>
      <c r="H148" s="382"/>
      <c r="I148" s="384"/>
      <c r="J148" s="381"/>
      <c r="K148" s="382"/>
      <c r="L148" s="384"/>
    </row>
    <row r="149" spans="3:12" x14ac:dyDescent="0.15">
      <c r="C149" s="380" t="s">
        <v>527</v>
      </c>
      <c r="D149" s="381">
        <v>5028.0945000000002</v>
      </c>
      <c r="E149" s="382">
        <v>5016.2970000000005</v>
      </c>
      <c r="F149" s="384">
        <v>10044.391500000002</v>
      </c>
      <c r="G149" s="381"/>
      <c r="H149" s="382"/>
      <c r="I149" s="384"/>
      <c r="J149" s="381"/>
      <c r="K149" s="382"/>
      <c r="L149" s="384"/>
    </row>
    <row r="150" spans="3:12" x14ac:dyDescent="0.15">
      <c r="C150" s="380" t="s">
        <v>528</v>
      </c>
      <c r="D150" s="381">
        <v>48690</v>
      </c>
      <c r="E150" s="382">
        <v>33935</v>
      </c>
      <c r="F150" s="384">
        <v>82625</v>
      </c>
      <c r="G150" s="381"/>
      <c r="H150" s="382"/>
      <c r="I150" s="384"/>
      <c r="J150" s="381"/>
      <c r="K150" s="382"/>
      <c r="L150" s="384"/>
    </row>
    <row r="151" spans="3:12" x14ac:dyDescent="0.15">
      <c r="C151" s="380" t="s">
        <v>526</v>
      </c>
      <c r="D151" s="381">
        <v>11060</v>
      </c>
      <c r="E151" s="382">
        <v>11036</v>
      </c>
      <c r="F151" s="384">
        <v>22096</v>
      </c>
      <c r="G151" s="381"/>
      <c r="H151" s="382"/>
      <c r="I151" s="384"/>
      <c r="J151" s="381"/>
      <c r="K151" s="382"/>
      <c r="L151" s="384"/>
    </row>
    <row r="152" spans="3:12" x14ac:dyDescent="0.15">
      <c r="C152" s="380" t="s">
        <v>527</v>
      </c>
      <c r="D152" s="381">
        <v>37630</v>
      </c>
      <c r="E152" s="382">
        <v>22899</v>
      </c>
      <c r="F152" s="384">
        <v>60529</v>
      </c>
      <c r="G152" s="381"/>
      <c r="H152" s="382"/>
      <c r="I152" s="384"/>
      <c r="J152" s="381"/>
      <c r="K152" s="382"/>
      <c r="L152" s="384"/>
    </row>
    <row r="153" spans="3:12" x14ac:dyDescent="0.15">
      <c r="C153" s="380" t="s">
        <v>545</v>
      </c>
      <c r="D153" s="381">
        <v>2597</v>
      </c>
      <c r="E153" s="382">
        <v>1712</v>
      </c>
      <c r="F153" s="384">
        <v>4309</v>
      </c>
      <c r="G153" s="381"/>
      <c r="H153" s="382"/>
      <c r="I153" s="384"/>
      <c r="J153" s="381"/>
      <c r="K153" s="382"/>
      <c r="L153" s="384"/>
    </row>
    <row r="154" spans="3:12" x14ac:dyDescent="0.15">
      <c r="C154" s="380" t="s">
        <v>526</v>
      </c>
      <c r="D154" s="381">
        <v>596</v>
      </c>
      <c r="E154" s="382">
        <v>596</v>
      </c>
      <c r="F154" s="384">
        <v>1192</v>
      </c>
      <c r="G154" s="381"/>
      <c r="H154" s="382"/>
      <c r="I154" s="384"/>
      <c r="J154" s="381"/>
      <c r="K154" s="382"/>
      <c r="L154" s="384"/>
    </row>
    <row r="155" spans="3:12" x14ac:dyDescent="0.15">
      <c r="C155" s="380" t="s">
        <v>527</v>
      </c>
      <c r="D155" s="381">
        <v>2001</v>
      </c>
      <c r="E155" s="382">
        <v>1116</v>
      </c>
      <c r="F155" s="384">
        <v>3117</v>
      </c>
      <c r="G155" s="381"/>
      <c r="H155" s="382"/>
      <c r="I155" s="384"/>
      <c r="J155" s="381"/>
      <c r="K155" s="382"/>
      <c r="L155" s="384"/>
    </row>
    <row r="156" spans="3:12" x14ac:dyDescent="0.15">
      <c r="C156" s="385" t="s">
        <v>530</v>
      </c>
      <c r="D156" s="381">
        <v>20102.835499999997</v>
      </c>
      <c r="E156" s="382">
        <v>16847.6708</v>
      </c>
      <c r="F156" s="384">
        <v>36950.506299999994</v>
      </c>
      <c r="G156" s="381"/>
      <c r="H156" s="382"/>
      <c r="I156" s="384"/>
      <c r="J156" s="381"/>
      <c r="K156" s="382"/>
      <c r="L156" s="384"/>
    </row>
    <row r="157" spans="3:12" x14ac:dyDescent="0.15">
      <c r="C157" s="385" t="s">
        <v>531</v>
      </c>
      <c r="D157" s="381">
        <v>0</v>
      </c>
      <c r="E157" s="382">
        <v>901.25523012552298</v>
      </c>
      <c r="F157" s="386">
        <v>901.25523012552298</v>
      </c>
      <c r="G157" s="381"/>
      <c r="H157" s="382"/>
      <c r="I157" s="386"/>
      <c r="J157" s="381"/>
      <c r="K157" s="382"/>
      <c r="L157" s="386"/>
    </row>
    <row r="158" spans="3:12" x14ac:dyDescent="0.15">
      <c r="C158" s="385" t="s">
        <v>532</v>
      </c>
      <c r="D158" s="381">
        <v>4638.8601984480001</v>
      </c>
      <c r="E158" s="382">
        <v>0</v>
      </c>
      <c r="F158" s="384">
        <v>4638.8601984480001</v>
      </c>
      <c r="G158" s="381"/>
      <c r="H158" s="382"/>
      <c r="I158" s="384"/>
      <c r="J158" s="381"/>
      <c r="K158" s="382"/>
      <c r="L158" s="384"/>
    </row>
    <row r="159" spans="3:12" x14ac:dyDescent="0.15">
      <c r="C159" s="385" t="s">
        <v>533</v>
      </c>
      <c r="D159" s="381">
        <v>695</v>
      </c>
      <c r="E159" s="382">
        <v>174</v>
      </c>
      <c r="F159" s="384">
        <v>869</v>
      </c>
      <c r="G159" s="381"/>
      <c r="H159" s="382"/>
      <c r="I159" s="384"/>
      <c r="J159" s="381"/>
      <c r="K159" s="382"/>
      <c r="L159" s="384"/>
    </row>
    <row r="160" spans="3:12" x14ac:dyDescent="0.15">
      <c r="C160" s="387" t="s">
        <v>534</v>
      </c>
      <c r="D160" s="388">
        <v>12882.693429567145</v>
      </c>
      <c r="E160" s="389">
        <v>30330.398966216777</v>
      </c>
      <c r="F160" s="391">
        <v>43213.092395783926</v>
      </c>
      <c r="G160" s="388"/>
      <c r="H160" s="389"/>
      <c r="I160" s="391"/>
      <c r="J160" s="388"/>
      <c r="K160" s="389"/>
      <c r="L160" s="391"/>
    </row>
    <row r="161" spans="3:12" ht="17.25" customHeight="1" x14ac:dyDescent="0.15">
      <c r="C161" s="392" t="s">
        <v>434</v>
      </c>
      <c r="D161" s="393">
        <v>250321.90649493935</v>
      </c>
      <c r="E161" s="394">
        <v>282845.40352125483</v>
      </c>
      <c r="F161" s="395">
        <v>533167.31001619413</v>
      </c>
      <c r="G161" s="393"/>
      <c r="H161" s="394"/>
      <c r="I161" s="395"/>
      <c r="J161" s="393"/>
      <c r="K161" s="394"/>
      <c r="L161" s="395"/>
    </row>
  </sheetData>
  <mergeCells count="20">
    <mergeCell ref="C5:C6"/>
    <mergeCell ref="D5:F5"/>
    <mergeCell ref="G5:I5"/>
    <mergeCell ref="J5:L5"/>
    <mergeCell ref="C35:C36"/>
    <mergeCell ref="D35:F35"/>
    <mergeCell ref="G35:I35"/>
    <mergeCell ref="J35:L35"/>
    <mergeCell ref="C133:C134"/>
    <mergeCell ref="D133:F133"/>
    <mergeCell ref="G133:I133"/>
    <mergeCell ref="J133:L133"/>
    <mergeCell ref="C69:C70"/>
    <mergeCell ref="D69:F69"/>
    <mergeCell ref="G69:I69"/>
    <mergeCell ref="J69:L69"/>
    <mergeCell ref="C99:C100"/>
    <mergeCell ref="D99:F99"/>
    <mergeCell ref="G99:I99"/>
    <mergeCell ref="J99:L99"/>
  </mergeCells>
  <phoneticPr fontId="2"/>
  <pageMargins left="0.59055118110236227" right="0.59055118110236227" top="0.39370078740157483" bottom="0.59055118110236227" header="0.51181102362204722" footer="0.39370078740157483"/>
  <pageSetup paperSize="9" scale="90" firstPageNumber="62" orientation="portrait" r:id="rId1"/>
  <headerFooter alignWithMargins="0"/>
  <rowBreaks count="2" manualBreakCount="2">
    <brk id="64" max="11" man="1"/>
    <brk id="1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Q67"/>
  <sheetViews>
    <sheetView view="pageBreakPreview" zoomScaleNormal="100" zoomScaleSheetLayoutView="100" workbookViewId="0">
      <pane xSplit="3" ySplit="6" topLeftCell="D25" activePane="bottomRight" state="frozen"/>
      <selection activeCell="O13" sqref="O13"/>
      <selection pane="topRight" activeCell="O13" sqref="O13"/>
      <selection pane="bottomLeft" activeCell="O13" sqref="O13"/>
      <selection pane="bottomRight" activeCell="R1" sqref="R1:AH1048576"/>
    </sheetView>
  </sheetViews>
  <sheetFormatPr defaultRowHeight="13.5" x14ac:dyDescent="0.15"/>
  <cols>
    <col min="1" max="2" width="0.375" style="4" customWidth="1"/>
    <col min="3" max="3" width="60" style="4" customWidth="1"/>
    <col min="4" max="4" width="11" style="3" customWidth="1"/>
    <col min="5" max="6" width="11" style="38" customWidth="1"/>
    <col min="7" max="11" width="11" style="4" customWidth="1"/>
    <col min="12" max="12" width="11" style="5" customWidth="1"/>
    <col min="13" max="15" width="11" style="4" customWidth="1"/>
    <col min="16" max="16" width="11" style="5" customWidth="1"/>
    <col min="17" max="17" width="8.375" style="62" customWidth="1"/>
    <col min="18" max="16384" width="9" style="4"/>
  </cols>
  <sheetData>
    <row r="1" spans="1:17" ht="13.5" customHeight="1" x14ac:dyDescent="0.15">
      <c r="A1" s="1" t="s">
        <v>0</v>
      </c>
      <c r="B1" s="1"/>
      <c r="C1" s="1"/>
    </row>
    <row r="2" spans="1:17" ht="13.5" customHeight="1" x14ac:dyDescent="0.15">
      <c r="A2" s="1"/>
      <c r="B2" s="1" t="s">
        <v>1</v>
      </c>
      <c r="C2" s="1"/>
    </row>
    <row r="3" spans="1:17" ht="13.5" customHeight="1" x14ac:dyDescent="0.15">
      <c r="A3" s="1"/>
      <c r="B3" s="1"/>
      <c r="C3" s="1" t="s">
        <v>49</v>
      </c>
      <c r="D3" s="8"/>
      <c r="E3" s="8"/>
      <c r="G3" s="8"/>
      <c r="H3" s="8"/>
      <c r="I3" s="8"/>
      <c r="J3" s="8"/>
      <c r="L3" s="8"/>
      <c r="M3" s="8"/>
      <c r="N3" s="8"/>
      <c r="O3" s="8"/>
      <c r="P3" s="8" t="s">
        <v>3</v>
      </c>
      <c r="Q3" s="9"/>
    </row>
    <row r="4" spans="1:17" ht="3.75" customHeight="1" x14ac:dyDescent="0.15">
      <c r="D4" s="11"/>
      <c r="E4" s="11"/>
      <c r="F4" s="11"/>
    </row>
    <row r="5" spans="1:17" ht="13.5" customHeight="1" x14ac:dyDescent="0.15">
      <c r="A5" s="12"/>
      <c r="B5" s="12"/>
      <c r="C5" s="556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17"/>
    </row>
    <row r="6" spans="1:17" ht="13.5" customHeight="1" x14ac:dyDescent="0.15">
      <c r="A6" s="12"/>
      <c r="B6" s="12"/>
      <c r="C6" s="557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20"/>
    </row>
    <row r="7" spans="1:17" ht="13.5" customHeight="1" x14ac:dyDescent="0.15">
      <c r="C7" s="63" t="s">
        <v>50</v>
      </c>
      <c r="D7" s="22">
        <v>2921034.9443007633</v>
      </c>
      <c r="E7" s="22">
        <v>2935595.8485858641</v>
      </c>
      <c r="F7" s="22">
        <v>2846518.9609153857</v>
      </c>
      <c r="G7" s="22">
        <v>2823397.3894180334</v>
      </c>
      <c r="H7" s="22">
        <v>2804131.4194820384</v>
      </c>
      <c r="I7" s="22">
        <v>2829086.5403971733</v>
      </c>
      <c r="J7" s="22">
        <v>2833440.4605763853</v>
      </c>
      <c r="K7" s="22">
        <v>2866685.0947532165</v>
      </c>
      <c r="L7" s="22">
        <v>2828295.9552814187</v>
      </c>
      <c r="M7" s="22">
        <v>2780916.1604837608</v>
      </c>
      <c r="N7" s="22">
        <v>2773672.4096241002</v>
      </c>
      <c r="O7" s="22">
        <v>2790893.4109773156</v>
      </c>
      <c r="P7" s="26">
        <v>2754932.8812054149</v>
      </c>
      <c r="Q7" s="34" t="s">
        <v>19</v>
      </c>
    </row>
    <row r="8" spans="1:17" ht="13.5" customHeight="1" x14ac:dyDescent="0.15">
      <c r="C8" s="64" t="s">
        <v>51</v>
      </c>
      <c r="D8" s="22">
        <v>1258178.1929269813</v>
      </c>
      <c r="E8" s="22">
        <v>1288843.4564663004</v>
      </c>
      <c r="F8" s="22">
        <v>1248514.4267576186</v>
      </c>
      <c r="G8" s="22">
        <v>1271805.1824176561</v>
      </c>
      <c r="H8" s="22">
        <v>1260258.8517901429</v>
      </c>
      <c r="I8" s="22">
        <v>1303998.7816035599</v>
      </c>
      <c r="J8" s="22">
        <v>1288431.977590078</v>
      </c>
      <c r="K8" s="22">
        <v>1276656.1493511475</v>
      </c>
      <c r="L8" s="22">
        <v>1297896.6328595039</v>
      </c>
      <c r="M8" s="22">
        <v>1305603.6457625616</v>
      </c>
      <c r="N8" s="22">
        <v>1295484.4869807623</v>
      </c>
      <c r="O8" s="22">
        <v>1305131.1063678949</v>
      </c>
      <c r="P8" s="26">
        <v>1315283.5111433559</v>
      </c>
      <c r="Q8" s="34" t="s">
        <v>52</v>
      </c>
    </row>
    <row r="9" spans="1:17" ht="13.5" customHeight="1" x14ac:dyDescent="0.15">
      <c r="C9" s="64"/>
      <c r="D9" s="38"/>
      <c r="G9" s="38"/>
      <c r="H9" s="38"/>
      <c r="I9" s="38"/>
      <c r="J9" s="38"/>
      <c r="K9" s="38"/>
      <c r="L9" s="38"/>
      <c r="M9" s="38"/>
      <c r="N9" s="38"/>
      <c r="O9" s="38"/>
      <c r="P9" s="65"/>
      <c r="Q9" s="34"/>
    </row>
    <row r="10" spans="1:17" ht="13.5" customHeight="1" x14ac:dyDescent="0.15">
      <c r="C10" s="33" t="s">
        <v>53</v>
      </c>
      <c r="D10" s="22">
        <v>3722252.3634432461</v>
      </c>
      <c r="E10" s="22">
        <v>3751824.4530551881</v>
      </c>
      <c r="F10" s="22">
        <v>3623093.2662605727</v>
      </c>
      <c r="G10" s="22">
        <v>3618395.291701952</v>
      </c>
      <c r="H10" s="22">
        <v>3602675.1606910918</v>
      </c>
      <c r="I10" s="22">
        <v>3642968.0297804768</v>
      </c>
      <c r="J10" s="22">
        <v>3646299.6705131037</v>
      </c>
      <c r="K10" s="22">
        <v>3680685.5681382772</v>
      </c>
      <c r="L10" s="22">
        <v>3657869.5150495768</v>
      </c>
      <c r="M10" s="22">
        <v>3612857.8540582815</v>
      </c>
      <c r="N10" s="22">
        <v>3601320.616760877</v>
      </c>
      <c r="O10" s="22">
        <v>3621051.4872842515</v>
      </c>
      <c r="P10" s="26">
        <v>3589101.4944790471</v>
      </c>
      <c r="Q10" s="34"/>
    </row>
    <row r="11" spans="1:17" ht="13.5" customHeight="1" x14ac:dyDescent="0.15">
      <c r="C11" s="33" t="s">
        <v>54</v>
      </c>
      <c r="D11" s="22">
        <v>456960.77378449857</v>
      </c>
      <c r="E11" s="22">
        <v>472614.85199697642</v>
      </c>
      <c r="F11" s="22">
        <v>471940.12141243147</v>
      </c>
      <c r="G11" s="22">
        <v>476807.2801337376</v>
      </c>
      <c r="H11" s="22">
        <v>461715.11058108951</v>
      </c>
      <c r="I11" s="22">
        <v>490117.29222025641</v>
      </c>
      <c r="J11" s="22">
        <v>475572.76765335933</v>
      </c>
      <c r="K11" s="22">
        <v>462655.67596608703</v>
      </c>
      <c r="L11" s="22">
        <v>468323.07309134607</v>
      </c>
      <c r="M11" s="22">
        <v>473661.95218804083</v>
      </c>
      <c r="N11" s="22">
        <v>467836.27984398557</v>
      </c>
      <c r="O11" s="22">
        <v>474973.03006095905</v>
      </c>
      <c r="P11" s="26">
        <v>481114.89786972362</v>
      </c>
      <c r="Q11" s="34"/>
    </row>
    <row r="12" spans="1:17" ht="13.5" customHeight="1" x14ac:dyDescent="0.15">
      <c r="C12" s="67"/>
      <c r="D12" s="38"/>
      <c r="G12" s="38"/>
      <c r="H12" s="38"/>
      <c r="I12" s="38"/>
      <c r="J12" s="38"/>
      <c r="K12" s="38"/>
      <c r="L12" s="38"/>
      <c r="M12" s="38"/>
      <c r="N12" s="38"/>
      <c r="O12" s="38"/>
      <c r="P12" s="65"/>
      <c r="Q12" s="34"/>
    </row>
    <row r="13" spans="1:17" ht="13.5" customHeight="1" x14ac:dyDescent="0.15">
      <c r="C13" s="68" t="s">
        <v>55</v>
      </c>
      <c r="D13" s="22">
        <v>361743.37970219273</v>
      </c>
      <c r="E13" s="22">
        <v>321070.17661202978</v>
      </c>
      <c r="F13" s="22">
        <v>220203.79020108003</v>
      </c>
      <c r="G13" s="22">
        <v>268866.18175121024</v>
      </c>
      <c r="H13" s="22">
        <v>372960.14834676031</v>
      </c>
      <c r="I13" s="22">
        <v>401313.4128913912</v>
      </c>
      <c r="J13" s="22">
        <v>377278.10480663506</v>
      </c>
      <c r="K13" s="22">
        <v>276079.49221229181</v>
      </c>
      <c r="L13" s="22">
        <v>285945.85523975734</v>
      </c>
      <c r="M13" s="22">
        <v>399784.38913527783</v>
      </c>
      <c r="N13" s="22">
        <v>412108.71633515833</v>
      </c>
      <c r="O13" s="22">
        <v>196241.80321153067</v>
      </c>
      <c r="P13" s="26">
        <v>113016.87547056936</v>
      </c>
      <c r="Q13" s="34" t="s">
        <v>56</v>
      </c>
    </row>
    <row r="14" spans="1:17" ht="13.5" customHeight="1" x14ac:dyDescent="0.15">
      <c r="C14" s="69" t="s">
        <v>57</v>
      </c>
      <c r="D14" s="30">
        <v>4540956.5169299375</v>
      </c>
      <c r="E14" s="30">
        <v>4545509.4816641947</v>
      </c>
      <c r="F14" s="30">
        <v>4315237.1778740846</v>
      </c>
      <c r="G14" s="30">
        <v>4364068.7535868995</v>
      </c>
      <c r="H14" s="30">
        <v>4437350.4196189418</v>
      </c>
      <c r="I14" s="30">
        <v>4534398.7348921243</v>
      </c>
      <c r="J14" s="30">
        <v>4499150.5429730983</v>
      </c>
      <c r="K14" s="30">
        <v>4419420.7363166558</v>
      </c>
      <c r="L14" s="30">
        <v>4412138.4433806799</v>
      </c>
      <c r="M14" s="30">
        <v>4486304.1953816004</v>
      </c>
      <c r="N14" s="30">
        <v>4481265.6129400209</v>
      </c>
      <c r="O14" s="30">
        <v>4292266.3205567412</v>
      </c>
      <c r="P14" s="31">
        <v>4183233.2678193403</v>
      </c>
      <c r="Q14" s="32"/>
    </row>
    <row r="15" spans="1:17" ht="13.5" customHeight="1" x14ac:dyDescent="0.15">
      <c r="C15" s="64" t="s">
        <v>58</v>
      </c>
      <c r="D15" s="22">
        <v>2058798.3940945815</v>
      </c>
      <c r="E15" s="22">
        <v>1951860.4948342487</v>
      </c>
      <c r="F15" s="22">
        <v>1946635.5847971723</v>
      </c>
      <c r="G15" s="22">
        <v>1874298.3782534378</v>
      </c>
      <c r="H15" s="22">
        <v>1931376.7374616181</v>
      </c>
      <c r="I15" s="22">
        <v>1947332.4830060815</v>
      </c>
      <c r="J15" s="22">
        <v>1921448.9307404091</v>
      </c>
      <c r="K15" s="22">
        <v>1977560.7732782038</v>
      </c>
      <c r="L15" s="22">
        <v>1962266.3707806719</v>
      </c>
      <c r="M15" s="22">
        <v>2073697.5849283952</v>
      </c>
      <c r="N15" s="22">
        <v>2089115.961380624</v>
      </c>
      <c r="O15" s="22">
        <v>2106481.9279128527</v>
      </c>
      <c r="P15" s="26">
        <v>2115622.5345277311</v>
      </c>
      <c r="Q15" s="34" t="s">
        <v>59</v>
      </c>
    </row>
    <row r="16" spans="1:17" ht="13.5" customHeight="1" x14ac:dyDescent="0.15">
      <c r="C16" s="64" t="s">
        <v>60</v>
      </c>
      <c r="D16" s="22">
        <v>3240.3790302970447</v>
      </c>
      <c r="E16" s="22">
        <v>2676.1087201302871</v>
      </c>
      <c r="F16" s="22">
        <v>2111.2915468753781</v>
      </c>
      <c r="G16" s="22">
        <v>1451.9494111516979</v>
      </c>
      <c r="H16" s="22">
        <v>506.91305463947356</v>
      </c>
      <c r="I16" s="22">
        <v>2046.8433726732619</v>
      </c>
      <c r="J16" s="22">
        <v>3284.8697639482561</v>
      </c>
      <c r="K16" s="22">
        <v>4494.6885878697503</v>
      </c>
      <c r="L16" s="22">
        <v>5758.0924230325036</v>
      </c>
      <c r="M16" s="22">
        <v>7397.0375640315469</v>
      </c>
      <c r="N16" s="22">
        <v>9101.8521308207419</v>
      </c>
      <c r="O16" s="22">
        <v>10338.128011191264</v>
      </c>
      <c r="P16" s="26">
        <v>12445.43826301815</v>
      </c>
      <c r="Q16" s="34" t="s">
        <v>27</v>
      </c>
    </row>
    <row r="17" spans="1:17" ht="13.5" customHeight="1" x14ac:dyDescent="0.15">
      <c r="C17" s="64" t="s">
        <v>61</v>
      </c>
      <c r="D17" s="22">
        <v>1323748.0132383846</v>
      </c>
      <c r="E17" s="22">
        <v>1386580.3334171602</v>
      </c>
      <c r="F17" s="22">
        <v>1145144.3281251413</v>
      </c>
      <c r="G17" s="22">
        <v>1180416.3740998551</v>
      </c>
      <c r="H17" s="22">
        <v>1183615.5387125998</v>
      </c>
      <c r="I17" s="22">
        <v>1219861.7188907096</v>
      </c>
      <c r="J17" s="22">
        <v>1282768.7485005464</v>
      </c>
      <c r="K17" s="22">
        <v>1175946.7873725768</v>
      </c>
      <c r="L17" s="22">
        <v>1200206.3459479345</v>
      </c>
      <c r="M17" s="22">
        <v>1220202.6262463192</v>
      </c>
      <c r="N17" s="22">
        <v>1223981.2973322433</v>
      </c>
      <c r="O17" s="22">
        <v>1081417.7306082002</v>
      </c>
      <c r="P17" s="26">
        <v>1023726.4020234494</v>
      </c>
      <c r="Q17" s="34" t="s">
        <v>62</v>
      </c>
    </row>
    <row r="18" spans="1:17" ht="13.5" customHeight="1" x14ac:dyDescent="0.15">
      <c r="C18" s="64" t="s">
        <v>63</v>
      </c>
      <c r="D18" s="22">
        <v>3571.8808835678792</v>
      </c>
      <c r="E18" s="22">
        <v>14374.976859011484</v>
      </c>
      <c r="F18" s="22">
        <v>-12472.250961905527</v>
      </c>
      <c r="G18" s="22">
        <v>-11392.730855284673</v>
      </c>
      <c r="H18" s="22">
        <v>21459.763818617721</v>
      </c>
      <c r="I18" s="22">
        <v>33786.173584801218</v>
      </c>
      <c r="J18" s="22">
        <v>-2272.4109819804653</v>
      </c>
      <c r="K18" s="22">
        <v>21079.404355443898</v>
      </c>
      <c r="L18" s="22">
        <v>5041.7818129386796</v>
      </c>
      <c r="M18" s="22">
        <v>16962.429767546018</v>
      </c>
      <c r="N18" s="22">
        <v>2435.8656462685612</v>
      </c>
      <c r="O18" s="22">
        <v>9823.4235329894946</v>
      </c>
      <c r="P18" s="26">
        <v>14720.630476583661</v>
      </c>
      <c r="Q18" s="34" t="s">
        <v>64</v>
      </c>
    </row>
    <row r="19" spans="1:17" ht="13.5" customHeight="1" x14ac:dyDescent="0.15">
      <c r="C19" s="64" t="s">
        <v>65</v>
      </c>
      <c r="D19" s="22">
        <v>278432.76277255104</v>
      </c>
      <c r="E19" s="22">
        <v>283642.55870061705</v>
      </c>
      <c r="F19" s="22">
        <v>271200.19754291576</v>
      </c>
      <c r="G19" s="22">
        <v>266574.26431364025</v>
      </c>
      <c r="H19" s="22">
        <v>273878.50794265687</v>
      </c>
      <c r="I19" s="22">
        <v>268145.35411254468</v>
      </c>
      <c r="J19" s="22">
        <v>254515.71053243778</v>
      </c>
      <c r="K19" s="22">
        <v>256084.71673283461</v>
      </c>
      <c r="L19" s="22">
        <v>288915.80802672048</v>
      </c>
      <c r="M19" s="22">
        <v>302612.12063463562</v>
      </c>
      <c r="N19" s="22">
        <v>267554.66035997361</v>
      </c>
      <c r="O19" s="22">
        <v>300833.73286977108</v>
      </c>
      <c r="P19" s="26">
        <v>299509.54135537718</v>
      </c>
      <c r="Q19" s="34" t="s">
        <v>66</v>
      </c>
    </row>
    <row r="20" spans="1:17" ht="13.5" customHeight="1" x14ac:dyDescent="0.15">
      <c r="C20" s="64" t="s">
        <v>67</v>
      </c>
      <c r="D20" s="22">
        <v>44284.061459000004</v>
      </c>
      <c r="E20" s="22">
        <v>45169.84694499999</v>
      </c>
      <c r="F20" s="22">
        <v>48949.486075000001</v>
      </c>
      <c r="G20" s="22">
        <v>59506.189824000001</v>
      </c>
      <c r="H20" s="22">
        <v>65313.306224</v>
      </c>
      <c r="I20" s="22">
        <v>71698.887161999999</v>
      </c>
      <c r="J20" s="22">
        <v>57881.880044000005</v>
      </c>
      <c r="K20" s="22">
        <v>69790.213056000022</v>
      </c>
      <c r="L20" s="22">
        <v>56577.256163999991</v>
      </c>
      <c r="M20" s="22">
        <v>60649.848020000005</v>
      </c>
      <c r="N20" s="22">
        <v>56007.845197000002</v>
      </c>
      <c r="O20" s="22">
        <v>56346.307077999998</v>
      </c>
      <c r="P20" s="26">
        <v>56544.454119000002</v>
      </c>
      <c r="Q20" s="34" t="s">
        <v>38</v>
      </c>
    </row>
    <row r="21" spans="1:17" ht="13.5" customHeight="1" x14ac:dyDescent="0.15">
      <c r="C21" s="68" t="s">
        <v>68</v>
      </c>
      <c r="D21" s="22">
        <v>917449.14836955536</v>
      </c>
      <c r="E21" s="22">
        <v>951544.8560780274</v>
      </c>
      <c r="F21" s="22">
        <v>1011567.5128988842</v>
      </c>
      <c r="G21" s="22">
        <v>1112226.7081880998</v>
      </c>
      <c r="H21" s="22">
        <v>1091826.2648528102</v>
      </c>
      <c r="I21" s="22">
        <v>1134925.0490873144</v>
      </c>
      <c r="J21" s="22">
        <v>1097286.5744617372</v>
      </c>
      <c r="K21" s="22">
        <v>1054044.5790457269</v>
      </c>
      <c r="L21" s="22">
        <v>1006527.3005533823</v>
      </c>
      <c r="M21" s="22">
        <v>926082.24426067295</v>
      </c>
      <c r="N21" s="22">
        <v>945083.82128709031</v>
      </c>
      <c r="O21" s="22">
        <v>839717.68469973677</v>
      </c>
      <c r="P21" s="26">
        <v>773753.17529218015</v>
      </c>
      <c r="Q21" s="34" t="s">
        <v>40</v>
      </c>
    </row>
    <row r="22" spans="1:17" ht="13.5" customHeight="1" x14ac:dyDescent="0.15">
      <c r="C22" s="70" t="s">
        <v>69</v>
      </c>
      <c r="D22" s="30">
        <v>4540956.5169299375</v>
      </c>
      <c r="E22" s="30">
        <v>4545509.4816641947</v>
      </c>
      <c r="F22" s="30">
        <v>4315237.1778740836</v>
      </c>
      <c r="G22" s="30">
        <v>4364068.7535868995</v>
      </c>
      <c r="H22" s="30">
        <v>4437350.4196189418</v>
      </c>
      <c r="I22" s="30">
        <v>4534398.7348921243</v>
      </c>
      <c r="J22" s="30">
        <v>4499150.5429730974</v>
      </c>
      <c r="K22" s="30">
        <v>4419420.7363166558</v>
      </c>
      <c r="L22" s="30">
        <v>4412138.4433806809</v>
      </c>
      <c r="M22" s="30">
        <v>4486304.1953816004</v>
      </c>
      <c r="N22" s="30">
        <v>4481265.6129400209</v>
      </c>
      <c r="O22" s="30">
        <v>4292266.3205567412</v>
      </c>
      <c r="P22" s="31">
        <v>4183233.2678193394</v>
      </c>
      <c r="Q22" s="32"/>
    </row>
    <row r="23" spans="1:17" s="3" customFormat="1" ht="13.5" customHeight="1" x14ac:dyDescent="0.15">
      <c r="D23" s="38"/>
      <c r="E23" s="38"/>
      <c r="F23" s="38"/>
      <c r="I23" s="38"/>
      <c r="J23" s="38"/>
      <c r="K23" s="38"/>
      <c r="L23" s="38"/>
      <c r="M23" s="38"/>
      <c r="N23" s="38"/>
      <c r="O23" s="38"/>
      <c r="P23" s="38"/>
      <c r="Q23" s="71"/>
    </row>
    <row r="24" spans="1:17" s="3" customFormat="1" ht="13.5" customHeight="1" x14ac:dyDescent="0.15">
      <c r="D24" s="38"/>
      <c r="E24" s="38"/>
      <c r="F24" s="38"/>
      <c r="I24" s="38"/>
      <c r="J24" s="38"/>
      <c r="K24" s="38"/>
      <c r="L24" s="38"/>
      <c r="M24" s="38"/>
      <c r="N24" s="38"/>
      <c r="O24" s="38"/>
      <c r="P24" s="38"/>
      <c r="Q24" s="71"/>
    </row>
    <row r="25" spans="1:17" s="3" customFormat="1" ht="13.5" customHeight="1" x14ac:dyDescent="0.15">
      <c r="C25" s="41" t="s">
        <v>44</v>
      </c>
      <c r="D25" s="8"/>
      <c r="E25" s="8"/>
      <c r="G25" s="8"/>
      <c r="H25" s="8"/>
      <c r="I25" s="8"/>
      <c r="J25" s="8"/>
      <c r="K25" s="8"/>
      <c r="L25" s="8"/>
      <c r="M25" s="8"/>
      <c r="N25" s="8"/>
      <c r="O25" s="8"/>
      <c r="Q25" s="9"/>
    </row>
    <row r="26" spans="1:17" s="3" customFormat="1" ht="13.5" customHeight="1" x14ac:dyDescent="0.15">
      <c r="D26" s="11"/>
      <c r="E26" s="11"/>
      <c r="F26" s="11"/>
      <c r="I26" s="38"/>
      <c r="J26" s="38"/>
      <c r="K26" s="38"/>
      <c r="L26" s="38"/>
      <c r="M26" s="38"/>
      <c r="N26" s="38"/>
      <c r="O26" s="38"/>
      <c r="P26" s="8" t="s">
        <v>45</v>
      </c>
      <c r="Q26" s="71"/>
    </row>
    <row r="27" spans="1:17" s="3" customFormat="1" ht="13.5" customHeight="1" x14ac:dyDescent="0.15">
      <c r="A27" s="44"/>
      <c r="B27" s="44"/>
      <c r="C27" s="556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5" t="s">
        <v>10</v>
      </c>
      <c r="J27" s="15" t="s">
        <v>11</v>
      </c>
      <c r="K27" s="15" t="s">
        <v>12</v>
      </c>
      <c r="L27" s="15" t="s">
        <v>13</v>
      </c>
      <c r="M27" s="15" t="s">
        <v>14</v>
      </c>
      <c r="N27" s="15" t="s">
        <v>15</v>
      </c>
      <c r="O27" s="15" t="s">
        <v>16</v>
      </c>
      <c r="P27" s="16" t="s">
        <v>17</v>
      </c>
      <c r="Q27" s="17"/>
    </row>
    <row r="28" spans="1:17" s="3" customFormat="1" ht="13.5" customHeight="1" x14ac:dyDescent="0.15">
      <c r="A28" s="44"/>
      <c r="B28" s="44"/>
      <c r="C28" s="557"/>
      <c r="D28" s="18">
        <v>2006</v>
      </c>
      <c r="E28" s="18">
        <v>2007</v>
      </c>
      <c r="F28" s="18">
        <v>2008</v>
      </c>
      <c r="G28" s="18">
        <v>2009</v>
      </c>
      <c r="H28" s="18">
        <v>2010</v>
      </c>
      <c r="I28" s="18">
        <v>2011</v>
      </c>
      <c r="J28" s="18">
        <v>2012</v>
      </c>
      <c r="K28" s="18">
        <v>2013</v>
      </c>
      <c r="L28" s="18">
        <v>2014</v>
      </c>
      <c r="M28" s="18">
        <v>2015</v>
      </c>
      <c r="N28" s="18">
        <v>2016</v>
      </c>
      <c r="O28" s="18">
        <v>2017</v>
      </c>
      <c r="P28" s="19">
        <v>2018</v>
      </c>
      <c r="Q28" s="20"/>
    </row>
    <row r="29" spans="1:17" s="3" customFormat="1" ht="13.5" customHeight="1" x14ac:dyDescent="0.15">
      <c r="C29" s="63" t="s">
        <v>50</v>
      </c>
      <c r="D29" s="72" t="s">
        <v>46</v>
      </c>
      <c r="E29" s="47">
        <v>0.49848443000000003</v>
      </c>
      <c r="F29" s="47">
        <v>-3.0343716299999999</v>
      </c>
      <c r="G29" s="47">
        <v>-0.81227534000000001</v>
      </c>
      <c r="H29" s="47">
        <v>-0.68236834000000002</v>
      </c>
      <c r="I29" s="47">
        <v>0.8899412000000001</v>
      </c>
      <c r="J29" s="47">
        <v>0.15389844</v>
      </c>
      <c r="K29" s="47">
        <v>1.1732956699999999</v>
      </c>
      <c r="L29" s="47">
        <v>-1.33914742</v>
      </c>
      <c r="M29" s="47">
        <v>-1.6752064</v>
      </c>
      <c r="N29" s="47">
        <v>-0.26048073999999999</v>
      </c>
      <c r="O29" s="47">
        <v>0.62087365999999999</v>
      </c>
      <c r="P29" s="48">
        <v>-1.28849528</v>
      </c>
      <c r="Q29" s="34" t="s">
        <v>19</v>
      </c>
    </row>
    <row r="30" spans="1:17" s="3" customFormat="1" ht="13.5" customHeight="1" x14ac:dyDescent="0.15">
      <c r="C30" s="64" t="s">
        <v>51</v>
      </c>
      <c r="D30" s="73" t="s">
        <v>46</v>
      </c>
      <c r="E30" s="49">
        <v>2.43727508</v>
      </c>
      <c r="F30" s="49">
        <v>-3.12908674</v>
      </c>
      <c r="G30" s="49">
        <v>1.8654774999999999</v>
      </c>
      <c r="H30" s="49">
        <v>-0.90786944000000003</v>
      </c>
      <c r="I30" s="49">
        <v>3.4707099900000005</v>
      </c>
      <c r="J30" s="49">
        <v>-1.1937744300000002</v>
      </c>
      <c r="K30" s="49">
        <v>-0.91396584999999997</v>
      </c>
      <c r="L30" s="49">
        <v>1.66375915</v>
      </c>
      <c r="M30" s="49">
        <v>0.59380790999999999</v>
      </c>
      <c r="N30" s="49">
        <v>-0.77505595000000005</v>
      </c>
      <c r="O30" s="49">
        <v>0.74463411000000002</v>
      </c>
      <c r="P30" s="50">
        <v>0.77788389999999996</v>
      </c>
      <c r="Q30" s="34" t="s">
        <v>52</v>
      </c>
    </row>
    <row r="31" spans="1:17" s="3" customFormat="1" ht="13.5" customHeight="1" x14ac:dyDescent="0.15">
      <c r="C31" s="64"/>
      <c r="D31" s="73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34"/>
    </row>
    <row r="32" spans="1:17" s="3" customFormat="1" ht="13.5" customHeight="1" x14ac:dyDescent="0.15">
      <c r="C32" s="33" t="s">
        <v>70</v>
      </c>
      <c r="D32" s="73" t="s">
        <v>46</v>
      </c>
      <c r="E32" s="49">
        <v>0.79446762000000004</v>
      </c>
      <c r="F32" s="49">
        <v>-3.4311623200000003</v>
      </c>
      <c r="G32" s="49">
        <v>-0.12966749999999999</v>
      </c>
      <c r="H32" s="49">
        <v>-0.43445035000000004</v>
      </c>
      <c r="I32" s="49">
        <v>1.1184152700000001</v>
      </c>
      <c r="J32" s="49">
        <v>9.1454019999999997E-2</v>
      </c>
      <c r="K32" s="49">
        <v>0.94303543000000012</v>
      </c>
      <c r="L32" s="49">
        <v>-0.61988596000000007</v>
      </c>
      <c r="M32" s="49">
        <v>-1.2305431</v>
      </c>
      <c r="N32" s="49">
        <v>-0.31933825999999998</v>
      </c>
      <c r="O32" s="49">
        <v>0.54787875000000008</v>
      </c>
      <c r="P32" s="50">
        <v>-0.88234019999999991</v>
      </c>
      <c r="Q32" s="34"/>
    </row>
    <row r="33" spans="3:17" s="3" customFormat="1" ht="13.5" customHeight="1" x14ac:dyDescent="0.15">
      <c r="C33" s="33" t="s">
        <v>54</v>
      </c>
      <c r="D33" s="73" t="s">
        <v>46</v>
      </c>
      <c r="E33" s="49">
        <v>3.4256940899999999</v>
      </c>
      <c r="F33" s="49">
        <v>-0.14276542</v>
      </c>
      <c r="G33" s="49">
        <v>1.03130853</v>
      </c>
      <c r="H33" s="49">
        <v>-3.1652556900000004</v>
      </c>
      <c r="I33" s="49">
        <v>6.1514516200000005</v>
      </c>
      <c r="J33" s="49">
        <v>-2.9675599699999999</v>
      </c>
      <c r="K33" s="49">
        <v>-2.71611256</v>
      </c>
      <c r="L33" s="49">
        <v>1.2249708399999999</v>
      </c>
      <c r="M33" s="49">
        <v>1.1399991599999999</v>
      </c>
      <c r="N33" s="49">
        <v>-1.22992196</v>
      </c>
      <c r="O33" s="49">
        <v>1.52548029</v>
      </c>
      <c r="P33" s="50">
        <v>1.2930982200000001</v>
      </c>
      <c r="Q33" s="34"/>
    </row>
    <row r="34" spans="3:17" s="3" customFormat="1" ht="13.5" customHeight="1" x14ac:dyDescent="0.15">
      <c r="C34" s="67"/>
      <c r="D34" s="73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34"/>
    </row>
    <row r="35" spans="3:17" s="3" customFormat="1" ht="13.5" customHeight="1" x14ac:dyDescent="0.15">
      <c r="C35" s="68" t="s">
        <v>55</v>
      </c>
      <c r="D35" s="73" t="s">
        <v>46</v>
      </c>
      <c r="E35" s="49">
        <v>-11.243662049999999</v>
      </c>
      <c r="F35" s="49">
        <v>-31.415682230000002</v>
      </c>
      <c r="G35" s="49">
        <v>22.098798350000003</v>
      </c>
      <c r="H35" s="49">
        <v>38.715901689999995</v>
      </c>
      <c r="I35" s="49">
        <v>7.6022236300000001</v>
      </c>
      <c r="J35" s="49">
        <v>-5.9891614200000003</v>
      </c>
      <c r="K35" s="49">
        <v>-26.823346310000002</v>
      </c>
      <c r="L35" s="49">
        <v>3.57373992</v>
      </c>
      <c r="M35" s="49">
        <v>39.811220130000002</v>
      </c>
      <c r="N35" s="49">
        <v>3.08274348</v>
      </c>
      <c r="O35" s="74">
        <v>-52.381059789999995</v>
      </c>
      <c r="P35" s="75">
        <v>-42.409377809999995</v>
      </c>
      <c r="Q35" s="34" t="s">
        <v>56</v>
      </c>
    </row>
    <row r="36" spans="3:17" s="3" customFormat="1" ht="13.5" customHeight="1" x14ac:dyDescent="0.15">
      <c r="C36" s="69" t="s">
        <v>57</v>
      </c>
      <c r="D36" s="76" t="s">
        <v>46</v>
      </c>
      <c r="E36" s="52">
        <v>0.10026444</v>
      </c>
      <c r="F36" s="52">
        <v>-5.0659294600000004</v>
      </c>
      <c r="G36" s="52">
        <v>1.1316081499999999</v>
      </c>
      <c r="H36" s="52">
        <v>1.6792051200000002</v>
      </c>
      <c r="I36" s="52">
        <v>2.18707801</v>
      </c>
      <c r="J36" s="52">
        <v>-0.77735096000000004</v>
      </c>
      <c r="K36" s="52">
        <v>-1.772108</v>
      </c>
      <c r="L36" s="52">
        <v>-0.16477934999999999</v>
      </c>
      <c r="M36" s="52">
        <v>1.68094798</v>
      </c>
      <c r="N36" s="52">
        <v>-0.11231031999999999</v>
      </c>
      <c r="O36" s="52">
        <v>-4.2175427399999998</v>
      </c>
      <c r="P36" s="53">
        <v>-2.54022105</v>
      </c>
      <c r="Q36" s="32"/>
    </row>
    <row r="37" spans="3:17" s="3" customFormat="1" ht="13.5" customHeight="1" x14ac:dyDescent="0.15">
      <c r="C37" s="64" t="s">
        <v>58</v>
      </c>
      <c r="D37" s="73" t="s">
        <v>46</v>
      </c>
      <c r="E37" s="49">
        <v>-5.1941899500000002</v>
      </c>
      <c r="F37" s="49">
        <v>-0.2676887</v>
      </c>
      <c r="G37" s="49">
        <v>-3.71601172</v>
      </c>
      <c r="H37" s="49">
        <v>3.0453187100000001</v>
      </c>
      <c r="I37" s="49">
        <v>0.82613326000000009</v>
      </c>
      <c r="J37" s="49">
        <v>-1.3291799199999998</v>
      </c>
      <c r="K37" s="49">
        <v>2.9202880000000002</v>
      </c>
      <c r="L37" s="49">
        <v>-0.77339734000000004</v>
      </c>
      <c r="M37" s="49">
        <v>5.6786996800000002</v>
      </c>
      <c r="N37" s="49">
        <v>0.74352096999999995</v>
      </c>
      <c r="O37" s="49">
        <v>0.83125909999999992</v>
      </c>
      <c r="P37" s="50">
        <v>0.43392761000000002</v>
      </c>
      <c r="Q37" s="34" t="s">
        <v>59</v>
      </c>
    </row>
    <row r="38" spans="3:17" s="3" customFormat="1" ht="13.5" customHeight="1" x14ac:dyDescent="0.15">
      <c r="C38" s="64" t="s">
        <v>60</v>
      </c>
      <c r="D38" s="73" t="s">
        <v>46</v>
      </c>
      <c r="E38" s="49">
        <v>-17.413713180000002</v>
      </c>
      <c r="F38" s="49">
        <v>-21.10591281</v>
      </c>
      <c r="G38" s="49">
        <v>-31.229326750000002</v>
      </c>
      <c r="H38" s="49">
        <v>-65.087416220000009</v>
      </c>
      <c r="I38" s="49">
        <v>303.78588674000002</v>
      </c>
      <c r="J38" s="49">
        <v>60.484666669999996</v>
      </c>
      <c r="K38" s="49">
        <v>36.83003927</v>
      </c>
      <c r="L38" s="49">
        <v>28.108818009999997</v>
      </c>
      <c r="M38" s="49">
        <v>28.463335090000001</v>
      </c>
      <c r="N38" s="49">
        <v>23.04726118</v>
      </c>
      <c r="O38" s="49">
        <v>13.582684740000001</v>
      </c>
      <c r="P38" s="50">
        <v>20.383866879999999</v>
      </c>
      <c r="Q38" s="34" t="s">
        <v>27</v>
      </c>
    </row>
    <row r="39" spans="3:17" s="3" customFormat="1" ht="13.5" customHeight="1" x14ac:dyDescent="0.15">
      <c r="C39" s="64" t="s">
        <v>61</v>
      </c>
      <c r="D39" s="73" t="s">
        <v>46</v>
      </c>
      <c r="E39" s="49">
        <v>4.7465468900000003</v>
      </c>
      <c r="F39" s="49">
        <v>-17.412334469999998</v>
      </c>
      <c r="G39" s="49">
        <v>3.0801397800000001</v>
      </c>
      <c r="H39" s="49">
        <v>0.27102000999999998</v>
      </c>
      <c r="I39" s="49">
        <v>3.0623271700000001</v>
      </c>
      <c r="J39" s="49">
        <v>5.1568984100000002</v>
      </c>
      <c r="K39" s="49">
        <v>-8.3274527299999992</v>
      </c>
      <c r="L39" s="49">
        <v>2.0629809799999999</v>
      </c>
      <c r="M39" s="49">
        <v>1.6660702000000001</v>
      </c>
      <c r="N39" s="49">
        <v>0.30967570999999999</v>
      </c>
      <c r="O39" s="49">
        <v>-11.6475282</v>
      </c>
      <c r="P39" s="50">
        <v>-5.3347866399999999</v>
      </c>
      <c r="Q39" s="34" t="s">
        <v>62</v>
      </c>
    </row>
    <row r="40" spans="3:17" s="3" customFormat="1" ht="13.5" customHeight="1" x14ac:dyDescent="0.15">
      <c r="C40" s="64" t="s">
        <v>63</v>
      </c>
      <c r="D40" s="73" t="s">
        <v>46</v>
      </c>
      <c r="E40" s="49">
        <v>302.44838300999999</v>
      </c>
      <c r="F40" s="49">
        <v>-186.76362463000001</v>
      </c>
      <c r="G40" s="49">
        <v>8.6553751200000004</v>
      </c>
      <c r="H40" s="49">
        <v>288.36365126999999</v>
      </c>
      <c r="I40" s="49">
        <v>57.439633869999994</v>
      </c>
      <c r="J40" s="49">
        <v>-106.72586073000001</v>
      </c>
      <c r="K40" s="49">
        <v>1027.622887</v>
      </c>
      <c r="L40" s="49">
        <v>-76.081953130000002</v>
      </c>
      <c r="M40" s="49">
        <v>236.43720409000002</v>
      </c>
      <c r="N40" s="49">
        <v>-85.639641960000006</v>
      </c>
      <c r="O40" s="49">
        <v>303.28265017999996</v>
      </c>
      <c r="P40" s="50">
        <v>49.852344520000003</v>
      </c>
      <c r="Q40" s="34" t="s">
        <v>64</v>
      </c>
    </row>
    <row r="41" spans="3:17" s="3" customFormat="1" ht="13.5" customHeight="1" x14ac:dyDescent="0.15">
      <c r="C41" s="64" t="s">
        <v>65</v>
      </c>
      <c r="D41" s="73" t="s">
        <v>46</v>
      </c>
      <c r="E41" s="49">
        <v>1.8711145500000002</v>
      </c>
      <c r="F41" s="49">
        <v>-4.3866340800000003</v>
      </c>
      <c r="G41" s="49">
        <v>-1.7057263499999999</v>
      </c>
      <c r="H41" s="49">
        <v>2.74004081</v>
      </c>
      <c r="I41" s="49">
        <v>-2.0933200900000002</v>
      </c>
      <c r="J41" s="49">
        <v>-5.0829310899999998</v>
      </c>
      <c r="K41" s="49">
        <v>0.61646733000000009</v>
      </c>
      <c r="L41" s="49">
        <v>12.820402450000001</v>
      </c>
      <c r="M41" s="49">
        <v>4.7405895500000002</v>
      </c>
      <c r="N41" s="49">
        <v>-11.584949140000001</v>
      </c>
      <c r="O41" s="49">
        <v>12.43823317</v>
      </c>
      <c r="P41" s="50">
        <v>-0.44017388000000002</v>
      </c>
      <c r="Q41" s="34" t="s">
        <v>66</v>
      </c>
    </row>
    <row r="42" spans="3:17" s="3" customFormat="1" ht="13.5" customHeight="1" x14ac:dyDescent="0.15">
      <c r="C42" s="64" t="s">
        <v>67</v>
      </c>
      <c r="D42" s="73" t="s">
        <v>46</v>
      </c>
      <c r="E42" s="49">
        <v>2.00023543</v>
      </c>
      <c r="F42" s="49">
        <v>8.3676155300000001</v>
      </c>
      <c r="G42" s="49">
        <v>21.56652622</v>
      </c>
      <c r="H42" s="49">
        <v>9.7588442799999999</v>
      </c>
      <c r="I42" s="49">
        <v>9.7768453399999995</v>
      </c>
      <c r="J42" s="49">
        <v>-19.270880850000001</v>
      </c>
      <c r="K42" s="49">
        <v>20.573507639999999</v>
      </c>
      <c r="L42" s="49">
        <v>-18.93239226</v>
      </c>
      <c r="M42" s="49">
        <v>7.1982844899999998</v>
      </c>
      <c r="N42" s="49">
        <v>-7.6537748599999995</v>
      </c>
      <c r="O42" s="49">
        <v>0.60431155999999997</v>
      </c>
      <c r="P42" s="50">
        <v>0.35165932</v>
      </c>
      <c r="Q42" s="34" t="s">
        <v>38</v>
      </c>
    </row>
    <row r="43" spans="3:17" s="3" customFormat="1" ht="13.5" customHeight="1" x14ac:dyDescent="0.15">
      <c r="C43" s="68" t="s">
        <v>68</v>
      </c>
      <c r="D43" s="73" t="s">
        <v>46</v>
      </c>
      <c r="E43" s="49">
        <v>3.7163594</v>
      </c>
      <c r="F43" s="49">
        <v>6.3079166899999999</v>
      </c>
      <c r="G43" s="49">
        <v>9.9508133700000005</v>
      </c>
      <c r="H43" s="49">
        <v>-1.8341982999999999</v>
      </c>
      <c r="I43" s="49">
        <v>3.9474031399999996</v>
      </c>
      <c r="J43" s="49">
        <v>-3.3163841700000001</v>
      </c>
      <c r="K43" s="49">
        <v>-3.9408114899999998</v>
      </c>
      <c r="L43" s="49">
        <v>-4.50809002</v>
      </c>
      <c r="M43" s="49">
        <v>-7.9923372399999995</v>
      </c>
      <c r="N43" s="49">
        <v>2.0518239199999999</v>
      </c>
      <c r="O43" s="49">
        <v>-11.14886682</v>
      </c>
      <c r="P43" s="50">
        <v>-7.8555579599999996</v>
      </c>
      <c r="Q43" s="34" t="s">
        <v>40</v>
      </c>
    </row>
    <row r="44" spans="3:17" s="3" customFormat="1" ht="13.5" customHeight="1" x14ac:dyDescent="0.15">
      <c r="C44" s="70" t="s">
        <v>69</v>
      </c>
      <c r="D44" s="76" t="s">
        <v>46</v>
      </c>
      <c r="E44" s="52">
        <v>0.10026444</v>
      </c>
      <c r="F44" s="52">
        <v>-5.0659294600000004</v>
      </c>
      <c r="G44" s="52">
        <v>1.1316081499999999</v>
      </c>
      <c r="H44" s="52">
        <v>1.6792051200000002</v>
      </c>
      <c r="I44" s="52">
        <v>2.18707801</v>
      </c>
      <c r="J44" s="52">
        <v>-0.77735096000000004</v>
      </c>
      <c r="K44" s="52">
        <v>-1.772108</v>
      </c>
      <c r="L44" s="52">
        <v>-0.16477934999999999</v>
      </c>
      <c r="M44" s="52">
        <v>1.68094798</v>
      </c>
      <c r="N44" s="52">
        <v>-0.11231031999999999</v>
      </c>
      <c r="O44" s="52">
        <v>-4.2175427399999998</v>
      </c>
      <c r="P44" s="53">
        <v>-2.54022105</v>
      </c>
      <c r="Q44" s="32"/>
    </row>
    <row r="45" spans="3:17" s="3" customFormat="1" ht="13.5" customHeight="1" x14ac:dyDescent="0.15">
      <c r="C45" s="44"/>
      <c r="D45" s="38"/>
      <c r="E45" s="38"/>
      <c r="F45" s="38"/>
      <c r="I45" s="38"/>
      <c r="J45" s="38"/>
      <c r="K45" s="38"/>
      <c r="L45" s="38"/>
      <c r="M45" s="38"/>
      <c r="N45" s="38"/>
      <c r="O45" s="38"/>
      <c r="P45" s="38"/>
      <c r="Q45" s="71"/>
    </row>
    <row r="46" spans="3:17" s="3" customFormat="1" ht="13.5" customHeight="1" x14ac:dyDescent="0.15">
      <c r="C46" s="44"/>
      <c r="D46" s="38"/>
      <c r="E46" s="38"/>
      <c r="F46" s="38"/>
      <c r="I46" s="38"/>
      <c r="J46" s="38"/>
      <c r="K46" s="38"/>
      <c r="L46" s="38"/>
      <c r="M46" s="38"/>
      <c r="N46" s="38"/>
      <c r="O46" s="38"/>
      <c r="P46" s="38"/>
      <c r="Q46" s="71"/>
    </row>
    <row r="47" spans="3:17" s="3" customFormat="1" ht="13.5" customHeight="1" x14ac:dyDescent="0.15">
      <c r="C47" s="41" t="s">
        <v>47</v>
      </c>
      <c r="D47" s="8"/>
      <c r="E47" s="8"/>
      <c r="G47" s="8"/>
      <c r="H47" s="8"/>
      <c r="I47" s="8"/>
      <c r="J47" s="8"/>
      <c r="K47" s="8"/>
      <c r="L47" s="8"/>
      <c r="M47" s="8"/>
      <c r="N47" s="8"/>
      <c r="O47" s="8"/>
      <c r="Q47" s="9"/>
    </row>
    <row r="48" spans="3:17" s="3" customFormat="1" ht="13.5" customHeight="1" x14ac:dyDescent="0.15">
      <c r="D48" s="11"/>
      <c r="E48" s="11"/>
      <c r="F48" s="11"/>
      <c r="I48" s="38"/>
      <c r="J48" s="38"/>
      <c r="K48" s="38"/>
      <c r="L48" s="38"/>
      <c r="M48" s="38"/>
      <c r="N48" s="38"/>
      <c r="O48" s="38"/>
      <c r="P48" s="8" t="s">
        <v>45</v>
      </c>
      <c r="Q48" s="71"/>
    </row>
    <row r="49" spans="1:17" s="3" customFormat="1" ht="13.5" customHeight="1" x14ac:dyDescent="0.15">
      <c r="A49" s="44"/>
      <c r="B49" s="44"/>
      <c r="C49" s="556" t="s">
        <v>4</v>
      </c>
      <c r="D49" s="14" t="s">
        <v>5</v>
      </c>
      <c r="E49" s="14" t="s">
        <v>6</v>
      </c>
      <c r="F49" s="14" t="s">
        <v>7</v>
      </c>
      <c r="G49" s="14" t="s">
        <v>8</v>
      </c>
      <c r="H49" s="14" t="s">
        <v>9</v>
      </c>
      <c r="I49" s="15" t="s">
        <v>10</v>
      </c>
      <c r="J49" s="15" t="s">
        <v>11</v>
      </c>
      <c r="K49" s="15" t="s">
        <v>12</v>
      </c>
      <c r="L49" s="15" t="s">
        <v>13</v>
      </c>
      <c r="M49" s="15" t="s">
        <v>14</v>
      </c>
      <c r="N49" s="15" t="s">
        <v>15</v>
      </c>
      <c r="O49" s="15" t="s">
        <v>16</v>
      </c>
      <c r="P49" s="16" t="s">
        <v>17</v>
      </c>
      <c r="Q49" s="17"/>
    </row>
    <row r="50" spans="1:17" s="3" customFormat="1" ht="13.5" customHeight="1" x14ac:dyDescent="0.15">
      <c r="A50" s="44"/>
      <c r="B50" s="44"/>
      <c r="C50" s="557"/>
      <c r="D50" s="18">
        <v>2006</v>
      </c>
      <c r="E50" s="18">
        <v>2007</v>
      </c>
      <c r="F50" s="18">
        <v>2008</v>
      </c>
      <c r="G50" s="18">
        <v>2009</v>
      </c>
      <c r="H50" s="18">
        <v>2010</v>
      </c>
      <c r="I50" s="18">
        <v>2011</v>
      </c>
      <c r="J50" s="18">
        <v>2012</v>
      </c>
      <c r="K50" s="18">
        <v>2013</v>
      </c>
      <c r="L50" s="18">
        <v>2014</v>
      </c>
      <c r="M50" s="18">
        <v>2015</v>
      </c>
      <c r="N50" s="18">
        <v>2016</v>
      </c>
      <c r="O50" s="18">
        <v>2017</v>
      </c>
      <c r="P50" s="19">
        <v>2018</v>
      </c>
      <c r="Q50" s="20"/>
    </row>
    <row r="51" spans="1:17" s="3" customFormat="1" ht="13.5" customHeight="1" x14ac:dyDescent="0.15">
      <c r="C51" s="63" t="s">
        <v>50</v>
      </c>
      <c r="D51" s="73">
        <v>64.326424034499993</v>
      </c>
      <c r="E51" s="73">
        <v>64.582328129100006</v>
      </c>
      <c r="F51" s="73">
        <v>65.964368668099993</v>
      </c>
      <c r="G51" s="73">
        <v>64.696446111200004</v>
      </c>
      <c r="H51" s="73">
        <v>63.193824113700003</v>
      </c>
      <c r="I51" s="73">
        <v>62.3916577655</v>
      </c>
      <c r="J51" s="73">
        <v>62.977231668800002</v>
      </c>
      <c r="K51" s="73">
        <v>64.865629814200005</v>
      </c>
      <c r="L51" s="73">
        <v>64.102611275100003</v>
      </c>
      <c r="M51" s="73">
        <v>61.986794460900001</v>
      </c>
      <c r="N51" s="73">
        <v>61.894845099400001</v>
      </c>
      <c r="O51" s="73">
        <v>65.021440948600002</v>
      </c>
      <c r="P51" s="77">
        <v>65.856544563200003</v>
      </c>
      <c r="Q51" s="34" t="s">
        <v>19</v>
      </c>
    </row>
    <row r="52" spans="1:17" s="3" customFormat="1" ht="13.5" customHeight="1" x14ac:dyDescent="0.15">
      <c r="C52" s="64" t="s">
        <v>51</v>
      </c>
      <c r="D52" s="73">
        <v>27.7073384921</v>
      </c>
      <c r="E52" s="73">
        <v>28.354213354199999</v>
      </c>
      <c r="F52" s="73">
        <v>28.932695360499999</v>
      </c>
      <c r="G52" s="73">
        <v>29.142647704000002</v>
      </c>
      <c r="H52" s="73">
        <v>28.401156830400001</v>
      </c>
      <c r="I52" s="73">
        <v>28.7579204619</v>
      </c>
      <c r="J52" s="73">
        <v>28.637227522900002</v>
      </c>
      <c r="K52" s="73">
        <v>28.8874091317</v>
      </c>
      <c r="L52" s="73">
        <v>29.4164983605</v>
      </c>
      <c r="M52" s="73">
        <v>29.101986599699998</v>
      </c>
      <c r="N52" s="73">
        <v>28.908897594500001</v>
      </c>
      <c r="O52" s="73">
        <v>30.406573332099999</v>
      </c>
      <c r="P52" s="77">
        <v>31.441792196000002</v>
      </c>
      <c r="Q52" s="34" t="s">
        <v>52</v>
      </c>
    </row>
    <row r="53" spans="1:17" s="3" customFormat="1" ht="13.5" customHeight="1" x14ac:dyDescent="0.15">
      <c r="C53" s="64"/>
      <c r="D53" s="73" t="s">
        <v>48</v>
      </c>
      <c r="E53" s="73" t="s">
        <v>48</v>
      </c>
      <c r="F53" s="73" t="s">
        <v>48</v>
      </c>
      <c r="G53" s="73" t="s">
        <v>48</v>
      </c>
      <c r="H53" s="73" t="s">
        <v>48</v>
      </c>
      <c r="I53" s="73" t="s">
        <v>48</v>
      </c>
      <c r="J53" s="73" t="s">
        <v>48</v>
      </c>
      <c r="K53" s="73" t="s">
        <v>48</v>
      </c>
      <c r="L53" s="73" t="s">
        <v>48</v>
      </c>
      <c r="M53" s="73" t="s">
        <v>48</v>
      </c>
      <c r="N53" s="73" t="s">
        <v>48</v>
      </c>
      <c r="O53" s="73" t="s">
        <v>48</v>
      </c>
      <c r="P53" s="77" t="s">
        <v>48</v>
      </c>
      <c r="Q53" s="34"/>
    </row>
    <row r="54" spans="1:17" s="3" customFormat="1" ht="13.5" customHeight="1" x14ac:dyDescent="0.15">
      <c r="C54" s="33" t="s">
        <v>70</v>
      </c>
      <c r="D54" s="73">
        <v>81.970667403799993</v>
      </c>
      <c r="E54" s="73">
        <v>82.539140402000001</v>
      </c>
      <c r="F54" s="73">
        <v>83.960466526299996</v>
      </c>
      <c r="G54" s="73">
        <v>82.913342937799996</v>
      </c>
      <c r="H54" s="73">
        <v>81.189782640600001</v>
      </c>
      <c r="I54" s="73">
        <v>80.340707616800003</v>
      </c>
      <c r="J54" s="73">
        <v>81.044180133200001</v>
      </c>
      <c r="K54" s="73">
        <v>83.284343984100005</v>
      </c>
      <c r="L54" s="73">
        <v>82.904685834099993</v>
      </c>
      <c r="M54" s="73">
        <v>80.530826638500002</v>
      </c>
      <c r="N54" s="73">
        <v>80.363917870899996</v>
      </c>
      <c r="O54" s="73">
        <v>84.362227710400006</v>
      </c>
      <c r="P54" s="77">
        <v>85.797307123400003</v>
      </c>
      <c r="Q54" s="34"/>
    </row>
    <row r="55" spans="1:17" s="3" customFormat="1" ht="13.5" customHeight="1" x14ac:dyDescent="0.15">
      <c r="C55" s="33" t="s">
        <v>54</v>
      </c>
      <c r="D55" s="73">
        <v>10.0630951228</v>
      </c>
      <c r="E55" s="73">
        <v>10.3974010813</v>
      </c>
      <c r="F55" s="73">
        <v>10.9365975023</v>
      </c>
      <c r="G55" s="73">
        <v>10.925750877400001</v>
      </c>
      <c r="H55" s="73">
        <v>10.405198303500001</v>
      </c>
      <c r="I55" s="73">
        <v>10.8088706105</v>
      </c>
      <c r="J55" s="73">
        <v>10.570279058500001</v>
      </c>
      <c r="K55" s="73">
        <v>10.468694961900001</v>
      </c>
      <c r="L55" s="73">
        <v>10.614423801499999</v>
      </c>
      <c r="M55" s="73">
        <v>10.5579544222</v>
      </c>
      <c r="N55" s="73">
        <v>10.439824823</v>
      </c>
      <c r="O55" s="73">
        <v>11.0657865703</v>
      </c>
      <c r="P55" s="77">
        <v>11.5010296359</v>
      </c>
      <c r="Q55" s="34"/>
    </row>
    <row r="56" spans="1:17" s="3" customFormat="1" ht="13.5" customHeight="1" x14ac:dyDescent="0.15">
      <c r="C56" s="67"/>
      <c r="D56" s="73" t="s">
        <v>48</v>
      </c>
      <c r="E56" s="73" t="s">
        <v>48</v>
      </c>
      <c r="F56" s="73" t="s">
        <v>48</v>
      </c>
      <c r="G56" s="73" t="s">
        <v>48</v>
      </c>
      <c r="H56" s="73" t="s">
        <v>48</v>
      </c>
      <c r="I56" s="73" t="s">
        <v>48</v>
      </c>
      <c r="J56" s="73" t="s">
        <v>48</v>
      </c>
      <c r="K56" s="73" t="s">
        <v>48</v>
      </c>
      <c r="L56" s="73" t="s">
        <v>48</v>
      </c>
      <c r="M56" s="73" t="s">
        <v>48</v>
      </c>
      <c r="N56" s="73" t="s">
        <v>48</v>
      </c>
      <c r="O56" s="73" t="s">
        <v>48</v>
      </c>
      <c r="P56" s="77" t="s">
        <v>48</v>
      </c>
      <c r="Q56" s="34"/>
    </row>
    <row r="57" spans="1:17" s="3" customFormat="1" ht="13.5" customHeight="1" x14ac:dyDescent="0.15">
      <c r="C57" s="68" t="s">
        <v>55</v>
      </c>
      <c r="D57" s="73">
        <v>7.9662374733999997</v>
      </c>
      <c r="E57" s="73">
        <v>7.0634585166999999</v>
      </c>
      <c r="F57" s="73">
        <v>5.1029359714</v>
      </c>
      <c r="G57" s="73">
        <v>6.1609061849</v>
      </c>
      <c r="H57" s="73">
        <v>8.4050190559000004</v>
      </c>
      <c r="I57" s="73">
        <v>8.8504217726000007</v>
      </c>
      <c r="J57" s="73">
        <v>8.3855408083</v>
      </c>
      <c r="K57" s="73">
        <v>6.2469610539999998</v>
      </c>
      <c r="L57" s="73">
        <v>6.4808903644000004</v>
      </c>
      <c r="M57" s="73">
        <v>8.9112189392999994</v>
      </c>
      <c r="N57" s="73">
        <v>9.1962573060999997</v>
      </c>
      <c r="O57" s="73">
        <v>4.5719857192999998</v>
      </c>
      <c r="P57" s="77">
        <v>2.7016632406999999</v>
      </c>
      <c r="Q57" s="34" t="s">
        <v>56</v>
      </c>
    </row>
    <row r="58" spans="1:17" s="3" customFormat="1" ht="13.5" customHeight="1" x14ac:dyDescent="0.15">
      <c r="C58" s="69" t="s">
        <v>57</v>
      </c>
      <c r="D58" s="76">
        <v>100</v>
      </c>
      <c r="E58" s="76">
        <v>100</v>
      </c>
      <c r="F58" s="76">
        <v>100</v>
      </c>
      <c r="G58" s="76">
        <v>100</v>
      </c>
      <c r="H58" s="76">
        <v>100</v>
      </c>
      <c r="I58" s="76">
        <v>100</v>
      </c>
      <c r="J58" s="76">
        <v>100</v>
      </c>
      <c r="K58" s="76">
        <v>100</v>
      </c>
      <c r="L58" s="76">
        <v>100</v>
      </c>
      <c r="M58" s="76">
        <v>100</v>
      </c>
      <c r="N58" s="76">
        <v>100</v>
      </c>
      <c r="O58" s="76">
        <v>100</v>
      </c>
      <c r="P58" s="78">
        <v>100</v>
      </c>
      <c r="Q58" s="32"/>
    </row>
    <row r="59" spans="1:17" s="3" customFormat="1" ht="13.5" customHeight="1" x14ac:dyDescent="0.15">
      <c r="C59" s="64" t="s">
        <v>58</v>
      </c>
      <c r="D59" s="73">
        <v>45.338430051400003</v>
      </c>
      <c r="E59" s="73">
        <v>42.940411910000002</v>
      </c>
      <c r="F59" s="73">
        <v>45.1107437334</v>
      </c>
      <c r="G59" s="73">
        <v>42.948415437199998</v>
      </c>
      <c r="H59" s="73">
        <v>43.525449983000001</v>
      </c>
      <c r="I59" s="73">
        <v>42.945770693299998</v>
      </c>
      <c r="J59" s="73">
        <v>42.706926838500003</v>
      </c>
      <c r="K59" s="73">
        <v>44.747058297199999</v>
      </c>
      <c r="L59" s="73">
        <v>44.474270151799999</v>
      </c>
      <c r="M59" s="73">
        <v>46.222848354</v>
      </c>
      <c r="N59" s="73">
        <v>46.618882740399997</v>
      </c>
      <c r="O59" s="73">
        <v>49.076216865299997</v>
      </c>
      <c r="P59" s="77">
        <v>50.573859956699998</v>
      </c>
      <c r="Q59" s="34" t="s">
        <v>59</v>
      </c>
    </row>
    <row r="60" spans="1:17" s="3" customFormat="1" ht="13.5" customHeight="1" x14ac:dyDescent="0.15">
      <c r="C60" s="64" t="s">
        <v>60</v>
      </c>
      <c r="D60" s="73">
        <v>7.1358953099999997E-2</v>
      </c>
      <c r="E60" s="73">
        <v>5.8873680300000002E-2</v>
      </c>
      <c r="F60" s="73">
        <v>4.8926431200000002E-2</v>
      </c>
      <c r="G60" s="73">
        <v>3.3270543899999998E-2</v>
      </c>
      <c r="H60" s="73">
        <v>1.1423777899999999E-2</v>
      </c>
      <c r="I60" s="73">
        <v>4.5140348099999998E-2</v>
      </c>
      <c r="J60" s="73">
        <v>7.3010887999999996E-2</v>
      </c>
      <c r="K60" s="73">
        <v>0.10170311579999999</v>
      </c>
      <c r="L60" s="73">
        <v>0.130505706</v>
      </c>
      <c r="M60" s="73">
        <v>0.1648804281</v>
      </c>
      <c r="N60" s="73">
        <v>0.2031089633</v>
      </c>
      <c r="O60" s="73">
        <v>0.24085476619999999</v>
      </c>
      <c r="P60" s="77">
        <v>0.29750763260000002</v>
      </c>
      <c r="Q60" s="34" t="s">
        <v>27</v>
      </c>
    </row>
    <row r="61" spans="1:17" s="3" customFormat="1" ht="13.5" customHeight="1" x14ac:dyDescent="0.15">
      <c r="C61" s="64" t="s">
        <v>61</v>
      </c>
      <c r="D61" s="73">
        <v>29.151303437999999</v>
      </c>
      <c r="E61" s="73">
        <v>30.50439866</v>
      </c>
      <c r="F61" s="73">
        <v>26.537227988200002</v>
      </c>
      <c r="G61" s="73">
        <v>27.0485283517</v>
      </c>
      <c r="H61" s="73">
        <v>26.673925356000002</v>
      </c>
      <c r="I61" s="73">
        <v>26.902391920300001</v>
      </c>
      <c r="J61" s="73">
        <v>28.5113542267</v>
      </c>
      <c r="K61" s="73">
        <v>26.608618132</v>
      </c>
      <c r="L61" s="73">
        <v>27.202372757599999</v>
      </c>
      <c r="M61" s="73">
        <v>27.198392554400002</v>
      </c>
      <c r="N61" s="73">
        <v>27.313295016400001</v>
      </c>
      <c r="O61" s="73">
        <v>25.194562728499999</v>
      </c>
      <c r="P61" s="77">
        <v>24.4721328332</v>
      </c>
      <c r="Q61" s="34" t="s">
        <v>62</v>
      </c>
    </row>
    <row r="62" spans="1:17" s="3" customFormat="1" ht="13.5" customHeight="1" x14ac:dyDescent="0.15">
      <c r="C62" s="64" t="s">
        <v>63</v>
      </c>
      <c r="D62" s="73">
        <v>7.8659217899999995E-2</v>
      </c>
      <c r="E62" s="73">
        <v>0.31624566879999999</v>
      </c>
      <c r="F62" s="73">
        <v>-0.28902816799999997</v>
      </c>
      <c r="G62" s="73">
        <v>-0.26105754739999998</v>
      </c>
      <c r="H62" s="73">
        <v>0.4836166133</v>
      </c>
      <c r="I62" s="73">
        <v>0.74510812920000002</v>
      </c>
      <c r="J62" s="73">
        <v>-5.0507556000000002E-2</v>
      </c>
      <c r="K62" s="73">
        <v>0.47697211039999998</v>
      </c>
      <c r="L62" s="73">
        <v>0.1142707075</v>
      </c>
      <c r="M62" s="73">
        <v>0.37809361619999998</v>
      </c>
      <c r="N62" s="73">
        <v>5.4356645100000003E-2</v>
      </c>
      <c r="O62" s="73">
        <v>0.22886332770000001</v>
      </c>
      <c r="P62" s="77">
        <v>0.35189599849999997</v>
      </c>
      <c r="Q62" s="34" t="s">
        <v>64</v>
      </c>
    </row>
    <row r="63" spans="1:17" s="3" customFormat="1" ht="13.5" customHeight="1" x14ac:dyDescent="0.15">
      <c r="C63" s="64" t="s">
        <v>65</v>
      </c>
      <c r="D63" s="73">
        <v>6.1315883940999996</v>
      </c>
      <c r="E63" s="73">
        <v>6.2400608742000001</v>
      </c>
      <c r="F63" s="73">
        <v>6.2847112769000004</v>
      </c>
      <c r="G63" s="73">
        <v>6.1083882808999999</v>
      </c>
      <c r="H63" s="73">
        <v>6.1721180894999996</v>
      </c>
      <c r="I63" s="73">
        <v>5.9135812659999996</v>
      </c>
      <c r="J63" s="73">
        <v>5.6569725352000004</v>
      </c>
      <c r="K63" s="73">
        <v>5.7945312747999997</v>
      </c>
      <c r="L63" s="73">
        <v>6.5482035918000001</v>
      </c>
      <c r="M63" s="73">
        <v>6.7452430209000003</v>
      </c>
      <c r="N63" s="73">
        <v>5.9705155523000002</v>
      </c>
      <c r="O63" s="73">
        <v>7.0087387502</v>
      </c>
      <c r="P63" s="77">
        <v>7.1597618917999997</v>
      </c>
      <c r="Q63" s="34" t="s">
        <v>66</v>
      </c>
    </row>
    <row r="64" spans="1:17" s="3" customFormat="1" ht="13.5" customHeight="1" x14ac:dyDescent="0.15">
      <c r="C64" s="64" t="s">
        <v>67</v>
      </c>
      <c r="D64" s="73">
        <v>0.97521439139999999</v>
      </c>
      <c r="E64" s="73">
        <v>0.99372462269999995</v>
      </c>
      <c r="F64" s="73">
        <v>1.1343405716999999</v>
      </c>
      <c r="G64" s="73">
        <v>1.3635484037000001</v>
      </c>
      <c r="H64" s="73">
        <v>1.4718987695000001</v>
      </c>
      <c r="I64" s="73">
        <v>1.5812214883</v>
      </c>
      <c r="J64" s="73">
        <v>1.2865068526000001</v>
      </c>
      <c r="K64" s="73">
        <v>1.5791710548</v>
      </c>
      <c r="L64" s="73">
        <v>1.2823091770999999</v>
      </c>
      <c r="M64" s="73">
        <v>1.3518888907</v>
      </c>
      <c r="N64" s="73">
        <v>1.2498220377</v>
      </c>
      <c r="O64" s="73">
        <v>1.3127402372000001</v>
      </c>
      <c r="P64" s="77">
        <v>1.3516925903999999</v>
      </c>
      <c r="Q64" s="34" t="s">
        <v>38</v>
      </c>
    </row>
    <row r="65" spans="3:17" s="3" customFormat="1" ht="13.5" customHeight="1" x14ac:dyDescent="0.15">
      <c r="C65" s="68" t="s">
        <v>68</v>
      </c>
      <c r="D65" s="73">
        <v>20.203874336799998</v>
      </c>
      <c r="E65" s="73">
        <v>20.933733829299999</v>
      </c>
      <c r="F65" s="73">
        <v>23.4417593101</v>
      </c>
      <c r="G65" s="73">
        <v>25.486003337500001</v>
      </c>
      <c r="H65" s="73">
        <v>24.6053649499</v>
      </c>
      <c r="I65" s="73">
        <v>25.029229131400001</v>
      </c>
      <c r="J65" s="73">
        <v>24.3887499203</v>
      </c>
      <c r="K65" s="73">
        <v>23.8502881245</v>
      </c>
      <c r="L65" s="73">
        <v>22.812686262500002</v>
      </c>
      <c r="M65" s="73">
        <v>20.6424309171</v>
      </c>
      <c r="N65" s="73">
        <v>21.089663120099999</v>
      </c>
      <c r="O65" s="73">
        <v>19.563503799300001</v>
      </c>
      <c r="P65" s="77">
        <v>18.496534277599999</v>
      </c>
      <c r="Q65" s="34" t="s">
        <v>40</v>
      </c>
    </row>
    <row r="66" spans="3:17" s="3" customFormat="1" ht="13.5" customHeight="1" x14ac:dyDescent="0.15">
      <c r="C66" s="70" t="s">
        <v>69</v>
      </c>
      <c r="D66" s="76">
        <v>100</v>
      </c>
      <c r="E66" s="76">
        <v>100</v>
      </c>
      <c r="F66" s="76">
        <v>100</v>
      </c>
      <c r="G66" s="76">
        <v>100</v>
      </c>
      <c r="H66" s="76">
        <v>100</v>
      </c>
      <c r="I66" s="76">
        <v>100</v>
      </c>
      <c r="J66" s="76">
        <v>100</v>
      </c>
      <c r="K66" s="76">
        <v>100</v>
      </c>
      <c r="L66" s="76">
        <v>100</v>
      </c>
      <c r="M66" s="76">
        <v>100</v>
      </c>
      <c r="N66" s="76">
        <v>100</v>
      </c>
      <c r="O66" s="76">
        <v>100</v>
      </c>
      <c r="P66" s="78">
        <v>100</v>
      </c>
      <c r="Q66" s="32"/>
    </row>
    <row r="67" spans="3:17" s="3" customFormat="1" ht="12" x14ac:dyDescent="0.15">
      <c r="E67" s="38"/>
      <c r="F67" s="38"/>
      <c r="L67" s="38"/>
      <c r="P67" s="38"/>
      <c r="Q67" s="71"/>
    </row>
  </sheetData>
  <mergeCells count="3">
    <mergeCell ref="C5:C6"/>
    <mergeCell ref="C27:C28"/>
    <mergeCell ref="C49:C50"/>
  </mergeCells>
  <phoneticPr fontId="2"/>
  <pageMargins left="0.78740157480314965" right="0.47244094488188981" top="0.59055118110236227" bottom="0.59055118110236227" header="0.51181102362204722" footer="0.39370078740157483"/>
  <pageSetup paperSize="9" scale="85" firstPageNumber="1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V188"/>
  <sheetViews>
    <sheetView view="pageBreakPreview" zoomScale="115" zoomScaleNormal="120" zoomScaleSheetLayoutView="115" workbookViewId="0"/>
  </sheetViews>
  <sheetFormatPr defaultRowHeight="13.5" x14ac:dyDescent="0.15"/>
  <cols>
    <col min="1" max="2" width="1.375" style="129" customWidth="1"/>
    <col min="3" max="3" width="24.5" style="129" customWidth="1"/>
    <col min="4" max="5" width="7" style="154" customWidth="1"/>
    <col min="6" max="6" width="8.25" style="154" bestFit="1" customWidth="1"/>
    <col min="7" max="8" width="7" style="154" customWidth="1"/>
    <col min="9" max="9" width="8.25" style="154" bestFit="1" customWidth="1"/>
    <col min="10" max="11" width="7" style="154" customWidth="1"/>
    <col min="12" max="12" width="8.25" style="154" bestFit="1" customWidth="1"/>
    <col min="13" max="13" width="4.75" style="129" customWidth="1"/>
    <col min="14" max="14" width="9.5" style="399" customWidth="1"/>
    <col min="15" max="22" width="9.5" style="158" customWidth="1"/>
    <col min="23" max="16384" width="9" style="129"/>
  </cols>
  <sheetData>
    <row r="1" spans="1:12" ht="15.75" customHeight="1" x14ac:dyDescent="0.15">
      <c r="A1" s="153" t="s">
        <v>426</v>
      </c>
      <c r="B1" s="370"/>
    </row>
    <row r="2" spans="1:12" ht="15.75" customHeight="1" x14ac:dyDescent="0.15">
      <c r="A2" s="153"/>
      <c r="B2" s="370" t="s">
        <v>546</v>
      </c>
      <c r="K2" s="577" t="s">
        <v>3</v>
      </c>
      <c r="L2" s="577"/>
    </row>
    <row r="3" spans="1:12" ht="6.75" customHeight="1" x14ac:dyDescent="0.15">
      <c r="A3" s="153"/>
      <c r="B3" s="370"/>
      <c r="C3" s="4"/>
    </row>
    <row r="4" spans="1:12" ht="11.25" customHeight="1" x14ac:dyDescent="0.15">
      <c r="A4" s="153"/>
      <c r="B4" s="370"/>
      <c r="C4" s="571" t="s">
        <v>4</v>
      </c>
      <c r="D4" s="578" t="s">
        <v>508</v>
      </c>
      <c r="E4" s="579"/>
      <c r="F4" s="579"/>
      <c r="G4" s="578" t="s">
        <v>547</v>
      </c>
      <c r="H4" s="579"/>
      <c r="I4" s="579"/>
      <c r="J4" s="578" t="s">
        <v>548</v>
      </c>
      <c r="K4" s="579"/>
      <c r="L4" s="579"/>
    </row>
    <row r="5" spans="1:12" ht="25.5" customHeight="1" x14ac:dyDescent="0.15">
      <c r="A5" s="153"/>
      <c r="B5" s="370"/>
      <c r="C5" s="572"/>
      <c r="D5" s="373" t="s">
        <v>549</v>
      </c>
      <c r="E5" s="373" t="s">
        <v>550</v>
      </c>
      <c r="F5" s="374" t="s">
        <v>434</v>
      </c>
      <c r="G5" s="373" t="s">
        <v>549</v>
      </c>
      <c r="H5" s="373" t="s">
        <v>550</v>
      </c>
      <c r="I5" s="374" t="s">
        <v>434</v>
      </c>
      <c r="J5" s="373" t="s">
        <v>549</v>
      </c>
      <c r="K5" s="373" t="s">
        <v>550</v>
      </c>
      <c r="L5" s="374" t="s">
        <v>434</v>
      </c>
    </row>
    <row r="6" spans="1:12" ht="16.5" customHeight="1" x14ac:dyDescent="0.15">
      <c r="C6" s="375" t="s">
        <v>551</v>
      </c>
      <c r="D6" s="376">
        <v>501493.47347744805</v>
      </c>
      <c r="E6" s="377">
        <v>409576.12373232964</v>
      </c>
      <c r="F6" s="379">
        <v>911069.59720977768</v>
      </c>
      <c r="G6" s="376">
        <v>506694.99704982358</v>
      </c>
      <c r="H6" s="377">
        <v>433039.13194446394</v>
      </c>
      <c r="I6" s="378">
        <v>939734.12899428746</v>
      </c>
      <c r="J6" s="376">
        <v>516396.15896609379</v>
      </c>
      <c r="K6" s="377">
        <v>400275.68657575932</v>
      </c>
      <c r="L6" s="379">
        <v>916671.84554185311</v>
      </c>
    </row>
    <row r="7" spans="1:12" ht="13.5" customHeight="1" x14ac:dyDescent="0.15">
      <c r="C7" s="380" t="s">
        <v>552</v>
      </c>
      <c r="D7" s="381">
        <v>393473.76151102397</v>
      </c>
      <c r="E7" s="382">
        <v>48637.99192</v>
      </c>
      <c r="F7" s="384">
        <v>442111.75343102397</v>
      </c>
      <c r="G7" s="381">
        <v>398699.25641982857</v>
      </c>
      <c r="H7" s="382">
        <v>50200.582907999997</v>
      </c>
      <c r="I7" s="383">
        <v>448899.83932782855</v>
      </c>
      <c r="J7" s="381">
        <v>406211.50800428534</v>
      </c>
      <c r="K7" s="382">
        <v>26242.110576000003</v>
      </c>
      <c r="L7" s="384">
        <v>432453.61858028534</v>
      </c>
    </row>
    <row r="8" spans="1:12" ht="13.5" customHeight="1" x14ac:dyDescent="0.15">
      <c r="C8" s="380" t="s">
        <v>553</v>
      </c>
      <c r="D8" s="381">
        <v>359455.762631024</v>
      </c>
      <c r="E8" s="382">
        <v>46553.184240000002</v>
      </c>
      <c r="F8" s="384">
        <v>406008.94687102397</v>
      </c>
      <c r="G8" s="381">
        <v>368371.39423982857</v>
      </c>
      <c r="H8" s="382">
        <v>48124.621921999998</v>
      </c>
      <c r="I8" s="383">
        <v>416496.01616182859</v>
      </c>
      <c r="J8" s="381">
        <v>376462.68200428534</v>
      </c>
      <c r="K8" s="382">
        <v>24156.942608000001</v>
      </c>
      <c r="L8" s="384">
        <v>400619.62461228535</v>
      </c>
    </row>
    <row r="9" spans="1:12" ht="13.5" customHeight="1" x14ac:dyDescent="0.15">
      <c r="C9" s="380" t="s">
        <v>554</v>
      </c>
      <c r="D9" s="381">
        <v>4810</v>
      </c>
      <c r="E9" s="382">
        <v>46553.184240000002</v>
      </c>
      <c r="F9" s="384">
        <v>51363.184240000002</v>
      </c>
      <c r="G9" s="381">
        <v>4971</v>
      </c>
      <c r="H9" s="382">
        <v>48124.621921999998</v>
      </c>
      <c r="I9" s="383">
        <v>53095.621921999998</v>
      </c>
      <c r="J9" s="381">
        <v>2493</v>
      </c>
      <c r="K9" s="382">
        <v>24156.942608000001</v>
      </c>
      <c r="L9" s="384">
        <v>26649.942608000001</v>
      </c>
    </row>
    <row r="10" spans="1:12" ht="13.5" customHeight="1" x14ac:dyDescent="0.15">
      <c r="C10" s="380" t="s">
        <v>555</v>
      </c>
      <c r="D10" s="381">
        <v>162548.03308807328</v>
      </c>
      <c r="E10" s="382">
        <v>0</v>
      </c>
      <c r="F10" s="384">
        <v>162548.03308807328</v>
      </c>
      <c r="G10" s="381">
        <v>163365.72343691776</v>
      </c>
      <c r="H10" s="382">
        <v>0</v>
      </c>
      <c r="I10" s="383">
        <v>163365.72343691776</v>
      </c>
      <c r="J10" s="381">
        <v>165719.86498017987</v>
      </c>
      <c r="K10" s="382">
        <v>0</v>
      </c>
      <c r="L10" s="384">
        <v>165719.86498017987</v>
      </c>
    </row>
    <row r="11" spans="1:12" ht="13.5" customHeight="1" x14ac:dyDescent="0.15">
      <c r="C11" s="380" t="s">
        <v>556</v>
      </c>
      <c r="D11" s="381">
        <v>192097.72954295075</v>
      </c>
      <c r="E11" s="382">
        <v>0</v>
      </c>
      <c r="F11" s="384">
        <v>192097.72954295075</v>
      </c>
      <c r="G11" s="381">
        <v>200034.67080291081</v>
      </c>
      <c r="H11" s="382">
        <v>0</v>
      </c>
      <c r="I11" s="383">
        <v>200034.67080291081</v>
      </c>
      <c r="J11" s="381">
        <v>208249.81702410546</v>
      </c>
      <c r="K11" s="382">
        <v>0</v>
      </c>
      <c r="L11" s="384">
        <v>208249.81702410546</v>
      </c>
    </row>
    <row r="12" spans="1:12" ht="13.5" customHeight="1" x14ac:dyDescent="0.15">
      <c r="C12" s="380" t="s">
        <v>557</v>
      </c>
      <c r="D12" s="381">
        <v>30915.7176</v>
      </c>
      <c r="E12" s="382">
        <v>1438</v>
      </c>
      <c r="F12" s="384">
        <v>32353.7176</v>
      </c>
      <c r="G12" s="381">
        <v>27391.644246</v>
      </c>
      <c r="H12" s="382">
        <v>1438</v>
      </c>
      <c r="I12" s="383">
        <v>28829.644246</v>
      </c>
      <c r="J12" s="381">
        <v>26989.373692000001</v>
      </c>
      <c r="K12" s="382">
        <v>1438</v>
      </c>
      <c r="L12" s="384">
        <v>28427.373692000001</v>
      </c>
    </row>
    <row r="13" spans="1:12" ht="13.5" customHeight="1" x14ac:dyDescent="0.15">
      <c r="C13" s="380" t="s">
        <v>558</v>
      </c>
      <c r="D13" s="381">
        <v>6351</v>
      </c>
      <c r="E13" s="382">
        <v>1438</v>
      </c>
      <c r="F13" s="384">
        <v>7789</v>
      </c>
      <c r="G13" s="381">
        <v>6297</v>
      </c>
      <c r="H13" s="382">
        <v>1438</v>
      </c>
      <c r="I13" s="383">
        <v>7735</v>
      </c>
      <c r="J13" s="381">
        <v>6279</v>
      </c>
      <c r="K13" s="382">
        <v>1438</v>
      </c>
      <c r="L13" s="384">
        <v>7717</v>
      </c>
    </row>
    <row r="14" spans="1:12" ht="13.5" customHeight="1" x14ac:dyDescent="0.15">
      <c r="C14" s="380" t="s">
        <v>559</v>
      </c>
      <c r="D14" s="381">
        <v>24564.7176</v>
      </c>
      <c r="E14" s="382">
        <v>0</v>
      </c>
      <c r="F14" s="384">
        <v>24564.7176</v>
      </c>
      <c r="G14" s="381">
        <v>21094.644246</v>
      </c>
      <c r="H14" s="382">
        <v>0</v>
      </c>
      <c r="I14" s="383">
        <v>21094.644246</v>
      </c>
      <c r="J14" s="381">
        <v>20710.373692000001</v>
      </c>
      <c r="K14" s="382">
        <v>0</v>
      </c>
      <c r="L14" s="384">
        <v>20710.373692000001</v>
      </c>
    </row>
    <row r="15" spans="1:12" ht="13.5" customHeight="1" x14ac:dyDescent="0.15">
      <c r="C15" s="380" t="s">
        <v>560</v>
      </c>
      <c r="D15" s="381">
        <v>3102.2812800000002</v>
      </c>
      <c r="E15" s="382">
        <v>646.80768</v>
      </c>
      <c r="F15" s="384">
        <v>3749.08896</v>
      </c>
      <c r="G15" s="381">
        <v>2936.2179339999998</v>
      </c>
      <c r="H15" s="382">
        <v>637.96098599999993</v>
      </c>
      <c r="I15" s="383">
        <v>3574.1789199999998</v>
      </c>
      <c r="J15" s="381">
        <v>2759.4523080000004</v>
      </c>
      <c r="K15" s="382">
        <v>647.16796800000009</v>
      </c>
      <c r="L15" s="384">
        <v>3406.6202760000006</v>
      </c>
    </row>
    <row r="16" spans="1:12" ht="13.5" customHeight="1" x14ac:dyDescent="0.15">
      <c r="C16" s="380" t="s">
        <v>561</v>
      </c>
      <c r="D16" s="381">
        <v>1089</v>
      </c>
      <c r="E16" s="382">
        <v>101970</v>
      </c>
      <c r="F16" s="384">
        <v>103059</v>
      </c>
      <c r="G16" s="381">
        <v>1123</v>
      </c>
      <c r="H16" s="382">
        <v>108122</v>
      </c>
      <c r="I16" s="383">
        <v>109245</v>
      </c>
      <c r="J16" s="381">
        <v>837</v>
      </c>
      <c r="K16" s="382">
        <v>105194</v>
      </c>
      <c r="L16" s="384">
        <v>106031</v>
      </c>
    </row>
    <row r="17" spans="3:12" ht="13.5" customHeight="1" x14ac:dyDescent="0.15">
      <c r="C17" s="385" t="s">
        <v>562</v>
      </c>
      <c r="D17" s="381">
        <v>0</v>
      </c>
      <c r="E17" s="382">
        <v>133910.54522732337</v>
      </c>
      <c r="F17" s="386">
        <v>133910.54522732337</v>
      </c>
      <c r="G17" s="381">
        <v>0</v>
      </c>
      <c r="H17" s="382">
        <v>152550.01762667458</v>
      </c>
      <c r="I17" s="382">
        <v>152550.01762667458</v>
      </c>
      <c r="J17" s="381">
        <v>0</v>
      </c>
      <c r="K17" s="382">
        <v>119393</v>
      </c>
      <c r="L17" s="386">
        <v>119393</v>
      </c>
    </row>
    <row r="18" spans="3:12" ht="13.5" customHeight="1" x14ac:dyDescent="0.15">
      <c r="C18" s="385" t="s">
        <v>563</v>
      </c>
      <c r="D18" s="381">
        <v>90435.915766424063</v>
      </c>
      <c r="E18" s="382">
        <v>14470.262909104296</v>
      </c>
      <c r="F18" s="384">
        <v>104906.17867552835</v>
      </c>
      <c r="G18" s="381">
        <v>89433.74280299501</v>
      </c>
      <c r="H18" s="382">
        <v>14335.425823672167</v>
      </c>
      <c r="I18" s="383">
        <v>103769.16862666717</v>
      </c>
      <c r="J18" s="381">
        <v>89464.729135808491</v>
      </c>
      <c r="K18" s="382">
        <v>13927.102799538483</v>
      </c>
      <c r="L18" s="384">
        <v>103391.83193534697</v>
      </c>
    </row>
    <row r="19" spans="3:12" ht="13.5" customHeight="1" x14ac:dyDescent="0.15">
      <c r="C19" s="380" t="s">
        <v>564</v>
      </c>
      <c r="D19" s="381">
        <v>15458.9472277184</v>
      </c>
      <c r="E19" s="382">
        <v>1964.3612578268003</v>
      </c>
      <c r="F19" s="384">
        <v>17423.3084855452</v>
      </c>
      <c r="G19" s="381">
        <v>15494.028323418403</v>
      </c>
      <c r="H19" s="382">
        <v>1973.9944071360003</v>
      </c>
      <c r="I19" s="383">
        <v>17468.022730554403</v>
      </c>
      <c r="J19" s="381">
        <v>15063.8319073242</v>
      </c>
      <c r="K19" s="382">
        <v>1935.0403658585997</v>
      </c>
      <c r="L19" s="384">
        <v>16998.872273182798</v>
      </c>
    </row>
    <row r="20" spans="3:12" ht="13.5" customHeight="1" x14ac:dyDescent="0.15">
      <c r="C20" s="380" t="s">
        <v>565</v>
      </c>
      <c r="D20" s="381">
        <v>226.69222519360002</v>
      </c>
      <c r="E20" s="382">
        <v>1964.3612578268003</v>
      </c>
      <c r="F20" s="384">
        <v>2191.0534830204001</v>
      </c>
      <c r="G20" s="381">
        <v>223.90214340200004</v>
      </c>
      <c r="H20" s="382">
        <v>1973.9944071360003</v>
      </c>
      <c r="I20" s="383">
        <v>2197.8965505380002</v>
      </c>
      <c r="J20" s="381">
        <v>225.56230056359996</v>
      </c>
      <c r="K20" s="382">
        <v>1935.0403658585997</v>
      </c>
      <c r="L20" s="384">
        <v>2160.6026664221995</v>
      </c>
    </row>
    <row r="21" spans="3:12" ht="13.5" customHeight="1" x14ac:dyDescent="0.15">
      <c r="C21" s="380" t="s">
        <v>566</v>
      </c>
      <c r="D21" s="381">
        <v>15232.2550025248</v>
      </c>
      <c r="E21" s="382">
        <v>0</v>
      </c>
      <c r="F21" s="384">
        <v>15232.2550025248</v>
      </c>
      <c r="G21" s="381">
        <v>15270.126180016403</v>
      </c>
      <c r="H21" s="382">
        <v>0</v>
      </c>
      <c r="I21" s="383">
        <v>15270.126180016403</v>
      </c>
      <c r="J21" s="381">
        <v>14838.269606760599</v>
      </c>
      <c r="K21" s="382">
        <v>0</v>
      </c>
      <c r="L21" s="384">
        <v>14838.269606760599</v>
      </c>
    </row>
    <row r="22" spans="3:12" ht="13.5" customHeight="1" x14ac:dyDescent="0.15">
      <c r="C22" s="380" t="s">
        <v>567</v>
      </c>
      <c r="D22" s="381">
        <v>70372.968538705667</v>
      </c>
      <c r="E22" s="382">
        <v>11344.901651277496</v>
      </c>
      <c r="F22" s="384">
        <v>81717.870189983165</v>
      </c>
      <c r="G22" s="381">
        <v>69118.714479576607</v>
      </c>
      <c r="H22" s="382">
        <v>11157.431416536167</v>
      </c>
      <c r="I22" s="383">
        <v>80276.145896112779</v>
      </c>
      <c r="J22" s="381">
        <v>69638.897228484289</v>
      </c>
      <c r="K22" s="382">
        <v>10869.062433679883</v>
      </c>
      <c r="L22" s="384">
        <v>80507.959662164169</v>
      </c>
    </row>
    <row r="23" spans="3:12" ht="13.5" customHeight="1" x14ac:dyDescent="0.15">
      <c r="C23" s="380" t="s">
        <v>565</v>
      </c>
      <c r="D23" s="381">
        <v>1700.9685387056713</v>
      </c>
      <c r="E23" s="382">
        <v>11344.901651277496</v>
      </c>
      <c r="F23" s="384">
        <v>13045.870189983167</v>
      </c>
      <c r="G23" s="381">
        <v>1758.7144795766048</v>
      </c>
      <c r="H23" s="382">
        <v>11157.431416536167</v>
      </c>
      <c r="I23" s="383">
        <v>12916.145896112772</v>
      </c>
      <c r="J23" s="381">
        <v>1804.897228484286</v>
      </c>
      <c r="K23" s="382">
        <v>10869.062433679883</v>
      </c>
      <c r="L23" s="384">
        <v>12673.959662164169</v>
      </c>
    </row>
    <row r="24" spans="3:12" ht="13.5" customHeight="1" x14ac:dyDescent="0.15">
      <c r="C24" s="380" t="s">
        <v>566</v>
      </c>
      <c r="D24" s="381">
        <v>68672</v>
      </c>
      <c r="E24" s="382">
        <v>0</v>
      </c>
      <c r="F24" s="384">
        <v>68672</v>
      </c>
      <c r="G24" s="381">
        <v>67360</v>
      </c>
      <c r="H24" s="382">
        <v>0</v>
      </c>
      <c r="I24" s="383">
        <v>67360</v>
      </c>
      <c r="J24" s="381">
        <v>67834</v>
      </c>
      <c r="K24" s="382">
        <v>0</v>
      </c>
      <c r="L24" s="384">
        <v>67834</v>
      </c>
    </row>
    <row r="25" spans="3:12" ht="13.5" customHeight="1" x14ac:dyDescent="0.15">
      <c r="C25" s="380" t="s">
        <v>568</v>
      </c>
      <c r="D25" s="381">
        <v>4604</v>
      </c>
      <c r="E25" s="382">
        <v>1161</v>
      </c>
      <c r="F25" s="384">
        <v>5765</v>
      </c>
      <c r="G25" s="381">
        <v>4821</v>
      </c>
      <c r="H25" s="382">
        <v>1204</v>
      </c>
      <c r="I25" s="383">
        <v>6025</v>
      </c>
      <c r="J25" s="381">
        <v>4762</v>
      </c>
      <c r="K25" s="382">
        <v>1123</v>
      </c>
      <c r="L25" s="384">
        <v>5885</v>
      </c>
    </row>
    <row r="26" spans="3:12" ht="13.5" customHeight="1" x14ac:dyDescent="0.15">
      <c r="C26" s="380" t="s">
        <v>565</v>
      </c>
      <c r="D26" s="381">
        <v>136</v>
      </c>
      <c r="E26" s="382">
        <v>1161</v>
      </c>
      <c r="F26" s="384">
        <v>1297</v>
      </c>
      <c r="G26" s="381">
        <v>127</v>
      </c>
      <c r="H26" s="382">
        <v>1204</v>
      </c>
      <c r="I26" s="383">
        <v>1331</v>
      </c>
      <c r="J26" s="381">
        <v>117</v>
      </c>
      <c r="K26" s="382">
        <v>1123</v>
      </c>
      <c r="L26" s="384">
        <v>1240</v>
      </c>
    </row>
    <row r="27" spans="3:12" ht="13.5" customHeight="1" x14ac:dyDescent="0.15">
      <c r="C27" s="380" t="s">
        <v>566</v>
      </c>
      <c r="D27" s="381">
        <v>4468</v>
      </c>
      <c r="E27" s="382">
        <v>0</v>
      </c>
      <c r="F27" s="384">
        <v>4468</v>
      </c>
      <c r="G27" s="381">
        <v>4694</v>
      </c>
      <c r="H27" s="382">
        <v>0</v>
      </c>
      <c r="I27" s="383">
        <v>4694</v>
      </c>
      <c r="J27" s="381">
        <v>4645</v>
      </c>
      <c r="K27" s="382">
        <v>0</v>
      </c>
      <c r="L27" s="384">
        <v>4645</v>
      </c>
    </row>
    <row r="28" spans="3:12" ht="13.5" customHeight="1" x14ac:dyDescent="0.15">
      <c r="C28" s="385" t="s">
        <v>569</v>
      </c>
      <c r="D28" s="381">
        <v>1400.2160000000001</v>
      </c>
      <c r="E28" s="382">
        <v>14863.056220902001</v>
      </c>
      <c r="F28" s="384">
        <v>16263.272220902001</v>
      </c>
      <c r="G28" s="381">
        <v>1501.2888000000003</v>
      </c>
      <c r="H28" s="382">
        <v>15358.745506117202</v>
      </c>
      <c r="I28" s="383">
        <v>16860.034306117203</v>
      </c>
      <c r="J28" s="381">
        <v>1517.7471999999998</v>
      </c>
      <c r="K28" s="382">
        <v>15325.355895220799</v>
      </c>
      <c r="L28" s="384">
        <v>16843.103095220798</v>
      </c>
    </row>
    <row r="29" spans="3:12" ht="13.5" customHeight="1" x14ac:dyDescent="0.15">
      <c r="C29" s="385" t="s">
        <v>570</v>
      </c>
      <c r="D29" s="381">
        <v>0</v>
      </c>
      <c r="E29" s="382">
        <v>0</v>
      </c>
      <c r="F29" s="386">
        <v>0</v>
      </c>
      <c r="G29" s="381">
        <v>0</v>
      </c>
      <c r="H29" s="382">
        <v>0</v>
      </c>
      <c r="I29" s="382">
        <v>0</v>
      </c>
      <c r="J29" s="381">
        <v>2510</v>
      </c>
      <c r="K29" s="382">
        <v>24379</v>
      </c>
      <c r="L29" s="386">
        <v>26889</v>
      </c>
    </row>
    <row r="30" spans="3:12" ht="13.5" customHeight="1" x14ac:dyDescent="0.15">
      <c r="C30" s="385" t="s">
        <v>571</v>
      </c>
      <c r="D30" s="381">
        <v>9621.5802000000003</v>
      </c>
      <c r="E30" s="382">
        <v>0</v>
      </c>
      <c r="F30" s="384">
        <v>9621.5802000000003</v>
      </c>
      <c r="G30" s="381">
        <v>11153.709027000001</v>
      </c>
      <c r="H30" s="382">
        <v>0</v>
      </c>
      <c r="I30" s="383">
        <v>11153.709027000001</v>
      </c>
      <c r="J30" s="381">
        <v>11148.174626</v>
      </c>
      <c r="K30" s="382">
        <v>0</v>
      </c>
      <c r="L30" s="384">
        <v>11148.174626</v>
      </c>
    </row>
    <row r="31" spans="3:12" ht="13.5" customHeight="1" x14ac:dyDescent="0.15">
      <c r="C31" s="385" t="s">
        <v>572</v>
      </c>
      <c r="D31" s="381">
        <v>5176</v>
      </c>
      <c r="E31" s="382">
        <v>45.565455</v>
      </c>
      <c r="F31" s="384">
        <v>5221.5654549999999</v>
      </c>
      <c r="G31" s="381">
        <v>4486</v>
      </c>
      <c r="H31" s="382">
        <v>53.95008</v>
      </c>
      <c r="I31" s="383">
        <v>4539.9500799999996</v>
      </c>
      <c r="J31" s="381">
        <v>4394</v>
      </c>
      <c r="K31" s="382">
        <v>58.965305000000001</v>
      </c>
      <c r="L31" s="384">
        <v>4452.9653049999997</v>
      </c>
    </row>
    <row r="32" spans="3:12" ht="13.5" customHeight="1" x14ac:dyDescent="0.15">
      <c r="C32" s="385" t="s">
        <v>573</v>
      </c>
      <c r="D32" s="381">
        <v>297</v>
      </c>
      <c r="E32" s="382">
        <v>95678.702000000005</v>
      </c>
      <c r="F32" s="384">
        <v>95975.702000000005</v>
      </c>
      <c r="G32" s="381">
        <v>298</v>
      </c>
      <c r="H32" s="382">
        <v>92418.41</v>
      </c>
      <c r="I32" s="383">
        <v>92716.41</v>
      </c>
      <c r="J32" s="381">
        <v>313</v>
      </c>
      <c r="K32" s="382">
        <v>95756.152000000002</v>
      </c>
      <c r="L32" s="384">
        <v>96069.152000000002</v>
      </c>
    </row>
    <row r="33" spans="1:13" ht="16.5" customHeight="1" x14ac:dyDescent="0.15">
      <c r="C33" s="385" t="s">
        <v>574</v>
      </c>
      <c r="D33" s="381">
        <v>58364</v>
      </c>
      <c r="E33" s="382">
        <v>470.04070259051429</v>
      </c>
      <c r="F33" s="384">
        <v>58834.040702590515</v>
      </c>
      <c r="G33" s="381">
        <v>68269</v>
      </c>
      <c r="H33" s="382">
        <v>461.07448307202907</v>
      </c>
      <c r="I33" s="383">
        <v>68730.074483072036</v>
      </c>
      <c r="J33" s="381">
        <v>65036</v>
      </c>
      <c r="K33" s="382">
        <v>448.66766093605946</v>
      </c>
      <c r="L33" s="384">
        <v>65484.667660936058</v>
      </c>
    </row>
    <row r="34" spans="1:13" ht="16.5" customHeight="1" x14ac:dyDescent="0.15">
      <c r="C34" s="387" t="s">
        <v>575</v>
      </c>
      <c r="D34" s="388">
        <v>75164.842915866568</v>
      </c>
      <c r="E34" s="382">
        <v>30018.915833478633</v>
      </c>
      <c r="F34" s="384">
        <v>105183.7587493452</v>
      </c>
      <c r="G34" s="388">
        <v>78713.135067488824</v>
      </c>
      <c r="H34" s="389">
        <v>31208.818169567257</v>
      </c>
      <c r="I34" s="390">
        <v>109921.95323705608</v>
      </c>
      <c r="J34" s="388">
        <v>79398.524235823832</v>
      </c>
      <c r="K34" s="389">
        <v>31626.708613712406</v>
      </c>
      <c r="L34" s="391">
        <v>111025.23284953623</v>
      </c>
    </row>
    <row r="35" spans="1:13" ht="16.5" customHeight="1" x14ac:dyDescent="0.15">
      <c r="C35" s="392" t="s">
        <v>434</v>
      </c>
      <c r="D35" s="393">
        <v>635022.31639331463</v>
      </c>
      <c r="E35" s="394">
        <v>440065.08026839874</v>
      </c>
      <c r="F35" s="394">
        <v>1075087.3966617133</v>
      </c>
      <c r="G35" s="393">
        <v>653677.1321173124</v>
      </c>
      <c r="H35" s="394">
        <v>464709.02459710324</v>
      </c>
      <c r="I35" s="394">
        <v>1118386.1567144156</v>
      </c>
      <c r="J35" s="393">
        <v>660830.68320191768</v>
      </c>
      <c r="K35" s="394">
        <v>432351.06285040779</v>
      </c>
      <c r="L35" s="395">
        <v>1093181.7460523255</v>
      </c>
    </row>
    <row r="36" spans="1:13" ht="6.75" customHeight="1" x14ac:dyDescent="0.15">
      <c r="C36" s="396"/>
      <c r="D36" s="382"/>
      <c r="E36" s="382"/>
      <c r="F36" s="382"/>
      <c r="G36" s="382"/>
      <c r="H36" s="382"/>
      <c r="I36" s="382"/>
      <c r="J36" s="382"/>
      <c r="K36" s="382"/>
      <c r="L36" s="382"/>
      <c r="M36" s="4"/>
    </row>
    <row r="37" spans="1:13" ht="11.25" customHeight="1" x14ac:dyDescent="0.15">
      <c r="A37" s="153"/>
      <c r="B37" s="370"/>
      <c r="C37" s="571" t="s">
        <v>4</v>
      </c>
      <c r="D37" s="578" t="s">
        <v>535</v>
      </c>
      <c r="E37" s="579"/>
      <c r="F37" s="579"/>
      <c r="G37" s="578" t="s">
        <v>536</v>
      </c>
      <c r="H37" s="579"/>
      <c r="I37" s="579"/>
      <c r="J37" s="578" t="s">
        <v>537</v>
      </c>
      <c r="K37" s="579"/>
      <c r="L37" s="579"/>
      <c r="M37" s="4"/>
    </row>
    <row r="38" spans="1:13" ht="25.5" customHeight="1" x14ac:dyDescent="0.15">
      <c r="A38" s="153"/>
      <c r="B38" s="370"/>
      <c r="C38" s="572"/>
      <c r="D38" s="373" t="s">
        <v>549</v>
      </c>
      <c r="E38" s="373" t="s">
        <v>550</v>
      </c>
      <c r="F38" s="374" t="s">
        <v>434</v>
      </c>
      <c r="G38" s="373" t="s">
        <v>549</v>
      </c>
      <c r="H38" s="373" t="s">
        <v>550</v>
      </c>
      <c r="I38" s="374" t="s">
        <v>434</v>
      </c>
      <c r="J38" s="373" t="s">
        <v>549</v>
      </c>
      <c r="K38" s="373" t="s">
        <v>550</v>
      </c>
      <c r="L38" s="374" t="s">
        <v>434</v>
      </c>
      <c r="M38" s="4"/>
    </row>
    <row r="39" spans="1:13" ht="16.5" customHeight="1" x14ac:dyDescent="0.15">
      <c r="C39" s="375" t="s">
        <v>551</v>
      </c>
      <c r="D39" s="376">
        <v>536783.05587540369</v>
      </c>
      <c r="E39" s="377">
        <v>426271.15090924012</v>
      </c>
      <c r="F39" s="379">
        <v>963054.20678464381</v>
      </c>
      <c r="G39" s="376">
        <v>548256.66272451042</v>
      </c>
      <c r="H39" s="377">
        <v>437541.12407608476</v>
      </c>
      <c r="I39" s="379">
        <v>985797.78680059523</v>
      </c>
      <c r="J39" s="376">
        <v>542720.13746966724</v>
      </c>
      <c r="K39" s="377">
        <v>451230.79408112966</v>
      </c>
      <c r="L39" s="379">
        <v>993950.93155079684</v>
      </c>
      <c r="M39" s="4"/>
    </row>
    <row r="40" spans="1:13" ht="13.5" customHeight="1" x14ac:dyDescent="0.15">
      <c r="C40" s="380" t="s">
        <v>552</v>
      </c>
      <c r="D40" s="381">
        <v>424278.31984252553</v>
      </c>
      <c r="E40" s="382">
        <v>1941.535312</v>
      </c>
      <c r="F40" s="384">
        <v>426219.85515452555</v>
      </c>
      <c r="G40" s="381">
        <v>422061.94981832663</v>
      </c>
      <c r="H40" s="382">
        <v>1605</v>
      </c>
      <c r="I40" s="384">
        <v>423666.94981832663</v>
      </c>
      <c r="J40" s="381">
        <v>422803.83932110248</v>
      </c>
      <c r="K40" s="382">
        <v>1637</v>
      </c>
      <c r="L40" s="384">
        <v>424440.83932110248</v>
      </c>
      <c r="M40" s="4"/>
    </row>
    <row r="41" spans="1:13" ht="13.5" customHeight="1" x14ac:dyDescent="0.15">
      <c r="C41" s="380" t="s">
        <v>553</v>
      </c>
      <c r="D41" s="381">
        <v>390838.52179052553</v>
      </c>
      <c r="E41" s="382">
        <v>0</v>
      </c>
      <c r="F41" s="384">
        <v>390838.52179052553</v>
      </c>
      <c r="G41" s="381">
        <v>396209.08242732665</v>
      </c>
      <c r="H41" s="382">
        <v>0</v>
      </c>
      <c r="I41" s="384">
        <v>396209.08242732665</v>
      </c>
      <c r="J41" s="381">
        <v>396875.4091931025</v>
      </c>
      <c r="K41" s="382">
        <v>0</v>
      </c>
      <c r="L41" s="384">
        <v>396875.4091931025</v>
      </c>
      <c r="M41" s="4"/>
    </row>
    <row r="42" spans="1:13" ht="13.5" customHeight="1" x14ac:dyDescent="0.15">
      <c r="C42" s="380" t="s">
        <v>554</v>
      </c>
      <c r="D42" s="381">
        <v>0</v>
      </c>
      <c r="E42" s="382">
        <v>0</v>
      </c>
      <c r="F42" s="384">
        <v>0</v>
      </c>
      <c r="G42" s="381">
        <v>0</v>
      </c>
      <c r="H42" s="382">
        <v>0</v>
      </c>
      <c r="I42" s="384">
        <v>0</v>
      </c>
      <c r="J42" s="381">
        <v>0</v>
      </c>
      <c r="K42" s="382">
        <v>0</v>
      </c>
      <c r="L42" s="384">
        <v>0</v>
      </c>
      <c r="M42" s="4"/>
    </row>
    <row r="43" spans="1:13" ht="13.5" customHeight="1" x14ac:dyDescent="0.15">
      <c r="C43" s="380" t="s">
        <v>555</v>
      </c>
      <c r="D43" s="381">
        <v>174007.11856635983</v>
      </c>
      <c r="E43" s="382">
        <v>0</v>
      </c>
      <c r="F43" s="384">
        <v>174007.11856635983</v>
      </c>
      <c r="G43" s="381">
        <v>176218.38824079136</v>
      </c>
      <c r="H43" s="382">
        <v>0</v>
      </c>
      <c r="I43" s="384">
        <v>176218.38824079136</v>
      </c>
      <c r="J43" s="381">
        <v>174926.32949613372</v>
      </c>
      <c r="K43" s="382">
        <v>0</v>
      </c>
      <c r="L43" s="384">
        <v>174926.32949613372</v>
      </c>
      <c r="M43" s="4"/>
    </row>
    <row r="44" spans="1:13" ht="13.5" customHeight="1" x14ac:dyDescent="0.15">
      <c r="C44" s="380" t="s">
        <v>556</v>
      </c>
      <c r="D44" s="381">
        <v>216831.40322416567</v>
      </c>
      <c r="E44" s="382">
        <v>0</v>
      </c>
      <c r="F44" s="384">
        <v>216831.40322416567</v>
      </c>
      <c r="G44" s="381">
        <v>219990.69418653529</v>
      </c>
      <c r="H44" s="382">
        <v>0</v>
      </c>
      <c r="I44" s="384">
        <v>219990.69418653529</v>
      </c>
      <c r="J44" s="381">
        <v>221949.07969696881</v>
      </c>
      <c r="K44" s="382">
        <v>0</v>
      </c>
      <c r="L44" s="384">
        <v>221949.07969696881</v>
      </c>
      <c r="M44" s="4"/>
    </row>
    <row r="45" spans="1:13" ht="13.5" customHeight="1" x14ac:dyDescent="0.15">
      <c r="C45" s="380" t="s">
        <v>557</v>
      </c>
      <c r="D45" s="381">
        <v>30822.213692000001</v>
      </c>
      <c r="E45" s="382">
        <v>1438</v>
      </c>
      <c r="F45" s="384">
        <v>32260.213692000001</v>
      </c>
      <c r="G45" s="381">
        <v>25852.867391</v>
      </c>
      <c r="H45" s="382">
        <v>1605</v>
      </c>
      <c r="I45" s="384">
        <v>27457.867391</v>
      </c>
      <c r="J45" s="381">
        <v>25928.430128</v>
      </c>
      <c r="K45" s="382">
        <v>1637</v>
      </c>
      <c r="L45" s="384">
        <v>27565.430128</v>
      </c>
      <c r="M45" s="4"/>
    </row>
    <row r="46" spans="1:13" ht="13.5" customHeight="1" x14ac:dyDescent="0.15">
      <c r="C46" s="380" t="s">
        <v>558</v>
      </c>
      <c r="D46" s="381">
        <v>6131</v>
      </c>
      <c r="E46" s="382">
        <v>1438</v>
      </c>
      <c r="F46" s="384">
        <v>7569</v>
      </c>
      <c r="G46" s="381">
        <v>6266</v>
      </c>
      <c r="H46" s="382">
        <v>1605</v>
      </c>
      <c r="I46" s="384">
        <v>7871</v>
      </c>
      <c r="J46" s="381">
        <v>6391</v>
      </c>
      <c r="K46" s="382">
        <v>1637</v>
      </c>
      <c r="L46" s="384">
        <v>8028</v>
      </c>
      <c r="M46" s="4"/>
    </row>
    <row r="47" spans="1:13" ht="13.5" customHeight="1" x14ac:dyDescent="0.15">
      <c r="C47" s="380" t="s">
        <v>559</v>
      </c>
      <c r="D47" s="381">
        <v>24691.213692000001</v>
      </c>
      <c r="E47" s="382">
        <v>0</v>
      </c>
      <c r="F47" s="384">
        <v>24691.213692000001</v>
      </c>
      <c r="G47" s="381">
        <v>19586.867391</v>
      </c>
      <c r="H47" s="382">
        <v>0</v>
      </c>
      <c r="I47" s="384">
        <v>19586.867391</v>
      </c>
      <c r="J47" s="381">
        <v>19537.430128</v>
      </c>
      <c r="K47" s="382">
        <v>0</v>
      </c>
      <c r="L47" s="384">
        <v>19537.430128</v>
      </c>
      <c r="M47" s="4"/>
    </row>
    <row r="48" spans="1:13" ht="13.5" customHeight="1" x14ac:dyDescent="0.15">
      <c r="C48" s="380" t="s">
        <v>560</v>
      </c>
      <c r="D48" s="381">
        <v>2617.5843599999998</v>
      </c>
      <c r="E48" s="382">
        <v>503.53531200000003</v>
      </c>
      <c r="F48" s="384">
        <v>3121.1196719999998</v>
      </c>
      <c r="G48" s="381">
        <v>0</v>
      </c>
      <c r="H48" s="382">
        <v>0</v>
      </c>
      <c r="I48" s="382">
        <v>0</v>
      </c>
      <c r="J48" s="381">
        <v>0</v>
      </c>
      <c r="K48" s="382">
        <v>0</v>
      </c>
      <c r="L48" s="386">
        <v>0</v>
      </c>
      <c r="M48" s="4"/>
    </row>
    <row r="49" spans="3:13" ht="13.5" customHeight="1" x14ac:dyDescent="0.15">
      <c r="C49" s="380" t="s">
        <v>561</v>
      </c>
      <c r="D49" s="381">
        <v>813</v>
      </c>
      <c r="E49" s="382">
        <v>105151</v>
      </c>
      <c r="F49" s="384">
        <v>105964</v>
      </c>
      <c r="G49" s="381">
        <v>902</v>
      </c>
      <c r="H49" s="382">
        <v>106392</v>
      </c>
      <c r="I49" s="384">
        <v>107294</v>
      </c>
      <c r="J49" s="381">
        <v>873</v>
      </c>
      <c r="K49" s="382">
        <v>107363</v>
      </c>
      <c r="L49" s="384">
        <v>108236</v>
      </c>
      <c r="M49" s="4"/>
    </row>
    <row r="50" spans="3:13" ht="13.5" customHeight="1" x14ac:dyDescent="0.15">
      <c r="C50" s="385" t="s">
        <v>562</v>
      </c>
      <c r="D50" s="381">
        <v>0</v>
      </c>
      <c r="E50" s="382">
        <v>137171</v>
      </c>
      <c r="F50" s="386">
        <v>137171</v>
      </c>
      <c r="G50" s="381">
        <v>0</v>
      </c>
      <c r="H50" s="382">
        <v>143169</v>
      </c>
      <c r="I50" s="384">
        <v>143169</v>
      </c>
      <c r="J50" s="381">
        <v>0</v>
      </c>
      <c r="K50" s="382">
        <v>150377</v>
      </c>
      <c r="L50" s="384">
        <v>150377</v>
      </c>
      <c r="M50" s="4"/>
    </row>
    <row r="51" spans="3:13" ht="13.5" customHeight="1" x14ac:dyDescent="0.15">
      <c r="C51" s="385" t="s">
        <v>563</v>
      </c>
      <c r="D51" s="381">
        <v>89999.130628878134</v>
      </c>
      <c r="E51" s="382">
        <v>14085.967153234044</v>
      </c>
      <c r="F51" s="384">
        <v>104085.09778211218</v>
      </c>
      <c r="G51" s="381">
        <v>91335.776533183816</v>
      </c>
      <c r="H51" s="382">
        <v>13695.479407079594</v>
      </c>
      <c r="I51" s="384">
        <v>105031.25594026341</v>
      </c>
      <c r="J51" s="381">
        <v>89846.386498564796</v>
      </c>
      <c r="K51" s="382">
        <v>13865.106649843201</v>
      </c>
      <c r="L51" s="384">
        <v>103711.493148408</v>
      </c>
      <c r="M51" s="4"/>
    </row>
    <row r="52" spans="3:13" ht="13.5" customHeight="1" x14ac:dyDescent="0.15">
      <c r="C52" s="380" t="s">
        <v>564</v>
      </c>
      <c r="D52" s="381">
        <v>14898.113778586501</v>
      </c>
      <c r="E52" s="382">
        <v>1935.7645630785003</v>
      </c>
      <c r="F52" s="384">
        <v>16833.878341665</v>
      </c>
      <c r="G52" s="381">
        <v>14621.575321062599</v>
      </c>
      <c r="H52" s="382">
        <v>1942.3431631802002</v>
      </c>
      <c r="I52" s="384">
        <v>16563.9184842428</v>
      </c>
      <c r="J52" s="381">
        <v>14279.3864985648</v>
      </c>
      <c r="K52" s="382">
        <v>1953.6850478432002</v>
      </c>
      <c r="L52" s="384">
        <v>16233.071546408</v>
      </c>
      <c r="M52" s="4"/>
    </row>
    <row r="53" spans="3:13" ht="13.5" customHeight="1" x14ac:dyDescent="0.15">
      <c r="C53" s="380" t="s">
        <v>565</v>
      </c>
      <c r="D53" s="381">
        <v>224.33487014400001</v>
      </c>
      <c r="E53" s="382">
        <v>1935.7645630785003</v>
      </c>
      <c r="F53" s="384">
        <v>2160.0994332225005</v>
      </c>
      <c r="G53" s="381">
        <v>234.00692124810001</v>
      </c>
      <c r="H53" s="382">
        <v>1942.3431631802002</v>
      </c>
      <c r="I53" s="384">
        <v>2176.3500844283003</v>
      </c>
      <c r="J53" s="381">
        <v>297.59230074719994</v>
      </c>
      <c r="K53" s="382">
        <v>1953.6850478432002</v>
      </c>
      <c r="L53" s="384">
        <v>2251.2773485903999</v>
      </c>
      <c r="M53" s="4"/>
    </row>
    <row r="54" spans="3:13" ht="13.5" customHeight="1" x14ac:dyDescent="0.15">
      <c r="C54" s="380" t="s">
        <v>566</v>
      </c>
      <c r="D54" s="381">
        <v>14673.7789084425</v>
      </c>
      <c r="E54" s="382">
        <v>0</v>
      </c>
      <c r="F54" s="384">
        <v>14673.7789084425</v>
      </c>
      <c r="G54" s="381">
        <v>14387.5683998145</v>
      </c>
      <c r="H54" s="382">
        <v>0</v>
      </c>
      <c r="I54" s="384">
        <v>14387.5683998145</v>
      </c>
      <c r="J54" s="381">
        <v>13981.7941978176</v>
      </c>
      <c r="K54" s="382">
        <v>0</v>
      </c>
      <c r="L54" s="384">
        <v>13981.7941978176</v>
      </c>
      <c r="M54" s="4"/>
    </row>
    <row r="55" spans="3:13" ht="13.5" customHeight="1" x14ac:dyDescent="0.15">
      <c r="C55" s="380" t="s">
        <v>567</v>
      </c>
      <c r="D55" s="381">
        <v>70187.016850291635</v>
      </c>
      <c r="E55" s="382">
        <v>11082.202590155543</v>
      </c>
      <c r="F55" s="384">
        <v>81269.219440447181</v>
      </c>
      <c r="G55" s="381">
        <v>70793.201212121217</v>
      </c>
      <c r="H55" s="382">
        <v>10666.136243899395</v>
      </c>
      <c r="I55" s="384">
        <v>81459.337456020614</v>
      </c>
      <c r="J55" s="381">
        <v>70106</v>
      </c>
      <c r="K55" s="382">
        <v>10682.421602</v>
      </c>
      <c r="L55" s="384">
        <v>80788.421602000002</v>
      </c>
      <c r="M55" s="4"/>
    </row>
    <row r="56" spans="3:13" ht="13.5" customHeight="1" x14ac:dyDescent="0.15">
      <c r="C56" s="380" t="s">
        <v>565</v>
      </c>
      <c r="D56" s="381">
        <v>1896.0168502916397</v>
      </c>
      <c r="E56" s="382">
        <v>11082.202590155543</v>
      </c>
      <c r="F56" s="384">
        <v>12978.219440447183</v>
      </c>
      <c r="G56" s="381">
        <v>2023.2012121212122</v>
      </c>
      <c r="H56" s="382">
        <v>10666.136243899395</v>
      </c>
      <c r="I56" s="384">
        <v>12689.337456020607</v>
      </c>
      <c r="J56" s="381">
        <v>1375</v>
      </c>
      <c r="K56" s="382">
        <v>10682.421602</v>
      </c>
      <c r="L56" s="384">
        <v>12057.421602</v>
      </c>
      <c r="M56" s="4"/>
    </row>
    <row r="57" spans="3:13" ht="13.5" customHeight="1" x14ac:dyDescent="0.15">
      <c r="C57" s="380" t="s">
        <v>566</v>
      </c>
      <c r="D57" s="381">
        <v>68291</v>
      </c>
      <c r="E57" s="382">
        <v>0</v>
      </c>
      <c r="F57" s="384">
        <v>68291</v>
      </c>
      <c r="G57" s="381">
        <v>68770</v>
      </c>
      <c r="H57" s="382">
        <v>0</v>
      </c>
      <c r="I57" s="384">
        <v>68770</v>
      </c>
      <c r="J57" s="381">
        <v>68731</v>
      </c>
      <c r="K57" s="382">
        <v>0</v>
      </c>
      <c r="L57" s="384">
        <v>68731</v>
      </c>
      <c r="M57" s="4"/>
    </row>
    <row r="58" spans="3:13" ht="13.5" customHeight="1" x14ac:dyDescent="0.15">
      <c r="C58" s="380" t="s">
        <v>568</v>
      </c>
      <c r="D58" s="381">
        <v>4914</v>
      </c>
      <c r="E58" s="382">
        <v>1068</v>
      </c>
      <c r="F58" s="384">
        <v>5982</v>
      </c>
      <c r="G58" s="381">
        <v>5921</v>
      </c>
      <c r="H58" s="382">
        <v>1087</v>
      </c>
      <c r="I58" s="384">
        <v>7008</v>
      </c>
      <c r="J58" s="381">
        <v>5461</v>
      </c>
      <c r="K58" s="382">
        <v>1229</v>
      </c>
      <c r="L58" s="384">
        <v>6690</v>
      </c>
      <c r="M58" s="4"/>
    </row>
    <row r="59" spans="3:13" ht="13.5" customHeight="1" x14ac:dyDescent="0.15">
      <c r="C59" s="380" t="s">
        <v>565</v>
      </c>
      <c r="D59" s="381">
        <v>115</v>
      </c>
      <c r="E59" s="382">
        <v>1068</v>
      </c>
      <c r="F59" s="384">
        <v>1183</v>
      </c>
      <c r="G59" s="381">
        <v>133</v>
      </c>
      <c r="H59" s="382">
        <v>1087</v>
      </c>
      <c r="I59" s="384">
        <v>1220</v>
      </c>
      <c r="J59" s="381">
        <v>112</v>
      </c>
      <c r="K59" s="382">
        <v>1229</v>
      </c>
      <c r="L59" s="384">
        <v>1341</v>
      </c>
      <c r="M59" s="4"/>
    </row>
    <row r="60" spans="3:13" ht="13.5" customHeight="1" x14ac:dyDescent="0.15">
      <c r="C60" s="380" t="s">
        <v>566</v>
      </c>
      <c r="D60" s="381">
        <v>4799</v>
      </c>
      <c r="E60" s="382">
        <v>0</v>
      </c>
      <c r="F60" s="384">
        <v>4799</v>
      </c>
      <c r="G60" s="381">
        <v>5788</v>
      </c>
      <c r="H60" s="382">
        <v>0</v>
      </c>
      <c r="I60" s="384">
        <v>5788</v>
      </c>
      <c r="J60" s="381">
        <v>5349</v>
      </c>
      <c r="K60" s="382">
        <v>0</v>
      </c>
      <c r="L60" s="384">
        <v>5349</v>
      </c>
      <c r="M60" s="4"/>
    </row>
    <row r="61" spans="3:13" ht="13.5" customHeight="1" x14ac:dyDescent="0.15">
      <c r="C61" s="385" t="s">
        <v>569</v>
      </c>
      <c r="D61" s="381">
        <v>1590.0843</v>
      </c>
      <c r="E61" s="382">
        <v>15519.632111006098</v>
      </c>
      <c r="F61" s="384">
        <v>17109.716411006098</v>
      </c>
      <c r="G61" s="381">
        <v>1623.9908000000003</v>
      </c>
      <c r="H61" s="382">
        <v>15692.670669005203</v>
      </c>
      <c r="I61" s="384">
        <v>17316.661469005205</v>
      </c>
      <c r="J61" s="381">
        <v>1627.3578</v>
      </c>
      <c r="K61" s="382">
        <v>16017.785857286397</v>
      </c>
      <c r="L61" s="384">
        <v>17645.143657286397</v>
      </c>
      <c r="M61" s="4"/>
    </row>
    <row r="62" spans="3:13" ht="13.5" customHeight="1" x14ac:dyDescent="0.15">
      <c r="C62" s="385" t="s">
        <v>570</v>
      </c>
      <c r="D62" s="381">
        <v>4735</v>
      </c>
      <c r="E62" s="382">
        <v>50423</v>
      </c>
      <c r="F62" s="386">
        <v>55158</v>
      </c>
      <c r="G62" s="381">
        <v>4974</v>
      </c>
      <c r="H62" s="382">
        <v>51419</v>
      </c>
      <c r="I62" s="384">
        <v>56393</v>
      </c>
      <c r="J62" s="381">
        <v>4956</v>
      </c>
      <c r="K62" s="382">
        <v>51680.464</v>
      </c>
      <c r="L62" s="384">
        <v>56636.464</v>
      </c>
      <c r="M62" s="4"/>
    </row>
    <row r="63" spans="3:13" ht="13.5" customHeight="1" x14ac:dyDescent="0.15">
      <c r="C63" s="385" t="s">
        <v>571</v>
      </c>
      <c r="D63" s="381">
        <v>10856.521103999999</v>
      </c>
      <c r="E63" s="382">
        <v>0</v>
      </c>
      <c r="F63" s="384">
        <v>10856.521103999999</v>
      </c>
      <c r="G63" s="381">
        <v>23015.945573000001</v>
      </c>
      <c r="H63" s="382">
        <v>0</v>
      </c>
      <c r="I63" s="384">
        <v>23015.945573000001</v>
      </c>
      <c r="J63" s="381">
        <v>18515.55385</v>
      </c>
      <c r="K63" s="382">
        <v>0</v>
      </c>
      <c r="L63" s="384">
        <v>18515.55385</v>
      </c>
      <c r="M63" s="4"/>
    </row>
    <row r="64" spans="3:13" ht="13.5" customHeight="1" x14ac:dyDescent="0.15">
      <c r="C64" s="385" t="s">
        <v>572</v>
      </c>
      <c r="D64" s="381">
        <v>4180</v>
      </c>
      <c r="E64" s="382">
        <v>45.809333000000002</v>
      </c>
      <c r="F64" s="384">
        <v>4225.8093330000002</v>
      </c>
      <c r="G64" s="381">
        <v>4002</v>
      </c>
      <c r="H64" s="382">
        <v>41.005000000000003</v>
      </c>
      <c r="I64" s="384">
        <v>4043.0050000000001</v>
      </c>
      <c r="J64" s="381">
        <v>3785</v>
      </c>
      <c r="K64" s="382">
        <v>51.265574000000001</v>
      </c>
      <c r="L64" s="384">
        <v>3836.265574</v>
      </c>
      <c r="M64" s="4"/>
    </row>
    <row r="65" spans="1:13" ht="13.5" customHeight="1" x14ac:dyDescent="0.15">
      <c r="C65" s="385" t="s">
        <v>573</v>
      </c>
      <c r="D65" s="381">
        <v>331</v>
      </c>
      <c r="E65" s="382">
        <v>101933.20699999999</v>
      </c>
      <c r="F65" s="384">
        <v>102264.20699999999</v>
      </c>
      <c r="G65" s="381">
        <v>341</v>
      </c>
      <c r="H65" s="382">
        <v>105526.969</v>
      </c>
      <c r="I65" s="384">
        <v>105867.969</v>
      </c>
      <c r="J65" s="381">
        <v>313</v>
      </c>
      <c r="K65" s="382">
        <v>110239.17200000001</v>
      </c>
      <c r="L65" s="384">
        <v>110552.17200000001</v>
      </c>
      <c r="M65" s="4"/>
    </row>
    <row r="66" spans="1:13" ht="16.5" customHeight="1" x14ac:dyDescent="0.15">
      <c r="C66" s="385" t="s">
        <v>574</v>
      </c>
      <c r="D66" s="381">
        <v>64998</v>
      </c>
      <c r="E66" s="382">
        <v>443.20398009950247</v>
      </c>
      <c r="F66" s="384">
        <v>65441.203980099504</v>
      </c>
      <c r="G66" s="381">
        <v>59857</v>
      </c>
      <c r="H66" s="382">
        <v>439.05150214592277</v>
      </c>
      <c r="I66" s="384">
        <v>60296.051502145921</v>
      </c>
      <c r="J66" s="381">
        <v>58870</v>
      </c>
      <c r="K66" s="382">
        <v>440.71053432018658</v>
      </c>
      <c r="L66" s="384">
        <v>59310.710534320184</v>
      </c>
      <c r="M66" s="4"/>
    </row>
    <row r="67" spans="1:13" ht="16.5" customHeight="1" x14ac:dyDescent="0.15">
      <c r="C67" s="387" t="s">
        <v>575</v>
      </c>
      <c r="D67" s="388">
        <v>82435.623874456505</v>
      </c>
      <c r="E67" s="389">
        <v>31941.414916626964</v>
      </c>
      <c r="F67" s="391">
        <v>114377.03879108347</v>
      </c>
      <c r="G67" s="388">
        <v>100291.2036180243</v>
      </c>
      <c r="H67" s="389">
        <v>34056.851656579965</v>
      </c>
      <c r="I67" s="391">
        <v>134348.05527460427</v>
      </c>
      <c r="J67" s="388">
        <v>103809.06969511608</v>
      </c>
      <c r="K67" s="389">
        <v>35357.483865736445</v>
      </c>
      <c r="L67" s="391">
        <v>139166.55356085254</v>
      </c>
      <c r="M67" s="4"/>
    </row>
    <row r="68" spans="1:13" ht="16.5" customHeight="1" x14ac:dyDescent="0.15">
      <c r="C68" s="392" t="s">
        <v>434</v>
      </c>
      <c r="D68" s="393">
        <v>684216.6797498602</v>
      </c>
      <c r="E68" s="394">
        <v>458655.76980596664</v>
      </c>
      <c r="F68" s="394">
        <v>1142872.4495558268</v>
      </c>
      <c r="G68" s="393">
        <v>708404.86634253478</v>
      </c>
      <c r="H68" s="394">
        <v>472037.02723481064</v>
      </c>
      <c r="I68" s="394">
        <v>1180441.8935773454</v>
      </c>
      <c r="J68" s="393">
        <v>705399.20716478326</v>
      </c>
      <c r="K68" s="394">
        <v>487028.98848118633</v>
      </c>
      <c r="L68" s="395">
        <v>1192428.1956459696</v>
      </c>
      <c r="M68" s="4"/>
    </row>
    <row r="69" spans="1:13" ht="15.75" customHeight="1" x14ac:dyDescent="0.15">
      <c r="A69" s="153" t="s">
        <v>426</v>
      </c>
      <c r="B69" s="370"/>
    </row>
    <row r="70" spans="1:13" ht="15.75" customHeight="1" x14ac:dyDescent="0.15">
      <c r="A70" s="153"/>
      <c r="B70" s="370" t="s">
        <v>546</v>
      </c>
      <c r="K70" s="577" t="s">
        <v>3</v>
      </c>
      <c r="L70" s="577"/>
    </row>
    <row r="71" spans="1:13" ht="6.75" customHeight="1" x14ac:dyDescent="0.15">
      <c r="A71" s="153"/>
      <c r="B71" s="370"/>
      <c r="C71" s="4"/>
    </row>
    <row r="72" spans="1:13" ht="11.25" customHeight="1" x14ac:dyDescent="0.15">
      <c r="A72" s="153"/>
      <c r="B72" s="370"/>
      <c r="C72" s="571" t="s">
        <v>4</v>
      </c>
      <c r="D72" s="573" t="s">
        <v>538</v>
      </c>
      <c r="E72" s="574"/>
      <c r="F72" s="575"/>
      <c r="G72" s="573" t="s">
        <v>539</v>
      </c>
      <c r="H72" s="574"/>
      <c r="I72" s="575"/>
      <c r="J72" s="573" t="s">
        <v>540</v>
      </c>
      <c r="K72" s="574"/>
      <c r="L72" s="575"/>
      <c r="M72" s="130"/>
    </row>
    <row r="73" spans="1:13" ht="25.5" customHeight="1" x14ac:dyDescent="0.15">
      <c r="A73" s="153"/>
      <c r="B73" s="370"/>
      <c r="C73" s="572"/>
      <c r="D73" s="373" t="s">
        <v>549</v>
      </c>
      <c r="E73" s="373" t="s">
        <v>550</v>
      </c>
      <c r="F73" s="374" t="s">
        <v>434</v>
      </c>
      <c r="G73" s="373" t="s">
        <v>549</v>
      </c>
      <c r="H73" s="373" t="s">
        <v>550</v>
      </c>
      <c r="I73" s="374" t="s">
        <v>434</v>
      </c>
      <c r="J73" s="373" t="s">
        <v>549</v>
      </c>
      <c r="K73" s="373" t="s">
        <v>550</v>
      </c>
      <c r="L73" s="374" t="s">
        <v>434</v>
      </c>
      <c r="M73" s="130"/>
    </row>
    <row r="74" spans="1:13" ht="16.5" customHeight="1" x14ac:dyDescent="0.15">
      <c r="C74" s="375" t="s">
        <v>551</v>
      </c>
      <c r="D74" s="376">
        <v>547512.54748126259</v>
      </c>
      <c r="E74" s="377">
        <v>459076.57363480877</v>
      </c>
      <c r="F74" s="379">
        <v>1006589.1211160714</v>
      </c>
      <c r="G74" s="376">
        <v>548181.79552994343</v>
      </c>
      <c r="H74" s="377">
        <v>469476.36198438558</v>
      </c>
      <c r="I74" s="379">
        <v>1017658.1575143291</v>
      </c>
      <c r="J74" s="376">
        <v>549722.99506603205</v>
      </c>
      <c r="K74" s="377">
        <v>476148.76502118807</v>
      </c>
      <c r="L74" s="379">
        <v>1025871.7600872201</v>
      </c>
      <c r="M74" s="130"/>
    </row>
    <row r="75" spans="1:13" ht="13.5" customHeight="1" x14ac:dyDescent="0.15">
      <c r="C75" s="380" t="s">
        <v>552</v>
      </c>
      <c r="D75" s="381">
        <v>428296.69129613735</v>
      </c>
      <c r="E75" s="382">
        <v>1716</v>
      </c>
      <c r="F75" s="384">
        <v>430012.69129613735</v>
      </c>
      <c r="G75" s="381">
        <v>434687.43667454505</v>
      </c>
      <c r="H75" s="382">
        <v>1549</v>
      </c>
      <c r="I75" s="384">
        <v>436236.43667454505</v>
      </c>
      <c r="J75" s="381">
        <v>436845.59594532807</v>
      </c>
      <c r="K75" s="382">
        <v>1786</v>
      </c>
      <c r="L75" s="384">
        <v>438631.59594532807</v>
      </c>
      <c r="M75" s="130"/>
    </row>
    <row r="76" spans="1:13" ht="13.5" customHeight="1" x14ac:dyDescent="0.15">
      <c r="C76" s="380" t="s">
        <v>553</v>
      </c>
      <c r="D76" s="381">
        <v>403976.23930913734</v>
      </c>
      <c r="E76" s="382">
        <v>0</v>
      </c>
      <c r="F76" s="384">
        <v>403976.23930913734</v>
      </c>
      <c r="G76" s="381">
        <v>411392.81119454507</v>
      </c>
      <c r="H76" s="382">
        <v>0</v>
      </c>
      <c r="I76" s="384">
        <v>411392.81119454507</v>
      </c>
      <c r="J76" s="381">
        <v>414231.70063332806</v>
      </c>
      <c r="K76" s="382">
        <v>0</v>
      </c>
      <c r="L76" s="384">
        <v>414231.70063332806</v>
      </c>
      <c r="M76" s="130"/>
    </row>
    <row r="77" spans="1:13" ht="13.5" customHeight="1" x14ac:dyDescent="0.15">
      <c r="C77" s="380" t="s">
        <v>554</v>
      </c>
      <c r="D77" s="381">
        <v>0</v>
      </c>
      <c r="E77" s="382">
        <v>0</v>
      </c>
      <c r="F77" s="384">
        <v>0</v>
      </c>
      <c r="G77" s="381">
        <v>0</v>
      </c>
      <c r="H77" s="382">
        <v>0</v>
      </c>
      <c r="I77" s="384">
        <v>0</v>
      </c>
      <c r="J77" s="381">
        <v>0</v>
      </c>
      <c r="K77" s="382">
        <v>0</v>
      </c>
      <c r="L77" s="384">
        <v>0</v>
      </c>
      <c r="M77" s="130"/>
    </row>
    <row r="78" spans="1:13" ht="13.5" customHeight="1" x14ac:dyDescent="0.15">
      <c r="C78" s="380" t="s">
        <v>555</v>
      </c>
      <c r="D78" s="381">
        <v>176020.32861394656</v>
      </c>
      <c r="E78" s="382">
        <v>0</v>
      </c>
      <c r="F78" s="384">
        <v>176020.32861394656</v>
      </c>
      <c r="G78" s="381">
        <v>176175.08462256062</v>
      </c>
      <c r="H78" s="382">
        <v>0</v>
      </c>
      <c r="I78" s="384">
        <v>176175.08462256062</v>
      </c>
      <c r="J78" s="381">
        <v>173494.98494830242</v>
      </c>
      <c r="K78" s="382">
        <v>0</v>
      </c>
      <c r="L78" s="384">
        <v>173494.98494830242</v>
      </c>
      <c r="M78" s="130"/>
    </row>
    <row r="79" spans="1:13" ht="13.5" customHeight="1" x14ac:dyDescent="0.15">
      <c r="C79" s="380" t="s">
        <v>556</v>
      </c>
      <c r="D79" s="381">
        <v>227955.9106951908</v>
      </c>
      <c r="E79" s="382">
        <v>0</v>
      </c>
      <c r="F79" s="384">
        <v>227955.9106951908</v>
      </c>
      <c r="G79" s="381">
        <v>235217.72657198444</v>
      </c>
      <c r="H79" s="382">
        <v>0</v>
      </c>
      <c r="I79" s="384">
        <v>235217.72657198444</v>
      </c>
      <c r="J79" s="381">
        <v>240736.71568502567</v>
      </c>
      <c r="K79" s="382">
        <v>0</v>
      </c>
      <c r="L79" s="384">
        <v>240736.71568502567</v>
      </c>
      <c r="M79" s="130"/>
    </row>
    <row r="80" spans="1:13" ht="13.5" customHeight="1" x14ac:dyDescent="0.15">
      <c r="C80" s="380" t="s">
        <v>557</v>
      </c>
      <c r="D80" s="381">
        <v>24320.451987</v>
      </c>
      <c r="E80" s="382">
        <v>1716</v>
      </c>
      <c r="F80" s="384">
        <v>26036.451987</v>
      </c>
      <c r="G80" s="381">
        <v>23294.625480000002</v>
      </c>
      <c r="H80" s="382">
        <v>1549</v>
      </c>
      <c r="I80" s="384">
        <v>24843.625480000002</v>
      </c>
      <c r="J80" s="381">
        <v>22613.895312000001</v>
      </c>
      <c r="K80" s="382">
        <v>1786</v>
      </c>
      <c r="L80" s="384">
        <v>24399.895312000001</v>
      </c>
      <c r="M80" s="130"/>
    </row>
    <row r="81" spans="3:13" ht="13.5" customHeight="1" x14ac:dyDescent="0.15">
      <c r="C81" s="380" t="s">
        <v>558</v>
      </c>
      <c r="D81" s="381">
        <v>6520</v>
      </c>
      <c r="E81" s="382">
        <v>1716</v>
      </c>
      <c r="F81" s="384">
        <v>8236</v>
      </c>
      <c r="G81" s="381">
        <v>6197</v>
      </c>
      <c r="H81" s="382">
        <v>1549</v>
      </c>
      <c r="I81" s="384">
        <v>7746</v>
      </c>
      <c r="J81" s="381">
        <v>6374</v>
      </c>
      <c r="K81" s="382">
        <v>1786</v>
      </c>
      <c r="L81" s="384">
        <v>8160</v>
      </c>
      <c r="M81" s="130"/>
    </row>
    <row r="82" spans="3:13" ht="13.5" customHeight="1" x14ac:dyDescent="0.15">
      <c r="C82" s="380" t="s">
        <v>559</v>
      </c>
      <c r="D82" s="381">
        <v>17800.451987</v>
      </c>
      <c r="E82" s="382">
        <v>0</v>
      </c>
      <c r="F82" s="384">
        <v>17800.451987</v>
      </c>
      <c r="G82" s="381">
        <v>17097.625480000002</v>
      </c>
      <c r="H82" s="382">
        <v>0</v>
      </c>
      <c r="I82" s="384">
        <v>17097.625480000002</v>
      </c>
      <c r="J82" s="381">
        <v>16239.895312000001</v>
      </c>
      <c r="K82" s="382">
        <v>0</v>
      </c>
      <c r="L82" s="384">
        <v>16239.895312000001</v>
      </c>
      <c r="M82" s="130"/>
    </row>
    <row r="83" spans="3:13" ht="13.5" customHeight="1" x14ac:dyDescent="0.15">
      <c r="C83" s="385" t="s">
        <v>560</v>
      </c>
      <c r="D83" s="381">
        <v>0</v>
      </c>
      <c r="E83" s="382">
        <v>0</v>
      </c>
      <c r="F83" s="386">
        <v>0</v>
      </c>
      <c r="G83" s="381">
        <v>0</v>
      </c>
      <c r="H83" s="382">
        <v>0</v>
      </c>
      <c r="I83" s="386">
        <v>0</v>
      </c>
      <c r="J83" s="381">
        <v>0</v>
      </c>
      <c r="K83" s="382">
        <v>0</v>
      </c>
      <c r="L83" s="386">
        <v>0</v>
      </c>
      <c r="M83" s="130"/>
    </row>
    <row r="84" spans="3:13" ht="13.5" customHeight="1" x14ac:dyDescent="0.15">
      <c r="C84" s="380" t="s">
        <v>561</v>
      </c>
      <c r="D84" s="381">
        <v>790</v>
      </c>
      <c r="E84" s="382">
        <v>106681</v>
      </c>
      <c r="F84" s="384">
        <v>107471</v>
      </c>
      <c r="G84" s="381">
        <v>775</v>
      </c>
      <c r="H84" s="382">
        <v>106101</v>
      </c>
      <c r="I84" s="384">
        <v>106876</v>
      </c>
      <c r="J84" s="381">
        <v>735</v>
      </c>
      <c r="K84" s="382">
        <v>104840</v>
      </c>
      <c r="L84" s="386">
        <v>105575</v>
      </c>
      <c r="M84" s="130"/>
    </row>
    <row r="85" spans="3:13" ht="13.5" customHeight="1" x14ac:dyDescent="0.15">
      <c r="C85" s="385" t="s">
        <v>562</v>
      </c>
      <c r="D85" s="381">
        <v>0</v>
      </c>
      <c r="E85" s="382">
        <v>153530</v>
      </c>
      <c r="F85" s="384">
        <v>153530</v>
      </c>
      <c r="G85" s="381">
        <v>0</v>
      </c>
      <c r="H85" s="382">
        <v>157670</v>
      </c>
      <c r="I85" s="384">
        <v>157670</v>
      </c>
      <c r="J85" s="381">
        <v>0</v>
      </c>
      <c r="K85" s="382">
        <v>158691</v>
      </c>
      <c r="L85" s="386">
        <v>158691</v>
      </c>
    </row>
    <row r="86" spans="3:13" ht="13.5" customHeight="1" x14ac:dyDescent="0.15">
      <c r="C86" s="385" t="s">
        <v>563</v>
      </c>
      <c r="D86" s="381">
        <v>89252.467587125298</v>
      </c>
      <c r="E86" s="382">
        <v>13713.0038301287</v>
      </c>
      <c r="F86" s="384">
        <v>102965.471417254</v>
      </c>
      <c r="G86" s="381">
        <v>86133.100791398407</v>
      </c>
      <c r="H86" s="382">
        <v>13380.980833395201</v>
      </c>
      <c r="I86" s="384">
        <v>99514.081624793602</v>
      </c>
      <c r="J86" s="381">
        <v>85697.703960704006</v>
      </c>
      <c r="K86" s="382">
        <v>13567.657990368001</v>
      </c>
      <c r="L86" s="384">
        <v>99265.361951072002</v>
      </c>
      <c r="M86" s="130"/>
    </row>
    <row r="87" spans="3:13" ht="13.5" customHeight="1" x14ac:dyDescent="0.15">
      <c r="C87" s="380" t="s">
        <v>564</v>
      </c>
      <c r="D87" s="381">
        <v>14070.4675871253</v>
      </c>
      <c r="E87" s="382">
        <v>1951.4760721287003</v>
      </c>
      <c r="F87" s="384">
        <v>16021.943659254001</v>
      </c>
      <c r="G87" s="381">
        <v>13509.100791398401</v>
      </c>
      <c r="H87" s="382">
        <v>1920.4838653951999</v>
      </c>
      <c r="I87" s="384">
        <v>15429.584656793601</v>
      </c>
      <c r="J87" s="381">
        <v>13174.703960704001</v>
      </c>
      <c r="K87" s="382">
        <v>1986.6084423680002</v>
      </c>
      <c r="L87" s="384">
        <v>15161.312403072001</v>
      </c>
      <c r="M87" s="130"/>
    </row>
    <row r="88" spans="3:13" ht="13.5" customHeight="1" x14ac:dyDescent="0.15">
      <c r="C88" s="380" t="s">
        <v>565</v>
      </c>
      <c r="D88" s="381">
        <v>231.74299361460004</v>
      </c>
      <c r="E88" s="382">
        <v>1951.4760721287003</v>
      </c>
      <c r="F88" s="384">
        <v>2183.2190657433002</v>
      </c>
      <c r="G88" s="381">
        <v>215.2124776448</v>
      </c>
      <c r="H88" s="382">
        <v>1920.4838653951999</v>
      </c>
      <c r="I88" s="384">
        <v>2135.6963430400001</v>
      </c>
      <c r="J88" s="381">
        <v>232.386207152</v>
      </c>
      <c r="K88" s="382">
        <v>1986.6084423680002</v>
      </c>
      <c r="L88" s="384">
        <v>2218.9946495200002</v>
      </c>
      <c r="M88" s="130"/>
    </row>
    <row r="89" spans="3:13" ht="13.5" customHeight="1" x14ac:dyDescent="0.15">
      <c r="C89" s="380" t="s">
        <v>566</v>
      </c>
      <c r="D89" s="381">
        <v>13838.7245935107</v>
      </c>
      <c r="E89" s="382">
        <v>0</v>
      </c>
      <c r="F89" s="384">
        <v>13838.7245935107</v>
      </c>
      <c r="G89" s="381">
        <v>13293.888313753601</v>
      </c>
      <c r="H89" s="382">
        <v>0</v>
      </c>
      <c r="I89" s="384">
        <v>13293.888313753601</v>
      </c>
      <c r="J89" s="381">
        <v>12942.317753552001</v>
      </c>
      <c r="K89" s="382">
        <v>0</v>
      </c>
      <c r="L89" s="384">
        <v>12942.317753552001</v>
      </c>
      <c r="M89" s="130"/>
    </row>
    <row r="90" spans="3:13" ht="13.5" customHeight="1" x14ac:dyDescent="0.15">
      <c r="C90" s="380" t="s">
        <v>567</v>
      </c>
      <c r="D90" s="381">
        <v>70030</v>
      </c>
      <c r="E90" s="382">
        <v>10507.527758</v>
      </c>
      <c r="F90" s="384">
        <v>80537.527757999997</v>
      </c>
      <c r="G90" s="381">
        <v>67621</v>
      </c>
      <c r="H90" s="382">
        <v>10166.496968000001</v>
      </c>
      <c r="I90" s="384">
        <v>77787.496968000007</v>
      </c>
      <c r="J90" s="381">
        <v>65609</v>
      </c>
      <c r="K90" s="382">
        <v>10289.049548000001</v>
      </c>
      <c r="L90" s="384">
        <v>75898.049547999995</v>
      </c>
      <c r="M90" s="130"/>
    </row>
    <row r="91" spans="3:13" ht="13.5" customHeight="1" x14ac:dyDescent="0.15">
      <c r="C91" s="380" t="s">
        <v>565</v>
      </c>
      <c r="D91" s="381">
        <v>1270</v>
      </c>
      <c r="E91" s="382">
        <v>10507.527758</v>
      </c>
      <c r="F91" s="384">
        <v>11777.527758</v>
      </c>
      <c r="G91" s="381">
        <v>1220</v>
      </c>
      <c r="H91" s="382">
        <v>10166.496968000001</v>
      </c>
      <c r="I91" s="384">
        <v>11386.496968000001</v>
      </c>
      <c r="J91" s="381">
        <v>1190</v>
      </c>
      <c r="K91" s="382">
        <v>10289.049548000001</v>
      </c>
      <c r="L91" s="384">
        <v>11479.049548000001</v>
      </c>
      <c r="M91" s="130"/>
    </row>
    <row r="92" spans="3:13" ht="13.5" customHeight="1" x14ac:dyDescent="0.15">
      <c r="C92" s="380" t="s">
        <v>566</v>
      </c>
      <c r="D92" s="381">
        <v>68760</v>
      </c>
      <c r="E92" s="382">
        <v>0</v>
      </c>
      <c r="F92" s="384">
        <v>68760</v>
      </c>
      <c r="G92" s="381">
        <v>66401</v>
      </c>
      <c r="H92" s="382">
        <v>0</v>
      </c>
      <c r="I92" s="384">
        <v>66401</v>
      </c>
      <c r="J92" s="381">
        <v>64419</v>
      </c>
      <c r="K92" s="382">
        <v>0</v>
      </c>
      <c r="L92" s="384">
        <v>64419</v>
      </c>
      <c r="M92" s="130"/>
    </row>
    <row r="93" spans="3:13" ht="13.5" customHeight="1" x14ac:dyDescent="0.15">
      <c r="C93" s="380" t="s">
        <v>568</v>
      </c>
      <c r="D93" s="381">
        <v>5152</v>
      </c>
      <c r="E93" s="382">
        <v>1254</v>
      </c>
      <c r="F93" s="384">
        <v>6406</v>
      </c>
      <c r="G93" s="381">
        <v>5003</v>
      </c>
      <c r="H93" s="382">
        <v>1294</v>
      </c>
      <c r="I93" s="384">
        <v>6297</v>
      </c>
      <c r="J93" s="381">
        <v>6914</v>
      </c>
      <c r="K93" s="382">
        <v>1292</v>
      </c>
      <c r="L93" s="384">
        <v>8206</v>
      </c>
      <c r="M93" s="130"/>
    </row>
    <row r="94" spans="3:13" ht="13.5" customHeight="1" x14ac:dyDescent="0.15">
      <c r="C94" s="380" t="s">
        <v>565</v>
      </c>
      <c r="D94" s="381">
        <v>117</v>
      </c>
      <c r="E94" s="382">
        <v>1254</v>
      </c>
      <c r="F94" s="384">
        <v>1371</v>
      </c>
      <c r="G94" s="381">
        <v>120</v>
      </c>
      <c r="H94" s="382">
        <v>1294</v>
      </c>
      <c r="I94" s="384">
        <v>1414</v>
      </c>
      <c r="J94" s="381">
        <v>104</v>
      </c>
      <c r="K94" s="382">
        <v>1292</v>
      </c>
      <c r="L94" s="384">
        <v>1396</v>
      </c>
      <c r="M94" s="130"/>
    </row>
    <row r="95" spans="3:13" ht="13.5" customHeight="1" x14ac:dyDescent="0.15">
      <c r="C95" s="380" t="s">
        <v>566</v>
      </c>
      <c r="D95" s="381">
        <v>5035</v>
      </c>
      <c r="E95" s="382">
        <v>0</v>
      </c>
      <c r="F95" s="384">
        <v>5035</v>
      </c>
      <c r="G95" s="381">
        <v>4883</v>
      </c>
      <c r="H95" s="382">
        <v>0</v>
      </c>
      <c r="I95" s="384">
        <v>4883</v>
      </c>
      <c r="J95" s="381">
        <v>6810</v>
      </c>
      <c r="K95" s="382">
        <v>0</v>
      </c>
      <c r="L95" s="384">
        <v>6810</v>
      </c>
      <c r="M95" s="130"/>
    </row>
    <row r="96" spans="3:13" ht="13.5" customHeight="1" x14ac:dyDescent="0.15">
      <c r="C96" s="385" t="s">
        <v>569</v>
      </c>
      <c r="D96" s="381">
        <v>1612.71</v>
      </c>
      <c r="E96" s="382">
        <v>15917.171001680004</v>
      </c>
      <c r="F96" s="384">
        <v>17529.881001680005</v>
      </c>
      <c r="G96" s="381">
        <v>1592.7911999999997</v>
      </c>
      <c r="H96" s="382">
        <v>15889.655393990401</v>
      </c>
      <c r="I96" s="384">
        <v>17482.4465939904</v>
      </c>
      <c r="J96" s="381">
        <v>1591.6725000000001</v>
      </c>
      <c r="K96" s="382">
        <v>16009.988894820002</v>
      </c>
      <c r="L96" s="384">
        <v>17601.661394820003</v>
      </c>
      <c r="M96" s="130"/>
    </row>
    <row r="97" spans="1:13" ht="13.5" customHeight="1" x14ac:dyDescent="0.15">
      <c r="C97" s="385" t="s">
        <v>570</v>
      </c>
      <c r="D97" s="381">
        <v>4692</v>
      </c>
      <c r="E97" s="382">
        <v>51776.607000000004</v>
      </c>
      <c r="F97" s="384">
        <v>56468.607000000004</v>
      </c>
      <c r="G97" s="381">
        <v>4696</v>
      </c>
      <c r="H97" s="382">
        <v>54156.756999999998</v>
      </c>
      <c r="I97" s="384">
        <v>58852.756999999998</v>
      </c>
      <c r="J97" s="381">
        <v>4732</v>
      </c>
      <c r="K97" s="382">
        <v>55972.959999999999</v>
      </c>
      <c r="L97" s="384">
        <v>60704.959999999999</v>
      </c>
      <c r="M97" s="130"/>
    </row>
    <row r="98" spans="1:13" ht="13.5" customHeight="1" x14ac:dyDescent="0.15">
      <c r="C98" s="385" t="s">
        <v>571</v>
      </c>
      <c r="D98" s="381">
        <v>18882.678597999999</v>
      </c>
      <c r="E98" s="382">
        <v>0</v>
      </c>
      <c r="F98" s="384">
        <v>18882.678597999999</v>
      </c>
      <c r="G98" s="381">
        <v>16541.466864000002</v>
      </c>
      <c r="H98" s="382">
        <v>0</v>
      </c>
      <c r="I98" s="384">
        <v>16541.466864000002</v>
      </c>
      <c r="J98" s="381">
        <v>16419.022659999999</v>
      </c>
      <c r="K98" s="382">
        <v>0</v>
      </c>
      <c r="L98" s="384">
        <v>16419.022659999999</v>
      </c>
      <c r="M98" s="130"/>
    </row>
    <row r="99" spans="1:13" ht="13.5" customHeight="1" x14ac:dyDescent="0.15">
      <c r="C99" s="385" t="s">
        <v>572</v>
      </c>
      <c r="D99" s="381">
        <v>3637</v>
      </c>
      <c r="E99" s="382">
        <v>45.358803000000002</v>
      </c>
      <c r="F99" s="384">
        <v>3682.3588030000001</v>
      </c>
      <c r="G99" s="381">
        <v>3428</v>
      </c>
      <c r="H99" s="382">
        <v>59.360757</v>
      </c>
      <c r="I99" s="384">
        <v>3487.3607569999999</v>
      </c>
      <c r="J99" s="381">
        <v>3395</v>
      </c>
      <c r="K99" s="382">
        <v>49.182136</v>
      </c>
      <c r="L99" s="384">
        <v>3444.1821359999999</v>
      </c>
      <c r="M99" s="130"/>
    </row>
    <row r="100" spans="1:13" ht="13.5" customHeight="1" x14ac:dyDescent="0.15">
      <c r="C100" s="385" t="s">
        <v>573</v>
      </c>
      <c r="D100" s="381">
        <v>349</v>
      </c>
      <c r="E100" s="382">
        <v>115697.433</v>
      </c>
      <c r="F100" s="384">
        <v>116046.433</v>
      </c>
      <c r="G100" s="381">
        <v>328</v>
      </c>
      <c r="H100" s="382">
        <v>120669.60800000001</v>
      </c>
      <c r="I100" s="384">
        <v>120997.60800000001</v>
      </c>
      <c r="J100" s="381">
        <v>307</v>
      </c>
      <c r="K100" s="382">
        <v>125231.976</v>
      </c>
      <c r="L100" s="384">
        <v>125538.976</v>
      </c>
      <c r="M100" s="130"/>
    </row>
    <row r="101" spans="1:13" ht="16.5" customHeight="1" x14ac:dyDescent="0.15">
      <c r="C101" s="385" t="s">
        <v>574</v>
      </c>
      <c r="D101" s="381">
        <v>60081</v>
      </c>
      <c r="E101" s="382">
        <v>451.5716114168693</v>
      </c>
      <c r="F101" s="384">
        <v>60532.571611416868</v>
      </c>
      <c r="G101" s="381">
        <v>55990</v>
      </c>
      <c r="H101" s="382">
        <v>421.4453594098473</v>
      </c>
      <c r="I101" s="384">
        <v>56411.445359409845</v>
      </c>
      <c r="J101" s="381">
        <v>50001</v>
      </c>
      <c r="K101" s="382">
        <v>416.37491601343783</v>
      </c>
      <c r="L101" s="384">
        <v>50417.374916013439</v>
      </c>
      <c r="M101" s="130"/>
    </row>
    <row r="102" spans="1:13" ht="16.5" customHeight="1" x14ac:dyDescent="0.15">
      <c r="C102" s="387" t="s">
        <v>575</v>
      </c>
      <c r="D102" s="388">
        <v>102400.33741698143</v>
      </c>
      <c r="E102" s="389">
        <v>35325.850702112286</v>
      </c>
      <c r="F102" s="391">
        <v>137726.18811909371</v>
      </c>
      <c r="G102" s="388">
        <v>101191.59144176748</v>
      </c>
      <c r="H102" s="389">
        <v>36085.630059926269</v>
      </c>
      <c r="I102" s="391">
        <v>137277.22150169374</v>
      </c>
      <c r="J102" s="388">
        <v>107465.30329249038</v>
      </c>
      <c r="K102" s="389">
        <v>36734.004471397762</v>
      </c>
      <c r="L102" s="391">
        <v>144199.30776388815</v>
      </c>
      <c r="M102" s="130"/>
    </row>
    <row r="103" spans="1:13" ht="16.5" customHeight="1" x14ac:dyDescent="0.15">
      <c r="C103" s="392" t="s">
        <v>434</v>
      </c>
      <c r="D103" s="393">
        <v>709993.88489824405</v>
      </c>
      <c r="E103" s="394">
        <v>494853.99594833795</v>
      </c>
      <c r="F103" s="394">
        <v>1204847.8808465819</v>
      </c>
      <c r="G103" s="393">
        <v>705363.38697171095</v>
      </c>
      <c r="H103" s="394">
        <v>505983.43740372168</v>
      </c>
      <c r="I103" s="394">
        <v>1211346.8243754327</v>
      </c>
      <c r="J103" s="393">
        <v>707189.29835852247</v>
      </c>
      <c r="K103" s="394">
        <v>513299.1444085993</v>
      </c>
      <c r="L103" s="395">
        <v>1220488.4427671218</v>
      </c>
    </row>
    <row r="104" spans="1:13" ht="6.75" customHeight="1" x14ac:dyDescent="0.15">
      <c r="G104" s="155"/>
      <c r="H104" s="155"/>
      <c r="I104" s="155"/>
      <c r="J104" s="155"/>
      <c r="K104" s="155"/>
      <c r="L104" s="155"/>
      <c r="M104" s="130"/>
    </row>
    <row r="105" spans="1:13" ht="11.25" customHeight="1" x14ac:dyDescent="0.15">
      <c r="A105" s="153"/>
      <c r="B105" s="370"/>
      <c r="C105" s="571" t="s">
        <v>4</v>
      </c>
      <c r="D105" s="573" t="s">
        <v>541</v>
      </c>
      <c r="E105" s="574"/>
      <c r="F105" s="575"/>
      <c r="G105" s="573" t="s">
        <v>542</v>
      </c>
      <c r="H105" s="574"/>
      <c r="I105" s="575"/>
      <c r="J105" s="573" t="s">
        <v>543</v>
      </c>
      <c r="K105" s="574"/>
      <c r="L105" s="575"/>
      <c r="M105" s="130"/>
    </row>
    <row r="106" spans="1:13" ht="25.5" customHeight="1" x14ac:dyDescent="0.15">
      <c r="A106" s="153"/>
      <c r="B106" s="370"/>
      <c r="C106" s="572"/>
      <c r="D106" s="373" t="s">
        <v>549</v>
      </c>
      <c r="E106" s="373" t="s">
        <v>550</v>
      </c>
      <c r="F106" s="374" t="s">
        <v>434</v>
      </c>
      <c r="G106" s="373" t="s">
        <v>549</v>
      </c>
      <c r="H106" s="373" t="s">
        <v>550</v>
      </c>
      <c r="I106" s="374" t="s">
        <v>434</v>
      </c>
      <c r="J106" s="373" t="s">
        <v>549</v>
      </c>
      <c r="K106" s="373" t="s">
        <v>550</v>
      </c>
      <c r="L106" s="374" t="s">
        <v>434</v>
      </c>
      <c r="M106" s="130"/>
    </row>
    <row r="107" spans="1:13" ht="16.5" customHeight="1" x14ac:dyDescent="0.15">
      <c r="C107" s="375" t="s">
        <v>551</v>
      </c>
      <c r="D107" s="376">
        <v>556116.02172276983</v>
      </c>
      <c r="E107" s="377">
        <v>476858.8349528606</v>
      </c>
      <c r="F107" s="379">
        <v>1032974.8566756304</v>
      </c>
      <c r="G107" s="376">
        <v>562896.77790637931</v>
      </c>
      <c r="H107" s="377">
        <v>475324.27252812957</v>
      </c>
      <c r="I107" s="379">
        <v>1038221.0504345088</v>
      </c>
      <c r="J107" s="376">
        <v>571539.51704586705</v>
      </c>
      <c r="K107" s="377">
        <v>478431.15680282115</v>
      </c>
      <c r="L107" s="379">
        <v>1049970.6738486881</v>
      </c>
      <c r="M107" s="130"/>
    </row>
    <row r="108" spans="1:13" ht="13.5" customHeight="1" x14ac:dyDescent="0.15">
      <c r="C108" s="380" t="s">
        <v>552</v>
      </c>
      <c r="D108" s="381">
        <v>444303.73276164022</v>
      </c>
      <c r="E108" s="382">
        <v>1640</v>
      </c>
      <c r="F108" s="384">
        <v>445943.73276164022</v>
      </c>
      <c r="G108" s="381">
        <v>450523.06650220655</v>
      </c>
      <c r="H108" s="382">
        <v>1769</v>
      </c>
      <c r="I108" s="384">
        <v>452292.06650220655</v>
      </c>
      <c r="J108" s="381">
        <v>460448.6547868927</v>
      </c>
      <c r="K108" s="382">
        <v>1700</v>
      </c>
      <c r="L108" s="384">
        <v>462148.6547868927</v>
      </c>
      <c r="M108" s="130"/>
    </row>
    <row r="109" spans="1:13" ht="13.5" customHeight="1" x14ac:dyDescent="0.15">
      <c r="C109" s="380" t="s">
        <v>553</v>
      </c>
      <c r="D109" s="381">
        <v>425093.32839382533</v>
      </c>
      <c r="E109" s="382">
        <v>0</v>
      </c>
      <c r="F109" s="384">
        <v>425093.32839382533</v>
      </c>
      <c r="G109" s="381">
        <v>432802.99948434392</v>
      </c>
      <c r="H109" s="382">
        <v>0</v>
      </c>
      <c r="I109" s="384">
        <v>432802.99948434392</v>
      </c>
      <c r="J109" s="381">
        <v>443003.26029121689</v>
      </c>
      <c r="K109" s="382">
        <v>0</v>
      </c>
      <c r="L109" s="384">
        <v>443003.26029121689</v>
      </c>
      <c r="M109" s="130"/>
    </row>
    <row r="110" spans="1:13" ht="13.5" customHeight="1" x14ac:dyDescent="0.15">
      <c r="C110" s="380" t="s">
        <v>554</v>
      </c>
      <c r="D110" s="381">
        <v>0</v>
      </c>
      <c r="E110" s="382">
        <v>0</v>
      </c>
      <c r="F110" s="384">
        <v>0</v>
      </c>
      <c r="G110" s="381">
        <v>0</v>
      </c>
      <c r="H110" s="382">
        <v>0</v>
      </c>
      <c r="I110" s="384">
        <v>0</v>
      </c>
      <c r="J110" s="381">
        <v>0</v>
      </c>
      <c r="K110" s="382">
        <v>0</v>
      </c>
      <c r="L110" s="384">
        <v>0</v>
      </c>
      <c r="M110" s="130"/>
    </row>
    <row r="111" spans="1:13" ht="13.5" customHeight="1" x14ac:dyDescent="0.15">
      <c r="C111" s="380" t="s">
        <v>555</v>
      </c>
      <c r="D111" s="381">
        <v>174861.87870273949</v>
      </c>
      <c r="E111" s="382">
        <v>0</v>
      </c>
      <c r="F111" s="384">
        <v>174861.87870273949</v>
      </c>
      <c r="G111" s="381">
        <v>176487.78442962116</v>
      </c>
      <c r="H111" s="382">
        <v>0</v>
      </c>
      <c r="I111" s="384">
        <v>176487.78442962116</v>
      </c>
      <c r="J111" s="381">
        <v>179420.38955689766</v>
      </c>
      <c r="K111" s="382">
        <v>0</v>
      </c>
      <c r="L111" s="384">
        <v>179420.38955689766</v>
      </c>
      <c r="M111" s="130"/>
    </row>
    <row r="112" spans="1:13" ht="13.5" customHeight="1" x14ac:dyDescent="0.15">
      <c r="C112" s="380" t="s">
        <v>556</v>
      </c>
      <c r="D112" s="381">
        <v>250231.44969108581</v>
      </c>
      <c r="E112" s="382">
        <v>0</v>
      </c>
      <c r="F112" s="384">
        <v>250231.44969108581</v>
      </c>
      <c r="G112" s="381">
        <v>256315.21505472274</v>
      </c>
      <c r="H112" s="382">
        <v>0</v>
      </c>
      <c r="I112" s="384">
        <v>256315.21505472274</v>
      </c>
      <c r="J112" s="381">
        <v>263582.87073431921</v>
      </c>
      <c r="K112" s="382">
        <v>0</v>
      </c>
      <c r="L112" s="384">
        <v>263582.87073431921</v>
      </c>
      <c r="M112" s="130"/>
    </row>
    <row r="113" spans="3:13" ht="13.5" customHeight="1" x14ac:dyDescent="0.15">
      <c r="C113" s="380" t="s">
        <v>557</v>
      </c>
      <c r="D113" s="381">
        <v>19210.40436781491</v>
      </c>
      <c r="E113" s="382">
        <v>1640</v>
      </c>
      <c r="F113" s="384">
        <v>20850.40436781491</v>
      </c>
      <c r="G113" s="381">
        <v>17720.067017862653</v>
      </c>
      <c r="H113" s="382">
        <v>1769</v>
      </c>
      <c r="I113" s="384">
        <v>19489.067017862653</v>
      </c>
      <c r="J113" s="381">
        <v>17445.394495675799</v>
      </c>
      <c r="K113" s="382">
        <v>1700</v>
      </c>
      <c r="L113" s="384">
        <v>19145.394495675799</v>
      </c>
      <c r="M113" s="130"/>
    </row>
    <row r="114" spans="3:13" ht="13.5" customHeight="1" x14ac:dyDescent="0.15">
      <c r="C114" s="380" t="s">
        <v>558</v>
      </c>
      <c r="D114" s="381">
        <v>6205</v>
      </c>
      <c r="E114" s="382">
        <v>1640</v>
      </c>
      <c r="F114" s="384">
        <v>7845</v>
      </c>
      <c r="G114" s="381">
        <v>5743</v>
      </c>
      <c r="H114" s="382">
        <v>1769</v>
      </c>
      <c r="I114" s="384">
        <v>7512</v>
      </c>
      <c r="J114" s="381">
        <v>5633</v>
      </c>
      <c r="K114" s="382">
        <v>1700</v>
      </c>
      <c r="L114" s="384">
        <v>7333</v>
      </c>
      <c r="M114" s="130"/>
    </row>
    <row r="115" spans="3:13" ht="13.5" customHeight="1" x14ac:dyDescent="0.15">
      <c r="C115" s="380" t="s">
        <v>559</v>
      </c>
      <c r="D115" s="381">
        <v>13005.404367814908</v>
      </c>
      <c r="E115" s="382">
        <v>0</v>
      </c>
      <c r="F115" s="384">
        <v>13005.404367814908</v>
      </c>
      <c r="G115" s="381">
        <v>11977.067017862651</v>
      </c>
      <c r="H115" s="382">
        <v>0</v>
      </c>
      <c r="I115" s="384">
        <v>11977.067017862651</v>
      </c>
      <c r="J115" s="381">
        <v>11812.394495675797</v>
      </c>
      <c r="K115" s="382">
        <v>0</v>
      </c>
      <c r="L115" s="384">
        <v>11812.394495675797</v>
      </c>
      <c r="M115" s="130"/>
    </row>
    <row r="116" spans="3:13" ht="13.5" customHeight="1" x14ac:dyDescent="0.15">
      <c r="C116" s="385" t="s">
        <v>560</v>
      </c>
      <c r="D116" s="381">
        <v>0</v>
      </c>
      <c r="E116" s="382">
        <v>0</v>
      </c>
      <c r="F116" s="386">
        <v>0</v>
      </c>
      <c r="G116" s="381">
        <v>0</v>
      </c>
      <c r="H116" s="382">
        <v>0</v>
      </c>
      <c r="I116" s="386">
        <v>0</v>
      </c>
      <c r="J116" s="381">
        <v>0</v>
      </c>
      <c r="K116" s="382">
        <v>0</v>
      </c>
      <c r="L116" s="386">
        <v>0</v>
      </c>
      <c r="M116" s="130"/>
    </row>
    <row r="117" spans="3:13" ht="13.5" customHeight="1" x14ac:dyDescent="0.15">
      <c r="C117" s="380" t="s">
        <v>561</v>
      </c>
      <c r="D117" s="381">
        <v>626</v>
      </c>
      <c r="E117" s="382">
        <v>106241</v>
      </c>
      <c r="F117" s="384">
        <v>106867</v>
      </c>
      <c r="G117" s="381">
        <v>548</v>
      </c>
      <c r="H117" s="382">
        <v>102508</v>
      </c>
      <c r="I117" s="384">
        <v>103056</v>
      </c>
      <c r="J117" s="381">
        <v>495</v>
      </c>
      <c r="K117" s="382">
        <v>98997</v>
      </c>
      <c r="L117" s="384">
        <v>99492</v>
      </c>
      <c r="M117" s="130"/>
    </row>
    <row r="118" spans="3:13" ht="13.5" customHeight="1" x14ac:dyDescent="0.15">
      <c r="C118" s="385" t="s">
        <v>562</v>
      </c>
      <c r="D118" s="381">
        <v>0</v>
      </c>
      <c r="E118" s="382">
        <v>152774</v>
      </c>
      <c r="F118" s="384">
        <v>152774</v>
      </c>
      <c r="G118" s="381">
        <v>0</v>
      </c>
      <c r="H118" s="382">
        <v>153707</v>
      </c>
      <c r="I118" s="384">
        <v>153707</v>
      </c>
      <c r="J118" s="381">
        <v>0</v>
      </c>
      <c r="K118" s="382">
        <v>156952.10546399999</v>
      </c>
      <c r="L118" s="384">
        <v>156952.10546399999</v>
      </c>
    </row>
    <row r="119" spans="3:13" ht="13.5" customHeight="1" x14ac:dyDescent="0.15">
      <c r="C119" s="385" t="s">
        <v>563</v>
      </c>
      <c r="D119" s="381">
        <v>84983.785157129605</v>
      </c>
      <c r="E119" s="382">
        <v>13797.807610985599</v>
      </c>
      <c r="F119" s="384">
        <v>98781.59276811521</v>
      </c>
      <c r="G119" s="381">
        <v>85550.106636172801</v>
      </c>
      <c r="H119" s="382">
        <v>13506.593613414399</v>
      </c>
      <c r="I119" s="384">
        <v>99056.7002495872</v>
      </c>
      <c r="J119" s="381">
        <v>84563.713502974409</v>
      </c>
      <c r="K119" s="382">
        <v>12419.421269465602</v>
      </c>
      <c r="L119" s="384">
        <v>96983.134772440011</v>
      </c>
      <c r="M119" s="130"/>
    </row>
    <row r="120" spans="3:13" ht="13.5" customHeight="1" x14ac:dyDescent="0.15">
      <c r="C120" s="380" t="s">
        <v>564</v>
      </c>
      <c r="D120" s="381">
        <v>12858.785157129598</v>
      </c>
      <c r="E120" s="382">
        <v>1987.3562369855997</v>
      </c>
      <c r="F120" s="384">
        <v>14846.141394115197</v>
      </c>
      <c r="G120" s="381">
        <v>12441.106636172799</v>
      </c>
      <c r="H120" s="382">
        <v>1922.9061734144</v>
      </c>
      <c r="I120" s="384">
        <v>14364.012809587199</v>
      </c>
      <c r="J120" s="381">
        <v>12022.925502974404</v>
      </c>
      <c r="K120" s="382">
        <v>1915.6623274656004</v>
      </c>
      <c r="L120" s="384">
        <v>13938.587830440003</v>
      </c>
      <c r="M120" s="130"/>
    </row>
    <row r="121" spans="3:13" ht="13.5" customHeight="1" x14ac:dyDescent="0.15">
      <c r="C121" s="380" t="s">
        <v>565</v>
      </c>
      <c r="D121" s="381">
        <v>236.94139954159996</v>
      </c>
      <c r="E121" s="382">
        <v>1987.3562369855997</v>
      </c>
      <c r="F121" s="384">
        <v>2224.2976365271998</v>
      </c>
      <c r="G121" s="381">
        <v>220.70083375999999</v>
      </c>
      <c r="H121" s="382">
        <v>1922.9061734144</v>
      </c>
      <c r="I121" s="384">
        <v>2143.6070071743998</v>
      </c>
      <c r="J121" s="381">
        <v>201.73226831520003</v>
      </c>
      <c r="K121" s="382">
        <v>1915.6623274656004</v>
      </c>
      <c r="L121" s="384">
        <v>2117.3945957808005</v>
      </c>
      <c r="M121" s="130"/>
    </row>
    <row r="122" spans="3:13" ht="13.5" customHeight="1" x14ac:dyDescent="0.15">
      <c r="C122" s="380" t="s">
        <v>566</v>
      </c>
      <c r="D122" s="381">
        <v>12621.843757587998</v>
      </c>
      <c r="E122" s="382">
        <v>0</v>
      </c>
      <c r="F122" s="384">
        <v>12621.843757587998</v>
      </c>
      <c r="G122" s="381">
        <v>12220.405802412799</v>
      </c>
      <c r="H122" s="382">
        <v>0</v>
      </c>
      <c r="I122" s="384">
        <v>12220.405802412799</v>
      </c>
      <c r="J122" s="381">
        <v>11821.193234659204</v>
      </c>
      <c r="K122" s="382">
        <v>0</v>
      </c>
      <c r="L122" s="384">
        <v>11821.193234659204</v>
      </c>
      <c r="M122" s="130"/>
    </row>
    <row r="123" spans="3:13" ht="13.5" customHeight="1" x14ac:dyDescent="0.15">
      <c r="C123" s="380" t="s">
        <v>567</v>
      </c>
      <c r="D123" s="381">
        <v>64861</v>
      </c>
      <c r="E123" s="382">
        <v>10513.451374</v>
      </c>
      <c r="F123" s="384">
        <v>75374.451373999997</v>
      </c>
      <c r="G123" s="381">
        <v>66921</v>
      </c>
      <c r="H123" s="382">
        <v>10192.68744</v>
      </c>
      <c r="I123" s="384">
        <v>77113.687439999994</v>
      </c>
      <c r="J123" s="381">
        <v>66582</v>
      </c>
      <c r="K123" s="382">
        <v>9066.7589420000004</v>
      </c>
      <c r="L123" s="384">
        <v>75648.758942</v>
      </c>
      <c r="M123" s="130"/>
    </row>
    <row r="124" spans="3:13" ht="13.5" customHeight="1" x14ac:dyDescent="0.15">
      <c r="C124" s="380" t="s">
        <v>565</v>
      </c>
      <c r="D124" s="381">
        <v>1213</v>
      </c>
      <c r="E124" s="382">
        <v>10513.451374</v>
      </c>
      <c r="F124" s="384">
        <v>11726.451374</v>
      </c>
      <c r="G124" s="381">
        <v>1171</v>
      </c>
      <c r="H124" s="382">
        <v>10192.68744</v>
      </c>
      <c r="I124" s="384">
        <v>11363.68744</v>
      </c>
      <c r="J124" s="381">
        <v>2150</v>
      </c>
      <c r="K124" s="382">
        <v>9066.7589420000004</v>
      </c>
      <c r="L124" s="384">
        <v>11216.758942</v>
      </c>
      <c r="M124" s="130"/>
    </row>
    <row r="125" spans="3:13" ht="13.5" customHeight="1" x14ac:dyDescent="0.15">
      <c r="C125" s="380" t="s">
        <v>566</v>
      </c>
      <c r="D125" s="381">
        <v>63648</v>
      </c>
      <c r="E125" s="382">
        <v>0</v>
      </c>
      <c r="F125" s="384">
        <v>63648</v>
      </c>
      <c r="G125" s="381">
        <v>65750</v>
      </c>
      <c r="H125" s="382">
        <v>0</v>
      </c>
      <c r="I125" s="384">
        <v>65750</v>
      </c>
      <c r="J125" s="381">
        <v>64432</v>
      </c>
      <c r="K125" s="382">
        <v>0</v>
      </c>
      <c r="L125" s="384">
        <v>64432</v>
      </c>
      <c r="M125" s="130"/>
    </row>
    <row r="126" spans="3:13" ht="13.5" customHeight="1" x14ac:dyDescent="0.15">
      <c r="C126" s="380" t="s">
        <v>568</v>
      </c>
      <c r="D126" s="381">
        <v>7264</v>
      </c>
      <c r="E126" s="382">
        <v>1297</v>
      </c>
      <c r="F126" s="384">
        <v>8561</v>
      </c>
      <c r="G126" s="381">
        <v>6188</v>
      </c>
      <c r="H126" s="382">
        <v>1391</v>
      </c>
      <c r="I126" s="384">
        <v>7579</v>
      </c>
      <c r="J126" s="381">
        <v>5958.7880000000005</v>
      </c>
      <c r="K126" s="382">
        <v>1437</v>
      </c>
      <c r="L126" s="384">
        <v>7395.7880000000005</v>
      </c>
      <c r="M126" s="130"/>
    </row>
    <row r="127" spans="3:13" ht="13.5" customHeight="1" x14ac:dyDescent="0.15">
      <c r="C127" s="380" t="s">
        <v>565</v>
      </c>
      <c r="D127" s="381">
        <v>98</v>
      </c>
      <c r="E127" s="382">
        <v>1297</v>
      </c>
      <c r="F127" s="384">
        <v>1395</v>
      </c>
      <c r="G127" s="381">
        <v>103</v>
      </c>
      <c r="H127" s="382">
        <v>1391</v>
      </c>
      <c r="I127" s="384">
        <v>1494</v>
      </c>
      <c r="J127" s="381">
        <v>108</v>
      </c>
      <c r="K127" s="382">
        <v>1437</v>
      </c>
      <c r="L127" s="384">
        <v>1545</v>
      </c>
      <c r="M127" s="130"/>
    </row>
    <row r="128" spans="3:13" ht="13.5" customHeight="1" x14ac:dyDescent="0.15">
      <c r="C128" s="380" t="s">
        <v>566</v>
      </c>
      <c r="D128" s="381">
        <v>7166</v>
      </c>
      <c r="E128" s="382">
        <v>0</v>
      </c>
      <c r="F128" s="384">
        <v>7166</v>
      </c>
      <c r="G128" s="381">
        <v>6085</v>
      </c>
      <c r="H128" s="382">
        <v>0</v>
      </c>
      <c r="I128" s="384">
        <v>6085</v>
      </c>
      <c r="J128" s="381">
        <v>5850.7880000000005</v>
      </c>
      <c r="K128" s="382">
        <v>0</v>
      </c>
      <c r="L128" s="384">
        <v>5850.7880000000005</v>
      </c>
      <c r="M128" s="130"/>
    </row>
    <row r="129" spans="1:13" ht="13.5" customHeight="1" x14ac:dyDescent="0.15">
      <c r="C129" s="385" t="s">
        <v>569</v>
      </c>
      <c r="D129" s="381">
        <v>1599.5000000000002</v>
      </c>
      <c r="E129" s="382">
        <v>16417.476373375001</v>
      </c>
      <c r="F129" s="384">
        <v>18016.976373375001</v>
      </c>
      <c r="G129" s="381">
        <v>1620.2226000000003</v>
      </c>
      <c r="H129" s="382">
        <v>16515.502161715198</v>
      </c>
      <c r="I129" s="384">
        <v>18135.724761715199</v>
      </c>
      <c r="J129" s="381">
        <v>1679.6484</v>
      </c>
      <c r="K129" s="382">
        <v>17161.507009355606</v>
      </c>
      <c r="L129" s="384">
        <v>18841.155409355604</v>
      </c>
      <c r="M129" s="130"/>
    </row>
    <row r="130" spans="1:13" ht="13.5" customHeight="1" x14ac:dyDescent="0.15">
      <c r="C130" s="385" t="s">
        <v>570</v>
      </c>
      <c r="D130" s="381">
        <v>4656.527</v>
      </c>
      <c r="E130" s="382">
        <v>59695.384159500005</v>
      </c>
      <c r="F130" s="384">
        <v>64351.911159500007</v>
      </c>
      <c r="G130" s="381">
        <v>5061.2330000000002</v>
      </c>
      <c r="H130" s="382">
        <v>60671.875</v>
      </c>
      <c r="I130" s="384">
        <v>65733.108000000007</v>
      </c>
      <c r="J130" s="381">
        <v>5015.6369999999997</v>
      </c>
      <c r="K130" s="382">
        <v>62682.144</v>
      </c>
      <c r="L130" s="384">
        <v>67697.781000000003</v>
      </c>
      <c r="M130" s="130"/>
    </row>
    <row r="131" spans="1:13" ht="13.5" customHeight="1" x14ac:dyDescent="0.15">
      <c r="C131" s="385" t="s">
        <v>571</v>
      </c>
      <c r="D131" s="381">
        <v>16419.476803999998</v>
      </c>
      <c r="E131" s="382">
        <v>0</v>
      </c>
      <c r="F131" s="384">
        <v>16419.476803999998</v>
      </c>
      <c r="G131" s="381">
        <v>16373.149168</v>
      </c>
      <c r="H131" s="382">
        <v>0</v>
      </c>
      <c r="I131" s="384">
        <v>16373.149168</v>
      </c>
      <c r="J131" s="381">
        <v>16237.863356</v>
      </c>
      <c r="K131" s="382">
        <v>0</v>
      </c>
      <c r="L131" s="384">
        <v>16237.863356</v>
      </c>
      <c r="M131" s="130"/>
    </row>
    <row r="132" spans="1:13" ht="13.5" customHeight="1" x14ac:dyDescent="0.15">
      <c r="C132" s="385" t="s">
        <v>572</v>
      </c>
      <c r="D132" s="381">
        <v>3249</v>
      </c>
      <c r="E132" s="382">
        <v>47.427809000000003</v>
      </c>
      <c r="F132" s="384">
        <v>3296.4278089999998</v>
      </c>
      <c r="G132" s="381">
        <v>2985</v>
      </c>
      <c r="H132" s="382">
        <v>77.180752999999996</v>
      </c>
      <c r="I132" s="384">
        <v>3062.1807530000001</v>
      </c>
      <c r="J132" s="381">
        <v>2870</v>
      </c>
      <c r="K132" s="382">
        <v>60.213059999999999</v>
      </c>
      <c r="L132" s="384">
        <v>2930.21306</v>
      </c>
      <c r="M132" s="130"/>
    </row>
    <row r="133" spans="1:13" ht="13.5" customHeight="1" x14ac:dyDescent="0.15">
      <c r="C133" s="385" t="s">
        <v>573</v>
      </c>
      <c r="D133" s="381">
        <v>278</v>
      </c>
      <c r="E133" s="382">
        <v>126245.739</v>
      </c>
      <c r="F133" s="384">
        <v>126523.739</v>
      </c>
      <c r="G133" s="381">
        <v>236</v>
      </c>
      <c r="H133" s="382">
        <v>126569.121</v>
      </c>
      <c r="I133" s="384">
        <v>126805.121</v>
      </c>
      <c r="J133" s="381">
        <v>229</v>
      </c>
      <c r="K133" s="382">
        <v>128458.766</v>
      </c>
      <c r="L133" s="384">
        <v>128687.766</v>
      </c>
      <c r="M133" s="130"/>
    </row>
    <row r="134" spans="1:13" ht="16.5" customHeight="1" x14ac:dyDescent="0.15">
      <c r="C134" s="385" t="s">
        <v>574</v>
      </c>
      <c r="D134" s="381">
        <v>51629</v>
      </c>
      <c r="E134" s="382">
        <v>408.26164342924949</v>
      </c>
      <c r="F134" s="384">
        <v>52037.26164342925</v>
      </c>
      <c r="G134" s="381">
        <v>51119</v>
      </c>
      <c r="H134" s="382">
        <v>396.09259259259261</v>
      </c>
      <c r="I134" s="384">
        <v>51515.092592592591</v>
      </c>
      <c r="J134" s="381">
        <v>45922</v>
      </c>
      <c r="K134" s="382">
        <v>383.04602991944762</v>
      </c>
      <c r="L134" s="384">
        <v>46305.046029919446</v>
      </c>
      <c r="M134" s="130"/>
    </row>
    <row r="135" spans="1:13" ht="16.5" customHeight="1" x14ac:dyDescent="0.15">
      <c r="C135" s="387" t="s">
        <v>575</v>
      </c>
      <c r="D135" s="388">
        <v>101645.27596228154</v>
      </c>
      <c r="E135" s="389">
        <v>38310.174295437602</v>
      </c>
      <c r="F135" s="391">
        <v>139955.45025771915</v>
      </c>
      <c r="G135" s="388">
        <v>105792.09132795951</v>
      </c>
      <c r="H135" s="389">
        <v>37619.515056056123</v>
      </c>
      <c r="I135" s="391">
        <v>143411.60638401564</v>
      </c>
      <c r="J135" s="388">
        <v>100823.95535854691</v>
      </c>
      <c r="K135" s="389">
        <v>38395.035781666338</v>
      </c>
      <c r="L135" s="391">
        <v>139218.99114021324</v>
      </c>
      <c r="M135" s="130"/>
    </row>
    <row r="136" spans="1:13" ht="16.5" customHeight="1" x14ac:dyDescent="0.15">
      <c r="C136" s="392" t="s">
        <v>434</v>
      </c>
      <c r="D136" s="393">
        <v>709390.29768505134</v>
      </c>
      <c r="E136" s="394">
        <v>515577.27089172741</v>
      </c>
      <c r="F136" s="394">
        <v>1224967.5685767788</v>
      </c>
      <c r="G136" s="393">
        <v>719807.86923433887</v>
      </c>
      <c r="H136" s="394">
        <v>513339.8801767783</v>
      </c>
      <c r="I136" s="395">
        <v>1233147.7494111173</v>
      </c>
      <c r="J136" s="393">
        <v>718285.47240441397</v>
      </c>
      <c r="K136" s="394">
        <v>517209.23861440696</v>
      </c>
      <c r="L136" s="395">
        <v>1235494.711018821</v>
      </c>
    </row>
    <row r="137" spans="1:13" ht="6.75" customHeight="1" x14ac:dyDescent="0.15">
      <c r="G137" s="155"/>
      <c r="H137" s="155"/>
      <c r="I137" s="155"/>
      <c r="J137" s="155"/>
      <c r="K137" s="155"/>
      <c r="L137" s="155"/>
      <c r="M137" s="130"/>
    </row>
    <row r="138" spans="1:13" ht="5.25" customHeight="1" x14ac:dyDescent="0.15">
      <c r="A138" s="153"/>
      <c r="B138" s="370"/>
      <c r="C138" s="4"/>
      <c r="G138" s="155"/>
      <c r="H138" s="155"/>
      <c r="I138" s="155"/>
      <c r="J138" s="155"/>
      <c r="K138" s="155"/>
      <c r="L138" s="155"/>
      <c r="M138" s="130"/>
    </row>
    <row r="139" spans="1:13" ht="15.75" customHeight="1" x14ac:dyDescent="0.15">
      <c r="A139" s="153" t="s">
        <v>426</v>
      </c>
      <c r="B139" s="370"/>
    </row>
    <row r="140" spans="1:13" ht="15.75" customHeight="1" x14ac:dyDescent="0.15">
      <c r="A140" s="153"/>
      <c r="B140" s="370" t="s">
        <v>546</v>
      </c>
      <c r="K140" s="577" t="s">
        <v>3</v>
      </c>
      <c r="L140" s="577"/>
    </row>
    <row r="141" spans="1:13" ht="6.75" customHeight="1" x14ac:dyDescent="0.15">
      <c r="A141" s="153"/>
      <c r="B141" s="370"/>
      <c r="C141" s="4"/>
    </row>
    <row r="142" spans="1:13" ht="11.25" customHeight="1" x14ac:dyDescent="0.15">
      <c r="A142" s="153"/>
      <c r="B142" s="370"/>
      <c r="C142" s="571" t="s">
        <v>4</v>
      </c>
      <c r="D142" s="573" t="s">
        <v>544</v>
      </c>
      <c r="E142" s="574"/>
      <c r="F142" s="575"/>
      <c r="G142" s="573"/>
      <c r="H142" s="574"/>
      <c r="I142" s="575"/>
      <c r="J142" s="573"/>
      <c r="K142" s="574"/>
      <c r="L142" s="575"/>
      <c r="M142" s="130"/>
    </row>
    <row r="143" spans="1:13" ht="25.5" customHeight="1" x14ac:dyDescent="0.15">
      <c r="A143" s="153"/>
      <c r="B143" s="370"/>
      <c r="C143" s="572"/>
      <c r="D143" s="373" t="s">
        <v>549</v>
      </c>
      <c r="E143" s="373" t="s">
        <v>550</v>
      </c>
      <c r="F143" s="374" t="s">
        <v>434</v>
      </c>
      <c r="G143" s="373"/>
      <c r="H143" s="373"/>
      <c r="I143" s="374"/>
      <c r="J143" s="373"/>
      <c r="K143" s="373"/>
      <c r="L143" s="374"/>
      <c r="M143" s="130"/>
    </row>
    <row r="144" spans="1:13" ht="16.5" customHeight="1" x14ac:dyDescent="0.15">
      <c r="C144" s="375" t="s">
        <v>551</v>
      </c>
      <c r="D144" s="376">
        <v>575626.8737443093</v>
      </c>
      <c r="E144" s="377">
        <v>479344.187537055</v>
      </c>
      <c r="F144" s="379">
        <v>1054971.0612813644</v>
      </c>
      <c r="G144" s="376"/>
      <c r="H144" s="377"/>
      <c r="I144" s="379"/>
      <c r="J144" s="376"/>
      <c r="K144" s="377"/>
      <c r="L144" s="379"/>
      <c r="M144" s="130"/>
    </row>
    <row r="145" spans="3:13" ht="13.5" customHeight="1" x14ac:dyDescent="0.15">
      <c r="C145" s="380" t="s">
        <v>552</v>
      </c>
      <c r="D145" s="381">
        <v>465024.6225784492</v>
      </c>
      <c r="E145" s="382">
        <v>1816</v>
      </c>
      <c r="F145" s="384">
        <v>466840.6225784492</v>
      </c>
      <c r="G145" s="381"/>
      <c r="H145" s="382"/>
      <c r="I145" s="384"/>
      <c r="J145" s="381"/>
      <c r="K145" s="382"/>
      <c r="L145" s="384"/>
      <c r="M145" s="130"/>
    </row>
    <row r="146" spans="3:13" ht="13.5" customHeight="1" x14ac:dyDescent="0.15">
      <c r="C146" s="380" t="s">
        <v>553</v>
      </c>
      <c r="D146" s="381">
        <v>447895.59114256874</v>
      </c>
      <c r="E146" s="382">
        <v>0</v>
      </c>
      <c r="F146" s="384">
        <v>447895.59114256874</v>
      </c>
      <c r="G146" s="381"/>
      <c r="H146" s="382"/>
      <c r="I146" s="384"/>
      <c r="J146" s="381"/>
      <c r="K146" s="382"/>
      <c r="L146" s="384"/>
      <c r="M146" s="130"/>
    </row>
    <row r="147" spans="3:13" ht="13.5" customHeight="1" x14ac:dyDescent="0.15">
      <c r="C147" s="380" t="s">
        <v>554</v>
      </c>
      <c r="D147" s="381">
        <v>0</v>
      </c>
      <c r="E147" s="382">
        <v>0</v>
      </c>
      <c r="F147" s="384">
        <v>0</v>
      </c>
      <c r="G147" s="381"/>
      <c r="H147" s="382"/>
      <c r="I147" s="384"/>
      <c r="J147" s="381"/>
      <c r="K147" s="382"/>
      <c r="L147" s="384"/>
      <c r="M147" s="130"/>
    </row>
    <row r="148" spans="3:13" ht="13.5" customHeight="1" x14ac:dyDescent="0.15">
      <c r="C148" s="380" t="s">
        <v>555</v>
      </c>
      <c r="D148" s="381">
        <v>180060.02336153414</v>
      </c>
      <c r="E148" s="382">
        <v>0</v>
      </c>
      <c r="F148" s="384">
        <v>180060.02336153414</v>
      </c>
      <c r="G148" s="381"/>
      <c r="H148" s="382"/>
      <c r="I148" s="384"/>
      <c r="J148" s="381"/>
      <c r="K148" s="382"/>
      <c r="L148" s="384"/>
      <c r="M148" s="130"/>
    </row>
    <row r="149" spans="3:13" ht="13.5" customHeight="1" x14ac:dyDescent="0.15">
      <c r="C149" s="380" t="s">
        <v>556</v>
      </c>
      <c r="D149" s="381">
        <v>267835.56778103462</v>
      </c>
      <c r="E149" s="382">
        <v>0</v>
      </c>
      <c r="F149" s="384">
        <v>267835.56778103462</v>
      </c>
      <c r="G149" s="381"/>
      <c r="H149" s="382"/>
      <c r="I149" s="384"/>
      <c r="J149" s="381"/>
      <c r="K149" s="382"/>
      <c r="L149" s="384"/>
      <c r="M149" s="130"/>
    </row>
    <row r="150" spans="3:13" ht="13.5" customHeight="1" x14ac:dyDescent="0.15">
      <c r="C150" s="380" t="s">
        <v>557</v>
      </c>
      <c r="D150" s="381">
        <v>17129.031435880439</v>
      </c>
      <c r="E150" s="382">
        <v>1816</v>
      </c>
      <c r="F150" s="384">
        <v>18945.031435880439</v>
      </c>
      <c r="G150" s="381"/>
      <c r="H150" s="382"/>
      <c r="I150" s="384"/>
      <c r="J150" s="381"/>
      <c r="K150" s="382"/>
      <c r="L150" s="384"/>
      <c r="M150" s="130"/>
    </row>
    <row r="151" spans="3:13" ht="13.5" customHeight="1" x14ac:dyDescent="0.15">
      <c r="C151" s="380" t="s">
        <v>558</v>
      </c>
      <c r="D151" s="381">
        <v>5655</v>
      </c>
      <c r="E151" s="382">
        <v>1816</v>
      </c>
      <c r="F151" s="384">
        <v>7471</v>
      </c>
      <c r="G151" s="381"/>
      <c r="H151" s="382"/>
      <c r="I151" s="384"/>
      <c r="J151" s="381"/>
      <c r="K151" s="382"/>
      <c r="L151" s="384"/>
      <c r="M151" s="130"/>
    </row>
    <row r="152" spans="3:13" ht="13.5" customHeight="1" x14ac:dyDescent="0.15">
      <c r="C152" s="380" t="s">
        <v>559</v>
      </c>
      <c r="D152" s="381">
        <v>11474.031435880441</v>
      </c>
      <c r="E152" s="382">
        <v>0</v>
      </c>
      <c r="F152" s="384">
        <v>11474.031435880441</v>
      </c>
      <c r="G152" s="381"/>
      <c r="H152" s="382"/>
      <c r="I152" s="384"/>
      <c r="J152" s="381"/>
      <c r="K152" s="382"/>
      <c r="L152" s="384"/>
      <c r="M152" s="130"/>
    </row>
    <row r="153" spans="3:13" ht="13.5" customHeight="1" x14ac:dyDescent="0.15">
      <c r="C153" s="385" t="s">
        <v>560</v>
      </c>
      <c r="D153" s="381">
        <v>0</v>
      </c>
      <c r="E153" s="382">
        <v>0</v>
      </c>
      <c r="F153" s="386">
        <v>0</v>
      </c>
      <c r="G153" s="381"/>
      <c r="H153" s="382"/>
      <c r="I153" s="386"/>
      <c r="J153" s="381"/>
      <c r="K153" s="382"/>
      <c r="L153" s="386"/>
      <c r="M153" s="130"/>
    </row>
    <row r="154" spans="3:13" ht="13.5" customHeight="1" x14ac:dyDescent="0.15">
      <c r="C154" s="380" t="s">
        <v>561</v>
      </c>
      <c r="D154" s="381">
        <v>445</v>
      </c>
      <c r="E154" s="382">
        <v>96290</v>
      </c>
      <c r="F154" s="384">
        <v>96735</v>
      </c>
      <c r="G154" s="381"/>
      <c r="H154" s="382"/>
      <c r="I154" s="384"/>
      <c r="J154" s="381"/>
      <c r="K154" s="382"/>
      <c r="L154" s="384"/>
      <c r="M154" s="130"/>
    </row>
    <row r="155" spans="3:13" ht="13.5" customHeight="1" x14ac:dyDescent="0.15">
      <c r="C155" s="385" t="s">
        <v>562</v>
      </c>
      <c r="D155" s="381">
        <v>0</v>
      </c>
      <c r="E155" s="382">
        <v>157948.899</v>
      </c>
      <c r="F155" s="384">
        <v>157948.899</v>
      </c>
      <c r="G155" s="381"/>
      <c r="H155" s="382"/>
      <c r="I155" s="384"/>
      <c r="J155" s="381"/>
      <c r="K155" s="382"/>
      <c r="L155" s="384"/>
    </row>
    <row r="156" spans="3:13" ht="13.5" customHeight="1" x14ac:dyDescent="0.15">
      <c r="C156" s="385" t="s">
        <v>563</v>
      </c>
      <c r="D156" s="381">
        <v>84938.000075860007</v>
      </c>
      <c r="E156" s="382">
        <v>12597.774338860001</v>
      </c>
      <c r="F156" s="384">
        <v>97535.774414720014</v>
      </c>
      <c r="G156" s="381"/>
      <c r="H156" s="382"/>
      <c r="I156" s="384"/>
      <c r="J156" s="381"/>
      <c r="K156" s="382"/>
      <c r="L156" s="384"/>
      <c r="M156" s="130"/>
    </row>
    <row r="157" spans="3:13" ht="13.5" customHeight="1" x14ac:dyDescent="0.15">
      <c r="C157" s="380" t="s">
        <v>564</v>
      </c>
      <c r="D157" s="381">
        <v>11870.932075860001</v>
      </c>
      <c r="E157" s="382">
        <v>1891.3654788600002</v>
      </c>
      <c r="F157" s="384">
        <v>13762.29755472</v>
      </c>
      <c r="G157" s="381"/>
      <c r="H157" s="382"/>
      <c r="I157" s="384"/>
      <c r="J157" s="381"/>
      <c r="K157" s="382"/>
      <c r="L157" s="384"/>
      <c r="M157" s="130"/>
    </row>
    <row r="158" spans="3:13" ht="13.5" customHeight="1" x14ac:dyDescent="0.15">
      <c r="C158" s="380" t="s">
        <v>565</v>
      </c>
      <c r="D158" s="381">
        <v>213.84785565000004</v>
      </c>
      <c r="E158" s="382">
        <v>1891.3654788600002</v>
      </c>
      <c r="F158" s="384">
        <v>2105.2133345100001</v>
      </c>
      <c r="G158" s="381"/>
      <c r="H158" s="382"/>
      <c r="I158" s="384"/>
      <c r="J158" s="381"/>
      <c r="K158" s="382"/>
      <c r="L158" s="384"/>
      <c r="M158" s="130"/>
    </row>
    <row r="159" spans="3:13" ht="13.5" customHeight="1" x14ac:dyDescent="0.15">
      <c r="C159" s="380" t="s">
        <v>566</v>
      </c>
      <c r="D159" s="381">
        <v>11657.084220210001</v>
      </c>
      <c r="E159" s="382">
        <v>0</v>
      </c>
      <c r="F159" s="384">
        <v>11657.084220210001</v>
      </c>
      <c r="G159" s="381"/>
      <c r="H159" s="382"/>
      <c r="I159" s="384"/>
      <c r="J159" s="381"/>
      <c r="K159" s="382"/>
      <c r="L159" s="384"/>
      <c r="M159" s="130"/>
    </row>
    <row r="160" spans="3:13" ht="13.5" customHeight="1" x14ac:dyDescent="0.15">
      <c r="C160" s="380" t="s">
        <v>567</v>
      </c>
      <c r="D160" s="381">
        <v>66940</v>
      </c>
      <c r="E160" s="382">
        <v>9226.4088600000014</v>
      </c>
      <c r="F160" s="384">
        <v>76166.408859999996</v>
      </c>
      <c r="G160" s="381"/>
      <c r="H160" s="382"/>
      <c r="I160" s="384"/>
      <c r="J160" s="381"/>
      <c r="K160" s="382"/>
      <c r="L160" s="384"/>
      <c r="M160" s="130"/>
    </row>
    <row r="161" spans="3:13" ht="13.5" customHeight="1" x14ac:dyDescent="0.15">
      <c r="C161" s="380" t="s">
        <v>565</v>
      </c>
      <c r="D161" s="381">
        <v>2666</v>
      </c>
      <c r="E161" s="382">
        <v>9226.4088600000014</v>
      </c>
      <c r="F161" s="384">
        <v>11892.408860000001</v>
      </c>
      <c r="G161" s="381"/>
      <c r="H161" s="382"/>
      <c r="I161" s="384"/>
      <c r="J161" s="381"/>
      <c r="K161" s="382"/>
      <c r="L161" s="384"/>
      <c r="M161" s="130"/>
    </row>
    <row r="162" spans="3:13" ht="13.5" customHeight="1" x14ac:dyDescent="0.15">
      <c r="C162" s="380" t="s">
        <v>566</v>
      </c>
      <c r="D162" s="381">
        <v>64274</v>
      </c>
      <c r="E162" s="382">
        <v>0</v>
      </c>
      <c r="F162" s="384">
        <v>64274</v>
      </c>
      <c r="G162" s="381"/>
      <c r="H162" s="382"/>
      <c r="I162" s="384"/>
      <c r="J162" s="381"/>
      <c r="K162" s="382"/>
      <c r="L162" s="384"/>
      <c r="M162" s="130"/>
    </row>
    <row r="163" spans="3:13" ht="13.5" customHeight="1" x14ac:dyDescent="0.15">
      <c r="C163" s="380" t="s">
        <v>568</v>
      </c>
      <c r="D163" s="381">
        <v>6127.0680000000002</v>
      </c>
      <c r="E163" s="382">
        <v>1480</v>
      </c>
      <c r="F163" s="384">
        <v>7607.0680000000002</v>
      </c>
      <c r="G163" s="381"/>
      <c r="H163" s="382"/>
      <c r="I163" s="384"/>
      <c r="J163" s="381"/>
      <c r="K163" s="382"/>
      <c r="L163" s="384"/>
      <c r="M163" s="130"/>
    </row>
    <row r="164" spans="3:13" ht="13.5" customHeight="1" x14ac:dyDescent="0.15">
      <c r="C164" s="380" t="s">
        <v>565</v>
      </c>
      <c r="D164" s="381">
        <v>118</v>
      </c>
      <c r="E164" s="382">
        <v>1480</v>
      </c>
      <c r="F164" s="384">
        <v>1598</v>
      </c>
      <c r="G164" s="381"/>
      <c r="H164" s="382"/>
      <c r="I164" s="384"/>
      <c r="J164" s="381"/>
      <c r="K164" s="382"/>
      <c r="L164" s="384"/>
      <c r="M164" s="130"/>
    </row>
    <row r="165" spans="3:13" ht="13.5" customHeight="1" x14ac:dyDescent="0.15">
      <c r="C165" s="380" t="s">
        <v>566</v>
      </c>
      <c r="D165" s="381">
        <v>6009.0680000000002</v>
      </c>
      <c r="E165" s="382">
        <v>0</v>
      </c>
      <c r="F165" s="384">
        <v>6009.0680000000002</v>
      </c>
      <c r="G165" s="381"/>
      <c r="H165" s="382"/>
      <c r="I165" s="384"/>
      <c r="J165" s="381"/>
      <c r="K165" s="382"/>
      <c r="L165" s="384"/>
      <c r="M165" s="130"/>
    </row>
    <row r="166" spans="3:13" ht="13.5" customHeight="1" x14ac:dyDescent="0.15">
      <c r="C166" s="385" t="s">
        <v>569</v>
      </c>
      <c r="D166" s="381">
        <v>1703.6375999999998</v>
      </c>
      <c r="E166" s="382">
        <v>17442.521418195</v>
      </c>
      <c r="F166" s="384">
        <v>19146.159018194998</v>
      </c>
      <c r="G166" s="381"/>
      <c r="H166" s="382"/>
      <c r="I166" s="384"/>
      <c r="J166" s="381"/>
      <c r="K166" s="382"/>
      <c r="L166" s="384"/>
      <c r="M166" s="130"/>
    </row>
    <row r="167" spans="3:13" ht="13.5" customHeight="1" x14ac:dyDescent="0.15">
      <c r="C167" s="385" t="s">
        <v>570</v>
      </c>
      <c r="D167" s="381">
        <v>4257.5339999999997</v>
      </c>
      <c r="E167" s="382">
        <v>64445.010999999999</v>
      </c>
      <c r="F167" s="384">
        <v>68702.544999999998</v>
      </c>
      <c r="G167" s="381"/>
      <c r="H167" s="382"/>
      <c r="I167" s="384"/>
      <c r="J167" s="381"/>
      <c r="K167" s="382"/>
      <c r="L167" s="384"/>
      <c r="M167" s="130"/>
    </row>
    <row r="168" spans="3:13" ht="13.5" customHeight="1" x14ac:dyDescent="0.15">
      <c r="C168" s="385" t="s">
        <v>571</v>
      </c>
      <c r="D168" s="381">
        <v>16335.07949</v>
      </c>
      <c r="E168" s="382">
        <v>0</v>
      </c>
      <c r="F168" s="384">
        <v>16335.07949</v>
      </c>
      <c r="G168" s="381"/>
      <c r="H168" s="382"/>
      <c r="I168" s="384"/>
      <c r="J168" s="381"/>
      <c r="K168" s="382"/>
      <c r="L168" s="384"/>
      <c r="M168" s="130"/>
    </row>
    <row r="169" spans="3:13" ht="13.5" customHeight="1" x14ac:dyDescent="0.15">
      <c r="C169" s="385" t="s">
        <v>572</v>
      </c>
      <c r="D169" s="381">
        <v>2714</v>
      </c>
      <c r="E169" s="382">
        <v>61.049779999999998</v>
      </c>
      <c r="F169" s="384">
        <v>2775.0497799999998</v>
      </c>
      <c r="G169" s="381"/>
      <c r="H169" s="382"/>
      <c r="I169" s="384"/>
      <c r="J169" s="381"/>
      <c r="K169" s="382"/>
      <c r="L169" s="384"/>
      <c r="M169" s="130"/>
    </row>
    <row r="170" spans="3:13" ht="13.5" customHeight="1" x14ac:dyDescent="0.15">
      <c r="C170" s="385" t="s">
        <v>573</v>
      </c>
      <c r="D170" s="381">
        <v>209</v>
      </c>
      <c r="E170" s="382">
        <v>128742.932</v>
      </c>
      <c r="F170" s="384">
        <v>128951.932</v>
      </c>
      <c r="G170" s="381"/>
      <c r="H170" s="382"/>
      <c r="I170" s="384"/>
      <c r="J170" s="381"/>
      <c r="K170" s="382"/>
      <c r="L170" s="384"/>
      <c r="M170" s="130"/>
    </row>
    <row r="171" spans="3:13" ht="16.5" customHeight="1" x14ac:dyDescent="0.15">
      <c r="C171" s="385" t="s">
        <v>574</v>
      </c>
      <c r="D171" s="381">
        <v>47052</v>
      </c>
      <c r="E171" s="382">
        <v>394.02124430955996</v>
      </c>
      <c r="F171" s="384">
        <v>47446.021244309559</v>
      </c>
      <c r="G171" s="381"/>
      <c r="H171" s="382"/>
      <c r="I171" s="384"/>
      <c r="J171" s="381"/>
      <c r="K171" s="382"/>
      <c r="L171" s="384"/>
      <c r="M171" s="130"/>
    </row>
    <row r="172" spans="3:13" ht="16.5" customHeight="1" x14ac:dyDescent="0.15">
      <c r="C172" s="387" t="s">
        <v>575</v>
      </c>
      <c r="D172" s="388">
        <v>97586.811745864659</v>
      </c>
      <c r="E172" s="389">
        <v>38892.191852567812</v>
      </c>
      <c r="F172" s="391">
        <v>136479.00359843246</v>
      </c>
      <c r="G172" s="388"/>
      <c r="H172" s="389"/>
      <c r="I172" s="391"/>
      <c r="J172" s="388"/>
      <c r="K172" s="389"/>
      <c r="L172" s="391"/>
      <c r="M172" s="130"/>
    </row>
    <row r="173" spans="3:13" ht="16.5" customHeight="1" x14ac:dyDescent="0.15">
      <c r="C173" s="392" t="s">
        <v>434</v>
      </c>
      <c r="D173" s="393">
        <v>720265.68549017399</v>
      </c>
      <c r="E173" s="394">
        <v>518630.40063393238</v>
      </c>
      <c r="F173" s="394">
        <v>1238896.0861241063</v>
      </c>
      <c r="G173" s="393"/>
      <c r="H173" s="394"/>
      <c r="I173" s="394"/>
      <c r="J173" s="393"/>
      <c r="K173" s="394"/>
      <c r="L173" s="395"/>
    </row>
    <row r="175" spans="3:13" ht="16.5" x14ac:dyDescent="0.15">
      <c r="C175" s="400"/>
      <c r="D175" s="576"/>
      <c r="E175" s="576"/>
      <c r="F175" s="576"/>
      <c r="G175" s="576"/>
      <c r="H175" s="576"/>
      <c r="I175" s="576"/>
      <c r="J175" s="576"/>
      <c r="K175" s="576"/>
      <c r="L175" s="576"/>
    </row>
    <row r="176" spans="3:13" ht="16.5" x14ac:dyDescent="0.15">
      <c r="C176" s="400"/>
      <c r="D176" s="401"/>
      <c r="E176" s="401"/>
      <c r="F176" s="401"/>
      <c r="G176" s="401"/>
      <c r="H176" s="401"/>
      <c r="I176" s="401"/>
      <c r="J176" s="401"/>
      <c r="K176" s="401"/>
      <c r="L176" s="401"/>
    </row>
    <row r="177" spans="3:14" ht="16.5" x14ac:dyDescent="0.15">
      <c r="C177" s="402"/>
      <c r="D177" s="401"/>
      <c r="E177" s="401"/>
      <c r="F177" s="401"/>
      <c r="G177" s="401"/>
      <c r="H177" s="401"/>
      <c r="I177" s="401"/>
      <c r="J177" s="401"/>
      <c r="K177" s="401"/>
      <c r="L177" s="401"/>
    </row>
    <row r="178" spans="3:14" ht="16.5" x14ac:dyDescent="0.15">
      <c r="C178" s="402"/>
      <c r="D178" s="401"/>
      <c r="E178" s="401"/>
      <c r="F178" s="401"/>
      <c r="G178" s="401"/>
      <c r="H178" s="401"/>
      <c r="I178" s="401"/>
      <c r="J178" s="401"/>
      <c r="K178" s="401"/>
      <c r="L178" s="401"/>
    </row>
    <row r="179" spans="3:14" ht="16.5" x14ac:dyDescent="0.15">
      <c r="C179" s="402"/>
      <c r="D179" s="401"/>
      <c r="E179" s="401"/>
      <c r="F179" s="401"/>
      <c r="G179" s="401"/>
      <c r="H179" s="401"/>
      <c r="I179" s="401"/>
      <c r="J179" s="401"/>
      <c r="K179" s="401"/>
      <c r="L179" s="401"/>
    </row>
    <row r="180" spans="3:14" ht="16.5" x14ac:dyDescent="0.15">
      <c r="C180" s="403"/>
      <c r="D180" s="401"/>
      <c r="E180" s="401"/>
      <c r="F180" s="401"/>
      <c r="G180" s="401"/>
      <c r="H180" s="401"/>
      <c r="I180" s="401"/>
      <c r="J180" s="401"/>
      <c r="K180" s="401"/>
      <c r="L180" s="401"/>
    </row>
    <row r="181" spans="3:14" ht="16.5" x14ac:dyDescent="0.15">
      <c r="C181" s="404"/>
      <c r="D181" s="405"/>
      <c r="E181" s="405"/>
      <c r="F181" s="405"/>
    </row>
    <row r="182" spans="3:14" ht="16.5" x14ac:dyDescent="0.15">
      <c r="C182" s="402"/>
      <c r="D182" s="401"/>
      <c r="E182" s="401"/>
      <c r="F182" s="401"/>
      <c r="G182" s="401"/>
      <c r="H182" s="401"/>
      <c r="I182" s="401"/>
      <c r="J182" s="401"/>
      <c r="K182" s="401"/>
      <c r="L182" s="401"/>
    </row>
    <row r="183" spans="3:14" ht="16.5" x14ac:dyDescent="0.15">
      <c r="C183" s="402"/>
      <c r="D183" s="401"/>
      <c r="E183" s="401"/>
      <c r="F183" s="401"/>
      <c r="G183" s="401"/>
      <c r="H183" s="401"/>
      <c r="I183" s="401"/>
      <c r="J183" s="401"/>
      <c r="K183" s="401"/>
      <c r="L183" s="401"/>
    </row>
    <row r="184" spans="3:14" ht="16.5" x14ac:dyDescent="0.15">
      <c r="C184" s="406"/>
      <c r="D184" s="401"/>
      <c r="E184" s="401"/>
      <c r="F184" s="401"/>
      <c r="G184" s="401"/>
      <c r="H184" s="401"/>
      <c r="I184" s="401"/>
      <c r="J184" s="401"/>
      <c r="K184" s="401"/>
      <c r="L184" s="401"/>
      <c r="M184" s="407"/>
      <c r="N184" s="408"/>
    </row>
    <row r="185" spans="3:14" ht="16.5" x14ac:dyDescent="0.15">
      <c r="C185" s="404"/>
      <c r="D185" s="405"/>
      <c r="E185" s="405"/>
      <c r="F185" s="405"/>
    </row>
    <row r="186" spans="3:14" ht="16.5" x14ac:dyDescent="0.15">
      <c r="C186" s="402"/>
      <c r="D186" s="401"/>
      <c r="E186" s="401"/>
      <c r="F186" s="401"/>
      <c r="G186" s="401"/>
      <c r="H186" s="401"/>
      <c r="I186" s="401"/>
      <c r="J186" s="401"/>
      <c r="K186" s="401"/>
      <c r="L186" s="401"/>
    </row>
    <row r="187" spans="3:14" ht="16.5" x14ac:dyDescent="0.15">
      <c r="C187" s="402"/>
      <c r="D187" s="401"/>
      <c r="E187" s="401"/>
      <c r="F187" s="401"/>
      <c r="G187" s="401"/>
      <c r="H187" s="401"/>
      <c r="I187" s="401"/>
      <c r="J187" s="401"/>
      <c r="K187" s="401"/>
      <c r="L187" s="401"/>
    </row>
    <row r="188" spans="3:14" ht="16.5" x14ac:dyDescent="0.15">
      <c r="C188" s="403"/>
      <c r="D188" s="401"/>
      <c r="E188" s="401"/>
      <c r="F188" s="401"/>
      <c r="G188" s="401"/>
      <c r="H188" s="401"/>
      <c r="I188" s="401"/>
      <c r="J188" s="401"/>
      <c r="K188" s="401"/>
      <c r="L188" s="401"/>
    </row>
  </sheetData>
  <mergeCells count="26">
    <mergeCell ref="J37:L37"/>
    <mergeCell ref="K2:L2"/>
    <mergeCell ref="C4:C5"/>
    <mergeCell ref="D4:F4"/>
    <mergeCell ref="G4:I4"/>
    <mergeCell ref="J4:L4"/>
    <mergeCell ref="C37:C38"/>
    <mergeCell ref="D37:F37"/>
    <mergeCell ref="G37:I37"/>
    <mergeCell ref="C72:C73"/>
    <mergeCell ref="D72:F72"/>
    <mergeCell ref="G72:I72"/>
    <mergeCell ref="C105:C106"/>
    <mergeCell ref="D105:F105"/>
    <mergeCell ref="G105:I105"/>
    <mergeCell ref="J105:L105"/>
    <mergeCell ref="C142:C143"/>
    <mergeCell ref="D142:F142"/>
    <mergeCell ref="G142:I142"/>
    <mergeCell ref="J142:L142"/>
    <mergeCell ref="D175:F175"/>
    <mergeCell ref="G175:I175"/>
    <mergeCell ref="J175:L175"/>
    <mergeCell ref="K70:L70"/>
    <mergeCell ref="K140:L140"/>
    <mergeCell ref="J72:L72"/>
  </mergeCells>
  <phoneticPr fontId="2"/>
  <pageMargins left="0.59055118110236227" right="0.59055118110236227" top="0.39370078740157483" bottom="0.59055118110236227" header="0.51181102362204722" footer="0.39370078740157483"/>
  <pageSetup paperSize="9" scale="85" firstPageNumber="64" orientation="portrait" useFirstPageNumber="1" r:id="rId1"/>
  <headerFooter alignWithMargins="0"/>
  <rowBreaks count="2" manualBreakCount="2">
    <brk id="68" max="11" man="1"/>
    <brk id="137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S651"/>
  <sheetViews>
    <sheetView view="pageBreakPreview" topLeftCell="A605" zoomScaleNormal="100" zoomScaleSheetLayoutView="100" workbookViewId="0">
      <selection activeCell="D647" sqref="D647"/>
    </sheetView>
  </sheetViews>
  <sheetFormatPr defaultRowHeight="13.5" x14ac:dyDescent="0.15"/>
  <cols>
    <col min="1" max="1" width="0.875" style="4" customWidth="1"/>
    <col min="2" max="2" width="0.875" style="129" customWidth="1"/>
    <col min="3" max="3" width="32.875" style="129" customWidth="1"/>
    <col min="4" max="6" width="9.625" style="84" customWidth="1"/>
    <col min="7" max="10" width="9.625" style="154" customWidth="1"/>
    <col min="11" max="11" width="9.625" style="4" customWidth="1"/>
    <col min="12" max="12" width="9.625" style="129" customWidth="1"/>
    <col min="13" max="13" width="6.875" style="129" customWidth="1"/>
    <col min="14" max="14" width="4.75" style="129" customWidth="1"/>
    <col min="15" max="15" width="10.625" style="130" customWidth="1"/>
    <col min="16" max="16" width="11.375" style="130" customWidth="1"/>
    <col min="17" max="19" width="9" style="130"/>
    <col min="20" max="16384" width="9" style="129"/>
  </cols>
  <sheetData>
    <row r="1" spans="1:19" ht="20.25" customHeight="1" x14ac:dyDescent="0.15">
      <c r="A1" s="1" t="s">
        <v>426</v>
      </c>
      <c r="B1" s="409"/>
      <c r="C1" s="4"/>
      <c r="G1" s="84"/>
      <c r="H1" s="84"/>
      <c r="I1" s="84"/>
      <c r="J1" s="84"/>
      <c r="L1" s="4"/>
    </row>
    <row r="2" spans="1:19" ht="13.5" customHeight="1" x14ac:dyDescent="0.15">
      <c r="A2" s="1"/>
      <c r="B2" s="410" t="s">
        <v>576</v>
      </c>
      <c r="C2" s="4"/>
      <c r="G2" s="411" t="s">
        <v>577</v>
      </c>
      <c r="H2" s="84"/>
      <c r="I2" s="84"/>
      <c r="J2" s="84"/>
      <c r="L2" s="371" t="s">
        <v>3</v>
      </c>
    </row>
    <row r="3" spans="1:19" ht="3" customHeight="1" x14ac:dyDescent="0.15">
      <c r="A3" s="1"/>
      <c r="B3" s="409"/>
      <c r="C3" s="4"/>
      <c r="G3" s="84"/>
      <c r="H3" s="84"/>
      <c r="I3" s="84"/>
      <c r="J3" s="84"/>
      <c r="L3" s="4"/>
    </row>
    <row r="4" spans="1:19" ht="10.5" customHeight="1" x14ac:dyDescent="0.15">
      <c r="A4" s="1"/>
      <c r="B4" s="409"/>
      <c r="C4" s="580" t="s">
        <v>578</v>
      </c>
      <c r="D4" s="412"/>
      <c r="E4" s="413"/>
      <c r="F4" s="412"/>
      <c r="G4" s="413"/>
      <c r="H4" s="412"/>
      <c r="I4" s="414" t="s">
        <v>579</v>
      </c>
      <c r="J4" s="412"/>
      <c r="K4" s="413"/>
      <c r="L4" s="413" t="s">
        <v>580</v>
      </c>
    </row>
    <row r="5" spans="1:19" ht="10.5" customHeight="1" x14ac:dyDescent="0.15">
      <c r="A5" s="1"/>
      <c r="B5" s="409"/>
      <c r="C5" s="581"/>
      <c r="D5" s="415" t="s">
        <v>581</v>
      </c>
      <c r="E5" s="415" t="s">
        <v>582</v>
      </c>
      <c r="F5" s="415" t="s">
        <v>583</v>
      </c>
      <c r="G5" s="415" t="s">
        <v>584</v>
      </c>
      <c r="H5" s="415" t="s">
        <v>585</v>
      </c>
      <c r="I5" s="416" t="s">
        <v>586</v>
      </c>
      <c r="J5" s="415" t="s">
        <v>587</v>
      </c>
      <c r="K5" s="415" t="s">
        <v>588</v>
      </c>
      <c r="L5" s="415" t="s">
        <v>589</v>
      </c>
    </row>
    <row r="6" spans="1:19" ht="10.5" customHeight="1" x14ac:dyDescent="0.15">
      <c r="A6" s="1"/>
      <c r="B6" s="409"/>
      <c r="C6" s="581"/>
      <c r="D6" s="417" t="s">
        <v>590</v>
      </c>
      <c r="E6" s="415"/>
      <c r="F6" s="417" t="s">
        <v>590</v>
      </c>
      <c r="G6" s="415" t="s">
        <v>591</v>
      </c>
      <c r="H6" s="417" t="s">
        <v>590</v>
      </c>
      <c r="I6" s="416" t="s">
        <v>592</v>
      </c>
      <c r="J6" s="415" t="s">
        <v>593</v>
      </c>
      <c r="K6" s="415" t="s">
        <v>594</v>
      </c>
      <c r="L6" s="418" t="s">
        <v>595</v>
      </c>
      <c r="M6" s="407"/>
      <c r="P6" s="541"/>
    </row>
    <row r="7" spans="1:19" s="203" customFormat="1" ht="10.5" customHeight="1" x14ac:dyDescent="0.15">
      <c r="A7" s="419"/>
      <c r="B7" s="420"/>
      <c r="C7" s="582"/>
      <c r="D7" s="421" t="s">
        <v>596</v>
      </c>
      <c r="E7" s="421" t="s">
        <v>597</v>
      </c>
      <c r="F7" s="421" t="s">
        <v>598</v>
      </c>
      <c r="G7" s="421" t="s">
        <v>599</v>
      </c>
      <c r="H7" s="421" t="s">
        <v>600</v>
      </c>
      <c r="I7" s="421" t="s">
        <v>601</v>
      </c>
      <c r="J7" s="421" t="s">
        <v>602</v>
      </c>
      <c r="K7" s="421" t="s">
        <v>603</v>
      </c>
      <c r="L7" s="421" t="s">
        <v>604</v>
      </c>
      <c r="O7" s="130"/>
      <c r="P7" s="541"/>
      <c r="Q7" s="204"/>
      <c r="R7" s="204"/>
      <c r="S7" s="204"/>
    </row>
    <row r="8" spans="1:19" ht="12" customHeight="1" x14ac:dyDescent="0.15">
      <c r="B8" s="4"/>
      <c r="C8" s="375" t="s">
        <v>605</v>
      </c>
      <c r="D8" s="362">
        <v>364556.0838709487</v>
      </c>
      <c r="E8" s="382">
        <v>179603</v>
      </c>
      <c r="F8" s="381">
        <v>184953.0838709487</v>
      </c>
      <c r="G8" s="381">
        <v>76745.868126154339</v>
      </c>
      <c r="H8" s="381">
        <v>108207.21574479436</v>
      </c>
      <c r="I8" s="362">
        <v>4070</v>
      </c>
      <c r="J8" s="386">
        <v>104137.21574479436</v>
      </c>
      <c r="K8" s="386">
        <v>56588.337175357054</v>
      </c>
      <c r="L8" s="362">
        <v>47548.878569437307</v>
      </c>
      <c r="M8" s="422"/>
      <c r="P8" s="541"/>
    </row>
    <row r="9" spans="1:19" s="424" customFormat="1" ht="12" customHeight="1" x14ac:dyDescent="0.15">
      <c r="A9" s="4"/>
      <c r="B9" s="4"/>
      <c r="C9" s="380" t="s">
        <v>215</v>
      </c>
      <c r="D9" s="362">
        <v>299626</v>
      </c>
      <c r="E9" s="382">
        <v>145162</v>
      </c>
      <c r="F9" s="381">
        <v>154464</v>
      </c>
      <c r="G9" s="381">
        <v>67076.323318991184</v>
      </c>
      <c r="H9" s="381">
        <v>87387.676681008816</v>
      </c>
      <c r="I9" s="362">
        <v>7495</v>
      </c>
      <c r="J9" s="386">
        <v>79892.676681008816</v>
      </c>
      <c r="K9" s="386">
        <v>38000.017949388232</v>
      </c>
      <c r="L9" s="362">
        <v>41892.658731620584</v>
      </c>
      <c r="M9" s="423"/>
      <c r="O9" s="130"/>
      <c r="P9" s="541"/>
      <c r="Q9" s="542"/>
      <c r="R9" s="542"/>
      <c r="S9" s="542"/>
    </row>
    <row r="10" spans="1:19" s="424" customFormat="1" ht="12" customHeight="1" x14ac:dyDescent="0.15">
      <c r="A10" s="4"/>
      <c r="B10" s="4"/>
      <c r="C10" s="380" t="s">
        <v>216</v>
      </c>
      <c r="D10" s="362">
        <v>5692.0838709486743</v>
      </c>
      <c r="E10" s="382">
        <v>3643</v>
      </c>
      <c r="F10" s="381">
        <v>2049.0838709486743</v>
      </c>
      <c r="G10" s="381">
        <v>1169.5200409779159</v>
      </c>
      <c r="H10" s="381">
        <v>879.56382997075843</v>
      </c>
      <c r="I10" s="362">
        <v>-3760</v>
      </c>
      <c r="J10" s="386">
        <v>4639.5638299707589</v>
      </c>
      <c r="K10" s="386">
        <v>4787.2850770061686</v>
      </c>
      <c r="L10" s="362">
        <v>-147.72124703540976</v>
      </c>
      <c r="M10" s="423"/>
      <c r="O10" s="130"/>
      <c r="P10" s="541"/>
      <c r="Q10" s="542"/>
      <c r="R10" s="542"/>
      <c r="S10" s="542"/>
    </row>
    <row r="11" spans="1:19" s="424" customFormat="1" ht="12" customHeight="1" x14ac:dyDescent="0.15">
      <c r="A11" s="4"/>
      <c r="B11" s="4"/>
      <c r="C11" s="380" t="s">
        <v>217</v>
      </c>
      <c r="D11" s="362">
        <v>59238</v>
      </c>
      <c r="E11" s="382">
        <v>30798</v>
      </c>
      <c r="F11" s="381">
        <v>28440</v>
      </c>
      <c r="G11" s="381">
        <v>8500.0247661852391</v>
      </c>
      <c r="H11" s="381">
        <v>19939.975233814759</v>
      </c>
      <c r="I11" s="362">
        <v>335</v>
      </c>
      <c r="J11" s="386">
        <v>19604.975233814759</v>
      </c>
      <c r="K11" s="386">
        <v>13801.03414896265</v>
      </c>
      <c r="L11" s="362">
        <v>5803.9410848521093</v>
      </c>
      <c r="M11" s="423"/>
      <c r="O11" s="130"/>
      <c r="P11" s="541"/>
      <c r="Q11" s="542"/>
      <c r="R11" s="542"/>
      <c r="S11" s="542"/>
    </row>
    <row r="12" spans="1:19" ht="12" customHeight="1" x14ac:dyDescent="0.15">
      <c r="B12" s="4"/>
      <c r="C12" s="380" t="s">
        <v>606</v>
      </c>
      <c r="D12" s="362">
        <v>27082</v>
      </c>
      <c r="E12" s="382">
        <v>13098.819273640194</v>
      </c>
      <c r="F12" s="381">
        <v>13983.180726359806</v>
      </c>
      <c r="G12" s="381">
        <v>3275.3738907661609</v>
      </c>
      <c r="H12" s="381">
        <v>10707.806835593645</v>
      </c>
      <c r="I12" s="362">
        <v>941</v>
      </c>
      <c r="J12" s="386">
        <v>9766.8068355936448</v>
      </c>
      <c r="K12" s="386">
        <v>3219.7892784247897</v>
      </c>
      <c r="L12" s="362">
        <v>6547.0175571688551</v>
      </c>
      <c r="M12" s="422"/>
      <c r="O12" s="541"/>
      <c r="P12" s="541"/>
    </row>
    <row r="13" spans="1:19" ht="12" customHeight="1" x14ac:dyDescent="0.15">
      <c r="B13" s="4"/>
      <c r="C13" s="380" t="s">
        <v>607</v>
      </c>
      <c r="D13" s="362">
        <v>1688516</v>
      </c>
      <c r="E13" s="382">
        <v>912934</v>
      </c>
      <c r="F13" s="381">
        <v>775582</v>
      </c>
      <c r="G13" s="381">
        <v>154349.91068369229</v>
      </c>
      <c r="H13" s="381">
        <v>621232.08931630768</v>
      </c>
      <c r="I13" s="362">
        <v>98419.224461238671</v>
      </c>
      <c r="J13" s="386">
        <v>522812.86485506903</v>
      </c>
      <c r="K13" s="386">
        <v>241414.5253381225</v>
      </c>
      <c r="L13" s="362">
        <v>281398.33951694652</v>
      </c>
      <c r="M13" s="422"/>
      <c r="O13" s="541"/>
      <c r="P13" s="541"/>
    </row>
    <row r="14" spans="1:19" ht="12" customHeight="1" x14ac:dyDescent="0.15">
      <c r="B14" s="4"/>
      <c r="C14" s="380" t="s">
        <v>608</v>
      </c>
      <c r="D14" s="362">
        <v>344879</v>
      </c>
      <c r="E14" s="382">
        <v>289463</v>
      </c>
      <c r="F14" s="381">
        <v>55416</v>
      </c>
      <c r="G14" s="381" t="s">
        <v>46</v>
      </c>
      <c r="H14" s="381" t="s">
        <v>46</v>
      </c>
      <c r="I14" s="381" t="s">
        <v>46</v>
      </c>
      <c r="J14" s="381" t="s">
        <v>46</v>
      </c>
      <c r="K14" s="381" t="s">
        <v>46</v>
      </c>
      <c r="L14" s="362" t="s">
        <v>46</v>
      </c>
      <c r="M14" s="422"/>
    </row>
    <row r="15" spans="1:19" ht="12" customHeight="1" x14ac:dyDescent="0.15">
      <c r="B15" s="4"/>
      <c r="C15" s="380" t="s">
        <v>609</v>
      </c>
      <c r="D15" s="362">
        <v>27658</v>
      </c>
      <c r="E15" s="382">
        <v>10882</v>
      </c>
      <c r="F15" s="381">
        <v>16776</v>
      </c>
      <c r="G15" s="381" t="s">
        <v>46</v>
      </c>
      <c r="H15" s="381" t="s">
        <v>46</v>
      </c>
      <c r="I15" s="381" t="s">
        <v>46</v>
      </c>
      <c r="J15" s="381" t="s">
        <v>46</v>
      </c>
      <c r="K15" s="381" t="s">
        <v>46</v>
      </c>
      <c r="L15" s="362" t="s">
        <v>46</v>
      </c>
      <c r="M15" s="422"/>
    </row>
    <row r="16" spans="1:19" ht="12" customHeight="1" x14ac:dyDescent="0.15">
      <c r="B16" s="4"/>
      <c r="C16" s="380" t="s">
        <v>610</v>
      </c>
      <c r="D16" s="362">
        <v>106989</v>
      </c>
      <c r="E16" s="382">
        <v>84207</v>
      </c>
      <c r="F16" s="381">
        <v>22782</v>
      </c>
      <c r="G16" s="381" t="s">
        <v>46</v>
      </c>
      <c r="H16" s="381" t="s">
        <v>46</v>
      </c>
      <c r="I16" s="381" t="s">
        <v>46</v>
      </c>
      <c r="J16" s="381" t="s">
        <v>46</v>
      </c>
      <c r="K16" s="381" t="s">
        <v>46</v>
      </c>
      <c r="L16" s="362" t="s">
        <v>46</v>
      </c>
      <c r="M16" s="422"/>
    </row>
    <row r="17" spans="2:16" ht="12" customHeight="1" x14ac:dyDescent="0.15">
      <c r="B17" s="4"/>
      <c r="C17" s="380" t="s">
        <v>611</v>
      </c>
      <c r="D17" s="362">
        <v>30233</v>
      </c>
      <c r="E17" s="382">
        <v>15263</v>
      </c>
      <c r="F17" s="381">
        <v>14970</v>
      </c>
      <c r="G17" s="381" t="s">
        <v>46</v>
      </c>
      <c r="H17" s="381" t="s">
        <v>46</v>
      </c>
      <c r="I17" s="381" t="s">
        <v>46</v>
      </c>
      <c r="J17" s="381" t="s">
        <v>46</v>
      </c>
      <c r="K17" s="381" t="s">
        <v>46</v>
      </c>
      <c r="L17" s="362" t="s">
        <v>46</v>
      </c>
      <c r="M17" s="422"/>
    </row>
    <row r="18" spans="2:16" ht="12" customHeight="1" x14ac:dyDescent="0.15">
      <c r="B18" s="4"/>
      <c r="C18" s="380" t="s">
        <v>612</v>
      </c>
      <c r="D18" s="362">
        <v>4309</v>
      </c>
      <c r="E18" s="382">
        <v>2972</v>
      </c>
      <c r="F18" s="381">
        <v>1337</v>
      </c>
      <c r="G18" s="381" t="s">
        <v>46</v>
      </c>
      <c r="H18" s="381" t="s">
        <v>46</v>
      </c>
      <c r="I18" s="381" t="s">
        <v>46</v>
      </c>
      <c r="J18" s="381" t="s">
        <v>46</v>
      </c>
      <c r="K18" s="381" t="s">
        <v>46</v>
      </c>
      <c r="L18" s="362" t="s">
        <v>46</v>
      </c>
      <c r="M18" s="422"/>
    </row>
    <row r="19" spans="2:16" ht="12" customHeight="1" x14ac:dyDescent="0.15">
      <c r="B19" s="4"/>
      <c r="C19" s="380" t="s">
        <v>613</v>
      </c>
      <c r="D19" s="362">
        <v>44956</v>
      </c>
      <c r="E19" s="382">
        <v>30490</v>
      </c>
      <c r="F19" s="381">
        <v>14466</v>
      </c>
      <c r="G19" s="381" t="s">
        <v>46</v>
      </c>
      <c r="H19" s="381" t="s">
        <v>46</v>
      </c>
      <c r="I19" s="381" t="s">
        <v>46</v>
      </c>
      <c r="J19" s="381" t="s">
        <v>46</v>
      </c>
      <c r="K19" s="381" t="s">
        <v>46</v>
      </c>
      <c r="L19" s="362" t="s">
        <v>46</v>
      </c>
      <c r="M19" s="422"/>
    </row>
    <row r="20" spans="2:16" ht="12" customHeight="1" x14ac:dyDescent="0.15">
      <c r="B20" s="4"/>
      <c r="C20" s="380" t="s">
        <v>614</v>
      </c>
      <c r="D20" s="362">
        <v>602025</v>
      </c>
      <c r="E20" s="382">
        <v>104569</v>
      </c>
      <c r="F20" s="381">
        <v>497456</v>
      </c>
      <c r="G20" s="381" t="s">
        <v>46</v>
      </c>
      <c r="H20" s="381" t="s">
        <v>46</v>
      </c>
      <c r="I20" s="381" t="s">
        <v>46</v>
      </c>
      <c r="J20" s="381" t="s">
        <v>46</v>
      </c>
      <c r="K20" s="381" t="s">
        <v>46</v>
      </c>
      <c r="L20" s="362" t="s">
        <v>46</v>
      </c>
      <c r="M20" s="422"/>
    </row>
    <row r="21" spans="2:16" ht="12" customHeight="1" x14ac:dyDescent="0.15">
      <c r="B21" s="4"/>
      <c r="C21" s="380" t="s">
        <v>615</v>
      </c>
      <c r="D21" s="362">
        <v>45456</v>
      </c>
      <c r="E21" s="382">
        <v>28939</v>
      </c>
      <c r="F21" s="381">
        <v>16517</v>
      </c>
      <c r="G21" s="381" t="s">
        <v>46</v>
      </c>
      <c r="H21" s="381" t="s">
        <v>46</v>
      </c>
      <c r="I21" s="381" t="s">
        <v>46</v>
      </c>
      <c r="J21" s="381" t="s">
        <v>46</v>
      </c>
      <c r="K21" s="381" t="s">
        <v>46</v>
      </c>
      <c r="L21" s="362" t="s">
        <v>46</v>
      </c>
      <c r="M21" s="422"/>
    </row>
    <row r="22" spans="2:16" ht="12" customHeight="1" x14ac:dyDescent="0.15">
      <c r="B22" s="4"/>
      <c r="C22" s="380" t="s">
        <v>616</v>
      </c>
      <c r="D22" s="362">
        <v>140314</v>
      </c>
      <c r="E22" s="382">
        <v>109157</v>
      </c>
      <c r="F22" s="381">
        <v>31157</v>
      </c>
      <c r="G22" s="381" t="s">
        <v>46</v>
      </c>
      <c r="H22" s="381" t="s">
        <v>46</v>
      </c>
      <c r="I22" s="381" t="s">
        <v>46</v>
      </c>
      <c r="J22" s="381" t="s">
        <v>46</v>
      </c>
      <c r="K22" s="381" t="s">
        <v>46</v>
      </c>
      <c r="L22" s="362" t="s">
        <v>46</v>
      </c>
      <c r="M22" s="422"/>
    </row>
    <row r="23" spans="2:16" ht="12" customHeight="1" x14ac:dyDescent="0.15">
      <c r="B23" s="4"/>
      <c r="C23" s="380" t="s">
        <v>617</v>
      </c>
      <c r="D23" s="362">
        <v>137470</v>
      </c>
      <c r="E23" s="382">
        <v>119141</v>
      </c>
      <c r="F23" s="381">
        <v>18329</v>
      </c>
      <c r="G23" s="381" t="s">
        <v>46</v>
      </c>
      <c r="H23" s="381" t="s">
        <v>46</v>
      </c>
      <c r="I23" s="381" t="s">
        <v>46</v>
      </c>
      <c r="J23" s="381" t="s">
        <v>46</v>
      </c>
      <c r="K23" s="381" t="s">
        <v>46</v>
      </c>
      <c r="L23" s="362" t="s">
        <v>46</v>
      </c>
      <c r="M23" s="422"/>
    </row>
    <row r="24" spans="2:16" ht="12" customHeight="1" x14ac:dyDescent="0.15">
      <c r="B24" s="4"/>
      <c r="C24" s="380" t="s">
        <v>618</v>
      </c>
      <c r="D24" s="362">
        <v>80743</v>
      </c>
      <c r="E24" s="382">
        <v>51965</v>
      </c>
      <c r="F24" s="381">
        <v>28778</v>
      </c>
      <c r="G24" s="381" t="s">
        <v>46</v>
      </c>
      <c r="H24" s="381" t="s">
        <v>46</v>
      </c>
      <c r="I24" s="381" t="s">
        <v>46</v>
      </c>
      <c r="J24" s="381" t="s">
        <v>46</v>
      </c>
      <c r="K24" s="381" t="s">
        <v>46</v>
      </c>
      <c r="L24" s="362" t="s">
        <v>46</v>
      </c>
      <c r="M24" s="422"/>
    </row>
    <row r="25" spans="2:16" ht="12" customHeight="1" x14ac:dyDescent="0.15">
      <c r="B25" s="4"/>
      <c r="C25" s="380" t="s">
        <v>619</v>
      </c>
      <c r="D25" s="362">
        <v>26491</v>
      </c>
      <c r="E25" s="382">
        <v>10140</v>
      </c>
      <c r="F25" s="381">
        <v>16351</v>
      </c>
      <c r="G25" s="381" t="s">
        <v>46</v>
      </c>
      <c r="H25" s="381" t="s">
        <v>46</v>
      </c>
      <c r="I25" s="381" t="s">
        <v>46</v>
      </c>
      <c r="J25" s="381" t="s">
        <v>46</v>
      </c>
      <c r="K25" s="381" t="s">
        <v>46</v>
      </c>
      <c r="L25" s="362" t="s">
        <v>46</v>
      </c>
      <c r="M25" s="422"/>
    </row>
    <row r="26" spans="2:16" ht="12" customHeight="1" x14ac:dyDescent="0.15">
      <c r="B26" s="4"/>
      <c r="C26" s="380" t="s">
        <v>620</v>
      </c>
      <c r="D26" s="362">
        <v>21435</v>
      </c>
      <c r="E26" s="382">
        <v>16883</v>
      </c>
      <c r="F26" s="381">
        <v>4552</v>
      </c>
      <c r="G26" s="381" t="s">
        <v>46</v>
      </c>
      <c r="H26" s="381" t="s">
        <v>46</v>
      </c>
      <c r="I26" s="381" t="s">
        <v>46</v>
      </c>
      <c r="J26" s="381" t="s">
        <v>46</v>
      </c>
      <c r="K26" s="381" t="s">
        <v>46</v>
      </c>
      <c r="L26" s="362" t="s">
        <v>46</v>
      </c>
      <c r="M26" s="422"/>
    </row>
    <row r="27" spans="2:16" ht="12" customHeight="1" x14ac:dyDescent="0.15">
      <c r="B27" s="4"/>
      <c r="C27" s="380" t="s">
        <v>621</v>
      </c>
      <c r="D27" s="362">
        <v>29656</v>
      </c>
      <c r="E27" s="382">
        <v>14076</v>
      </c>
      <c r="F27" s="381">
        <v>15580</v>
      </c>
      <c r="G27" s="381" t="s">
        <v>46</v>
      </c>
      <c r="H27" s="381" t="s">
        <v>46</v>
      </c>
      <c r="I27" s="381" t="s">
        <v>46</v>
      </c>
      <c r="J27" s="362" t="s">
        <v>46</v>
      </c>
      <c r="K27" s="382" t="s">
        <v>46</v>
      </c>
      <c r="L27" s="362" t="s">
        <v>46</v>
      </c>
      <c r="M27" s="422"/>
    </row>
    <row r="28" spans="2:16" ht="12" customHeight="1" x14ac:dyDescent="0.15">
      <c r="B28" s="4"/>
      <c r="C28" s="380" t="s">
        <v>622</v>
      </c>
      <c r="D28" s="362">
        <v>45902</v>
      </c>
      <c r="E28" s="382">
        <v>24787</v>
      </c>
      <c r="F28" s="381">
        <v>21115</v>
      </c>
      <c r="G28" s="381" t="s">
        <v>46</v>
      </c>
      <c r="H28" s="381" t="s">
        <v>46</v>
      </c>
      <c r="I28" s="381" t="s">
        <v>46</v>
      </c>
      <c r="J28" s="362" t="s">
        <v>46</v>
      </c>
      <c r="K28" s="382" t="s">
        <v>46</v>
      </c>
      <c r="L28" s="362" t="s">
        <v>46</v>
      </c>
      <c r="M28" s="422"/>
    </row>
    <row r="29" spans="2:16" ht="12" customHeight="1" x14ac:dyDescent="0.15">
      <c r="B29" s="4"/>
      <c r="C29" s="380" t="s">
        <v>623</v>
      </c>
      <c r="D29" s="362">
        <v>256220.79851523184</v>
      </c>
      <c r="E29" s="382">
        <v>98575.470210978703</v>
      </c>
      <c r="F29" s="381">
        <v>157645.32830425314</v>
      </c>
      <c r="G29" s="381">
        <v>70015.000975069735</v>
      </c>
      <c r="H29" s="381">
        <v>87630.327329183405</v>
      </c>
      <c r="I29" s="362">
        <v>5738.6686080731324</v>
      </c>
      <c r="J29" s="362">
        <v>81891.658721110274</v>
      </c>
      <c r="K29" s="386">
        <v>36535.750075358468</v>
      </c>
      <c r="L29" s="362">
        <v>45355.908645751806</v>
      </c>
      <c r="M29" s="422"/>
      <c r="O29" s="541"/>
      <c r="P29" s="541"/>
    </row>
    <row r="30" spans="2:16" ht="12" customHeight="1" x14ac:dyDescent="0.15">
      <c r="B30" s="4"/>
      <c r="C30" s="380" t="s">
        <v>624</v>
      </c>
      <c r="D30" s="362">
        <v>675022</v>
      </c>
      <c r="E30" s="382">
        <v>361820</v>
      </c>
      <c r="F30" s="381">
        <v>313202</v>
      </c>
      <c r="G30" s="381">
        <v>26262.271472259261</v>
      </c>
      <c r="H30" s="381">
        <v>286939.72852774075</v>
      </c>
      <c r="I30" s="362">
        <v>18407.340975425017</v>
      </c>
      <c r="J30" s="362">
        <v>268532.38755231572</v>
      </c>
      <c r="K30" s="386">
        <v>189696.14028424729</v>
      </c>
      <c r="L30" s="362">
        <v>78836.24726806843</v>
      </c>
      <c r="M30" s="422"/>
      <c r="O30" s="541"/>
      <c r="P30" s="541"/>
    </row>
    <row r="31" spans="2:16" ht="12" customHeight="1" x14ac:dyDescent="0.15">
      <c r="B31" s="4"/>
      <c r="C31" s="380" t="s">
        <v>625</v>
      </c>
      <c r="D31" s="362">
        <v>783588.5646705234</v>
      </c>
      <c r="E31" s="382">
        <v>231310.56527937684</v>
      </c>
      <c r="F31" s="381">
        <v>552277.99939114659</v>
      </c>
      <c r="G31" s="381">
        <v>45526.017695493581</v>
      </c>
      <c r="H31" s="381">
        <v>506751.981695653</v>
      </c>
      <c r="I31" s="362">
        <v>48296.729099662938</v>
      </c>
      <c r="J31" s="362">
        <v>458455.25259599008</v>
      </c>
      <c r="K31" s="386">
        <v>265766.04073144391</v>
      </c>
      <c r="L31" s="362">
        <v>192689.21186454617</v>
      </c>
      <c r="M31" s="422"/>
      <c r="O31" s="541"/>
      <c r="P31" s="541"/>
    </row>
    <row r="32" spans="2:16" ht="12" customHeight="1" x14ac:dyDescent="0.15">
      <c r="B32" s="4"/>
      <c r="C32" s="380" t="s">
        <v>626</v>
      </c>
      <c r="D32" s="362">
        <v>399566.22777844773</v>
      </c>
      <c r="E32" s="382">
        <v>153391.32019264749</v>
      </c>
      <c r="F32" s="381">
        <v>246174.90758580025</v>
      </c>
      <c r="G32" s="381">
        <v>66738.484887321407</v>
      </c>
      <c r="H32" s="381">
        <v>179436.42269847885</v>
      </c>
      <c r="I32" s="362">
        <v>13211.94114866722</v>
      </c>
      <c r="J32" s="362">
        <v>166224.48154981164</v>
      </c>
      <c r="K32" s="386">
        <v>138451.57892497728</v>
      </c>
      <c r="L32" s="362">
        <v>27772.902624834358</v>
      </c>
      <c r="M32" s="422"/>
      <c r="O32" s="541"/>
      <c r="P32" s="541"/>
    </row>
    <row r="33" spans="2:19" ht="12" customHeight="1" x14ac:dyDescent="0.15">
      <c r="B33" s="4"/>
      <c r="C33" s="380" t="s">
        <v>627</v>
      </c>
      <c r="D33" s="362">
        <v>264316.2972489465</v>
      </c>
      <c r="E33" s="382">
        <v>143966.02579934389</v>
      </c>
      <c r="F33" s="381">
        <v>120350.27144960262</v>
      </c>
      <c r="G33" s="381">
        <v>13670.52919123128</v>
      </c>
      <c r="H33" s="381">
        <v>106679.74225837133</v>
      </c>
      <c r="I33" s="362">
        <v>7691</v>
      </c>
      <c r="J33" s="362">
        <v>98988.742258371334</v>
      </c>
      <c r="K33" s="386">
        <v>52330.642737996248</v>
      </c>
      <c r="L33" s="362">
        <v>46658.099520375086</v>
      </c>
      <c r="M33" s="422"/>
      <c r="O33" s="541"/>
      <c r="P33" s="541"/>
    </row>
    <row r="34" spans="2:19" ht="12" customHeight="1" x14ac:dyDescent="0.15">
      <c r="B34" s="4"/>
      <c r="C34" s="385" t="s">
        <v>628</v>
      </c>
      <c r="D34" s="362">
        <v>223563.32665964222</v>
      </c>
      <c r="E34" s="382">
        <v>106704.38799587812</v>
      </c>
      <c r="F34" s="381">
        <v>116858.9386637641</v>
      </c>
      <c r="G34" s="381">
        <v>29551.246593661686</v>
      </c>
      <c r="H34" s="381">
        <v>87307.692070102406</v>
      </c>
      <c r="I34" s="362">
        <v>6477</v>
      </c>
      <c r="J34" s="362">
        <v>80830.692070102406</v>
      </c>
      <c r="K34" s="386">
        <v>34448.217821636172</v>
      </c>
      <c r="L34" s="362">
        <v>46382.474248466235</v>
      </c>
      <c r="M34" s="422"/>
      <c r="O34" s="541"/>
      <c r="P34" s="541"/>
    </row>
    <row r="35" spans="2:19" ht="12" customHeight="1" x14ac:dyDescent="0.15">
      <c r="B35" s="4"/>
      <c r="C35" s="385" t="s">
        <v>629</v>
      </c>
      <c r="D35" s="362">
        <v>300099.39511529112</v>
      </c>
      <c r="E35" s="382">
        <v>94526.290469478699</v>
      </c>
      <c r="F35" s="381">
        <v>205573.10464581242</v>
      </c>
      <c r="G35" s="381">
        <v>16743.824373605774</v>
      </c>
      <c r="H35" s="381">
        <v>188829.28027220664</v>
      </c>
      <c r="I35" s="362">
        <v>4697</v>
      </c>
      <c r="J35" s="362">
        <v>184132.28027220664</v>
      </c>
      <c r="K35" s="386">
        <v>82841.36452072073</v>
      </c>
      <c r="L35" s="362">
        <v>101290.91575148591</v>
      </c>
      <c r="M35" s="422"/>
      <c r="O35" s="541"/>
      <c r="P35" s="541"/>
    </row>
    <row r="36" spans="2:19" ht="12" customHeight="1" x14ac:dyDescent="0.15">
      <c r="B36" s="4"/>
      <c r="C36" s="385" t="s">
        <v>630</v>
      </c>
      <c r="D36" s="362">
        <v>620816.0577248215</v>
      </c>
      <c r="E36" s="382">
        <v>112120.92425943102</v>
      </c>
      <c r="F36" s="381">
        <v>508695.13346539048</v>
      </c>
      <c r="G36" s="381">
        <v>192196.92882709068</v>
      </c>
      <c r="H36" s="381">
        <v>316498.20463829977</v>
      </c>
      <c r="I36" s="362">
        <v>15596</v>
      </c>
      <c r="J36" s="362">
        <v>300902.20463829977</v>
      </c>
      <c r="K36" s="386">
        <v>8597.8412481965879</v>
      </c>
      <c r="L36" s="362">
        <v>292304.36339010316</v>
      </c>
      <c r="M36" s="422"/>
      <c r="O36" s="541"/>
      <c r="P36" s="541"/>
    </row>
    <row r="37" spans="2:19" s="4" customFormat="1" ht="12" customHeight="1" x14ac:dyDescent="0.15">
      <c r="C37" s="385" t="s">
        <v>631</v>
      </c>
      <c r="D37" s="362">
        <v>280907.39688193711</v>
      </c>
      <c r="E37" s="382">
        <v>76215.66447368126</v>
      </c>
      <c r="F37" s="381">
        <v>204691.73240825586</v>
      </c>
      <c r="G37" s="381">
        <v>45683.795308207467</v>
      </c>
      <c r="H37" s="381">
        <v>159007.93710004841</v>
      </c>
      <c r="I37" s="362">
        <v>11547.151966126135</v>
      </c>
      <c r="J37" s="362">
        <v>147460.78513392227</v>
      </c>
      <c r="K37" s="386">
        <v>99184.791810383802</v>
      </c>
      <c r="L37" s="362">
        <v>48275.993323538467</v>
      </c>
      <c r="M37" s="425"/>
      <c r="O37" s="541"/>
      <c r="P37" s="541"/>
      <c r="Q37" s="5"/>
      <c r="R37" s="5"/>
      <c r="S37" s="5"/>
    </row>
    <row r="38" spans="2:19" s="4" customFormat="1" ht="12" customHeight="1" x14ac:dyDescent="0.15">
      <c r="C38" s="380" t="s">
        <v>632</v>
      </c>
      <c r="D38" s="362">
        <v>546450.1487306155</v>
      </c>
      <c r="E38" s="382">
        <v>92222.568808539363</v>
      </c>
      <c r="F38" s="381">
        <v>454227.57992207614</v>
      </c>
      <c r="G38" s="381">
        <v>138136.22956751348</v>
      </c>
      <c r="H38" s="381">
        <v>316091.35035456263</v>
      </c>
      <c r="I38" s="362">
        <v>2532</v>
      </c>
      <c r="J38" s="362">
        <v>313559.35035456263</v>
      </c>
      <c r="K38" s="386">
        <v>313559.35035456263</v>
      </c>
      <c r="L38" s="362">
        <v>0</v>
      </c>
      <c r="M38" s="425"/>
      <c r="O38" s="541"/>
      <c r="P38" s="541"/>
      <c r="Q38" s="5"/>
      <c r="R38" s="5"/>
      <c r="S38" s="5"/>
    </row>
    <row r="39" spans="2:19" s="4" customFormat="1" ht="12" customHeight="1" x14ac:dyDescent="0.15">
      <c r="C39" s="380" t="s">
        <v>633</v>
      </c>
      <c r="D39" s="362">
        <v>254637.18128863513</v>
      </c>
      <c r="E39" s="382">
        <v>45707.176703406578</v>
      </c>
      <c r="F39" s="381">
        <v>208930.00458522854</v>
      </c>
      <c r="G39" s="381">
        <v>41465.448201847044</v>
      </c>
      <c r="H39" s="381">
        <v>167464.55638338148</v>
      </c>
      <c r="I39" s="362">
        <v>1694.8114959270813</v>
      </c>
      <c r="J39" s="386">
        <v>165769.74488745441</v>
      </c>
      <c r="K39" s="386">
        <v>156922.08689780487</v>
      </c>
      <c r="L39" s="362">
        <v>8847.6579896495386</v>
      </c>
      <c r="M39" s="425"/>
      <c r="O39" s="541"/>
      <c r="P39" s="541"/>
      <c r="Q39" s="5"/>
      <c r="R39" s="5"/>
      <c r="S39" s="5"/>
    </row>
    <row r="40" spans="2:19" s="4" customFormat="1" ht="12" customHeight="1" x14ac:dyDescent="0.15">
      <c r="C40" s="380" t="s">
        <v>634</v>
      </c>
      <c r="D40" s="362">
        <v>596932.27070439898</v>
      </c>
      <c r="E40" s="382">
        <v>241016.70423861934</v>
      </c>
      <c r="F40" s="381">
        <v>355915.56646577967</v>
      </c>
      <c r="G40" s="381">
        <v>52166.195698731637</v>
      </c>
      <c r="H40" s="381">
        <v>303749.37076704804</v>
      </c>
      <c r="I40" s="362">
        <v>-15511.816858689152</v>
      </c>
      <c r="J40" s="386">
        <v>319261.18762573716</v>
      </c>
      <c r="K40" s="386">
        <v>259933.64562890041</v>
      </c>
      <c r="L40" s="362">
        <v>59327.54199683675</v>
      </c>
      <c r="M40" s="425"/>
      <c r="O40" s="541"/>
      <c r="P40" s="541"/>
      <c r="Q40" s="5"/>
      <c r="R40" s="5"/>
      <c r="S40" s="5"/>
    </row>
    <row r="41" spans="2:19" s="4" customFormat="1" ht="12" customHeight="1" x14ac:dyDescent="0.15">
      <c r="C41" s="380" t="s">
        <v>635</v>
      </c>
      <c r="D41" s="362">
        <v>386684.60171111638</v>
      </c>
      <c r="E41" s="382">
        <v>163254.60611643142</v>
      </c>
      <c r="F41" s="381">
        <v>223429.99559468497</v>
      </c>
      <c r="G41" s="381">
        <v>44669.949895868856</v>
      </c>
      <c r="H41" s="381">
        <v>178760.0456988161</v>
      </c>
      <c r="I41" s="362">
        <v>18939.293461191271</v>
      </c>
      <c r="J41" s="386">
        <v>159820.75223762484</v>
      </c>
      <c r="K41" s="386">
        <v>119308.29126644871</v>
      </c>
      <c r="L41" s="362">
        <v>40512.46097117613</v>
      </c>
      <c r="M41" s="425"/>
      <c r="O41" s="541"/>
      <c r="P41" s="541"/>
      <c r="Q41" s="5"/>
      <c r="R41" s="5"/>
      <c r="S41" s="5"/>
    </row>
    <row r="42" spans="2:19" ht="12.75" customHeight="1" x14ac:dyDescent="0.15">
      <c r="B42" s="4"/>
      <c r="C42" s="426" t="s">
        <v>636</v>
      </c>
      <c r="D42" s="364">
        <v>7668958.3509005569</v>
      </c>
      <c r="E42" s="393">
        <v>3026467.5238214526</v>
      </c>
      <c r="F42" s="364">
        <v>4642490.8270791043</v>
      </c>
      <c r="G42" s="393">
        <v>1017197.0753885147</v>
      </c>
      <c r="H42" s="393">
        <v>3625293.7516905898</v>
      </c>
      <c r="I42" s="364">
        <v>242747.34435762229</v>
      </c>
      <c r="J42" s="364">
        <v>3382546.4073329675</v>
      </c>
      <c r="K42" s="395">
        <v>2058798.3940945815</v>
      </c>
      <c r="L42" s="364">
        <v>1323748.013238386</v>
      </c>
      <c r="M42" s="422"/>
      <c r="O42" s="543"/>
      <c r="P42" s="543"/>
    </row>
    <row r="43" spans="2:19" ht="11.25" customHeight="1" x14ac:dyDescent="0.15">
      <c r="B43" s="4"/>
      <c r="C43" s="427" t="s">
        <v>637</v>
      </c>
      <c r="D43" s="362">
        <v>18196</v>
      </c>
      <c r="E43" s="382">
        <v>0</v>
      </c>
      <c r="F43" s="381">
        <v>18196</v>
      </c>
      <c r="G43" s="381">
        <v>0</v>
      </c>
      <c r="H43" s="381">
        <v>18196</v>
      </c>
      <c r="I43" s="362">
        <v>18196</v>
      </c>
      <c r="J43" s="386">
        <v>0</v>
      </c>
      <c r="K43" s="386">
        <v>0</v>
      </c>
      <c r="L43" s="362">
        <v>0</v>
      </c>
      <c r="M43" s="422"/>
      <c r="O43" s="543"/>
      <c r="P43" s="543"/>
    </row>
    <row r="44" spans="2:19" ht="11.25" customHeight="1" x14ac:dyDescent="0.15">
      <c r="B44" s="4"/>
      <c r="C44" s="427" t="s">
        <v>638</v>
      </c>
      <c r="D44" s="362">
        <v>26794.643044071265</v>
      </c>
      <c r="E44" s="382">
        <v>0</v>
      </c>
      <c r="F44" s="381">
        <v>26794.643044071265</v>
      </c>
      <c r="G44" s="381">
        <v>0</v>
      </c>
      <c r="H44" s="381">
        <v>26794.643044071265</v>
      </c>
      <c r="I44" s="362">
        <v>26794.643044071265</v>
      </c>
      <c r="J44" s="386">
        <v>0</v>
      </c>
      <c r="K44" s="386">
        <v>0</v>
      </c>
      <c r="L44" s="362">
        <v>0</v>
      </c>
      <c r="M44" s="422"/>
      <c r="O44" s="543"/>
      <c r="P44" s="543"/>
    </row>
    <row r="45" spans="2:19" ht="12.75" customHeight="1" x14ac:dyDescent="0.15">
      <c r="B45" s="4"/>
      <c r="C45" s="428" t="s">
        <v>639</v>
      </c>
      <c r="D45" s="364">
        <v>7660359.7078564856</v>
      </c>
      <c r="E45" s="394">
        <v>3026467.5238214526</v>
      </c>
      <c r="F45" s="364">
        <v>4633892.184035033</v>
      </c>
      <c r="G45" s="393">
        <v>1017197.0753885148</v>
      </c>
      <c r="H45" s="393">
        <v>3616695.1086465181</v>
      </c>
      <c r="I45" s="364">
        <v>234148.70131355102</v>
      </c>
      <c r="J45" s="364">
        <v>3382546.407332967</v>
      </c>
      <c r="K45" s="395">
        <v>2058798.3940945815</v>
      </c>
      <c r="L45" s="364">
        <v>1323748.0132383856</v>
      </c>
      <c r="M45" s="422"/>
      <c r="O45" s="541"/>
      <c r="P45" s="541"/>
    </row>
    <row r="46" spans="2:19" ht="12.75" customHeight="1" x14ac:dyDescent="0.15">
      <c r="B46" s="4"/>
      <c r="C46" s="429" t="s">
        <v>640</v>
      </c>
      <c r="D46" s="430"/>
      <c r="E46" s="430"/>
      <c r="F46" s="430"/>
      <c r="G46" s="430"/>
      <c r="H46" s="430"/>
      <c r="I46" s="430"/>
      <c r="J46" s="430"/>
      <c r="K46" s="430"/>
      <c r="L46" s="430"/>
      <c r="M46" s="422"/>
      <c r="O46" s="541"/>
      <c r="P46" s="541"/>
    </row>
    <row r="47" spans="2:19" ht="12.75" customHeight="1" x14ac:dyDescent="0.15">
      <c r="B47" s="4"/>
      <c r="C47" s="385" t="s">
        <v>641</v>
      </c>
      <c r="D47" s="362">
        <v>6670224.1091897655</v>
      </c>
      <c r="E47" s="362">
        <v>2816727.1501339739</v>
      </c>
      <c r="F47" s="362">
        <v>3853496.9590557916</v>
      </c>
      <c r="G47" s="362">
        <v>782549.62785172998</v>
      </c>
      <c r="H47" s="362">
        <v>3070947.3312040614</v>
      </c>
      <c r="I47" s="362">
        <v>240116.87698732442</v>
      </c>
      <c r="J47" s="362">
        <v>2830830.4542167368</v>
      </c>
      <c r="K47" s="362">
        <v>1507082.4409783515</v>
      </c>
      <c r="L47" s="362">
        <v>1323748.0132383853</v>
      </c>
      <c r="M47" s="422"/>
      <c r="O47" s="541"/>
      <c r="P47" s="541"/>
    </row>
    <row r="48" spans="2:19" ht="12.75" customHeight="1" x14ac:dyDescent="0.15">
      <c r="B48" s="4"/>
      <c r="C48" s="385" t="s">
        <v>642</v>
      </c>
      <c r="D48" s="362">
        <v>880298.22005963721</v>
      </c>
      <c r="E48" s="362">
        <v>178069.09919443223</v>
      </c>
      <c r="F48" s="362">
        <v>702229.12086520495</v>
      </c>
      <c r="G48" s="362">
        <v>220837.26167495464</v>
      </c>
      <c r="H48" s="362">
        <v>481391.85919025028</v>
      </c>
      <c r="I48" s="362">
        <v>961.06155367557608</v>
      </c>
      <c r="J48" s="362">
        <v>480430.79763657472</v>
      </c>
      <c r="K48" s="362">
        <v>480430.79763657466</v>
      </c>
      <c r="L48" s="362">
        <v>0</v>
      </c>
      <c r="M48" s="422"/>
      <c r="O48" s="541"/>
      <c r="P48" s="541"/>
    </row>
    <row r="49" spans="1:19" ht="12.75" customHeight="1" x14ac:dyDescent="0.15">
      <c r="B49" s="4"/>
      <c r="C49" s="385" t="s">
        <v>643</v>
      </c>
      <c r="D49" s="362">
        <v>118436.02165115428</v>
      </c>
      <c r="E49" s="362">
        <v>31671.274493046509</v>
      </c>
      <c r="F49" s="362">
        <v>86764.74715810777</v>
      </c>
      <c r="G49" s="362">
        <v>13810.185861830025</v>
      </c>
      <c r="H49" s="362">
        <v>72954.561296277738</v>
      </c>
      <c r="I49" s="362">
        <v>1669.4058166223183</v>
      </c>
      <c r="J49" s="362">
        <v>71285.155479655426</v>
      </c>
      <c r="K49" s="362">
        <v>71285.155479655441</v>
      </c>
      <c r="L49" s="362">
        <v>0</v>
      </c>
      <c r="M49" s="422"/>
      <c r="O49" s="541"/>
      <c r="P49" s="541"/>
    </row>
    <row r="50" spans="1:19" ht="12.75" customHeight="1" x14ac:dyDescent="0.15">
      <c r="B50" s="4"/>
      <c r="C50" s="387" t="s">
        <v>644</v>
      </c>
      <c r="D50" s="369">
        <v>7668958.3509005569</v>
      </c>
      <c r="E50" s="369">
        <v>3026467.5238214526</v>
      </c>
      <c r="F50" s="369">
        <v>4642490.8270791043</v>
      </c>
      <c r="G50" s="369">
        <v>1017197.0753885147</v>
      </c>
      <c r="H50" s="369">
        <v>3625293.7516905898</v>
      </c>
      <c r="I50" s="369">
        <v>242747.34435762229</v>
      </c>
      <c r="J50" s="369">
        <v>3382546.4073329675</v>
      </c>
      <c r="K50" s="369">
        <v>2058798.3940945815</v>
      </c>
      <c r="L50" s="369">
        <v>1323748.013238386</v>
      </c>
      <c r="M50" s="422"/>
    </row>
    <row r="51" spans="1:19" ht="12.75" customHeight="1" x14ac:dyDescent="0.15">
      <c r="C51" s="396"/>
      <c r="D51" s="382"/>
      <c r="E51" s="382"/>
      <c r="F51" s="382"/>
      <c r="G51" s="382"/>
      <c r="H51" s="382"/>
      <c r="I51" s="382"/>
      <c r="J51" s="382"/>
      <c r="K51" s="382"/>
      <c r="L51" s="382"/>
      <c r="M51" s="422"/>
    </row>
    <row r="52" spans="1:19" x14ac:dyDescent="0.15">
      <c r="A52" s="1"/>
      <c r="B52" s="410" t="s">
        <v>576</v>
      </c>
      <c r="C52" s="4"/>
      <c r="G52" s="431" t="s">
        <v>645</v>
      </c>
      <c r="L52" s="371" t="s">
        <v>3</v>
      </c>
    </row>
    <row r="53" spans="1:19" ht="3" customHeight="1" x14ac:dyDescent="0.15">
      <c r="A53" s="1"/>
      <c r="B53" s="370"/>
    </row>
    <row r="54" spans="1:19" ht="10.5" customHeight="1" x14ac:dyDescent="0.15">
      <c r="A54" s="1"/>
      <c r="B54" s="370"/>
      <c r="C54" s="580" t="s">
        <v>578</v>
      </c>
      <c r="D54" s="412"/>
      <c r="E54" s="413"/>
      <c r="F54" s="412"/>
      <c r="G54" s="413"/>
      <c r="H54" s="412"/>
      <c r="I54" s="414" t="s">
        <v>579</v>
      </c>
      <c r="J54" s="412"/>
      <c r="K54" s="413"/>
      <c r="L54" s="413" t="s">
        <v>580</v>
      </c>
    </row>
    <row r="55" spans="1:19" ht="10.5" customHeight="1" x14ac:dyDescent="0.15">
      <c r="A55" s="1"/>
      <c r="B55" s="370"/>
      <c r="C55" s="581"/>
      <c r="D55" s="415" t="s">
        <v>581</v>
      </c>
      <c r="E55" s="415" t="s">
        <v>582</v>
      </c>
      <c r="F55" s="415" t="s">
        <v>583</v>
      </c>
      <c r="G55" s="415" t="s">
        <v>584</v>
      </c>
      <c r="H55" s="415" t="s">
        <v>585</v>
      </c>
      <c r="I55" s="416" t="s">
        <v>586</v>
      </c>
      <c r="J55" s="415" t="s">
        <v>587</v>
      </c>
      <c r="K55" s="415" t="s">
        <v>588</v>
      </c>
      <c r="L55" s="415" t="s">
        <v>589</v>
      </c>
    </row>
    <row r="56" spans="1:19" ht="10.5" customHeight="1" x14ac:dyDescent="0.15">
      <c r="A56" s="1"/>
      <c r="B56" s="370"/>
      <c r="C56" s="581"/>
      <c r="D56" s="417" t="s">
        <v>590</v>
      </c>
      <c r="E56" s="415"/>
      <c r="F56" s="417" t="s">
        <v>590</v>
      </c>
      <c r="G56" s="415" t="s">
        <v>591</v>
      </c>
      <c r="H56" s="417" t="s">
        <v>590</v>
      </c>
      <c r="I56" s="416" t="s">
        <v>592</v>
      </c>
      <c r="J56" s="415" t="s">
        <v>593</v>
      </c>
      <c r="K56" s="415" t="s">
        <v>594</v>
      </c>
      <c r="L56" s="418" t="s">
        <v>595</v>
      </c>
    </row>
    <row r="57" spans="1:19" s="203" customFormat="1" ht="10.5" customHeight="1" x14ac:dyDescent="0.15">
      <c r="A57" s="419"/>
      <c r="B57" s="432"/>
      <c r="C57" s="582"/>
      <c r="D57" s="421" t="s">
        <v>596</v>
      </c>
      <c r="E57" s="421" t="s">
        <v>597</v>
      </c>
      <c r="F57" s="421" t="s">
        <v>598</v>
      </c>
      <c r="G57" s="421" t="s">
        <v>599</v>
      </c>
      <c r="H57" s="421" t="s">
        <v>600</v>
      </c>
      <c r="I57" s="421" t="s">
        <v>601</v>
      </c>
      <c r="J57" s="421" t="s">
        <v>602</v>
      </c>
      <c r="K57" s="421" t="s">
        <v>603</v>
      </c>
      <c r="L57" s="421" t="s">
        <v>604</v>
      </c>
      <c r="O57" s="130"/>
      <c r="P57" s="130"/>
      <c r="Q57" s="204"/>
      <c r="R57" s="204"/>
      <c r="S57" s="204"/>
    </row>
    <row r="58" spans="1:19" ht="12" customHeight="1" x14ac:dyDescent="0.15">
      <c r="C58" s="375" t="s">
        <v>605</v>
      </c>
      <c r="D58" s="430">
        <v>367038.45967173635</v>
      </c>
      <c r="E58" s="377">
        <v>174952</v>
      </c>
      <c r="F58" s="376">
        <v>192086.45967173635</v>
      </c>
      <c r="G58" s="376">
        <v>73391.687992733976</v>
      </c>
      <c r="H58" s="430">
        <v>118694.77167900237</v>
      </c>
      <c r="I58" s="430">
        <v>4797</v>
      </c>
      <c r="J58" s="430">
        <v>113897.77167900237</v>
      </c>
      <c r="K58" s="433">
        <v>53987.49511818208</v>
      </c>
      <c r="L58" s="430">
        <v>59910.27656082029</v>
      </c>
      <c r="M58" s="422"/>
    </row>
    <row r="59" spans="1:19" ht="12" customHeight="1" x14ac:dyDescent="0.15">
      <c r="C59" s="380" t="s">
        <v>215</v>
      </c>
      <c r="D59" s="362">
        <v>301017</v>
      </c>
      <c r="E59" s="382">
        <v>140714</v>
      </c>
      <c r="F59" s="381">
        <v>160303</v>
      </c>
      <c r="G59" s="381">
        <v>63970.541552146664</v>
      </c>
      <c r="H59" s="362">
        <v>96332.458447853336</v>
      </c>
      <c r="I59" s="362">
        <v>7628</v>
      </c>
      <c r="J59" s="362">
        <v>88704.458447853336</v>
      </c>
      <c r="K59" s="386">
        <v>35887.069617258247</v>
      </c>
      <c r="L59" s="362">
        <v>52817.38883059509</v>
      </c>
      <c r="M59" s="422"/>
    </row>
    <row r="60" spans="1:19" ht="12" customHeight="1" x14ac:dyDescent="0.15">
      <c r="C60" s="380" t="s">
        <v>216</v>
      </c>
      <c r="D60" s="362">
        <v>5586.4596717363347</v>
      </c>
      <c r="E60" s="382">
        <v>3429</v>
      </c>
      <c r="F60" s="381">
        <v>2157.4596717363347</v>
      </c>
      <c r="G60" s="381">
        <v>1120.637975416771</v>
      </c>
      <c r="H60" s="362">
        <v>1036.8216963195637</v>
      </c>
      <c r="I60" s="362">
        <v>-4028</v>
      </c>
      <c r="J60" s="362">
        <v>5064.8216963195637</v>
      </c>
      <c r="K60" s="386">
        <v>4857.9409012745136</v>
      </c>
      <c r="L60" s="362">
        <v>206.88079504505004</v>
      </c>
      <c r="M60" s="422"/>
    </row>
    <row r="61" spans="1:19" ht="12" customHeight="1" x14ac:dyDescent="0.15">
      <c r="C61" s="380" t="s">
        <v>217</v>
      </c>
      <c r="D61" s="362">
        <v>60435</v>
      </c>
      <c r="E61" s="382">
        <v>30809</v>
      </c>
      <c r="F61" s="381">
        <v>29626</v>
      </c>
      <c r="G61" s="381">
        <v>8300.5084651705383</v>
      </c>
      <c r="H61" s="362">
        <v>21325.49153482946</v>
      </c>
      <c r="I61" s="362">
        <v>1197</v>
      </c>
      <c r="J61" s="362">
        <v>20128.49153482946</v>
      </c>
      <c r="K61" s="386">
        <v>13242.48459964932</v>
      </c>
      <c r="L61" s="362">
        <v>6886.0069351801394</v>
      </c>
      <c r="M61" s="422"/>
    </row>
    <row r="62" spans="1:19" ht="12" customHeight="1" x14ac:dyDescent="0.15">
      <c r="C62" s="380" t="s">
        <v>606</v>
      </c>
      <c r="D62" s="362">
        <v>27561</v>
      </c>
      <c r="E62" s="382">
        <v>13707.009681188147</v>
      </c>
      <c r="F62" s="381">
        <v>13853.990318811853</v>
      </c>
      <c r="G62" s="381">
        <v>3297.2730949947309</v>
      </c>
      <c r="H62" s="362">
        <v>10556.717223817122</v>
      </c>
      <c r="I62" s="362">
        <v>1002</v>
      </c>
      <c r="J62" s="362">
        <v>9554.7172238171224</v>
      </c>
      <c r="K62" s="386">
        <v>3071.2508038371288</v>
      </c>
      <c r="L62" s="362">
        <v>6483.4664199799936</v>
      </c>
      <c r="M62" s="422"/>
    </row>
    <row r="63" spans="1:19" ht="12" customHeight="1" x14ac:dyDescent="0.15">
      <c r="C63" s="380" t="s">
        <v>607</v>
      </c>
      <c r="D63" s="362">
        <v>1678524</v>
      </c>
      <c r="E63" s="382">
        <v>986104</v>
      </c>
      <c r="F63" s="381">
        <v>692420</v>
      </c>
      <c r="G63" s="381">
        <v>148958.60099737655</v>
      </c>
      <c r="H63" s="362">
        <v>543461.39900262351</v>
      </c>
      <c r="I63" s="362">
        <v>95653.619572200827</v>
      </c>
      <c r="J63" s="362">
        <v>447807.7794304227</v>
      </c>
      <c r="K63" s="386">
        <v>226325.77546812239</v>
      </c>
      <c r="L63" s="362">
        <v>221482.00396230031</v>
      </c>
      <c r="M63" s="422"/>
    </row>
    <row r="64" spans="1:19" ht="12" customHeight="1" x14ac:dyDescent="0.15">
      <c r="C64" s="380" t="s">
        <v>608</v>
      </c>
      <c r="D64" s="362">
        <v>364274</v>
      </c>
      <c r="E64" s="382">
        <v>320904</v>
      </c>
      <c r="F64" s="381">
        <v>43370</v>
      </c>
      <c r="G64" s="362" t="s">
        <v>293</v>
      </c>
      <c r="H64" s="362" t="s">
        <v>293</v>
      </c>
      <c r="I64" s="362" t="s">
        <v>293</v>
      </c>
      <c r="J64" s="362" t="s">
        <v>293</v>
      </c>
      <c r="K64" s="362" t="s">
        <v>293</v>
      </c>
      <c r="L64" s="362" t="s">
        <v>293</v>
      </c>
      <c r="M64" s="422"/>
    </row>
    <row r="65" spans="3:13" ht="12" customHeight="1" x14ac:dyDescent="0.15">
      <c r="C65" s="380" t="s">
        <v>609</v>
      </c>
      <c r="D65" s="362">
        <v>25350</v>
      </c>
      <c r="E65" s="382">
        <v>9781</v>
      </c>
      <c r="F65" s="381">
        <v>15569</v>
      </c>
      <c r="G65" s="362" t="s">
        <v>46</v>
      </c>
      <c r="H65" s="362" t="s">
        <v>46</v>
      </c>
      <c r="I65" s="362" t="s">
        <v>46</v>
      </c>
      <c r="J65" s="362" t="s">
        <v>46</v>
      </c>
      <c r="K65" s="362" t="s">
        <v>46</v>
      </c>
      <c r="L65" s="362" t="s">
        <v>46</v>
      </c>
      <c r="M65" s="422"/>
    </row>
    <row r="66" spans="3:13" ht="12" customHeight="1" x14ac:dyDescent="0.15">
      <c r="C66" s="380" t="s">
        <v>610</v>
      </c>
      <c r="D66" s="362">
        <v>116402</v>
      </c>
      <c r="E66" s="382">
        <v>89214</v>
      </c>
      <c r="F66" s="381">
        <v>27188</v>
      </c>
      <c r="G66" s="362" t="s">
        <v>46</v>
      </c>
      <c r="H66" s="362" t="s">
        <v>46</v>
      </c>
      <c r="I66" s="362" t="s">
        <v>46</v>
      </c>
      <c r="J66" s="362" t="s">
        <v>46</v>
      </c>
      <c r="K66" s="362" t="s">
        <v>46</v>
      </c>
      <c r="L66" s="362" t="s">
        <v>46</v>
      </c>
      <c r="M66" s="422"/>
    </row>
    <row r="67" spans="3:13" ht="12" customHeight="1" x14ac:dyDescent="0.15">
      <c r="C67" s="380" t="s">
        <v>611</v>
      </c>
      <c r="D67" s="362">
        <v>45575</v>
      </c>
      <c r="E67" s="382">
        <v>22425</v>
      </c>
      <c r="F67" s="381">
        <v>23150</v>
      </c>
      <c r="G67" s="362" t="s">
        <v>46</v>
      </c>
      <c r="H67" s="362" t="s">
        <v>46</v>
      </c>
      <c r="I67" s="362" t="s">
        <v>46</v>
      </c>
      <c r="J67" s="362" t="s">
        <v>46</v>
      </c>
      <c r="K67" s="362" t="s">
        <v>46</v>
      </c>
      <c r="L67" s="362" t="s">
        <v>46</v>
      </c>
      <c r="M67" s="422"/>
    </row>
    <row r="68" spans="3:13" ht="12" customHeight="1" x14ac:dyDescent="0.15">
      <c r="C68" s="380" t="s">
        <v>612</v>
      </c>
      <c r="D68" s="362">
        <v>4714</v>
      </c>
      <c r="E68" s="382">
        <v>3282</v>
      </c>
      <c r="F68" s="381">
        <v>1432</v>
      </c>
      <c r="G68" s="362" t="s">
        <v>46</v>
      </c>
      <c r="H68" s="362" t="s">
        <v>46</v>
      </c>
      <c r="I68" s="362" t="s">
        <v>46</v>
      </c>
      <c r="J68" s="362" t="s">
        <v>46</v>
      </c>
      <c r="K68" s="362" t="s">
        <v>46</v>
      </c>
      <c r="L68" s="362" t="s">
        <v>46</v>
      </c>
      <c r="M68" s="422"/>
    </row>
    <row r="69" spans="3:13" ht="12" customHeight="1" x14ac:dyDescent="0.15">
      <c r="C69" s="380" t="s">
        <v>613</v>
      </c>
      <c r="D69" s="362">
        <v>48989</v>
      </c>
      <c r="E69" s="382">
        <v>31646</v>
      </c>
      <c r="F69" s="381">
        <v>17343</v>
      </c>
      <c r="G69" s="362" t="s">
        <v>46</v>
      </c>
      <c r="H69" s="362" t="s">
        <v>46</v>
      </c>
      <c r="I69" s="362" t="s">
        <v>46</v>
      </c>
      <c r="J69" s="362" t="s">
        <v>46</v>
      </c>
      <c r="K69" s="362" t="s">
        <v>46</v>
      </c>
      <c r="L69" s="362" t="s">
        <v>46</v>
      </c>
      <c r="M69" s="422"/>
    </row>
    <row r="70" spans="3:13" ht="12" customHeight="1" x14ac:dyDescent="0.15">
      <c r="C70" s="380" t="s">
        <v>614</v>
      </c>
      <c r="D70" s="362">
        <v>512450</v>
      </c>
      <c r="E70" s="382">
        <v>115765</v>
      </c>
      <c r="F70" s="381">
        <v>396685</v>
      </c>
      <c r="G70" s="362" t="s">
        <v>46</v>
      </c>
      <c r="H70" s="362" t="s">
        <v>46</v>
      </c>
      <c r="I70" s="362" t="s">
        <v>46</v>
      </c>
      <c r="J70" s="362" t="s">
        <v>46</v>
      </c>
      <c r="K70" s="362" t="s">
        <v>46</v>
      </c>
      <c r="L70" s="362" t="s">
        <v>46</v>
      </c>
      <c r="M70" s="422"/>
    </row>
    <row r="71" spans="3:13" ht="12" customHeight="1" x14ac:dyDescent="0.15">
      <c r="C71" s="380" t="s">
        <v>615</v>
      </c>
      <c r="D71" s="362">
        <v>48579</v>
      </c>
      <c r="E71" s="382">
        <v>30257</v>
      </c>
      <c r="F71" s="381">
        <v>18322</v>
      </c>
      <c r="G71" s="362" t="s">
        <v>46</v>
      </c>
      <c r="H71" s="362" t="s">
        <v>46</v>
      </c>
      <c r="I71" s="362" t="s">
        <v>46</v>
      </c>
      <c r="J71" s="362" t="s">
        <v>46</v>
      </c>
      <c r="K71" s="362" t="s">
        <v>46</v>
      </c>
      <c r="L71" s="362" t="s">
        <v>46</v>
      </c>
      <c r="M71" s="422"/>
    </row>
    <row r="72" spans="3:13" ht="12" customHeight="1" x14ac:dyDescent="0.15">
      <c r="C72" s="380" t="s">
        <v>616</v>
      </c>
      <c r="D72" s="362">
        <v>163331</v>
      </c>
      <c r="E72" s="382">
        <v>126348</v>
      </c>
      <c r="F72" s="381">
        <v>36983</v>
      </c>
      <c r="G72" s="362" t="s">
        <v>46</v>
      </c>
      <c r="H72" s="362" t="s">
        <v>46</v>
      </c>
      <c r="I72" s="362" t="s">
        <v>46</v>
      </c>
      <c r="J72" s="362" t="s">
        <v>46</v>
      </c>
      <c r="K72" s="362" t="s">
        <v>46</v>
      </c>
      <c r="L72" s="362" t="s">
        <v>46</v>
      </c>
      <c r="M72" s="422"/>
    </row>
    <row r="73" spans="3:13" ht="12" customHeight="1" x14ac:dyDescent="0.15">
      <c r="C73" s="380" t="s">
        <v>617</v>
      </c>
      <c r="D73" s="362">
        <v>152466</v>
      </c>
      <c r="E73" s="382">
        <v>120374</v>
      </c>
      <c r="F73" s="381">
        <v>32092</v>
      </c>
      <c r="G73" s="362" t="s">
        <v>46</v>
      </c>
      <c r="H73" s="362" t="s">
        <v>46</v>
      </c>
      <c r="I73" s="362" t="s">
        <v>46</v>
      </c>
      <c r="J73" s="362" t="s">
        <v>46</v>
      </c>
      <c r="K73" s="362" t="s">
        <v>46</v>
      </c>
      <c r="L73" s="362" t="s">
        <v>46</v>
      </c>
      <c r="M73" s="422"/>
    </row>
    <row r="74" spans="3:13" ht="12" customHeight="1" x14ac:dyDescent="0.15">
      <c r="C74" s="380" t="s">
        <v>618</v>
      </c>
      <c r="D74" s="362">
        <v>76045</v>
      </c>
      <c r="E74" s="382">
        <v>49085</v>
      </c>
      <c r="F74" s="381">
        <v>26960</v>
      </c>
      <c r="G74" s="362" t="s">
        <v>46</v>
      </c>
      <c r="H74" s="362" t="s">
        <v>46</v>
      </c>
      <c r="I74" s="362" t="s">
        <v>46</v>
      </c>
      <c r="J74" s="362" t="s">
        <v>46</v>
      </c>
      <c r="K74" s="362" t="s">
        <v>46</v>
      </c>
      <c r="L74" s="362" t="s">
        <v>46</v>
      </c>
      <c r="M74" s="422"/>
    </row>
    <row r="75" spans="3:13" ht="12" customHeight="1" x14ac:dyDescent="0.15">
      <c r="C75" s="380" t="s">
        <v>619</v>
      </c>
      <c r="D75" s="362">
        <v>32146</v>
      </c>
      <c r="E75" s="382">
        <v>12136</v>
      </c>
      <c r="F75" s="381">
        <v>20010</v>
      </c>
      <c r="G75" s="362" t="s">
        <v>46</v>
      </c>
      <c r="H75" s="362" t="s">
        <v>46</v>
      </c>
      <c r="I75" s="362" t="s">
        <v>46</v>
      </c>
      <c r="J75" s="362" t="s">
        <v>46</v>
      </c>
      <c r="K75" s="362" t="s">
        <v>46</v>
      </c>
      <c r="L75" s="362" t="s">
        <v>46</v>
      </c>
      <c r="M75" s="422"/>
    </row>
    <row r="76" spans="3:13" ht="12" customHeight="1" x14ac:dyDescent="0.15">
      <c r="C76" s="380" t="s">
        <v>620</v>
      </c>
      <c r="D76" s="362">
        <v>26186</v>
      </c>
      <c r="E76" s="382">
        <v>19637</v>
      </c>
      <c r="F76" s="381">
        <v>6549</v>
      </c>
      <c r="G76" s="362" t="s">
        <v>46</v>
      </c>
      <c r="H76" s="362" t="s">
        <v>46</v>
      </c>
      <c r="I76" s="362" t="s">
        <v>46</v>
      </c>
      <c r="J76" s="362" t="s">
        <v>46</v>
      </c>
      <c r="K76" s="362" t="s">
        <v>46</v>
      </c>
      <c r="L76" s="362" t="s">
        <v>46</v>
      </c>
      <c r="M76" s="422"/>
    </row>
    <row r="77" spans="3:13" ht="12" customHeight="1" x14ac:dyDescent="0.15">
      <c r="C77" s="380" t="s">
        <v>621</v>
      </c>
      <c r="D77" s="362">
        <v>17644</v>
      </c>
      <c r="E77" s="382">
        <v>8189</v>
      </c>
      <c r="F77" s="381">
        <v>9455</v>
      </c>
      <c r="G77" s="362" t="s">
        <v>46</v>
      </c>
      <c r="H77" s="362" t="s">
        <v>46</v>
      </c>
      <c r="I77" s="362" t="s">
        <v>46</v>
      </c>
      <c r="J77" s="362" t="s">
        <v>46</v>
      </c>
      <c r="K77" s="362" t="s">
        <v>46</v>
      </c>
      <c r="L77" s="362" t="s">
        <v>46</v>
      </c>
      <c r="M77" s="422"/>
    </row>
    <row r="78" spans="3:13" ht="12" customHeight="1" x14ac:dyDescent="0.15">
      <c r="C78" s="380" t="s">
        <v>622</v>
      </c>
      <c r="D78" s="362">
        <v>44373</v>
      </c>
      <c r="E78" s="382">
        <v>27061</v>
      </c>
      <c r="F78" s="381">
        <v>17312</v>
      </c>
      <c r="G78" s="362" t="s">
        <v>46</v>
      </c>
      <c r="H78" s="362" t="s">
        <v>46</v>
      </c>
      <c r="I78" s="362" t="s">
        <v>46</v>
      </c>
      <c r="J78" s="362" t="s">
        <v>46</v>
      </c>
      <c r="K78" s="362" t="s">
        <v>46</v>
      </c>
      <c r="L78" s="362" t="s">
        <v>46</v>
      </c>
      <c r="M78" s="422"/>
    </row>
    <row r="79" spans="3:13" ht="12" customHeight="1" x14ac:dyDescent="0.15">
      <c r="C79" s="380" t="s">
        <v>623</v>
      </c>
      <c r="D79" s="362">
        <v>264694.54567259277</v>
      </c>
      <c r="E79" s="382">
        <v>120714.15578209839</v>
      </c>
      <c r="F79" s="381">
        <v>143980.38989049438</v>
      </c>
      <c r="G79" s="381">
        <v>64603.734048716382</v>
      </c>
      <c r="H79" s="362">
        <v>79376.655841778003</v>
      </c>
      <c r="I79" s="362">
        <v>5267.965411359286</v>
      </c>
      <c r="J79" s="362">
        <v>74108.690430418719</v>
      </c>
      <c r="K79" s="386">
        <v>33834.29390357565</v>
      </c>
      <c r="L79" s="362">
        <v>40274.396526843069</v>
      </c>
      <c r="M79" s="422"/>
    </row>
    <row r="80" spans="3:13" ht="12" customHeight="1" x14ac:dyDescent="0.15">
      <c r="C80" s="380" t="s">
        <v>624</v>
      </c>
      <c r="D80" s="362">
        <v>767008</v>
      </c>
      <c r="E80" s="382">
        <v>411785</v>
      </c>
      <c r="F80" s="381">
        <v>355223</v>
      </c>
      <c r="G80" s="381">
        <v>30276.262096436785</v>
      </c>
      <c r="H80" s="362">
        <v>324946.73790356319</v>
      </c>
      <c r="I80" s="362">
        <v>22219.284085410349</v>
      </c>
      <c r="J80" s="362">
        <v>302727.45381815283</v>
      </c>
      <c r="K80" s="386">
        <v>195955.63941158954</v>
      </c>
      <c r="L80" s="362">
        <v>106771.8144065633</v>
      </c>
      <c r="M80" s="422"/>
    </row>
    <row r="81" spans="3:19" ht="12" customHeight="1" x14ac:dyDescent="0.15">
      <c r="C81" s="380" t="s">
        <v>625</v>
      </c>
      <c r="D81" s="362">
        <v>753357.05500888848</v>
      </c>
      <c r="E81" s="382">
        <v>229359.5074154936</v>
      </c>
      <c r="F81" s="381">
        <v>523997.54759339488</v>
      </c>
      <c r="G81" s="381">
        <v>45527.849318896042</v>
      </c>
      <c r="H81" s="362">
        <v>478469.69827449881</v>
      </c>
      <c r="I81" s="362">
        <v>48341.001350263257</v>
      </c>
      <c r="J81" s="362">
        <v>430128.69692423556</v>
      </c>
      <c r="K81" s="386">
        <v>208027.94494009082</v>
      </c>
      <c r="L81" s="362">
        <v>222100.75198414474</v>
      </c>
      <c r="M81" s="422"/>
    </row>
    <row r="82" spans="3:19" ht="12" customHeight="1" x14ac:dyDescent="0.15">
      <c r="C82" s="380" t="s">
        <v>626</v>
      </c>
      <c r="D82" s="362">
        <v>410867.68437017838</v>
      </c>
      <c r="E82" s="382">
        <v>157829.4634995556</v>
      </c>
      <c r="F82" s="381">
        <v>253038.22087062278</v>
      </c>
      <c r="G82" s="381">
        <v>67870.600843633249</v>
      </c>
      <c r="H82" s="362">
        <v>185167.62002698955</v>
      </c>
      <c r="I82" s="362">
        <v>14130.707252150944</v>
      </c>
      <c r="J82" s="362">
        <v>171036.91277483859</v>
      </c>
      <c r="K82" s="386">
        <v>129169.45076385287</v>
      </c>
      <c r="L82" s="362">
        <v>41867.462010985721</v>
      </c>
      <c r="M82" s="422"/>
    </row>
    <row r="83" spans="3:19" ht="12" customHeight="1" x14ac:dyDescent="0.15">
      <c r="C83" s="380" t="s">
        <v>627</v>
      </c>
      <c r="D83" s="362">
        <v>262996.03838536842</v>
      </c>
      <c r="E83" s="382">
        <v>143734.40588486806</v>
      </c>
      <c r="F83" s="381">
        <v>119261.63250050036</v>
      </c>
      <c r="G83" s="381">
        <v>14310.366896926786</v>
      </c>
      <c r="H83" s="362">
        <v>104951.26560357357</v>
      </c>
      <c r="I83" s="362">
        <v>8096</v>
      </c>
      <c r="J83" s="362">
        <v>96855.265603573571</v>
      </c>
      <c r="K83" s="386">
        <v>52905.090508968351</v>
      </c>
      <c r="L83" s="362">
        <v>43950.17509460522</v>
      </c>
      <c r="M83" s="422"/>
    </row>
    <row r="84" spans="3:19" ht="12" customHeight="1" x14ac:dyDescent="0.15">
      <c r="C84" s="385" t="s">
        <v>628</v>
      </c>
      <c r="D84" s="362">
        <v>218580.30060179444</v>
      </c>
      <c r="E84" s="382">
        <v>106058.80722215961</v>
      </c>
      <c r="F84" s="381">
        <v>112521.49337963483</v>
      </c>
      <c r="G84" s="381">
        <v>29057.327787553284</v>
      </c>
      <c r="H84" s="362">
        <v>83464.165592081554</v>
      </c>
      <c r="I84" s="362">
        <v>6593</v>
      </c>
      <c r="J84" s="362">
        <v>76871.165592081554</v>
      </c>
      <c r="K84" s="386">
        <v>31924.861059408835</v>
      </c>
      <c r="L84" s="362">
        <v>44946.304532672715</v>
      </c>
      <c r="M84" s="422"/>
    </row>
    <row r="85" spans="3:19" ht="12" customHeight="1" x14ac:dyDescent="0.15">
      <c r="C85" s="385" t="s">
        <v>629</v>
      </c>
      <c r="D85" s="362">
        <v>309015.2328329694</v>
      </c>
      <c r="E85" s="382">
        <v>97944.596068752347</v>
      </c>
      <c r="F85" s="381">
        <v>211070.63676421705</v>
      </c>
      <c r="G85" s="381">
        <v>16902.952662780706</v>
      </c>
      <c r="H85" s="362">
        <v>194167.68410143635</v>
      </c>
      <c r="I85" s="362">
        <v>5025</v>
      </c>
      <c r="J85" s="362">
        <v>189142.68410143635</v>
      </c>
      <c r="K85" s="386">
        <v>82698.103757762248</v>
      </c>
      <c r="L85" s="362">
        <v>106444.5803436741</v>
      </c>
      <c r="M85" s="422"/>
    </row>
    <row r="86" spans="3:19" ht="12" customHeight="1" x14ac:dyDescent="0.15">
      <c r="C86" s="385" t="s">
        <v>630</v>
      </c>
      <c r="D86" s="362">
        <v>628948.13363926229</v>
      </c>
      <c r="E86" s="382">
        <v>116788.74915336426</v>
      </c>
      <c r="F86" s="381">
        <v>512159.38448589802</v>
      </c>
      <c r="G86" s="381">
        <v>196398.44045142317</v>
      </c>
      <c r="H86" s="362">
        <v>315760.94403447484</v>
      </c>
      <c r="I86" s="362">
        <v>16029</v>
      </c>
      <c r="J86" s="362">
        <v>299731.94403447484</v>
      </c>
      <c r="K86" s="386">
        <v>9145.6596192687502</v>
      </c>
      <c r="L86" s="362">
        <v>290586.28441520612</v>
      </c>
      <c r="M86" s="422"/>
      <c r="O86" s="5"/>
      <c r="P86" s="5"/>
    </row>
    <row r="87" spans="3:19" ht="12" customHeight="1" x14ac:dyDescent="0.15">
      <c r="C87" s="385" t="s">
        <v>631</v>
      </c>
      <c r="D87" s="362">
        <v>301286.18277572544</v>
      </c>
      <c r="E87" s="382">
        <v>81706.78086710519</v>
      </c>
      <c r="F87" s="381">
        <v>219579.40190862026</v>
      </c>
      <c r="G87" s="381">
        <v>48672.458708505124</v>
      </c>
      <c r="H87" s="362">
        <v>170906.94320011514</v>
      </c>
      <c r="I87" s="362">
        <v>13750.918205923292</v>
      </c>
      <c r="J87" s="362">
        <v>157156.02499419186</v>
      </c>
      <c r="K87" s="386">
        <v>90045.648494705325</v>
      </c>
      <c r="L87" s="362">
        <v>67110.376499486534</v>
      </c>
      <c r="M87" s="422"/>
      <c r="O87" s="5"/>
      <c r="P87" s="5"/>
    </row>
    <row r="88" spans="3:19" ht="12" customHeight="1" x14ac:dyDescent="0.15">
      <c r="C88" s="380" t="s">
        <v>632</v>
      </c>
      <c r="D88" s="362">
        <v>557198.57736617862</v>
      </c>
      <c r="E88" s="382">
        <v>96667.741582103859</v>
      </c>
      <c r="F88" s="362">
        <v>460530.83578407473</v>
      </c>
      <c r="G88" s="381">
        <v>140926.26145372353</v>
      </c>
      <c r="H88" s="362">
        <v>319604.5743303512</v>
      </c>
      <c r="I88" s="362">
        <v>2660</v>
      </c>
      <c r="J88" s="362">
        <v>316944.5743303512</v>
      </c>
      <c r="K88" s="386">
        <v>316944.5743303512</v>
      </c>
      <c r="L88" s="362">
        <v>0</v>
      </c>
      <c r="M88" s="422"/>
      <c r="O88" s="5"/>
      <c r="P88" s="5"/>
    </row>
    <row r="89" spans="3:19" ht="12" customHeight="1" x14ac:dyDescent="0.15">
      <c r="C89" s="380" t="s">
        <v>633</v>
      </c>
      <c r="D89" s="362">
        <v>251668.5356822215</v>
      </c>
      <c r="E89" s="382">
        <v>43458.629006677278</v>
      </c>
      <c r="F89" s="362">
        <v>208209.90667554422</v>
      </c>
      <c r="G89" s="381">
        <v>41954.208827942697</v>
      </c>
      <c r="H89" s="362">
        <v>166255.69784760152</v>
      </c>
      <c r="I89" s="362">
        <v>1724.2888528351616</v>
      </c>
      <c r="J89" s="362">
        <v>164531.40899476636</v>
      </c>
      <c r="K89" s="386">
        <v>156903.70356067759</v>
      </c>
      <c r="L89" s="362">
        <v>7627.7054340887698</v>
      </c>
      <c r="M89" s="422"/>
      <c r="O89" s="5"/>
      <c r="P89" s="5"/>
    </row>
    <row r="90" spans="3:19" ht="12" customHeight="1" x14ac:dyDescent="0.15">
      <c r="C90" s="380" t="s">
        <v>634</v>
      </c>
      <c r="D90" s="362">
        <v>616165.68093560392</v>
      </c>
      <c r="E90" s="382">
        <v>247563.83087494411</v>
      </c>
      <c r="F90" s="362">
        <v>368601.85006065981</v>
      </c>
      <c r="G90" s="381">
        <v>54141.677929570069</v>
      </c>
      <c r="H90" s="362">
        <v>314460.17213108973</v>
      </c>
      <c r="I90" s="362">
        <v>-15943.320620908158</v>
      </c>
      <c r="J90" s="362">
        <v>330403.4927519979</v>
      </c>
      <c r="K90" s="386">
        <v>254747.91186568406</v>
      </c>
      <c r="L90" s="362">
        <v>75655.580886313837</v>
      </c>
      <c r="M90" s="422"/>
      <c r="O90" s="5"/>
      <c r="P90" s="5"/>
    </row>
    <row r="91" spans="3:19" ht="12" customHeight="1" x14ac:dyDescent="0.15">
      <c r="C91" s="380" t="s">
        <v>635</v>
      </c>
      <c r="D91" s="362">
        <v>378295.00077945332</v>
      </c>
      <c r="E91" s="382">
        <v>157846.20366504238</v>
      </c>
      <c r="F91" s="362">
        <v>220448.79711441093</v>
      </c>
      <c r="G91" s="381">
        <v>43744.729380850447</v>
      </c>
      <c r="H91" s="362">
        <v>176704.06773356049</v>
      </c>
      <c r="I91" s="362">
        <v>19161.822165913469</v>
      </c>
      <c r="J91" s="362">
        <v>157542.24556764701</v>
      </c>
      <c r="K91" s="386">
        <v>106173.09122817194</v>
      </c>
      <c r="L91" s="362">
        <v>51369.154339475077</v>
      </c>
      <c r="M91" s="422"/>
    </row>
    <row r="92" spans="3:19" ht="16.5" x14ac:dyDescent="0.15">
      <c r="C92" s="426" t="s">
        <v>636</v>
      </c>
      <c r="D92" s="364">
        <v>7793204.4277219735</v>
      </c>
      <c r="E92" s="394">
        <v>3186220.8807033529</v>
      </c>
      <c r="F92" s="364">
        <v>4606983.5470186211</v>
      </c>
      <c r="G92" s="393">
        <v>1020034.4324920636</v>
      </c>
      <c r="H92" s="364">
        <v>3586949.1145265577</v>
      </c>
      <c r="I92" s="364">
        <v>248508.28627514842</v>
      </c>
      <c r="J92" s="364">
        <v>3338440.8282514093</v>
      </c>
      <c r="K92" s="395">
        <v>1951860.4948342487</v>
      </c>
      <c r="L92" s="364">
        <v>1386580.3334171607</v>
      </c>
      <c r="M92" s="422"/>
    </row>
    <row r="93" spans="3:19" ht="12" customHeight="1" x14ac:dyDescent="0.15">
      <c r="C93" s="427" t="s">
        <v>637</v>
      </c>
      <c r="D93" s="362">
        <v>17953</v>
      </c>
      <c r="E93" s="382">
        <v>0</v>
      </c>
      <c r="F93" s="381">
        <v>17953</v>
      </c>
      <c r="G93" s="381">
        <v>0</v>
      </c>
      <c r="H93" s="362">
        <v>17953</v>
      </c>
      <c r="I93" s="362">
        <v>17953</v>
      </c>
      <c r="J93" s="362">
        <v>0</v>
      </c>
      <c r="K93" s="386">
        <v>0</v>
      </c>
      <c r="L93" s="362">
        <v>0</v>
      </c>
      <c r="M93" s="422"/>
    </row>
    <row r="94" spans="3:19" ht="12" customHeight="1" x14ac:dyDescent="0.15">
      <c r="C94" s="427" t="s">
        <v>638</v>
      </c>
      <c r="D94" s="362">
        <v>27988.574519531394</v>
      </c>
      <c r="E94" s="382">
        <v>0</v>
      </c>
      <c r="F94" s="381">
        <v>27988.574519531394</v>
      </c>
      <c r="G94" s="381">
        <v>0</v>
      </c>
      <c r="H94" s="362">
        <v>27988.574519531394</v>
      </c>
      <c r="I94" s="362">
        <v>27988.574519531394</v>
      </c>
      <c r="J94" s="362">
        <v>0</v>
      </c>
      <c r="K94" s="386">
        <v>0</v>
      </c>
      <c r="L94" s="362">
        <v>0</v>
      </c>
      <c r="M94" s="422"/>
    </row>
    <row r="95" spans="3:19" ht="12.75" customHeight="1" x14ac:dyDescent="0.15">
      <c r="C95" s="428" t="s">
        <v>639</v>
      </c>
      <c r="D95" s="364">
        <v>7783168.8532024417</v>
      </c>
      <c r="E95" s="394">
        <v>3186220.8807033529</v>
      </c>
      <c r="F95" s="364">
        <v>4596947.9724990893</v>
      </c>
      <c r="G95" s="393">
        <v>1020034.4324920636</v>
      </c>
      <c r="H95" s="364">
        <v>3576913.5400070259</v>
      </c>
      <c r="I95" s="364">
        <v>238472.711755617</v>
      </c>
      <c r="J95" s="364">
        <v>3338440.8282514089</v>
      </c>
      <c r="K95" s="395">
        <v>1951860.4948342487</v>
      </c>
      <c r="L95" s="364">
        <v>1386580.3334171602</v>
      </c>
      <c r="M95" s="422"/>
    </row>
    <row r="96" spans="3:19" s="4" customFormat="1" ht="12.75" customHeight="1" x14ac:dyDescent="0.15">
      <c r="C96" s="429" t="s">
        <v>640</v>
      </c>
      <c r="D96" s="430"/>
      <c r="E96" s="430"/>
      <c r="F96" s="430"/>
      <c r="G96" s="430"/>
      <c r="H96" s="430"/>
      <c r="I96" s="430"/>
      <c r="J96" s="430"/>
      <c r="K96" s="430"/>
      <c r="L96" s="430"/>
      <c r="M96" s="425"/>
      <c r="O96" s="130"/>
      <c r="P96" s="130"/>
      <c r="Q96" s="5"/>
      <c r="R96" s="5"/>
      <c r="S96" s="5"/>
    </row>
    <row r="97" spans="1:19" s="4" customFormat="1" ht="12.75" customHeight="1" x14ac:dyDescent="0.15">
      <c r="C97" s="385" t="s">
        <v>641</v>
      </c>
      <c r="D97" s="362">
        <v>6797398.8946717</v>
      </c>
      <c r="E97" s="362">
        <v>2976221.4092477928</v>
      </c>
      <c r="F97" s="362">
        <v>3821177.4854239072</v>
      </c>
      <c r="G97" s="362">
        <v>782233.94213662436</v>
      </c>
      <c r="H97" s="362">
        <v>3038943.5432872828</v>
      </c>
      <c r="I97" s="362">
        <v>245661.59710749242</v>
      </c>
      <c r="J97" s="362">
        <v>2793281.9461797904</v>
      </c>
      <c r="K97" s="362">
        <v>1406701.61276263</v>
      </c>
      <c r="L97" s="362">
        <v>1386580.3334171604</v>
      </c>
      <c r="M97" s="425"/>
      <c r="O97" s="204"/>
      <c r="P97" s="204"/>
      <c r="Q97" s="5"/>
      <c r="R97" s="5"/>
      <c r="S97" s="5"/>
    </row>
    <row r="98" spans="1:19" s="4" customFormat="1" ht="12.75" customHeight="1" x14ac:dyDescent="0.15">
      <c r="C98" s="385" t="s">
        <v>642</v>
      </c>
      <c r="D98" s="362">
        <v>886290.03188624326</v>
      </c>
      <c r="E98" s="362">
        <v>180144.68520485709</v>
      </c>
      <c r="F98" s="362">
        <v>706145.34668138623</v>
      </c>
      <c r="G98" s="362">
        <v>224219.4738320965</v>
      </c>
      <c r="H98" s="362">
        <v>481925.87284928974</v>
      </c>
      <c r="I98" s="362">
        <v>1072.5559475075863</v>
      </c>
      <c r="J98" s="362">
        <v>480853.31690178212</v>
      </c>
      <c r="K98" s="362">
        <v>480853.31690178212</v>
      </c>
      <c r="L98" s="362">
        <v>0</v>
      </c>
      <c r="M98" s="425"/>
      <c r="O98" s="130"/>
      <c r="P98" s="130"/>
      <c r="Q98" s="5"/>
      <c r="R98" s="5"/>
      <c r="S98" s="5"/>
    </row>
    <row r="99" spans="1:19" s="4" customFormat="1" ht="12.75" customHeight="1" x14ac:dyDescent="0.15">
      <c r="C99" s="385" t="s">
        <v>643</v>
      </c>
      <c r="D99" s="362">
        <v>109515.5011640306</v>
      </c>
      <c r="E99" s="362">
        <v>29854.786250702869</v>
      </c>
      <c r="F99" s="362">
        <v>79660.714913327742</v>
      </c>
      <c r="G99" s="362">
        <v>13581.016523342711</v>
      </c>
      <c r="H99" s="362">
        <v>66079.698389985031</v>
      </c>
      <c r="I99" s="362">
        <v>1774.1332201484286</v>
      </c>
      <c r="J99" s="362">
        <v>64305.565169836605</v>
      </c>
      <c r="K99" s="362">
        <v>64305.565169836605</v>
      </c>
      <c r="L99" s="362">
        <v>0</v>
      </c>
      <c r="M99" s="425"/>
      <c r="O99" s="130"/>
      <c r="P99" s="130"/>
      <c r="Q99" s="5"/>
      <c r="R99" s="5"/>
      <c r="S99" s="5"/>
    </row>
    <row r="100" spans="1:19" s="4" customFormat="1" ht="12.75" customHeight="1" x14ac:dyDescent="0.15">
      <c r="C100" s="387" t="s">
        <v>644</v>
      </c>
      <c r="D100" s="369">
        <v>7793204.4277219735</v>
      </c>
      <c r="E100" s="369">
        <v>3186220.8807033529</v>
      </c>
      <c r="F100" s="369">
        <v>4606983.5470186211</v>
      </c>
      <c r="G100" s="369">
        <v>1020034.4324920636</v>
      </c>
      <c r="H100" s="369">
        <v>3586949.1145265577</v>
      </c>
      <c r="I100" s="369">
        <v>248508.28627514842</v>
      </c>
      <c r="J100" s="369">
        <v>3338440.8282514093</v>
      </c>
      <c r="K100" s="369">
        <v>1951860.4948342487</v>
      </c>
      <c r="L100" s="369">
        <v>1386580.3334171607</v>
      </c>
      <c r="M100" s="425"/>
      <c r="O100" s="130"/>
      <c r="P100" s="130"/>
      <c r="Q100" s="5"/>
      <c r="R100" s="5"/>
      <c r="S100" s="5"/>
    </row>
    <row r="101" spans="1:19" ht="12.75" customHeight="1" x14ac:dyDescent="0.15">
      <c r="C101" s="396"/>
      <c r="D101" s="382"/>
      <c r="E101" s="382"/>
      <c r="F101" s="382"/>
      <c r="G101" s="382"/>
      <c r="H101" s="382"/>
      <c r="I101" s="382"/>
      <c r="J101" s="382"/>
      <c r="K101" s="382"/>
      <c r="L101" s="382"/>
    </row>
    <row r="102" spans="1:19" x14ac:dyDescent="0.15">
      <c r="A102" s="1"/>
      <c r="B102" s="410" t="s">
        <v>576</v>
      </c>
      <c r="C102" s="4"/>
      <c r="G102" s="431" t="s">
        <v>646</v>
      </c>
      <c r="L102" s="371" t="s">
        <v>3</v>
      </c>
    </row>
    <row r="103" spans="1:19" ht="3" customHeight="1" x14ac:dyDescent="0.15">
      <c r="A103" s="1"/>
      <c r="B103" s="370"/>
    </row>
    <row r="104" spans="1:19" ht="10.5" customHeight="1" x14ac:dyDescent="0.15">
      <c r="A104" s="1"/>
      <c r="B104" s="370"/>
      <c r="C104" s="580" t="s">
        <v>578</v>
      </c>
      <c r="D104" s="412"/>
      <c r="E104" s="413"/>
      <c r="F104" s="412"/>
      <c r="G104" s="413"/>
      <c r="H104" s="412"/>
      <c r="I104" s="414" t="s">
        <v>579</v>
      </c>
      <c r="J104" s="412"/>
      <c r="K104" s="413"/>
      <c r="L104" s="413" t="s">
        <v>580</v>
      </c>
    </row>
    <row r="105" spans="1:19" ht="10.5" customHeight="1" x14ac:dyDescent="0.15">
      <c r="A105" s="1"/>
      <c r="B105" s="370"/>
      <c r="C105" s="581"/>
      <c r="D105" s="415" t="s">
        <v>581</v>
      </c>
      <c r="E105" s="415" t="s">
        <v>582</v>
      </c>
      <c r="F105" s="415" t="s">
        <v>583</v>
      </c>
      <c r="G105" s="415" t="s">
        <v>584</v>
      </c>
      <c r="H105" s="415" t="s">
        <v>585</v>
      </c>
      <c r="I105" s="416" t="s">
        <v>586</v>
      </c>
      <c r="J105" s="415" t="s">
        <v>587</v>
      </c>
      <c r="K105" s="415" t="s">
        <v>588</v>
      </c>
      <c r="L105" s="415" t="s">
        <v>589</v>
      </c>
    </row>
    <row r="106" spans="1:19" ht="10.5" customHeight="1" x14ac:dyDescent="0.15">
      <c r="A106" s="1"/>
      <c r="B106" s="370"/>
      <c r="C106" s="581"/>
      <c r="D106" s="417" t="s">
        <v>590</v>
      </c>
      <c r="E106" s="415"/>
      <c r="F106" s="417" t="s">
        <v>590</v>
      </c>
      <c r="G106" s="415" t="s">
        <v>591</v>
      </c>
      <c r="H106" s="417" t="s">
        <v>590</v>
      </c>
      <c r="I106" s="416" t="s">
        <v>592</v>
      </c>
      <c r="J106" s="415" t="s">
        <v>593</v>
      </c>
      <c r="K106" s="415" t="s">
        <v>594</v>
      </c>
      <c r="L106" s="418" t="s">
        <v>595</v>
      </c>
    </row>
    <row r="107" spans="1:19" s="203" customFormat="1" ht="10.5" customHeight="1" x14ac:dyDescent="0.15">
      <c r="A107" s="419"/>
      <c r="B107" s="432"/>
      <c r="C107" s="582"/>
      <c r="D107" s="421" t="s">
        <v>596</v>
      </c>
      <c r="E107" s="421" t="s">
        <v>597</v>
      </c>
      <c r="F107" s="421" t="s">
        <v>598</v>
      </c>
      <c r="G107" s="421" t="s">
        <v>599</v>
      </c>
      <c r="H107" s="421" t="s">
        <v>600</v>
      </c>
      <c r="I107" s="421" t="s">
        <v>601</v>
      </c>
      <c r="J107" s="421" t="s">
        <v>602</v>
      </c>
      <c r="K107" s="421" t="s">
        <v>603</v>
      </c>
      <c r="L107" s="421" t="s">
        <v>604</v>
      </c>
      <c r="O107" s="130"/>
      <c r="P107" s="130"/>
      <c r="Q107" s="204"/>
      <c r="R107" s="204"/>
      <c r="S107" s="204"/>
    </row>
    <row r="108" spans="1:19" ht="12" customHeight="1" x14ac:dyDescent="0.15">
      <c r="C108" s="375" t="s">
        <v>605</v>
      </c>
      <c r="D108" s="430">
        <v>360737.77795373317</v>
      </c>
      <c r="E108" s="377">
        <v>189245</v>
      </c>
      <c r="F108" s="376">
        <v>171492.77795373317</v>
      </c>
      <c r="G108" s="376">
        <v>69435.748430860694</v>
      </c>
      <c r="H108" s="430">
        <v>102057.02952287247</v>
      </c>
      <c r="I108" s="430">
        <v>4499</v>
      </c>
      <c r="J108" s="430">
        <v>97558.029522872472</v>
      </c>
      <c r="K108" s="433">
        <v>61291.507411330866</v>
      </c>
      <c r="L108" s="430">
        <v>36266.522111541606</v>
      </c>
      <c r="M108" s="422"/>
    </row>
    <row r="109" spans="1:19" ht="12" customHeight="1" x14ac:dyDescent="0.15">
      <c r="C109" s="380" t="s">
        <v>215</v>
      </c>
      <c r="D109" s="362">
        <v>298557</v>
      </c>
      <c r="E109" s="382">
        <v>155448</v>
      </c>
      <c r="F109" s="381">
        <v>143109</v>
      </c>
      <c r="G109" s="381">
        <v>60863.504983690298</v>
      </c>
      <c r="H109" s="362">
        <v>82245.495016309695</v>
      </c>
      <c r="I109" s="362">
        <v>7073</v>
      </c>
      <c r="J109" s="362">
        <v>75172.495016309695</v>
      </c>
      <c r="K109" s="386">
        <v>41177.956572437266</v>
      </c>
      <c r="L109" s="362">
        <v>33994.538443872429</v>
      </c>
      <c r="M109" s="422"/>
    </row>
    <row r="110" spans="1:19" ht="12" customHeight="1" x14ac:dyDescent="0.15">
      <c r="C110" s="380" t="s">
        <v>216</v>
      </c>
      <c r="D110" s="362">
        <v>5804.7779537331526</v>
      </c>
      <c r="E110" s="382">
        <v>3424</v>
      </c>
      <c r="F110" s="381">
        <v>2380.7779537331526</v>
      </c>
      <c r="G110" s="381">
        <v>1137.5490399208893</v>
      </c>
      <c r="H110" s="362">
        <v>1243.2289138122633</v>
      </c>
      <c r="I110" s="362">
        <v>-3517</v>
      </c>
      <c r="J110" s="362">
        <v>4760.2289138122633</v>
      </c>
      <c r="K110" s="386">
        <v>6300.3929164791716</v>
      </c>
      <c r="L110" s="362">
        <v>-1540.1640026669083</v>
      </c>
      <c r="M110" s="422"/>
    </row>
    <row r="111" spans="1:19" ht="12" customHeight="1" x14ac:dyDescent="0.15">
      <c r="C111" s="380" t="s">
        <v>217</v>
      </c>
      <c r="D111" s="362">
        <v>56376</v>
      </c>
      <c r="E111" s="382">
        <v>30373</v>
      </c>
      <c r="F111" s="381">
        <v>26003</v>
      </c>
      <c r="G111" s="381">
        <v>7434.6944072495126</v>
      </c>
      <c r="H111" s="362">
        <v>18568.305592750487</v>
      </c>
      <c r="I111" s="362">
        <v>943</v>
      </c>
      <c r="J111" s="362">
        <v>17625.305592750487</v>
      </c>
      <c r="K111" s="386">
        <v>13813.157922414426</v>
      </c>
      <c r="L111" s="362">
        <v>3812.1476703360604</v>
      </c>
      <c r="M111" s="422"/>
    </row>
    <row r="112" spans="1:19" ht="12" customHeight="1" x14ac:dyDescent="0.15">
      <c r="C112" s="380" t="s">
        <v>606</v>
      </c>
      <c r="D112" s="362">
        <v>22997</v>
      </c>
      <c r="E112" s="382">
        <v>12020.553864177045</v>
      </c>
      <c r="F112" s="381">
        <v>10976.446135822955</v>
      </c>
      <c r="G112" s="381">
        <v>2978.7953444858695</v>
      </c>
      <c r="H112" s="362">
        <v>7997.6507913370851</v>
      </c>
      <c r="I112" s="362">
        <v>842</v>
      </c>
      <c r="J112" s="362">
        <v>7155.6507913370851</v>
      </c>
      <c r="K112" s="386">
        <v>4426.9084033295076</v>
      </c>
      <c r="L112" s="362">
        <v>2728.7423880075776</v>
      </c>
      <c r="M112" s="422"/>
    </row>
    <row r="113" spans="3:13" ht="12" customHeight="1" x14ac:dyDescent="0.15">
      <c r="C113" s="380" t="s">
        <v>607</v>
      </c>
      <c r="D113" s="362">
        <v>1605181</v>
      </c>
      <c r="E113" s="382">
        <v>967861</v>
      </c>
      <c r="F113" s="381">
        <v>637320</v>
      </c>
      <c r="G113" s="381">
        <v>146018.23835926087</v>
      </c>
      <c r="H113" s="362">
        <v>491301.76164073916</v>
      </c>
      <c r="I113" s="362">
        <v>88936.02265553172</v>
      </c>
      <c r="J113" s="362">
        <v>402365.73898520746</v>
      </c>
      <c r="K113" s="386">
        <v>221998.74562283105</v>
      </c>
      <c r="L113" s="362">
        <v>180366.99336237641</v>
      </c>
      <c r="M113" s="422"/>
    </row>
    <row r="114" spans="3:13" ht="12" customHeight="1" x14ac:dyDescent="0.15">
      <c r="C114" s="380" t="s">
        <v>608</v>
      </c>
      <c r="D114" s="362">
        <v>390153</v>
      </c>
      <c r="E114" s="382">
        <v>357137</v>
      </c>
      <c r="F114" s="381">
        <v>33016</v>
      </c>
      <c r="G114" s="362" t="s">
        <v>293</v>
      </c>
      <c r="H114" s="362" t="s">
        <v>293</v>
      </c>
      <c r="I114" s="362" t="s">
        <v>293</v>
      </c>
      <c r="J114" s="362" t="s">
        <v>293</v>
      </c>
      <c r="K114" s="362" t="s">
        <v>293</v>
      </c>
      <c r="L114" s="362" t="s">
        <v>293</v>
      </c>
      <c r="M114" s="422"/>
    </row>
    <row r="115" spans="3:13" ht="12" customHeight="1" x14ac:dyDescent="0.15">
      <c r="C115" s="380" t="s">
        <v>609</v>
      </c>
      <c r="D115" s="362">
        <v>24667</v>
      </c>
      <c r="E115" s="382">
        <v>9835</v>
      </c>
      <c r="F115" s="381">
        <v>14832</v>
      </c>
      <c r="G115" s="362" t="s">
        <v>46</v>
      </c>
      <c r="H115" s="362" t="s">
        <v>46</v>
      </c>
      <c r="I115" s="362" t="s">
        <v>46</v>
      </c>
      <c r="J115" s="362" t="s">
        <v>46</v>
      </c>
      <c r="K115" s="362" t="s">
        <v>46</v>
      </c>
      <c r="L115" s="362" t="s">
        <v>46</v>
      </c>
      <c r="M115" s="422"/>
    </row>
    <row r="116" spans="3:13" ht="12" customHeight="1" x14ac:dyDescent="0.15">
      <c r="C116" s="380" t="s">
        <v>610</v>
      </c>
      <c r="D116" s="362">
        <v>138918</v>
      </c>
      <c r="E116" s="382">
        <v>102301</v>
      </c>
      <c r="F116" s="381">
        <v>36617</v>
      </c>
      <c r="G116" s="362" t="s">
        <v>46</v>
      </c>
      <c r="H116" s="362" t="s">
        <v>46</v>
      </c>
      <c r="I116" s="362" t="s">
        <v>46</v>
      </c>
      <c r="J116" s="362" t="s">
        <v>46</v>
      </c>
      <c r="K116" s="362" t="s">
        <v>46</v>
      </c>
      <c r="L116" s="362" t="s">
        <v>46</v>
      </c>
      <c r="M116" s="422"/>
    </row>
    <row r="117" spans="3:13" ht="12" customHeight="1" x14ac:dyDescent="0.15">
      <c r="C117" s="380" t="s">
        <v>611</v>
      </c>
      <c r="D117" s="362">
        <v>37947</v>
      </c>
      <c r="E117" s="382">
        <v>19096</v>
      </c>
      <c r="F117" s="381">
        <v>18851</v>
      </c>
      <c r="G117" s="362" t="s">
        <v>46</v>
      </c>
      <c r="H117" s="362" t="s">
        <v>46</v>
      </c>
      <c r="I117" s="362" t="s">
        <v>46</v>
      </c>
      <c r="J117" s="362" t="s">
        <v>46</v>
      </c>
      <c r="K117" s="362" t="s">
        <v>46</v>
      </c>
      <c r="L117" s="362" t="s">
        <v>46</v>
      </c>
      <c r="M117" s="422"/>
    </row>
    <row r="118" spans="3:13" ht="12" customHeight="1" x14ac:dyDescent="0.15">
      <c r="C118" s="380" t="s">
        <v>612</v>
      </c>
      <c r="D118" s="362">
        <v>5270</v>
      </c>
      <c r="E118" s="382">
        <v>3795</v>
      </c>
      <c r="F118" s="381">
        <v>1475</v>
      </c>
      <c r="G118" s="362" t="s">
        <v>46</v>
      </c>
      <c r="H118" s="362" t="s">
        <v>46</v>
      </c>
      <c r="I118" s="362" t="s">
        <v>46</v>
      </c>
      <c r="J118" s="362" t="s">
        <v>46</v>
      </c>
      <c r="K118" s="362" t="s">
        <v>46</v>
      </c>
      <c r="L118" s="362" t="s">
        <v>46</v>
      </c>
      <c r="M118" s="422"/>
    </row>
    <row r="119" spans="3:13" ht="12" customHeight="1" x14ac:dyDescent="0.15">
      <c r="C119" s="380" t="s">
        <v>613</v>
      </c>
      <c r="D119" s="362">
        <v>47883</v>
      </c>
      <c r="E119" s="382">
        <v>31433</v>
      </c>
      <c r="F119" s="381">
        <v>16450</v>
      </c>
      <c r="G119" s="362" t="s">
        <v>46</v>
      </c>
      <c r="H119" s="362" t="s">
        <v>46</v>
      </c>
      <c r="I119" s="362" t="s">
        <v>46</v>
      </c>
      <c r="J119" s="362" t="s">
        <v>46</v>
      </c>
      <c r="K119" s="362" t="s">
        <v>46</v>
      </c>
      <c r="L119" s="362" t="s">
        <v>46</v>
      </c>
      <c r="M119" s="422"/>
    </row>
    <row r="120" spans="3:13" ht="12" customHeight="1" x14ac:dyDescent="0.15">
      <c r="C120" s="380" t="s">
        <v>614</v>
      </c>
      <c r="D120" s="362">
        <v>474652</v>
      </c>
      <c r="E120" s="382">
        <v>116154</v>
      </c>
      <c r="F120" s="381">
        <v>358498</v>
      </c>
      <c r="G120" s="362" t="s">
        <v>46</v>
      </c>
      <c r="H120" s="362" t="s">
        <v>46</v>
      </c>
      <c r="I120" s="362" t="s">
        <v>46</v>
      </c>
      <c r="J120" s="362" t="s">
        <v>46</v>
      </c>
      <c r="K120" s="362" t="s">
        <v>46</v>
      </c>
      <c r="L120" s="362" t="s">
        <v>46</v>
      </c>
      <c r="M120" s="422"/>
    </row>
    <row r="121" spans="3:13" ht="12" customHeight="1" x14ac:dyDescent="0.15">
      <c r="C121" s="380" t="s">
        <v>615</v>
      </c>
      <c r="D121" s="362">
        <v>52394</v>
      </c>
      <c r="E121" s="382">
        <v>34432</v>
      </c>
      <c r="F121" s="381">
        <v>17962</v>
      </c>
      <c r="G121" s="362" t="s">
        <v>46</v>
      </c>
      <c r="H121" s="362" t="s">
        <v>46</v>
      </c>
      <c r="I121" s="362" t="s">
        <v>46</v>
      </c>
      <c r="J121" s="362" t="s">
        <v>46</v>
      </c>
      <c r="K121" s="362" t="s">
        <v>46</v>
      </c>
      <c r="L121" s="362" t="s">
        <v>46</v>
      </c>
      <c r="M121" s="422"/>
    </row>
    <row r="122" spans="3:13" ht="12" customHeight="1" x14ac:dyDescent="0.15">
      <c r="C122" s="380" t="s">
        <v>616</v>
      </c>
      <c r="D122" s="362">
        <v>141834</v>
      </c>
      <c r="E122" s="382">
        <v>110249</v>
      </c>
      <c r="F122" s="381">
        <v>31585</v>
      </c>
      <c r="G122" s="362" t="s">
        <v>46</v>
      </c>
      <c r="H122" s="362" t="s">
        <v>46</v>
      </c>
      <c r="I122" s="362" t="s">
        <v>46</v>
      </c>
      <c r="J122" s="362" t="s">
        <v>46</v>
      </c>
      <c r="K122" s="362" t="s">
        <v>46</v>
      </c>
      <c r="L122" s="362" t="s">
        <v>46</v>
      </c>
      <c r="M122" s="422"/>
    </row>
    <row r="123" spans="3:13" ht="12" customHeight="1" x14ac:dyDescent="0.15">
      <c r="C123" s="380" t="s">
        <v>617</v>
      </c>
      <c r="D123" s="362">
        <v>110771</v>
      </c>
      <c r="E123" s="382">
        <v>77267</v>
      </c>
      <c r="F123" s="381">
        <v>33504</v>
      </c>
      <c r="G123" s="362" t="s">
        <v>46</v>
      </c>
      <c r="H123" s="362" t="s">
        <v>46</v>
      </c>
      <c r="I123" s="362" t="s">
        <v>46</v>
      </c>
      <c r="J123" s="362" t="s">
        <v>46</v>
      </c>
      <c r="K123" s="362" t="s">
        <v>46</v>
      </c>
      <c r="L123" s="362" t="s">
        <v>46</v>
      </c>
      <c r="M123" s="422"/>
    </row>
    <row r="124" spans="3:13" ht="12" customHeight="1" x14ac:dyDescent="0.15">
      <c r="C124" s="380" t="s">
        <v>618</v>
      </c>
      <c r="D124" s="362">
        <v>53662</v>
      </c>
      <c r="E124" s="382">
        <v>30028</v>
      </c>
      <c r="F124" s="381">
        <v>23634</v>
      </c>
      <c r="G124" s="362" t="s">
        <v>46</v>
      </c>
      <c r="H124" s="362" t="s">
        <v>46</v>
      </c>
      <c r="I124" s="362" t="s">
        <v>46</v>
      </c>
      <c r="J124" s="362" t="s">
        <v>46</v>
      </c>
      <c r="K124" s="362" t="s">
        <v>46</v>
      </c>
      <c r="L124" s="362" t="s">
        <v>46</v>
      </c>
      <c r="M124" s="422"/>
    </row>
    <row r="125" spans="3:13" ht="12" customHeight="1" x14ac:dyDescent="0.15">
      <c r="C125" s="380" t="s">
        <v>619</v>
      </c>
      <c r="D125" s="362">
        <v>26405</v>
      </c>
      <c r="E125" s="382">
        <v>10758</v>
      </c>
      <c r="F125" s="381">
        <v>15647</v>
      </c>
      <c r="G125" s="362" t="s">
        <v>46</v>
      </c>
      <c r="H125" s="362" t="s">
        <v>46</v>
      </c>
      <c r="I125" s="362" t="s">
        <v>46</v>
      </c>
      <c r="J125" s="362" t="s">
        <v>46</v>
      </c>
      <c r="K125" s="362" t="s">
        <v>46</v>
      </c>
      <c r="L125" s="362" t="s">
        <v>46</v>
      </c>
      <c r="M125" s="422"/>
    </row>
    <row r="126" spans="3:13" ht="12" customHeight="1" x14ac:dyDescent="0.15">
      <c r="C126" s="380" t="s">
        <v>620</v>
      </c>
      <c r="D126" s="362">
        <v>37280</v>
      </c>
      <c r="E126" s="382">
        <v>30424</v>
      </c>
      <c r="F126" s="381">
        <v>6856</v>
      </c>
      <c r="G126" s="362" t="s">
        <v>46</v>
      </c>
      <c r="H126" s="362" t="s">
        <v>46</v>
      </c>
      <c r="I126" s="362" t="s">
        <v>46</v>
      </c>
      <c r="J126" s="362" t="s">
        <v>46</v>
      </c>
      <c r="K126" s="362" t="s">
        <v>46</v>
      </c>
      <c r="L126" s="362" t="s">
        <v>46</v>
      </c>
      <c r="M126" s="422"/>
    </row>
    <row r="127" spans="3:13" ht="12" customHeight="1" x14ac:dyDescent="0.15">
      <c r="C127" s="380" t="s">
        <v>621</v>
      </c>
      <c r="D127" s="362">
        <v>19950</v>
      </c>
      <c r="E127" s="382">
        <v>9384</v>
      </c>
      <c r="F127" s="381">
        <v>10566</v>
      </c>
      <c r="G127" s="362" t="s">
        <v>46</v>
      </c>
      <c r="H127" s="362" t="s">
        <v>46</v>
      </c>
      <c r="I127" s="362" t="s">
        <v>46</v>
      </c>
      <c r="J127" s="362" t="s">
        <v>46</v>
      </c>
      <c r="K127" s="362" t="s">
        <v>46</v>
      </c>
      <c r="L127" s="362" t="s">
        <v>46</v>
      </c>
      <c r="M127" s="422"/>
    </row>
    <row r="128" spans="3:13" ht="12" customHeight="1" x14ac:dyDescent="0.15">
      <c r="C128" s="380" t="s">
        <v>622</v>
      </c>
      <c r="D128" s="362">
        <v>43395</v>
      </c>
      <c r="E128" s="382">
        <v>25568</v>
      </c>
      <c r="F128" s="381">
        <v>17827</v>
      </c>
      <c r="G128" s="362" t="s">
        <v>46</v>
      </c>
      <c r="H128" s="362" t="s">
        <v>46</v>
      </c>
      <c r="I128" s="362" t="s">
        <v>46</v>
      </c>
      <c r="J128" s="362" t="s">
        <v>46</v>
      </c>
      <c r="K128" s="362" t="s">
        <v>46</v>
      </c>
      <c r="L128" s="362" t="s">
        <v>46</v>
      </c>
      <c r="M128" s="422"/>
    </row>
    <row r="129" spans="3:16" ht="12" customHeight="1" x14ac:dyDescent="0.15">
      <c r="C129" s="380" t="s">
        <v>623</v>
      </c>
      <c r="D129" s="362">
        <v>250917.56793869549</v>
      </c>
      <c r="E129" s="382">
        <v>125313.57458396647</v>
      </c>
      <c r="F129" s="381">
        <v>125603.99335472901</v>
      </c>
      <c r="G129" s="381">
        <v>58834.588269330095</v>
      </c>
      <c r="H129" s="362">
        <v>66769.405085398917</v>
      </c>
      <c r="I129" s="362">
        <v>3127.7448127327357</v>
      </c>
      <c r="J129" s="362">
        <v>63641.66027266618</v>
      </c>
      <c r="K129" s="386">
        <v>34849.45170211068</v>
      </c>
      <c r="L129" s="362">
        <v>28792.2085705555</v>
      </c>
      <c r="M129" s="422"/>
    </row>
    <row r="130" spans="3:16" ht="12" customHeight="1" x14ac:dyDescent="0.15">
      <c r="C130" s="380" t="s">
        <v>624</v>
      </c>
      <c r="D130" s="362">
        <v>650927</v>
      </c>
      <c r="E130" s="382">
        <v>351658</v>
      </c>
      <c r="F130" s="381">
        <v>299269</v>
      </c>
      <c r="G130" s="381">
        <v>27487.022352210279</v>
      </c>
      <c r="H130" s="362">
        <v>271781.9776477897</v>
      </c>
      <c r="I130" s="362">
        <v>19183.517055367025</v>
      </c>
      <c r="J130" s="362">
        <v>252598.46059242266</v>
      </c>
      <c r="K130" s="386">
        <v>188040.62641800672</v>
      </c>
      <c r="L130" s="362">
        <v>64557.834174415941</v>
      </c>
      <c r="M130" s="422"/>
    </row>
    <row r="131" spans="3:16" ht="12" customHeight="1" x14ac:dyDescent="0.15">
      <c r="C131" s="380" t="s">
        <v>625</v>
      </c>
      <c r="D131" s="362">
        <v>730050.60948809213</v>
      </c>
      <c r="E131" s="382">
        <v>228594.03207291482</v>
      </c>
      <c r="F131" s="381">
        <v>501456.57741517731</v>
      </c>
      <c r="G131" s="381">
        <v>44293.143967580101</v>
      </c>
      <c r="H131" s="362">
        <v>457163.4334475972</v>
      </c>
      <c r="I131" s="362">
        <v>45047.96652421372</v>
      </c>
      <c r="J131" s="362">
        <v>412115.46692338347</v>
      </c>
      <c r="K131" s="386">
        <v>210592.83260254413</v>
      </c>
      <c r="L131" s="362">
        <v>201522.63432083934</v>
      </c>
      <c r="M131" s="422"/>
    </row>
    <row r="132" spans="3:16" ht="12" customHeight="1" x14ac:dyDescent="0.15">
      <c r="C132" s="380" t="s">
        <v>626</v>
      </c>
      <c r="D132" s="362">
        <v>395103.60601627437</v>
      </c>
      <c r="E132" s="382">
        <v>161725.47904270628</v>
      </c>
      <c r="F132" s="381">
        <v>233378.12697356808</v>
      </c>
      <c r="G132" s="381">
        <v>68526.563589017402</v>
      </c>
      <c r="H132" s="362">
        <v>164851.56338455068</v>
      </c>
      <c r="I132" s="362">
        <v>13167.306897168424</v>
      </c>
      <c r="J132" s="362">
        <v>151684.25648738226</v>
      </c>
      <c r="K132" s="386">
        <v>138156.676874814</v>
      </c>
      <c r="L132" s="362">
        <v>13527.579612568254</v>
      </c>
      <c r="M132" s="422"/>
    </row>
    <row r="133" spans="3:16" ht="12" customHeight="1" x14ac:dyDescent="0.15">
      <c r="C133" s="380" t="s">
        <v>627</v>
      </c>
      <c r="D133" s="362">
        <v>256242.67579445176</v>
      </c>
      <c r="E133" s="382">
        <v>145405.78183356929</v>
      </c>
      <c r="F133" s="381">
        <v>110836.89396088247</v>
      </c>
      <c r="G133" s="381">
        <v>15307.655944066591</v>
      </c>
      <c r="H133" s="362">
        <v>95529.238016815885</v>
      </c>
      <c r="I133" s="362">
        <v>7789</v>
      </c>
      <c r="J133" s="362">
        <v>87740.238016815885</v>
      </c>
      <c r="K133" s="386">
        <v>54264.737213846674</v>
      </c>
      <c r="L133" s="362">
        <v>33475.500802969211</v>
      </c>
      <c r="M133" s="422"/>
    </row>
    <row r="134" spans="3:16" ht="12" customHeight="1" x14ac:dyDescent="0.15">
      <c r="C134" s="385" t="s">
        <v>628</v>
      </c>
      <c r="D134" s="362">
        <v>217660.71094231951</v>
      </c>
      <c r="E134" s="382">
        <v>104632.23481135392</v>
      </c>
      <c r="F134" s="381">
        <v>113028.47613096559</v>
      </c>
      <c r="G134" s="381">
        <v>29407.228780981663</v>
      </c>
      <c r="H134" s="362">
        <v>83621.247349983925</v>
      </c>
      <c r="I134" s="362">
        <v>6796</v>
      </c>
      <c r="J134" s="362">
        <v>76825.247349983925</v>
      </c>
      <c r="K134" s="386">
        <v>27385.361204025638</v>
      </c>
      <c r="L134" s="362">
        <v>49439.886145958284</v>
      </c>
      <c r="M134" s="422"/>
    </row>
    <row r="135" spans="3:16" ht="12" customHeight="1" x14ac:dyDescent="0.15">
      <c r="C135" s="385" t="s">
        <v>629</v>
      </c>
      <c r="D135" s="362">
        <v>256029.03063170795</v>
      </c>
      <c r="E135" s="382">
        <v>92205.993101619912</v>
      </c>
      <c r="F135" s="381">
        <v>163823.03753008804</v>
      </c>
      <c r="G135" s="381">
        <v>15716.968380948838</v>
      </c>
      <c r="H135" s="362">
        <v>148106.06914913919</v>
      </c>
      <c r="I135" s="362">
        <v>4759</v>
      </c>
      <c r="J135" s="362">
        <v>143347.06914913919</v>
      </c>
      <c r="K135" s="386">
        <v>78570.978846178201</v>
      </c>
      <c r="L135" s="362">
        <v>64776.090302960991</v>
      </c>
      <c r="M135" s="422"/>
    </row>
    <row r="136" spans="3:16" ht="12" customHeight="1" x14ac:dyDescent="0.15">
      <c r="C136" s="385" t="s">
        <v>630</v>
      </c>
      <c r="D136" s="362">
        <v>628146.43933003431</v>
      </c>
      <c r="E136" s="382">
        <v>118798.60194787926</v>
      </c>
      <c r="F136" s="381">
        <v>509347.83738215506</v>
      </c>
      <c r="G136" s="381">
        <v>197397.87400325455</v>
      </c>
      <c r="H136" s="362">
        <v>311949.96337890055</v>
      </c>
      <c r="I136" s="362">
        <v>16697</v>
      </c>
      <c r="J136" s="362">
        <v>295252.96337890055</v>
      </c>
      <c r="K136" s="386">
        <v>10406.560247028388</v>
      </c>
      <c r="L136" s="362">
        <v>284846.40313187218</v>
      </c>
      <c r="M136" s="422"/>
      <c r="O136" s="5"/>
      <c r="P136" s="5"/>
    </row>
    <row r="137" spans="3:16" ht="12" customHeight="1" x14ac:dyDescent="0.15">
      <c r="C137" s="385" t="s">
        <v>631</v>
      </c>
      <c r="D137" s="362">
        <v>316922.50361638056</v>
      </c>
      <c r="E137" s="382">
        <v>86824.023801441203</v>
      </c>
      <c r="F137" s="381">
        <v>230098.47981493938</v>
      </c>
      <c r="G137" s="381">
        <v>49025.838905248464</v>
      </c>
      <c r="H137" s="362">
        <v>181072.6409096909</v>
      </c>
      <c r="I137" s="362">
        <v>14745.627990605728</v>
      </c>
      <c r="J137" s="362">
        <v>166327.01291908519</v>
      </c>
      <c r="K137" s="386">
        <v>92405.170738302084</v>
      </c>
      <c r="L137" s="362">
        <v>73921.842180783104</v>
      </c>
      <c r="M137" s="422"/>
      <c r="O137" s="5"/>
      <c r="P137" s="5"/>
    </row>
    <row r="138" spans="3:16" ht="12" customHeight="1" x14ac:dyDescent="0.15">
      <c r="C138" s="380" t="s">
        <v>632</v>
      </c>
      <c r="D138" s="362">
        <v>553334.62326955982</v>
      </c>
      <c r="E138" s="382">
        <v>97485.197723447782</v>
      </c>
      <c r="F138" s="362">
        <v>455849.425546112</v>
      </c>
      <c r="G138" s="381">
        <v>144928.25207459819</v>
      </c>
      <c r="H138" s="362">
        <v>310921.17347151379</v>
      </c>
      <c r="I138" s="362">
        <v>2594</v>
      </c>
      <c r="J138" s="362">
        <v>308327.17347151379</v>
      </c>
      <c r="K138" s="386">
        <v>308327.17347151379</v>
      </c>
      <c r="L138" s="362">
        <v>0</v>
      </c>
      <c r="M138" s="422"/>
      <c r="O138" s="5"/>
      <c r="P138" s="5"/>
    </row>
    <row r="139" spans="3:16" ht="12" customHeight="1" x14ac:dyDescent="0.15">
      <c r="C139" s="380" t="s">
        <v>633</v>
      </c>
      <c r="D139" s="362">
        <v>252025.77768075786</v>
      </c>
      <c r="E139" s="382">
        <v>46419.250245351985</v>
      </c>
      <c r="F139" s="362">
        <v>205606.52743540588</v>
      </c>
      <c r="G139" s="381">
        <v>42894.82669952522</v>
      </c>
      <c r="H139" s="362">
        <v>162711.70073588064</v>
      </c>
      <c r="I139" s="362">
        <v>1760.597023987671</v>
      </c>
      <c r="J139" s="362">
        <v>160951.10371189297</v>
      </c>
      <c r="K139" s="386">
        <v>149851.37701137038</v>
      </c>
      <c r="L139" s="362">
        <v>11099.726700522588</v>
      </c>
      <c r="M139" s="422"/>
      <c r="O139" s="5"/>
      <c r="P139" s="5"/>
    </row>
    <row r="140" spans="3:16" ht="12" customHeight="1" x14ac:dyDescent="0.15">
      <c r="C140" s="380" t="s">
        <v>634</v>
      </c>
      <c r="D140" s="362">
        <v>588580.85575367138</v>
      </c>
      <c r="E140" s="382">
        <v>239783.98400922393</v>
      </c>
      <c r="F140" s="362">
        <v>348796.87174444745</v>
      </c>
      <c r="G140" s="381">
        <v>50387.758441959355</v>
      </c>
      <c r="H140" s="362">
        <v>298409.11330248811</v>
      </c>
      <c r="I140" s="362">
        <v>-18677.635965782814</v>
      </c>
      <c r="J140" s="362">
        <v>317086.74926827091</v>
      </c>
      <c r="K140" s="386">
        <v>257832.47139448108</v>
      </c>
      <c r="L140" s="362">
        <v>59254.277873789833</v>
      </c>
      <c r="M140" s="422"/>
      <c r="O140" s="5"/>
      <c r="P140" s="5"/>
    </row>
    <row r="141" spans="3:16" ht="12" customHeight="1" x14ac:dyDescent="0.15">
      <c r="C141" s="380" t="s">
        <v>635</v>
      </c>
      <c r="D141" s="362">
        <v>366914.43124744721</v>
      </c>
      <c r="E141" s="382">
        <v>155138.16070033872</v>
      </c>
      <c r="F141" s="362">
        <v>211776.27054710849</v>
      </c>
      <c r="G141" s="381">
        <v>44026.478803996368</v>
      </c>
      <c r="H141" s="362">
        <v>167749.79174311212</v>
      </c>
      <c r="I141" s="362">
        <v>18946.699661672639</v>
      </c>
      <c r="J141" s="362">
        <v>148803.09208143948</v>
      </c>
      <c r="K141" s="386">
        <v>108235.00563545905</v>
      </c>
      <c r="L141" s="362">
        <v>40568.086445980429</v>
      </c>
      <c r="M141" s="422"/>
    </row>
    <row r="142" spans="3:16" ht="16.5" x14ac:dyDescent="0.15">
      <c r="C142" s="426" t="s">
        <v>636</v>
      </c>
      <c r="D142" s="364">
        <v>7451771.6096631251</v>
      </c>
      <c r="E142" s="394">
        <v>3123110.8677379908</v>
      </c>
      <c r="F142" s="364">
        <v>4328660.7419251343</v>
      </c>
      <c r="G142" s="393">
        <v>1006666.9823473245</v>
      </c>
      <c r="H142" s="364">
        <v>3321993.7595778098</v>
      </c>
      <c r="I142" s="364">
        <v>230213.84665549686</v>
      </c>
      <c r="J142" s="364">
        <v>3091779.912922313</v>
      </c>
      <c r="K142" s="395">
        <v>1946635.5847971723</v>
      </c>
      <c r="L142" s="364">
        <v>1145144.3281251406</v>
      </c>
      <c r="M142" s="422"/>
    </row>
    <row r="143" spans="3:16" ht="12" customHeight="1" x14ac:dyDescent="0.15">
      <c r="C143" s="427" t="s">
        <v>637</v>
      </c>
      <c r="D143" s="362">
        <v>13965</v>
      </c>
      <c r="E143" s="382">
        <v>0</v>
      </c>
      <c r="F143" s="381">
        <v>13965</v>
      </c>
      <c r="G143" s="381">
        <v>0</v>
      </c>
      <c r="H143" s="362">
        <v>13965</v>
      </c>
      <c r="I143" s="362">
        <v>13965</v>
      </c>
      <c r="J143" s="362">
        <v>0</v>
      </c>
      <c r="K143" s="386">
        <v>0</v>
      </c>
      <c r="L143" s="362">
        <v>0</v>
      </c>
      <c r="M143" s="422"/>
    </row>
    <row r="144" spans="3:16" ht="12" customHeight="1" x14ac:dyDescent="0.15">
      <c r="C144" s="427" t="s">
        <v>638</v>
      </c>
      <c r="D144" s="362">
        <v>21928.135187581091</v>
      </c>
      <c r="E144" s="382">
        <v>0</v>
      </c>
      <c r="F144" s="381">
        <v>21928.135187581091</v>
      </c>
      <c r="G144" s="381">
        <v>0</v>
      </c>
      <c r="H144" s="362">
        <v>21928.135187581091</v>
      </c>
      <c r="I144" s="362">
        <v>21928.135187581091</v>
      </c>
      <c r="J144" s="362">
        <v>0</v>
      </c>
      <c r="K144" s="386">
        <v>0</v>
      </c>
      <c r="L144" s="362">
        <v>0</v>
      </c>
      <c r="M144" s="422"/>
    </row>
    <row r="145" spans="1:19" ht="12.75" customHeight="1" x14ac:dyDescent="0.15">
      <c r="C145" s="428" t="s">
        <v>639</v>
      </c>
      <c r="D145" s="364">
        <v>7443808.4744755439</v>
      </c>
      <c r="E145" s="394">
        <v>3123110.8677379908</v>
      </c>
      <c r="F145" s="364">
        <v>4320697.6067375531</v>
      </c>
      <c r="G145" s="393">
        <v>1006666.9823473245</v>
      </c>
      <c r="H145" s="364">
        <v>3314030.6243902287</v>
      </c>
      <c r="I145" s="364">
        <v>222250.71146791577</v>
      </c>
      <c r="J145" s="364">
        <v>3091779.912922313</v>
      </c>
      <c r="K145" s="395">
        <v>1946635.5847971723</v>
      </c>
      <c r="L145" s="364">
        <v>1145144.3281251406</v>
      </c>
      <c r="M145" s="422"/>
    </row>
    <row r="146" spans="1:19" s="4" customFormat="1" ht="12.75" customHeight="1" x14ac:dyDescent="0.15">
      <c r="C146" s="429" t="s">
        <v>640</v>
      </c>
      <c r="D146" s="430"/>
      <c r="E146" s="430"/>
      <c r="F146" s="430"/>
      <c r="G146" s="430"/>
      <c r="H146" s="430"/>
      <c r="I146" s="430"/>
      <c r="J146" s="430"/>
      <c r="K146" s="430"/>
      <c r="L146" s="430"/>
      <c r="M146" s="425"/>
      <c r="O146" s="130"/>
      <c r="P146" s="130"/>
      <c r="Q146" s="5"/>
      <c r="R146" s="5"/>
      <c r="S146" s="5"/>
    </row>
    <row r="147" spans="1:19" s="4" customFormat="1" ht="12.75" customHeight="1" x14ac:dyDescent="0.15">
      <c r="C147" s="385" t="s">
        <v>641</v>
      </c>
      <c r="D147" s="362">
        <v>6470906.3018143391</v>
      </c>
      <c r="E147" s="362">
        <v>2912964.8781887358</v>
      </c>
      <c r="F147" s="362">
        <v>3557941.4236256033</v>
      </c>
      <c r="G147" s="362">
        <v>767232.85832275404</v>
      </c>
      <c r="H147" s="362">
        <v>2790708.5653028493</v>
      </c>
      <c r="I147" s="362">
        <v>227369.63350751981</v>
      </c>
      <c r="J147" s="362">
        <v>2563338.9317953293</v>
      </c>
      <c r="K147" s="362">
        <v>1418194.6036701887</v>
      </c>
      <c r="L147" s="362">
        <v>1145144.3281251406</v>
      </c>
      <c r="M147" s="425"/>
      <c r="O147" s="204"/>
      <c r="P147" s="204"/>
      <c r="Q147" s="5"/>
      <c r="R147" s="5"/>
      <c r="S147" s="5"/>
    </row>
    <row r="148" spans="1:19" s="4" customFormat="1" ht="12.75" customHeight="1" x14ac:dyDescent="0.15">
      <c r="C148" s="385" t="s">
        <v>642</v>
      </c>
      <c r="D148" s="362">
        <v>876036.79208156583</v>
      </c>
      <c r="E148" s="362">
        <v>181951.1313824862</v>
      </c>
      <c r="F148" s="362">
        <v>694085.66069907963</v>
      </c>
      <c r="G148" s="362">
        <v>225996.1431170018</v>
      </c>
      <c r="H148" s="362">
        <v>468089.51758207782</v>
      </c>
      <c r="I148" s="362">
        <v>1044.8804174801787</v>
      </c>
      <c r="J148" s="362">
        <v>467044.63716459763</v>
      </c>
      <c r="K148" s="362">
        <v>467044.63716459769</v>
      </c>
      <c r="L148" s="362">
        <v>0</v>
      </c>
      <c r="M148" s="425"/>
      <c r="O148" s="130"/>
      <c r="P148" s="130"/>
      <c r="Q148" s="5"/>
      <c r="R148" s="5"/>
      <c r="S148" s="5"/>
    </row>
    <row r="149" spans="1:19" s="4" customFormat="1" ht="12.75" customHeight="1" x14ac:dyDescent="0.15">
      <c r="C149" s="385" t="s">
        <v>643</v>
      </c>
      <c r="D149" s="362">
        <v>104828.51576722012</v>
      </c>
      <c r="E149" s="362">
        <v>28194.858166768594</v>
      </c>
      <c r="F149" s="362">
        <v>76633.657600451523</v>
      </c>
      <c r="G149" s="362">
        <v>13437.980907568613</v>
      </c>
      <c r="H149" s="362">
        <v>63195.676692882909</v>
      </c>
      <c r="I149" s="362">
        <v>1799.3327304968486</v>
      </c>
      <c r="J149" s="362">
        <v>61396.343962386061</v>
      </c>
      <c r="K149" s="362">
        <v>61396.343962386061</v>
      </c>
      <c r="L149" s="362">
        <v>0</v>
      </c>
      <c r="M149" s="425"/>
      <c r="O149" s="130"/>
      <c r="P149" s="130"/>
      <c r="Q149" s="5"/>
      <c r="R149" s="5"/>
      <c r="S149" s="5"/>
    </row>
    <row r="150" spans="1:19" s="4" customFormat="1" ht="12.75" customHeight="1" x14ac:dyDescent="0.15">
      <c r="C150" s="387" t="s">
        <v>644</v>
      </c>
      <c r="D150" s="369">
        <v>7451771.6096631251</v>
      </c>
      <c r="E150" s="369">
        <v>3123110.8677379908</v>
      </c>
      <c r="F150" s="369">
        <v>4328660.7419251343</v>
      </c>
      <c r="G150" s="369">
        <v>1006666.9823473245</v>
      </c>
      <c r="H150" s="369">
        <v>3321993.7595778098</v>
      </c>
      <c r="I150" s="369">
        <v>230213.84665549686</v>
      </c>
      <c r="J150" s="369">
        <v>3091779.912922313</v>
      </c>
      <c r="K150" s="369">
        <v>1946635.5847971723</v>
      </c>
      <c r="L150" s="369">
        <v>1145144.3281251406</v>
      </c>
      <c r="M150" s="425"/>
      <c r="O150" s="130"/>
      <c r="P150" s="130"/>
      <c r="Q150" s="5"/>
      <c r="R150" s="5"/>
      <c r="S150" s="5"/>
    </row>
    <row r="151" spans="1:19" ht="12.75" customHeight="1" x14ac:dyDescent="0.15">
      <c r="C151" s="396"/>
      <c r="D151" s="382"/>
      <c r="E151" s="382"/>
      <c r="F151" s="382"/>
      <c r="G151" s="382"/>
      <c r="H151" s="382"/>
      <c r="I151" s="382"/>
      <c r="J151" s="382"/>
      <c r="K151" s="382"/>
      <c r="L151" s="382"/>
      <c r="M151" s="422"/>
    </row>
    <row r="152" spans="1:19" ht="13.5" customHeight="1" x14ac:dyDescent="0.15">
      <c r="A152" s="1"/>
      <c r="B152" s="410" t="s">
        <v>576</v>
      </c>
      <c r="C152" s="4"/>
      <c r="G152" s="434" t="s">
        <v>647</v>
      </c>
      <c r="L152" s="371" t="s">
        <v>3</v>
      </c>
    </row>
    <row r="153" spans="1:19" ht="3" customHeight="1" x14ac:dyDescent="0.15">
      <c r="A153" s="1"/>
      <c r="B153" s="370"/>
    </row>
    <row r="154" spans="1:19" ht="10.5" customHeight="1" x14ac:dyDescent="0.15">
      <c r="A154" s="1"/>
      <c r="B154" s="370"/>
      <c r="C154" s="580" t="s">
        <v>578</v>
      </c>
      <c r="D154" s="412"/>
      <c r="E154" s="413"/>
      <c r="F154" s="412"/>
      <c r="G154" s="413"/>
      <c r="H154" s="412"/>
      <c r="I154" s="414" t="s">
        <v>579</v>
      </c>
      <c r="J154" s="412"/>
      <c r="K154" s="413"/>
      <c r="L154" s="413" t="s">
        <v>580</v>
      </c>
    </row>
    <row r="155" spans="1:19" ht="10.5" customHeight="1" x14ac:dyDescent="0.15">
      <c r="A155" s="1"/>
      <c r="B155" s="370"/>
      <c r="C155" s="581"/>
      <c r="D155" s="415" t="s">
        <v>581</v>
      </c>
      <c r="E155" s="415" t="s">
        <v>582</v>
      </c>
      <c r="F155" s="415" t="s">
        <v>583</v>
      </c>
      <c r="G155" s="415" t="s">
        <v>584</v>
      </c>
      <c r="H155" s="415" t="s">
        <v>585</v>
      </c>
      <c r="I155" s="416" t="s">
        <v>586</v>
      </c>
      <c r="J155" s="415" t="s">
        <v>587</v>
      </c>
      <c r="K155" s="415" t="s">
        <v>588</v>
      </c>
      <c r="L155" s="415" t="s">
        <v>589</v>
      </c>
    </row>
    <row r="156" spans="1:19" ht="10.5" customHeight="1" x14ac:dyDescent="0.15">
      <c r="A156" s="1"/>
      <c r="B156" s="370"/>
      <c r="C156" s="581"/>
      <c r="D156" s="417" t="s">
        <v>590</v>
      </c>
      <c r="E156" s="415"/>
      <c r="F156" s="417" t="s">
        <v>590</v>
      </c>
      <c r="G156" s="415" t="s">
        <v>591</v>
      </c>
      <c r="H156" s="417" t="s">
        <v>590</v>
      </c>
      <c r="I156" s="416" t="s">
        <v>592</v>
      </c>
      <c r="J156" s="415" t="s">
        <v>593</v>
      </c>
      <c r="K156" s="415" t="s">
        <v>594</v>
      </c>
      <c r="L156" s="418" t="s">
        <v>595</v>
      </c>
    </row>
    <row r="157" spans="1:19" s="203" customFormat="1" ht="10.5" customHeight="1" x14ac:dyDescent="0.15">
      <c r="A157" s="419"/>
      <c r="B157" s="432"/>
      <c r="C157" s="582"/>
      <c r="D157" s="421" t="s">
        <v>596</v>
      </c>
      <c r="E157" s="421" t="s">
        <v>597</v>
      </c>
      <c r="F157" s="421" t="s">
        <v>598</v>
      </c>
      <c r="G157" s="421" t="s">
        <v>599</v>
      </c>
      <c r="H157" s="421" t="s">
        <v>600</v>
      </c>
      <c r="I157" s="421" t="s">
        <v>601</v>
      </c>
      <c r="J157" s="421" t="s">
        <v>602</v>
      </c>
      <c r="K157" s="421" t="s">
        <v>603</v>
      </c>
      <c r="L157" s="421" t="s">
        <v>604</v>
      </c>
      <c r="O157" s="130"/>
      <c r="P157" s="130"/>
      <c r="Q157" s="204"/>
      <c r="R157" s="204"/>
      <c r="S157" s="204"/>
    </row>
    <row r="158" spans="1:19" ht="12" customHeight="1" x14ac:dyDescent="0.15">
      <c r="C158" s="375" t="s">
        <v>605</v>
      </c>
      <c r="D158" s="430">
        <v>342208.77235692047</v>
      </c>
      <c r="E158" s="377">
        <v>179989</v>
      </c>
      <c r="F158" s="376">
        <v>162219.77235692047</v>
      </c>
      <c r="G158" s="376">
        <v>66527.268786409608</v>
      </c>
      <c r="H158" s="430">
        <v>95692.50357051086</v>
      </c>
      <c r="I158" s="430">
        <v>-95</v>
      </c>
      <c r="J158" s="430">
        <v>95787.50357051086</v>
      </c>
      <c r="K158" s="433">
        <v>58972.523245944365</v>
      </c>
      <c r="L158" s="430">
        <v>36814.980324566495</v>
      </c>
      <c r="M158" s="422"/>
    </row>
    <row r="159" spans="1:19" ht="12" customHeight="1" x14ac:dyDescent="0.15">
      <c r="C159" s="380" t="s">
        <v>215</v>
      </c>
      <c r="D159" s="362">
        <v>281491</v>
      </c>
      <c r="E159" s="382">
        <v>149128</v>
      </c>
      <c r="F159" s="381">
        <v>132363</v>
      </c>
      <c r="G159" s="381">
        <v>58108.983163414421</v>
      </c>
      <c r="H159" s="362">
        <v>74254.016836585579</v>
      </c>
      <c r="I159" s="362">
        <v>4301</v>
      </c>
      <c r="J159" s="362">
        <v>69953.016836585579</v>
      </c>
      <c r="K159" s="386">
        <v>40578.017944881285</v>
      </c>
      <c r="L159" s="362">
        <v>29374.998891704294</v>
      </c>
      <c r="M159" s="422"/>
    </row>
    <row r="160" spans="1:19" ht="12" customHeight="1" x14ac:dyDescent="0.15">
      <c r="C160" s="380" t="s">
        <v>216</v>
      </c>
      <c r="D160" s="362">
        <v>5244.7723569204882</v>
      </c>
      <c r="E160" s="382">
        <v>3020</v>
      </c>
      <c r="F160" s="381">
        <v>2224.7723569204882</v>
      </c>
      <c r="G160" s="381">
        <v>1050.9282351304128</v>
      </c>
      <c r="H160" s="362">
        <v>1173.8441217900754</v>
      </c>
      <c r="I160" s="362">
        <v>-4186</v>
      </c>
      <c r="J160" s="362">
        <v>5359.8441217900754</v>
      </c>
      <c r="K160" s="386">
        <v>5044.8105373098024</v>
      </c>
      <c r="L160" s="362">
        <v>315.03358448027302</v>
      </c>
      <c r="M160" s="422"/>
    </row>
    <row r="161" spans="3:13" ht="12" customHeight="1" x14ac:dyDescent="0.15">
      <c r="C161" s="380" t="s">
        <v>217</v>
      </c>
      <c r="D161" s="362">
        <v>55473</v>
      </c>
      <c r="E161" s="382">
        <v>27841</v>
      </c>
      <c r="F161" s="381">
        <v>27632</v>
      </c>
      <c r="G161" s="381">
        <v>7367.3573878647712</v>
      </c>
      <c r="H161" s="362">
        <v>20264.642612135227</v>
      </c>
      <c r="I161" s="362">
        <v>-210</v>
      </c>
      <c r="J161" s="362">
        <v>20474.642612135227</v>
      </c>
      <c r="K161" s="386">
        <v>13349.694763753283</v>
      </c>
      <c r="L161" s="362">
        <v>7124.9478483819439</v>
      </c>
      <c r="M161" s="422"/>
    </row>
    <row r="162" spans="3:13" ht="12" customHeight="1" x14ac:dyDescent="0.15">
      <c r="C162" s="380" t="s">
        <v>606</v>
      </c>
      <c r="D162" s="362">
        <v>20689</v>
      </c>
      <c r="E162" s="382">
        <v>11028.658030814344</v>
      </c>
      <c r="F162" s="381">
        <v>9660.3419691856561</v>
      </c>
      <c r="G162" s="381">
        <v>3136.325104877144</v>
      </c>
      <c r="H162" s="362">
        <v>6524.0168643085126</v>
      </c>
      <c r="I162" s="362">
        <v>744</v>
      </c>
      <c r="J162" s="362">
        <v>5780.0168643085126</v>
      </c>
      <c r="K162" s="386">
        <v>4567.7994616033648</v>
      </c>
      <c r="L162" s="362">
        <v>1212.2174027051478</v>
      </c>
      <c r="M162" s="422"/>
    </row>
    <row r="163" spans="3:13" ht="12" customHeight="1" x14ac:dyDescent="0.15">
      <c r="C163" s="380" t="s">
        <v>607</v>
      </c>
      <c r="D163" s="362">
        <v>1464452</v>
      </c>
      <c r="E163" s="382">
        <v>827494</v>
      </c>
      <c r="F163" s="381">
        <v>636958</v>
      </c>
      <c r="G163" s="381">
        <v>171219.15009582392</v>
      </c>
      <c r="H163" s="362">
        <v>465738.84990417608</v>
      </c>
      <c r="I163" s="362">
        <v>90471.268986779192</v>
      </c>
      <c r="J163" s="362">
        <v>375267.58091739687</v>
      </c>
      <c r="K163" s="386">
        <v>206793.14302439574</v>
      </c>
      <c r="L163" s="362">
        <v>168474.43789300113</v>
      </c>
      <c r="M163" s="422"/>
    </row>
    <row r="164" spans="3:13" ht="12" customHeight="1" x14ac:dyDescent="0.15">
      <c r="C164" s="380" t="s">
        <v>608</v>
      </c>
      <c r="D164" s="362">
        <v>396463</v>
      </c>
      <c r="E164" s="382">
        <v>334818</v>
      </c>
      <c r="F164" s="381">
        <v>61645</v>
      </c>
      <c r="G164" s="362" t="s">
        <v>293</v>
      </c>
      <c r="H164" s="362" t="s">
        <v>293</v>
      </c>
      <c r="I164" s="362" t="s">
        <v>293</v>
      </c>
      <c r="J164" s="362" t="s">
        <v>293</v>
      </c>
      <c r="K164" s="362" t="s">
        <v>293</v>
      </c>
      <c r="L164" s="362" t="s">
        <v>293</v>
      </c>
      <c r="M164" s="422"/>
    </row>
    <row r="165" spans="3:13" ht="12" customHeight="1" x14ac:dyDescent="0.15">
      <c r="C165" s="380" t="s">
        <v>609</v>
      </c>
      <c r="D165" s="362">
        <v>17788</v>
      </c>
      <c r="E165" s="382">
        <v>6322</v>
      </c>
      <c r="F165" s="381">
        <v>11466</v>
      </c>
      <c r="G165" s="362" t="s">
        <v>46</v>
      </c>
      <c r="H165" s="362" t="s">
        <v>46</v>
      </c>
      <c r="I165" s="362" t="s">
        <v>46</v>
      </c>
      <c r="J165" s="362" t="s">
        <v>46</v>
      </c>
      <c r="K165" s="362" t="s">
        <v>46</v>
      </c>
      <c r="L165" s="362" t="s">
        <v>46</v>
      </c>
      <c r="M165" s="422"/>
    </row>
    <row r="166" spans="3:13" ht="12" customHeight="1" x14ac:dyDescent="0.15">
      <c r="C166" s="380" t="s">
        <v>610</v>
      </c>
      <c r="D166" s="362">
        <v>101261</v>
      </c>
      <c r="E166" s="382">
        <v>71349</v>
      </c>
      <c r="F166" s="381">
        <v>29912</v>
      </c>
      <c r="G166" s="362" t="s">
        <v>46</v>
      </c>
      <c r="H166" s="362" t="s">
        <v>46</v>
      </c>
      <c r="I166" s="362" t="s">
        <v>46</v>
      </c>
      <c r="J166" s="362" t="s">
        <v>46</v>
      </c>
      <c r="K166" s="362" t="s">
        <v>46</v>
      </c>
      <c r="L166" s="362" t="s">
        <v>46</v>
      </c>
      <c r="M166" s="422"/>
    </row>
    <row r="167" spans="3:13" ht="12" customHeight="1" x14ac:dyDescent="0.15">
      <c r="C167" s="380" t="s">
        <v>611</v>
      </c>
      <c r="D167" s="362">
        <v>25802</v>
      </c>
      <c r="E167" s="382">
        <v>14697</v>
      </c>
      <c r="F167" s="381">
        <v>11105</v>
      </c>
      <c r="G167" s="362" t="s">
        <v>46</v>
      </c>
      <c r="H167" s="362" t="s">
        <v>46</v>
      </c>
      <c r="I167" s="362" t="s">
        <v>46</v>
      </c>
      <c r="J167" s="362" t="s">
        <v>46</v>
      </c>
      <c r="K167" s="362" t="s">
        <v>46</v>
      </c>
      <c r="L167" s="362" t="s">
        <v>46</v>
      </c>
      <c r="M167" s="422"/>
    </row>
    <row r="168" spans="3:13" ht="12" customHeight="1" x14ac:dyDescent="0.15">
      <c r="C168" s="380" t="s">
        <v>612</v>
      </c>
      <c r="D168" s="362">
        <v>5691</v>
      </c>
      <c r="E168" s="382">
        <v>3390</v>
      </c>
      <c r="F168" s="381">
        <v>2301</v>
      </c>
      <c r="G168" s="362" t="s">
        <v>46</v>
      </c>
      <c r="H168" s="362" t="s">
        <v>46</v>
      </c>
      <c r="I168" s="362" t="s">
        <v>46</v>
      </c>
      <c r="J168" s="362" t="s">
        <v>46</v>
      </c>
      <c r="K168" s="362" t="s">
        <v>46</v>
      </c>
      <c r="L168" s="362" t="s">
        <v>46</v>
      </c>
      <c r="M168" s="422"/>
    </row>
    <row r="169" spans="3:13" ht="12" customHeight="1" x14ac:dyDescent="0.15">
      <c r="C169" s="380" t="s">
        <v>613</v>
      </c>
      <c r="D169" s="362">
        <v>26151</v>
      </c>
      <c r="E169" s="382">
        <v>17418</v>
      </c>
      <c r="F169" s="381">
        <v>8733</v>
      </c>
      <c r="G169" s="362" t="s">
        <v>46</v>
      </c>
      <c r="H169" s="362" t="s">
        <v>46</v>
      </c>
      <c r="I169" s="362" t="s">
        <v>46</v>
      </c>
      <c r="J169" s="362" t="s">
        <v>46</v>
      </c>
      <c r="K169" s="362" t="s">
        <v>46</v>
      </c>
      <c r="L169" s="362" t="s">
        <v>46</v>
      </c>
      <c r="M169" s="422"/>
    </row>
    <row r="170" spans="3:13" ht="12" customHeight="1" x14ac:dyDescent="0.15">
      <c r="C170" s="380" t="s">
        <v>614</v>
      </c>
      <c r="D170" s="362">
        <v>437777</v>
      </c>
      <c r="E170" s="382">
        <v>93246</v>
      </c>
      <c r="F170" s="381">
        <v>344531</v>
      </c>
      <c r="G170" s="362" t="s">
        <v>46</v>
      </c>
      <c r="H170" s="362" t="s">
        <v>46</v>
      </c>
      <c r="I170" s="362" t="s">
        <v>46</v>
      </c>
      <c r="J170" s="362" t="s">
        <v>46</v>
      </c>
      <c r="K170" s="362" t="s">
        <v>46</v>
      </c>
      <c r="L170" s="362" t="s">
        <v>46</v>
      </c>
      <c r="M170" s="422"/>
    </row>
    <row r="171" spans="3:13" ht="12" customHeight="1" x14ac:dyDescent="0.15">
      <c r="C171" s="380" t="s">
        <v>615</v>
      </c>
      <c r="D171" s="362">
        <v>44643</v>
      </c>
      <c r="E171" s="382">
        <v>27962</v>
      </c>
      <c r="F171" s="381">
        <v>16681</v>
      </c>
      <c r="G171" s="362" t="s">
        <v>46</v>
      </c>
      <c r="H171" s="362" t="s">
        <v>46</v>
      </c>
      <c r="I171" s="362" t="s">
        <v>46</v>
      </c>
      <c r="J171" s="362" t="s">
        <v>46</v>
      </c>
      <c r="K171" s="362" t="s">
        <v>46</v>
      </c>
      <c r="L171" s="362" t="s">
        <v>46</v>
      </c>
      <c r="M171" s="422"/>
    </row>
    <row r="172" spans="3:13" ht="12" customHeight="1" x14ac:dyDescent="0.15">
      <c r="C172" s="380" t="s">
        <v>616</v>
      </c>
      <c r="D172" s="362">
        <v>164587</v>
      </c>
      <c r="E172" s="382">
        <v>115141</v>
      </c>
      <c r="F172" s="381">
        <v>49446</v>
      </c>
      <c r="G172" s="362" t="s">
        <v>46</v>
      </c>
      <c r="H172" s="362" t="s">
        <v>46</v>
      </c>
      <c r="I172" s="362" t="s">
        <v>46</v>
      </c>
      <c r="J172" s="362" t="s">
        <v>46</v>
      </c>
      <c r="K172" s="362" t="s">
        <v>46</v>
      </c>
      <c r="L172" s="362" t="s">
        <v>46</v>
      </c>
      <c r="M172" s="422"/>
    </row>
    <row r="173" spans="3:13" ht="12" customHeight="1" x14ac:dyDescent="0.15">
      <c r="C173" s="380" t="s">
        <v>617</v>
      </c>
      <c r="D173" s="362">
        <v>93115</v>
      </c>
      <c r="E173" s="382">
        <v>62207</v>
      </c>
      <c r="F173" s="381">
        <v>30908</v>
      </c>
      <c r="G173" s="362" t="s">
        <v>46</v>
      </c>
      <c r="H173" s="362" t="s">
        <v>46</v>
      </c>
      <c r="I173" s="362" t="s">
        <v>46</v>
      </c>
      <c r="J173" s="362" t="s">
        <v>46</v>
      </c>
      <c r="K173" s="362" t="s">
        <v>46</v>
      </c>
      <c r="L173" s="362" t="s">
        <v>46</v>
      </c>
      <c r="M173" s="422"/>
    </row>
    <row r="174" spans="3:13" ht="12" customHeight="1" x14ac:dyDescent="0.15">
      <c r="C174" s="380" t="s">
        <v>618</v>
      </c>
      <c r="D174" s="362">
        <v>44417</v>
      </c>
      <c r="E174" s="382">
        <v>25501</v>
      </c>
      <c r="F174" s="381">
        <v>18916</v>
      </c>
      <c r="G174" s="362" t="s">
        <v>46</v>
      </c>
      <c r="H174" s="362" t="s">
        <v>46</v>
      </c>
      <c r="I174" s="362" t="s">
        <v>46</v>
      </c>
      <c r="J174" s="362" t="s">
        <v>46</v>
      </c>
      <c r="K174" s="362" t="s">
        <v>46</v>
      </c>
      <c r="L174" s="362" t="s">
        <v>46</v>
      </c>
      <c r="M174" s="422"/>
    </row>
    <row r="175" spans="3:13" ht="12" customHeight="1" x14ac:dyDescent="0.15">
      <c r="C175" s="380" t="s">
        <v>619</v>
      </c>
      <c r="D175" s="362">
        <v>10006</v>
      </c>
      <c r="E175" s="382">
        <v>3118</v>
      </c>
      <c r="F175" s="381">
        <v>6888</v>
      </c>
      <c r="G175" s="362" t="s">
        <v>46</v>
      </c>
      <c r="H175" s="362" t="s">
        <v>46</v>
      </c>
      <c r="I175" s="362" t="s">
        <v>46</v>
      </c>
      <c r="J175" s="362" t="s">
        <v>46</v>
      </c>
      <c r="K175" s="362" t="s">
        <v>46</v>
      </c>
      <c r="L175" s="362" t="s">
        <v>46</v>
      </c>
      <c r="M175" s="422"/>
    </row>
    <row r="176" spans="3:13" ht="12" customHeight="1" x14ac:dyDescent="0.15">
      <c r="C176" s="380" t="s">
        <v>620</v>
      </c>
      <c r="D176" s="362">
        <v>46331</v>
      </c>
      <c r="E176" s="382">
        <v>24908</v>
      </c>
      <c r="F176" s="381">
        <v>21423</v>
      </c>
      <c r="G176" s="362" t="s">
        <v>46</v>
      </c>
      <c r="H176" s="362" t="s">
        <v>46</v>
      </c>
      <c r="I176" s="362" t="s">
        <v>46</v>
      </c>
      <c r="J176" s="362" t="s">
        <v>46</v>
      </c>
      <c r="K176" s="362" t="s">
        <v>46</v>
      </c>
      <c r="L176" s="362" t="s">
        <v>46</v>
      </c>
      <c r="M176" s="422"/>
    </row>
    <row r="177" spans="3:16" ht="12" customHeight="1" x14ac:dyDescent="0.15">
      <c r="C177" s="380" t="s">
        <v>621</v>
      </c>
      <c r="D177" s="362">
        <v>16654</v>
      </c>
      <c r="E177" s="382">
        <v>7423</v>
      </c>
      <c r="F177" s="381">
        <v>9231</v>
      </c>
      <c r="G177" s="362" t="s">
        <v>46</v>
      </c>
      <c r="H177" s="362" t="s">
        <v>46</v>
      </c>
      <c r="I177" s="362" t="s">
        <v>46</v>
      </c>
      <c r="J177" s="362" t="s">
        <v>46</v>
      </c>
      <c r="K177" s="362" t="s">
        <v>46</v>
      </c>
      <c r="L177" s="362" t="s">
        <v>46</v>
      </c>
      <c r="M177" s="422"/>
    </row>
    <row r="178" spans="3:16" ht="12" customHeight="1" x14ac:dyDescent="0.15">
      <c r="C178" s="380" t="s">
        <v>622</v>
      </c>
      <c r="D178" s="362">
        <v>33766</v>
      </c>
      <c r="E178" s="382">
        <v>19994</v>
      </c>
      <c r="F178" s="381">
        <v>13772</v>
      </c>
      <c r="G178" s="362" t="s">
        <v>46</v>
      </c>
      <c r="H178" s="362" t="s">
        <v>46</v>
      </c>
      <c r="I178" s="362" t="s">
        <v>46</v>
      </c>
      <c r="J178" s="362" t="s">
        <v>46</v>
      </c>
      <c r="K178" s="362" t="s">
        <v>46</v>
      </c>
      <c r="L178" s="362" t="s">
        <v>46</v>
      </c>
      <c r="M178" s="422"/>
    </row>
    <row r="179" spans="3:16" ht="12" customHeight="1" x14ac:dyDescent="0.15">
      <c r="C179" s="380" t="s">
        <v>623</v>
      </c>
      <c r="D179" s="362">
        <v>243934.21846892164</v>
      </c>
      <c r="E179" s="382">
        <v>108944.41822127506</v>
      </c>
      <c r="F179" s="381">
        <v>134989.80024764658</v>
      </c>
      <c r="G179" s="381">
        <v>58300.95775902117</v>
      </c>
      <c r="H179" s="362">
        <v>76688.842488625407</v>
      </c>
      <c r="I179" s="362">
        <v>2592.2639451603691</v>
      </c>
      <c r="J179" s="362">
        <v>74096.578543465032</v>
      </c>
      <c r="K179" s="386">
        <v>33763.27295016023</v>
      </c>
      <c r="L179" s="362">
        <v>40333.305593304802</v>
      </c>
      <c r="M179" s="422"/>
    </row>
    <row r="180" spans="3:16" ht="12" customHeight="1" x14ac:dyDescent="0.15">
      <c r="C180" s="380" t="s">
        <v>624</v>
      </c>
      <c r="D180" s="362">
        <v>630560</v>
      </c>
      <c r="E180" s="382">
        <v>327495</v>
      </c>
      <c r="F180" s="381">
        <v>303065</v>
      </c>
      <c r="G180" s="381">
        <v>27909.141558909756</v>
      </c>
      <c r="H180" s="362">
        <v>275155.85844109027</v>
      </c>
      <c r="I180" s="362">
        <v>18255.348834308628</v>
      </c>
      <c r="J180" s="362">
        <v>256900.50960678165</v>
      </c>
      <c r="K180" s="386">
        <v>191500.21264865829</v>
      </c>
      <c r="L180" s="362">
        <v>65400.296958123363</v>
      </c>
      <c r="M180" s="422"/>
    </row>
    <row r="181" spans="3:16" ht="12" customHeight="1" x14ac:dyDescent="0.15">
      <c r="C181" s="380" t="s">
        <v>625</v>
      </c>
      <c r="D181" s="362">
        <v>713102.92499621655</v>
      </c>
      <c r="E181" s="382">
        <v>218990.23844153879</v>
      </c>
      <c r="F181" s="381">
        <v>494112.68655467778</v>
      </c>
      <c r="G181" s="381">
        <v>47356.225602548933</v>
      </c>
      <c r="H181" s="362">
        <v>446756.46095212887</v>
      </c>
      <c r="I181" s="362">
        <v>44494.269880791137</v>
      </c>
      <c r="J181" s="362">
        <v>402262.19107133773</v>
      </c>
      <c r="K181" s="386">
        <v>206624.96526618183</v>
      </c>
      <c r="L181" s="362">
        <v>195637.2258051559</v>
      </c>
      <c r="M181" s="422"/>
    </row>
    <row r="182" spans="3:16" ht="12" customHeight="1" x14ac:dyDescent="0.15">
      <c r="C182" s="380" t="s">
        <v>626</v>
      </c>
      <c r="D182" s="362">
        <v>361442.87207529013</v>
      </c>
      <c r="E182" s="382">
        <v>141445.70607256363</v>
      </c>
      <c r="F182" s="381">
        <v>219997.1660027265</v>
      </c>
      <c r="G182" s="381">
        <v>70591.013406467988</v>
      </c>
      <c r="H182" s="362">
        <v>149406.1525962585</v>
      </c>
      <c r="I182" s="362">
        <v>12413.749363482377</v>
      </c>
      <c r="J182" s="362">
        <v>136992.40323277612</v>
      </c>
      <c r="K182" s="386">
        <v>126296.06256168112</v>
      </c>
      <c r="L182" s="362">
        <v>10696.340671095008</v>
      </c>
      <c r="M182" s="422"/>
    </row>
    <row r="183" spans="3:16" ht="12" customHeight="1" x14ac:dyDescent="0.15">
      <c r="C183" s="380" t="s">
        <v>627</v>
      </c>
      <c r="D183" s="362">
        <v>251115.51053682578</v>
      </c>
      <c r="E183" s="382">
        <v>142002.90999271916</v>
      </c>
      <c r="F183" s="381">
        <v>109112.60054410662</v>
      </c>
      <c r="G183" s="381">
        <v>15404.372101548983</v>
      </c>
      <c r="H183" s="362">
        <v>93708.228442557636</v>
      </c>
      <c r="I183" s="362">
        <v>7592</v>
      </c>
      <c r="J183" s="362">
        <v>86116.228442557636</v>
      </c>
      <c r="K183" s="386">
        <v>51211.33240230423</v>
      </c>
      <c r="L183" s="362">
        <v>34904.896040253407</v>
      </c>
      <c r="M183" s="422"/>
    </row>
    <row r="184" spans="3:16" ht="12" customHeight="1" x14ac:dyDescent="0.15">
      <c r="C184" s="385" t="s">
        <v>628</v>
      </c>
      <c r="D184" s="362">
        <v>206482.68076686672</v>
      </c>
      <c r="E184" s="382">
        <v>98991.546167393564</v>
      </c>
      <c r="F184" s="381">
        <v>107491.13459947315</v>
      </c>
      <c r="G184" s="381">
        <v>28927.578836463486</v>
      </c>
      <c r="H184" s="362">
        <v>78563.555763009674</v>
      </c>
      <c r="I184" s="362">
        <v>6439</v>
      </c>
      <c r="J184" s="362">
        <v>72124.555763009674</v>
      </c>
      <c r="K184" s="386">
        <v>26435.176375313837</v>
      </c>
      <c r="L184" s="362">
        <v>45689.379387695837</v>
      </c>
      <c r="M184" s="422"/>
    </row>
    <row r="185" spans="3:16" ht="12" customHeight="1" x14ac:dyDescent="0.15">
      <c r="C185" s="385" t="s">
        <v>629</v>
      </c>
      <c r="D185" s="362">
        <v>246896.92724314291</v>
      </c>
      <c r="E185" s="382">
        <v>86160.54110385332</v>
      </c>
      <c r="F185" s="381">
        <v>160736.38613928959</v>
      </c>
      <c r="G185" s="381">
        <v>15544.820803346945</v>
      </c>
      <c r="H185" s="362">
        <v>145191.56533594264</v>
      </c>
      <c r="I185" s="362">
        <v>4354</v>
      </c>
      <c r="J185" s="362">
        <v>140837.56533594264</v>
      </c>
      <c r="K185" s="386">
        <v>65332.674700412732</v>
      </c>
      <c r="L185" s="362">
        <v>75504.890635529911</v>
      </c>
      <c r="M185" s="422"/>
    </row>
    <row r="186" spans="3:16" ht="12" customHeight="1" x14ac:dyDescent="0.15">
      <c r="C186" s="385" t="s">
        <v>630</v>
      </c>
      <c r="D186" s="362">
        <v>633972.83127109159</v>
      </c>
      <c r="E186" s="382">
        <v>116372.63942460464</v>
      </c>
      <c r="F186" s="381">
        <v>517600.19184648694</v>
      </c>
      <c r="G186" s="381">
        <v>191761.59440675486</v>
      </c>
      <c r="H186" s="362">
        <v>325838.59743973205</v>
      </c>
      <c r="I186" s="362">
        <v>16756</v>
      </c>
      <c r="J186" s="362">
        <v>309082.59743973205</v>
      </c>
      <c r="K186" s="386">
        <v>8780.6074150459572</v>
      </c>
      <c r="L186" s="362">
        <v>300301.99002468609</v>
      </c>
      <c r="M186" s="422"/>
      <c r="O186" s="5"/>
      <c r="P186" s="5"/>
    </row>
    <row r="187" spans="3:16" ht="12" customHeight="1" x14ac:dyDescent="0.15">
      <c r="C187" s="385" t="s">
        <v>631</v>
      </c>
      <c r="D187" s="362">
        <v>311405.12078512495</v>
      </c>
      <c r="E187" s="382">
        <v>87673.177851148488</v>
      </c>
      <c r="F187" s="381">
        <v>223731.94293397648</v>
      </c>
      <c r="G187" s="381">
        <v>48669.460472925122</v>
      </c>
      <c r="H187" s="362">
        <v>175062.48246105135</v>
      </c>
      <c r="I187" s="362">
        <v>14181.671938540487</v>
      </c>
      <c r="J187" s="362">
        <v>160880.81052251084</v>
      </c>
      <c r="K187" s="386">
        <v>91258.625244639828</v>
      </c>
      <c r="L187" s="362">
        <v>69622.185277871016</v>
      </c>
      <c r="M187" s="422"/>
      <c r="O187" s="5"/>
      <c r="P187" s="5"/>
    </row>
    <row r="188" spans="3:16" ht="12" customHeight="1" x14ac:dyDescent="0.15">
      <c r="C188" s="380" t="s">
        <v>632</v>
      </c>
      <c r="D188" s="362">
        <v>556386.36548168561</v>
      </c>
      <c r="E188" s="382">
        <v>113553.21937685997</v>
      </c>
      <c r="F188" s="362">
        <v>442833.14610482566</v>
      </c>
      <c r="G188" s="381">
        <v>142160.25108322772</v>
      </c>
      <c r="H188" s="362">
        <v>300672.89502159797</v>
      </c>
      <c r="I188" s="362">
        <v>2623</v>
      </c>
      <c r="J188" s="362">
        <v>298049.89502159797</v>
      </c>
      <c r="K188" s="386">
        <v>298049.89502159797</v>
      </c>
      <c r="L188" s="362">
        <v>0</v>
      </c>
      <c r="M188" s="422"/>
      <c r="O188" s="5"/>
      <c r="P188" s="5"/>
    </row>
    <row r="189" spans="3:16" ht="12" customHeight="1" x14ac:dyDescent="0.15">
      <c r="C189" s="380" t="s">
        <v>633</v>
      </c>
      <c r="D189" s="362">
        <v>245766.73899454821</v>
      </c>
      <c r="E189" s="382">
        <v>45787.783221647172</v>
      </c>
      <c r="F189" s="362">
        <v>199978.95577290104</v>
      </c>
      <c r="G189" s="381">
        <v>41394.14883929702</v>
      </c>
      <c r="H189" s="362">
        <v>158584.80693360401</v>
      </c>
      <c r="I189" s="362">
        <v>1752.2853914741897</v>
      </c>
      <c r="J189" s="362">
        <v>156832.52154212981</v>
      </c>
      <c r="K189" s="386">
        <v>146311.50188575732</v>
      </c>
      <c r="L189" s="362">
        <v>10521.019656372489</v>
      </c>
      <c r="M189" s="422"/>
      <c r="O189" s="5"/>
      <c r="P189" s="5"/>
    </row>
    <row r="190" spans="3:16" ht="12" customHeight="1" x14ac:dyDescent="0.15">
      <c r="C190" s="380" t="s">
        <v>634</v>
      </c>
      <c r="D190" s="362">
        <v>616705.68063884322</v>
      </c>
      <c r="E190" s="382">
        <v>246622.12882733165</v>
      </c>
      <c r="F190" s="362">
        <v>370083.55181151157</v>
      </c>
      <c r="G190" s="381">
        <v>49277.048301819967</v>
      </c>
      <c r="H190" s="362">
        <v>320806.50350969163</v>
      </c>
      <c r="I190" s="362">
        <v>-20817.302508509158</v>
      </c>
      <c r="J190" s="362">
        <v>341623.80601820076</v>
      </c>
      <c r="K190" s="386">
        <v>249901.73185859225</v>
      </c>
      <c r="L190" s="362">
        <v>91722.074159608514</v>
      </c>
      <c r="M190" s="422"/>
      <c r="O190" s="5"/>
      <c r="P190" s="5"/>
    </row>
    <row r="191" spans="3:16" ht="12" customHeight="1" x14ac:dyDescent="0.15">
      <c r="C191" s="380" t="s">
        <v>635</v>
      </c>
      <c r="D191" s="362">
        <v>349563.37312647904</v>
      </c>
      <c r="E191" s="382">
        <v>144736.26506467315</v>
      </c>
      <c r="F191" s="362">
        <v>204827.10806180589</v>
      </c>
      <c r="G191" s="381">
        <v>44842.2970568909</v>
      </c>
      <c r="H191" s="362">
        <v>159984.81100491498</v>
      </c>
      <c r="I191" s="362">
        <v>17904.822543880469</v>
      </c>
      <c r="J191" s="362">
        <v>142079.98846103452</v>
      </c>
      <c r="K191" s="386">
        <v>108498.85419114864</v>
      </c>
      <c r="L191" s="362">
        <v>33581.134269885879</v>
      </c>
      <c r="M191" s="422"/>
    </row>
    <row r="192" spans="3:16" ht="12.75" customHeight="1" x14ac:dyDescent="0.15">
      <c r="C192" s="426" t="s">
        <v>636</v>
      </c>
      <c r="D192" s="364">
        <v>7194685.0167419575</v>
      </c>
      <c r="E192" s="394">
        <v>2897287.231796423</v>
      </c>
      <c r="F192" s="364">
        <v>4297397.7849455345</v>
      </c>
      <c r="G192" s="393">
        <v>1023021.6542163333</v>
      </c>
      <c r="H192" s="364">
        <v>3274376.1307292012</v>
      </c>
      <c r="I192" s="364">
        <v>219661.37837590772</v>
      </c>
      <c r="J192" s="364">
        <v>3054714.7523532934</v>
      </c>
      <c r="K192" s="395">
        <v>1874298.3782534378</v>
      </c>
      <c r="L192" s="364">
        <v>1180416.3740998555</v>
      </c>
      <c r="M192" s="422"/>
    </row>
    <row r="193" spans="1:19" ht="11.25" customHeight="1" x14ac:dyDescent="0.15">
      <c r="C193" s="427" t="s">
        <v>637</v>
      </c>
      <c r="D193" s="362">
        <v>11006</v>
      </c>
      <c r="E193" s="382">
        <v>0</v>
      </c>
      <c r="F193" s="381">
        <v>11006</v>
      </c>
      <c r="G193" s="381">
        <v>0</v>
      </c>
      <c r="H193" s="362">
        <v>11006</v>
      </c>
      <c r="I193" s="362">
        <v>11006</v>
      </c>
      <c r="J193" s="362">
        <v>0</v>
      </c>
      <c r="K193" s="386">
        <v>0</v>
      </c>
      <c r="L193" s="362">
        <v>0</v>
      </c>
      <c r="M193" s="422"/>
    </row>
    <row r="194" spans="1:19" ht="11.25" customHeight="1" x14ac:dyDescent="0.15">
      <c r="C194" s="427" t="s">
        <v>638</v>
      </c>
      <c r="D194" s="362">
        <v>23599.303886267408</v>
      </c>
      <c r="E194" s="382">
        <v>0</v>
      </c>
      <c r="F194" s="381">
        <v>23599.303886267408</v>
      </c>
      <c r="G194" s="381">
        <v>0</v>
      </c>
      <c r="H194" s="362">
        <v>23599.303886267408</v>
      </c>
      <c r="I194" s="362">
        <v>23599.303886267408</v>
      </c>
      <c r="J194" s="362">
        <v>0</v>
      </c>
      <c r="K194" s="386">
        <v>0</v>
      </c>
      <c r="L194" s="362">
        <v>0</v>
      </c>
      <c r="M194" s="422"/>
    </row>
    <row r="195" spans="1:19" ht="12.75" customHeight="1" x14ac:dyDescent="0.15">
      <c r="C195" s="428" t="s">
        <v>639</v>
      </c>
      <c r="D195" s="364">
        <v>7182091.7128556902</v>
      </c>
      <c r="E195" s="394">
        <v>2897287.231796423</v>
      </c>
      <c r="F195" s="364">
        <v>4284804.4810592672</v>
      </c>
      <c r="G195" s="393">
        <v>1023021.6542163333</v>
      </c>
      <c r="H195" s="364">
        <v>3261782.8268429339</v>
      </c>
      <c r="I195" s="364">
        <v>207068.0744896403</v>
      </c>
      <c r="J195" s="364">
        <v>3054714.7523532938</v>
      </c>
      <c r="K195" s="395">
        <v>1874298.3782534378</v>
      </c>
      <c r="L195" s="364">
        <v>1180416.374099856</v>
      </c>
      <c r="M195" s="422"/>
    </row>
    <row r="196" spans="1:19" s="4" customFormat="1" ht="12.75" customHeight="1" x14ac:dyDescent="0.15">
      <c r="C196" s="429" t="s">
        <v>640</v>
      </c>
      <c r="D196" s="430"/>
      <c r="E196" s="430"/>
      <c r="F196" s="430"/>
      <c r="G196" s="430"/>
      <c r="H196" s="430"/>
      <c r="I196" s="430"/>
      <c r="J196" s="430"/>
      <c r="K196" s="430"/>
      <c r="L196" s="430"/>
      <c r="M196" s="425"/>
      <c r="O196" s="130"/>
      <c r="P196" s="130"/>
      <c r="Q196" s="5"/>
      <c r="R196" s="5"/>
      <c r="S196" s="5"/>
    </row>
    <row r="197" spans="1:19" s="4" customFormat="1" ht="12.75" customHeight="1" x14ac:dyDescent="0.15">
      <c r="C197" s="385" t="s">
        <v>641</v>
      </c>
      <c r="D197" s="362">
        <v>6226692.2921164464</v>
      </c>
      <c r="E197" s="362">
        <v>2673373.683087952</v>
      </c>
      <c r="F197" s="362">
        <v>3553318.6090284945</v>
      </c>
      <c r="G197" s="362">
        <v>790598.08080850577</v>
      </c>
      <c r="H197" s="362">
        <v>2762720.5282199886</v>
      </c>
      <c r="I197" s="362">
        <v>216676.23890048749</v>
      </c>
      <c r="J197" s="362">
        <v>2546044.2893195013</v>
      </c>
      <c r="K197" s="362">
        <v>1365627.915219645</v>
      </c>
      <c r="L197" s="362">
        <v>1180416.3740998562</v>
      </c>
      <c r="M197" s="425"/>
      <c r="O197" s="204"/>
      <c r="P197" s="204"/>
      <c r="Q197" s="5"/>
      <c r="R197" s="5"/>
      <c r="S197" s="5"/>
    </row>
    <row r="198" spans="1:19" s="4" customFormat="1" ht="12.75" customHeight="1" x14ac:dyDescent="0.15">
      <c r="C198" s="385" t="s">
        <v>642</v>
      </c>
      <c r="D198" s="362">
        <v>872302.31865982455</v>
      </c>
      <c r="E198" s="362">
        <v>198442.49160768726</v>
      </c>
      <c r="F198" s="362">
        <v>673859.82705213735</v>
      </c>
      <c r="G198" s="362">
        <v>219981.94120561017</v>
      </c>
      <c r="H198" s="362">
        <v>453877.88584652718</v>
      </c>
      <c r="I198" s="362">
        <v>1118.7182755125318</v>
      </c>
      <c r="J198" s="362">
        <v>452759.16757101467</v>
      </c>
      <c r="K198" s="362">
        <v>452759.16757101467</v>
      </c>
      <c r="L198" s="362">
        <v>0</v>
      </c>
      <c r="M198" s="425"/>
      <c r="O198" s="130"/>
      <c r="P198" s="130"/>
      <c r="Q198" s="5"/>
      <c r="R198" s="5"/>
      <c r="S198" s="5"/>
    </row>
    <row r="199" spans="1:19" s="4" customFormat="1" ht="12.75" customHeight="1" x14ac:dyDescent="0.15">
      <c r="C199" s="385" t="s">
        <v>643</v>
      </c>
      <c r="D199" s="362">
        <v>95690.405965686659</v>
      </c>
      <c r="E199" s="362">
        <v>25471.057100783531</v>
      </c>
      <c r="F199" s="362">
        <v>70219.348864903121</v>
      </c>
      <c r="G199" s="362">
        <v>12441.632202217346</v>
      </c>
      <c r="H199" s="362">
        <v>57777.716662685772</v>
      </c>
      <c r="I199" s="362">
        <v>1866.4211999076992</v>
      </c>
      <c r="J199" s="362">
        <v>55911.295462778071</v>
      </c>
      <c r="K199" s="362">
        <v>55911.295462778071</v>
      </c>
      <c r="L199" s="362">
        <v>0</v>
      </c>
      <c r="M199" s="425"/>
      <c r="O199" s="130"/>
      <c r="P199" s="130"/>
      <c r="Q199" s="5"/>
      <c r="R199" s="5"/>
      <c r="S199" s="5"/>
    </row>
    <row r="200" spans="1:19" s="4" customFormat="1" ht="12.75" customHeight="1" x14ac:dyDescent="0.15">
      <c r="C200" s="387" t="s">
        <v>644</v>
      </c>
      <c r="D200" s="369">
        <v>7194685.0167419575</v>
      </c>
      <c r="E200" s="369">
        <v>2897287.231796423</v>
      </c>
      <c r="F200" s="369">
        <v>4297397.7849455345</v>
      </c>
      <c r="G200" s="369">
        <v>1023021.6542163333</v>
      </c>
      <c r="H200" s="369">
        <v>3274376.1307292012</v>
      </c>
      <c r="I200" s="369">
        <v>219661.37837590772</v>
      </c>
      <c r="J200" s="369">
        <v>3054714.7523532934</v>
      </c>
      <c r="K200" s="369">
        <v>1874298.3782534378</v>
      </c>
      <c r="L200" s="369">
        <v>1180416.3740998555</v>
      </c>
      <c r="M200" s="425"/>
      <c r="O200" s="130"/>
      <c r="P200" s="130"/>
      <c r="Q200" s="5"/>
      <c r="R200" s="5"/>
      <c r="S200" s="5"/>
    </row>
    <row r="201" spans="1:19" ht="12.75" customHeight="1" x14ac:dyDescent="0.15">
      <c r="C201" s="396"/>
      <c r="D201" s="382"/>
      <c r="E201" s="382"/>
      <c r="F201" s="382"/>
      <c r="G201" s="382"/>
      <c r="H201" s="382"/>
      <c r="I201" s="382"/>
      <c r="J201" s="382"/>
      <c r="K201" s="382"/>
      <c r="L201" s="382"/>
    </row>
    <row r="202" spans="1:19" ht="13.5" customHeight="1" x14ac:dyDescent="0.15">
      <c r="A202" s="1"/>
      <c r="B202" s="410" t="s">
        <v>576</v>
      </c>
      <c r="C202" s="4"/>
      <c r="G202" s="434" t="s">
        <v>648</v>
      </c>
      <c r="L202" s="371" t="s">
        <v>3</v>
      </c>
    </row>
    <row r="203" spans="1:19" ht="3" customHeight="1" x14ac:dyDescent="0.15">
      <c r="A203" s="1"/>
      <c r="B203" s="370"/>
    </row>
    <row r="204" spans="1:19" ht="10.5" customHeight="1" x14ac:dyDescent="0.15">
      <c r="A204" s="1"/>
      <c r="B204" s="370"/>
      <c r="C204" s="580" t="s">
        <v>578</v>
      </c>
      <c r="D204" s="412"/>
      <c r="E204" s="413"/>
      <c r="F204" s="412"/>
      <c r="G204" s="413"/>
      <c r="H204" s="412"/>
      <c r="I204" s="414" t="s">
        <v>579</v>
      </c>
      <c r="J204" s="412"/>
      <c r="K204" s="413"/>
      <c r="L204" s="413" t="s">
        <v>580</v>
      </c>
    </row>
    <row r="205" spans="1:19" ht="10.5" customHeight="1" x14ac:dyDescent="0.15">
      <c r="A205" s="1"/>
      <c r="B205" s="370"/>
      <c r="C205" s="581"/>
      <c r="D205" s="415" t="s">
        <v>581</v>
      </c>
      <c r="E205" s="415" t="s">
        <v>582</v>
      </c>
      <c r="F205" s="415" t="s">
        <v>583</v>
      </c>
      <c r="G205" s="415" t="s">
        <v>584</v>
      </c>
      <c r="H205" s="415" t="s">
        <v>585</v>
      </c>
      <c r="I205" s="416" t="s">
        <v>586</v>
      </c>
      <c r="J205" s="415" t="s">
        <v>587</v>
      </c>
      <c r="K205" s="415" t="s">
        <v>588</v>
      </c>
      <c r="L205" s="415" t="s">
        <v>589</v>
      </c>
    </row>
    <row r="206" spans="1:19" ht="10.5" customHeight="1" x14ac:dyDescent="0.15">
      <c r="A206" s="1"/>
      <c r="B206" s="370"/>
      <c r="C206" s="581"/>
      <c r="D206" s="417" t="s">
        <v>590</v>
      </c>
      <c r="E206" s="415"/>
      <c r="F206" s="417" t="s">
        <v>590</v>
      </c>
      <c r="G206" s="415" t="s">
        <v>591</v>
      </c>
      <c r="H206" s="417" t="s">
        <v>590</v>
      </c>
      <c r="I206" s="416" t="s">
        <v>592</v>
      </c>
      <c r="J206" s="415" t="s">
        <v>593</v>
      </c>
      <c r="K206" s="415" t="s">
        <v>594</v>
      </c>
      <c r="L206" s="418" t="s">
        <v>595</v>
      </c>
    </row>
    <row r="207" spans="1:19" s="203" customFormat="1" ht="10.5" customHeight="1" x14ac:dyDescent="0.15">
      <c r="A207" s="419"/>
      <c r="B207" s="432"/>
      <c r="C207" s="582"/>
      <c r="D207" s="421" t="s">
        <v>596</v>
      </c>
      <c r="E207" s="421" t="s">
        <v>597</v>
      </c>
      <c r="F207" s="421" t="s">
        <v>598</v>
      </c>
      <c r="G207" s="421" t="s">
        <v>599</v>
      </c>
      <c r="H207" s="421" t="s">
        <v>600</v>
      </c>
      <c r="I207" s="421" t="s">
        <v>601</v>
      </c>
      <c r="J207" s="421" t="s">
        <v>602</v>
      </c>
      <c r="K207" s="421" t="s">
        <v>603</v>
      </c>
      <c r="L207" s="421" t="s">
        <v>604</v>
      </c>
      <c r="O207" s="130"/>
      <c r="P207" s="130"/>
      <c r="Q207" s="204"/>
      <c r="R207" s="204"/>
      <c r="S207" s="204"/>
    </row>
    <row r="208" spans="1:19" ht="12" customHeight="1" x14ac:dyDescent="0.15">
      <c r="C208" s="375" t="s">
        <v>605</v>
      </c>
      <c r="D208" s="430">
        <v>346440.09098907764</v>
      </c>
      <c r="E208" s="377">
        <v>173284</v>
      </c>
      <c r="F208" s="376">
        <v>173156.09098907764</v>
      </c>
      <c r="G208" s="376">
        <v>63194.413693379654</v>
      </c>
      <c r="H208" s="376">
        <v>109961.67729569798</v>
      </c>
      <c r="I208" s="430">
        <v>1752</v>
      </c>
      <c r="J208" s="430">
        <v>108209.67729569798</v>
      </c>
      <c r="K208" s="433">
        <v>58972.456267239955</v>
      </c>
      <c r="L208" s="430">
        <v>49237.221028458029</v>
      </c>
      <c r="M208" s="422"/>
    </row>
    <row r="209" spans="3:13" ht="12" customHeight="1" x14ac:dyDescent="0.15">
      <c r="C209" s="380" t="s">
        <v>215</v>
      </c>
      <c r="D209" s="362">
        <v>289543</v>
      </c>
      <c r="E209" s="382">
        <v>143052</v>
      </c>
      <c r="F209" s="381">
        <v>146491</v>
      </c>
      <c r="G209" s="381">
        <v>55699.475060525008</v>
      </c>
      <c r="H209" s="381">
        <v>90791.524939474999</v>
      </c>
      <c r="I209" s="362">
        <v>5503</v>
      </c>
      <c r="J209" s="362">
        <v>85288.524939474999</v>
      </c>
      <c r="K209" s="386">
        <v>43304.778122040399</v>
      </c>
      <c r="L209" s="362">
        <v>41983.7468174346</v>
      </c>
      <c r="M209" s="422"/>
    </row>
    <row r="210" spans="3:13" ht="12" customHeight="1" x14ac:dyDescent="0.15">
      <c r="C210" s="380" t="s">
        <v>216</v>
      </c>
      <c r="D210" s="362">
        <v>5545.0909890776602</v>
      </c>
      <c r="E210" s="382">
        <v>3068</v>
      </c>
      <c r="F210" s="381">
        <v>2477.0909890776602</v>
      </c>
      <c r="G210" s="381">
        <v>1062.2346097864672</v>
      </c>
      <c r="H210" s="381">
        <v>1414.856379291193</v>
      </c>
      <c r="I210" s="362">
        <v>-2947</v>
      </c>
      <c r="J210" s="362">
        <v>4361.8563792911928</v>
      </c>
      <c r="K210" s="386">
        <v>4724.2207877313485</v>
      </c>
      <c r="L210" s="362">
        <v>-362.36440844015578</v>
      </c>
      <c r="M210" s="422"/>
    </row>
    <row r="211" spans="3:13" ht="12" customHeight="1" x14ac:dyDescent="0.15">
      <c r="C211" s="380" t="s">
        <v>217</v>
      </c>
      <c r="D211" s="362">
        <v>51352</v>
      </c>
      <c r="E211" s="382">
        <v>27164</v>
      </c>
      <c r="F211" s="381">
        <v>24188</v>
      </c>
      <c r="G211" s="381">
        <v>6432.7040230681796</v>
      </c>
      <c r="H211" s="381">
        <v>17755.295976931819</v>
      </c>
      <c r="I211" s="362">
        <v>-804</v>
      </c>
      <c r="J211" s="362">
        <v>18559.295976931819</v>
      </c>
      <c r="K211" s="386">
        <v>10943.457357468207</v>
      </c>
      <c r="L211" s="362">
        <v>7615.8386194636114</v>
      </c>
      <c r="M211" s="422"/>
    </row>
    <row r="212" spans="3:13" ht="12" customHeight="1" x14ac:dyDescent="0.15">
      <c r="C212" s="380" t="s">
        <v>606</v>
      </c>
      <c r="D212" s="362">
        <v>19947</v>
      </c>
      <c r="E212" s="382">
        <v>11037.093193383882</v>
      </c>
      <c r="F212" s="381">
        <v>8909.906806616118</v>
      </c>
      <c r="G212" s="381">
        <v>3002.3817437704838</v>
      </c>
      <c r="H212" s="381">
        <v>5907.5250628456342</v>
      </c>
      <c r="I212" s="362">
        <v>693</v>
      </c>
      <c r="J212" s="362">
        <v>5214.5250628456342</v>
      </c>
      <c r="K212" s="386">
        <v>3400.7833931333362</v>
      </c>
      <c r="L212" s="362">
        <v>1813.7416697122981</v>
      </c>
      <c r="M212" s="422"/>
    </row>
    <row r="213" spans="3:13" ht="12" customHeight="1" x14ac:dyDescent="0.15">
      <c r="C213" s="380" t="s">
        <v>607</v>
      </c>
      <c r="D213" s="362">
        <v>1513354</v>
      </c>
      <c r="E213" s="382">
        <v>842620</v>
      </c>
      <c r="F213" s="381">
        <v>670734</v>
      </c>
      <c r="G213" s="381">
        <v>156707.79709818808</v>
      </c>
      <c r="H213" s="381">
        <v>514026.20290181192</v>
      </c>
      <c r="I213" s="362">
        <v>87284.220228666993</v>
      </c>
      <c r="J213" s="362">
        <v>426741.9826731449</v>
      </c>
      <c r="K213" s="386">
        <v>225154.88652323134</v>
      </c>
      <c r="L213" s="362">
        <v>201587.09614991356</v>
      </c>
      <c r="M213" s="422"/>
    </row>
    <row r="214" spans="3:13" ht="12" customHeight="1" x14ac:dyDescent="0.15">
      <c r="C214" s="380" t="s">
        <v>608</v>
      </c>
      <c r="D214" s="362">
        <v>377299</v>
      </c>
      <c r="E214" s="382">
        <v>326369</v>
      </c>
      <c r="F214" s="381">
        <v>50930</v>
      </c>
      <c r="G214" s="362" t="s">
        <v>293</v>
      </c>
      <c r="H214" s="362" t="s">
        <v>293</v>
      </c>
      <c r="I214" s="362" t="s">
        <v>293</v>
      </c>
      <c r="J214" s="362" t="s">
        <v>293</v>
      </c>
      <c r="K214" s="362" t="s">
        <v>293</v>
      </c>
      <c r="L214" s="362" t="s">
        <v>293</v>
      </c>
      <c r="M214" s="422"/>
    </row>
    <row r="215" spans="3:13" ht="12" customHeight="1" x14ac:dyDescent="0.15">
      <c r="C215" s="380" t="s">
        <v>609</v>
      </c>
      <c r="D215" s="362">
        <v>22426</v>
      </c>
      <c r="E215" s="382">
        <v>9680</v>
      </c>
      <c r="F215" s="381">
        <v>12746</v>
      </c>
      <c r="G215" s="362" t="s">
        <v>46</v>
      </c>
      <c r="H215" s="362" t="s">
        <v>46</v>
      </c>
      <c r="I215" s="362" t="s">
        <v>46</v>
      </c>
      <c r="J215" s="362" t="s">
        <v>46</v>
      </c>
      <c r="K215" s="362" t="s">
        <v>46</v>
      </c>
      <c r="L215" s="362" t="s">
        <v>46</v>
      </c>
      <c r="M215" s="422"/>
    </row>
    <row r="216" spans="3:13" ht="12" customHeight="1" x14ac:dyDescent="0.15">
      <c r="C216" s="380" t="s">
        <v>610</v>
      </c>
      <c r="D216" s="362">
        <v>102581</v>
      </c>
      <c r="E216" s="382">
        <v>73438</v>
      </c>
      <c r="F216" s="381">
        <v>29143</v>
      </c>
      <c r="G216" s="362" t="s">
        <v>46</v>
      </c>
      <c r="H216" s="362" t="s">
        <v>46</v>
      </c>
      <c r="I216" s="362" t="s">
        <v>46</v>
      </c>
      <c r="J216" s="362" t="s">
        <v>46</v>
      </c>
      <c r="K216" s="362" t="s">
        <v>46</v>
      </c>
      <c r="L216" s="362" t="s">
        <v>46</v>
      </c>
      <c r="M216" s="422"/>
    </row>
    <row r="217" spans="3:13" ht="12" customHeight="1" x14ac:dyDescent="0.15">
      <c r="C217" s="380" t="s">
        <v>611</v>
      </c>
      <c r="D217" s="362">
        <v>37782</v>
      </c>
      <c r="E217" s="382">
        <v>18766</v>
      </c>
      <c r="F217" s="381">
        <v>19016</v>
      </c>
      <c r="G217" s="362" t="s">
        <v>46</v>
      </c>
      <c r="H217" s="362" t="s">
        <v>46</v>
      </c>
      <c r="I217" s="362" t="s">
        <v>46</v>
      </c>
      <c r="J217" s="362" t="s">
        <v>46</v>
      </c>
      <c r="K217" s="362" t="s">
        <v>46</v>
      </c>
      <c r="L217" s="362" t="s">
        <v>46</v>
      </c>
      <c r="M217" s="422"/>
    </row>
    <row r="218" spans="3:13" ht="12" customHeight="1" x14ac:dyDescent="0.15">
      <c r="C218" s="380" t="s">
        <v>612</v>
      </c>
      <c r="D218" s="362">
        <v>7808</v>
      </c>
      <c r="E218" s="382">
        <v>4200</v>
      </c>
      <c r="F218" s="381">
        <v>3608</v>
      </c>
      <c r="G218" s="362" t="s">
        <v>46</v>
      </c>
      <c r="H218" s="362" t="s">
        <v>46</v>
      </c>
      <c r="I218" s="362" t="s">
        <v>46</v>
      </c>
      <c r="J218" s="362" t="s">
        <v>46</v>
      </c>
      <c r="K218" s="362" t="s">
        <v>46</v>
      </c>
      <c r="L218" s="362" t="s">
        <v>46</v>
      </c>
      <c r="M218" s="422"/>
    </row>
    <row r="219" spans="3:13" ht="12" customHeight="1" x14ac:dyDescent="0.15">
      <c r="C219" s="380" t="s">
        <v>613</v>
      </c>
      <c r="D219" s="362">
        <v>38675</v>
      </c>
      <c r="E219" s="382">
        <v>25139</v>
      </c>
      <c r="F219" s="381">
        <v>13536</v>
      </c>
      <c r="G219" s="362" t="s">
        <v>46</v>
      </c>
      <c r="H219" s="362" t="s">
        <v>46</v>
      </c>
      <c r="I219" s="362" t="s">
        <v>46</v>
      </c>
      <c r="J219" s="362" t="s">
        <v>46</v>
      </c>
      <c r="K219" s="362" t="s">
        <v>46</v>
      </c>
      <c r="L219" s="362" t="s">
        <v>46</v>
      </c>
      <c r="M219" s="422"/>
    </row>
    <row r="220" spans="3:13" ht="12" customHeight="1" x14ac:dyDescent="0.15">
      <c r="C220" s="380" t="s">
        <v>614</v>
      </c>
      <c r="D220" s="362">
        <v>470293</v>
      </c>
      <c r="E220" s="382">
        <v>96526</v>
      </c>
      <c r="F220" s="381">
        <v>373767</v>
      </c>
      <c r="G220" s="362" t="s">
        <v>46</v>
      </c>
      <c r="H220" s="362" t="s">
        <v>46</v>
      </c>
      <c r="I220" s="362" t="s">
        <v>46</v>
      </c>
      <c r="J220" s="362" t="s">
        <v>46</v>
      </c>
      <c r="K220" s="362" t="s">
        <v>46</v>
      </c>
      <c r="L220" s="362" t="s">
        <v>46</v>
      </c>
      <c r="M220" s="422"/>
    </row>
    <row r="221" spans="3:13" ht="12" customHeight="1" x14ac:dyDescent="0.15">
      <c r="C221" s="380" t="s">
        <v>615</v>
      </c>
      <c r="D221" s="362">
        <v>36733</v>
      </c>
      <c r="E221" s="382">
        <v>22482</v>
      </c>
      <c r="F221" s="381">
        <v>14251</v>
      </c>
      <c r="G221" s="362" t="s">
        <v>46</v>
      </c>
      <c r="H221" s="362" t="s">
        <v>46</v>
      </c>
      <c r="I221" s="362" t="s">
        <v>46</v>
      </c>
      <c r="J221" s="362" t="s">
        <v>46</v>
      </c>
      <c r="K221" s="362" t="s">
        <v>46</v>
      </c>
      <c r="L221" s="362" t="s">
        <v>46</v>
      </c>
      <c r="M221" s="422"/>
    </row>
    <row r="222" spans="3:13" ht="12" customHeight="1" x14ac:dyDescent="0.15">
      <c r="C222" s="380" t="s">
        <v>616</v>
      </c>
      <c r="D222" s="362">
        <v>148896</v>
      </c>
      <c r="E222" s="382">
        <v>102635</v>
      </c>
      <c r="F222" s="381">
        <v>46261</v>
      </c>
      <c r="G222" s="362" t="s">
        <v>46</v>
      </c>
      <c r="H222" s="362" t="s">
        <v>46</v>
      </c>
      <c r="I222" s="362" t="s">
        <v>46</v>
      </c>
      <c r="J222" s="362" t="s">
        <v>46</v>
      </c>
      <c r="K222" s="362" t="s">
        <v>46</v>
      </c>
      <c r="L222" s="362" t="s">
        <v>46</v>
      </c>
      <c r="M222" s="422"/>
    </row>
    <row r="223" spans="3:13" ht="12" customHeight="1" x14ac:dyDescent="0.15">
      <c r="C223" s="380" t="s">
        <v>617</v>
      </c>
      <c r="D223" s="362">
        <v>100837</v>
      </c>
      <c r="E223" s="382">
        <v>65868</v>
      </c>
      <c r="F223" s="381">
        <v>34969</v>
      </c>
      <c r="G223" s="362" t="s">
        <v>46</v>
      </c>
      <c r="H223" s="362" t="s">
        <v>46</v>
      </c>
      <c r="I223" s="362" t="s">
        <v>46</v>
      </c>
      <c r="J223" s="362" t="s">
        <v>46</v>
      </c>
      <c r="K223" s="362" t="s">
        <v>46</v>
      </c>
      <c r="L223" s="362" t="s">
        <v>46</v>
      </c>
      <c r="M223" s="422"/>
    </row>
    <row r="224" spans="3:13" ht="12" customHeight="1" x14ac:dyDescent="0.15">
      <c r="C224" s="380" t="s">
        <v>618</v>
      </c>
      <c r="D224" s="362">
        <v>52626</v>
      </c>
      <c r="E224" s="382">
        <v>33386</v>
      </c>
      <c r="F224" s="381">
        <v>19240</v>
      </c>
      <c r="G224" s="362" t="s">
        <v>46</v>
      </c>
      <c r="H224" s="362" t="s">
        <v>46</v>
      </c>
      <c r="I224" s="362" t="s">
        <v>46</v>
      </c>
      <c r="J224" s="362" t="s">
        <v>46</v>
      </c>
      <c r="K224" s="362" t="s">
        <v>46</v>
      </c>
      <c r="L224" s="362" t="s">
        <v>46</v>
      </c>
      <c r="M224" s="422"/>
    </row>
    <row r="225" spans="3:16" ht="12" customHeight="1" x14ac:dyDescent="0.15">
      <c r="C225" s="380" t="s">
        <v>619</v>
      </c>
      <c r="D225" s="362">
        <v>14893</v>
      </c>
      <c r="E225" s="382">
        <v>7385</v>
      </c>
      <c r="F225" s="381">
        <v>7508</v>
      </c>
      <c r="G225" s="362" t="s">
        <v>46</v>
      </c>
      <c r="H225" s="362" t="s">
        <v>46</v>
      </c>
      <c r="I225" s="362" t="s">
        <v>46</v>
      </c>
      <c r="J225" s="362" t="s">
        <v>46</v>
      </c>
      <c r="K225" s="362" t="s">
        <v>46</v>
      </c>
      <c r="L225" s="362" t="s">
        <v>46</v>
      </c>
      <c r="M225" s="422"/>
    </row>
    <row r="226" spans="3:16" ht="12" customHeight="1" x14ac:dyDescent="0.15">
      <c r="C226" s="380" t="s">
        <v>620</v>
      </c>
      <c r="D226" s="362">
        <v>46397</v>
      </c>
      <c r="E226" s="382">
        <v>25385</v>
      </c>
      <c r="F226" s="381">
        <v>21012</v>
      </c>
      <c r="G226" s="362" t="s">
        <v>46</v>
      </c>
      <c r="H226" s="362" t="s">
        <v>46</v>
      </c>
      <c r="I226" s="362" t="s">
        <v>46</v>
      </c>
      <c r="J226" s="362" t="s">
        <v>46</v>
      </c>
      <c r="K226" s="362" t="s">
        <v>46</v>
      </c>
      <c r="L226" s="362" t="s">
        <v>46</v>
      </c>
      <c r="M226" s="422"/>
    </row>
    <row r="227" spans="3:16" ht="12" customHeight="1" x14ac:dyDescent="0.15">
      <c r="C227" s="380" t="s">
        <v>621</v>
      </c>
      <c r="D227" s="362">
        <v>17793</v>
      </c>
      <c r="E227" s="382">
        <v>8226</v>
      </c>
      <c r="F227" s="381">
        <v>9567</v>
      </c>
      <c r="G227" s="362" t="s">
        <v>46</v>
      </c>
      <c r="H227" s="362" t="s">
        <v>46</v>
      </c>
      <c r="I227" s="362" t="s">
        <v>46</v>
      </c>
      <c r="J227" s="362" t="s">
        <v>46</v>
      </c>
      <c r="K227" s="362" t="s">
        <v>46</v>
      </c>
      <c r="L227" s="362" t="s">
        <v>46</v>
      </c>
      <c r="M227" s="422"/>
    </row>
    <row r="228" spans="3:16" ht="12" customHeight="1" x14ac:dyDescent="0.15">
      <c r="C228" s="380" t="s">
        <v>622</v>
      </c>
      <c r="D228" s="362">
        <v>38315</v>
      </c>
      <c r="E228" s="382">
        <v>23135</v>
      </c>
      <c r="F228" s="381">
        <v>15180</v>
      </c>
      <c r="G228" s="362" t="s">
        <v>46</v>
      </c>
      <c r="H228" s="362" t="s">
        <v>46</v>
      </c>
      <c r="I228" s="362" t="s">
        <v>46</v>
      </c>
      <c r="J228" s="362" t="s">
        <v>46</v>
      </c>
      <c r="K228" s="362" t="s">
        <v>46</v>
      </c>
      <c r="L228" s="362" t="s">
        <v>46</v>
      </c>
      <c r="M228" s="422"/>
    </row>
    <row r="229" spans="3:16" ht="12" customHeight="1" x14ac:dyDescent="0.15">
      <c r="C229" s="380" t="s">
        <v>623</v>
      </c>
      <c r="D229" s="362">
        <v>251575.67684727392</v>
      </c>
      <c r="E229" s="382">
        <v>118644.68461139323</v>
      </c>
      <c r="F229" s="381">
        <v>132930.99223588069</v>
      </c>
      <c r="G229" s="381">
        <v>58969.734131657671</v>
      </c>
      <c r="H229" s="381">
        <v>73961.25810422303</v>
      </c>
      <c r="I229" s="362">
        <v>2480.997084149717</v>
      </c>
      <c r="J229" s="362">
        <v>71480.261020073318</v>
      </c>
      <c r="K229" s="386">
        <v>36501.576744780927</v>
      </c>
      <c r="L229" s="362">
        <v>34978.684275292391</v>
      </c>
      <c r="M229" s="422"/>
    </row>
    <row r="230" spans="3:16" ht="12" customHeight="1" x14ac:dyDescent="0.15">
      <c r="C230" s="380" t="s">
        <v>624</v>
      </c>
      <c r="D230" s="362">
        <v>620748</v>
      </c>
      <c r="E230" s="382">
        <v>327027</v>
      </c>
      <c r="F230" s="381">
        <v>293721</v>
      </c>
      <c r="G230" s="381">
        <v>27470.527212919507</v>
      </c>
      <c r="H230" s="381">
        <v>266250.47278708051</v>
      </c>
      <c r="I230" s="362">
        <v>19091.975001618419</v>
      </c>
      <c r="J230" s="362">
        <v>247158.4977854621</v>
      </c>
      <c r="K230" s="386">
        <v>188891.28674561385</v>
      </c>
      <c r="L230" s="362">
        <v>58267.211039848247</v>
      </c>
      <c r="M230" s="422"/>
    </row>
    <row r="231" spans="3:16" ht="12" customHeight="1" x14ac:dyDescent="0.15">
      <c r="C231" s="380" t="s">
        <v>625</v>
      </c>
      <c r="D231" s="362">
        <v>716015.17564408388</v>
      </c>
      <c r="E231" s="382">
        <v>223282.31670263049</v>
      </c>
      <c r="F231" s="381">
        <v>492732.85894145339</v>
      </c>
      <c r="G231" s="381">
        <v>45150.342979395369</v>
      </c>
      <c r="H231" s="381">
        <v>447582.51596205804</v>
      </c>
      <c r="I231" s="362">
        <v>45793.590675236133</v>
      </c>
      <c r="J231" s="362">
        <v>401788.9252868219</v>
      </c>
      <c r="K231" s="386">
        <v>214857.68915197381</v>
      </c>
      <c r="L231" s="362">
        <v>186931.23613484809</v>
      </c>
      <c r="M231" s="422"/>
    </row>
    <row r="232" spans="3:16" ht="12" customHeight="1" x14ac:dyDescent="0.15">
      <c r="C232" s="380" t="s">
        <v>626</v>
      </c>
      <c r="D232" s="362">
        <v>351335.43322070653</v>
      </c>
      <c r="E232" s="382">
        <v>132760.15617293378</v>
      </c>
      <c r="F232" s="381">
        <v>218575.27704777275</v>
      </c>
      <c r="G232" s="381">
        <v>68080.47515649462</v>
      </c>
      <c r="H232" s="381">
        <v>150494.80189127813</v>
      </c>
      <c r="I232" s="362">
        <v>11292.126447637876</v>
      </c>
      <c r="J232" s="362">
        <v>139202.67544364024</v>
      </c>
      <c r="K232" s="386">
        <v>129817.66686433378</v>
      </c>
      <c r="L232" s="362">
        <v>9385.0085793064645</v>
      </c>
      <c r="M232" s="422"/>
    </row>
    <row r="233" spans="3:16" ht="12" customHeight="1" x14ac:dyDescent="0.15">
      <c r="C233" s="380" t="s">
        <v>627</v>
      </c>
      <c r="D233" s="362">
        <v>244350.87767004198</v>
      </c>
      <c r="E233" s="382">
        <v>140785.6746340305</v>
      </c>
      <c r="F233" s="381">
        <v>103565.20303601149</v>
      </c>
      <c r="G233" s="381">
        <v>14493.489801833975</v>
      </c>
      <c r="H233" s="381">
        <v>89071.713234177514</v>
      </c>
      <c r="I233" s="362">
        <v>7314</v>
      </c>
      <c r="J233" s="362">
        <v>81757.713234177514</v>
      </c>
      <c r="K233" s="386">
        <v>54468.067914180021</v>
      </c>
      <c r="L233" s="362">
        <v>27289.645319997493</v>
      </c>
      <c r="M233" s="422"/>
    </row>
    <row r="234" spans="3:16" ht="12" customHeight="1" x14ac:dyDescent="0.15">
      <c r="C234" s="385" t="s">
        <v>628</v>
      </c>
      <c r="D234" s="362">
        <v>213982.84909373883</v>
      </c>
      <c r="E234" s="382">
        <v>102682.90074679542</v>
      </c>
      <c r="F234" s="381">
        <v>111299.94834694341</v>
      </c>
      <c r="G234" s="381">
        <v>29136.886649876797</v>
      </c>
      <c r="H234" s="381">
        <v>82163.061697066616</v>
      </c>
      <c r="I234" s="362">
        <v>6760</v>
      </c>
      <c r="J234" s="362">
        <v>75403.061697066616</v>
      </c>
      <c r="K234" s="386">
        <v>29533.874279320255</v>
      </c>
      <c r="L234" s="362">
        <v>45869.187417746361</v>
      </c>
      <c r="M234" s="422"/>
    </row>
    <row r="235" spans="3:16" ht="12" customHeight="1" x14ac:dyDescent="0.15">
      <c r="C235" s="385" t="s">
        <v>629</v>
      </c>
      <c r="D235" s="362">
        <v>235566.38185296807</v>
      </c>
      <c r="E235" s="382">
        <v>78583.692309691542</v>
      </c>
      <c r="F235" s="381">
        <v>156982.68954327653</v>
      </c>
      <c r="G235" s="381">
        <v>15755.323876822167</v>
      </c>
      <c r="H235" s="381">
        <v>141227.36566645437</v>
      </c>
      <c r="I235" s="362">
        <v>4573</v>
      </c>
      <c r="J235" s="362">
        <v>136654.36566645437</v>
      </c>
      <c r="K235" s="386">
        <v>66931.602803519098</v>
      </c>
      <c r="L235" s="362">
        <v>69722.762862935269</v>
      </c>
      <c r="M235" s="422"/>
    </row>
    <row r="236" spans="3:16" ht="12" customHeight="1" x14ac:dyDescent="0.15">
      <c r="C236" s="385" t="s">
        <v>630</v>
      </c>
      <c r="D236" s="362">
        <v>634021.5949084725</v>
      </c>
      <c r="E236" s="382">
        <v>118372.7458576255</v>
      </c>
      <c r="F236" s="381">
        <v>515648.849050847</v>
      </c>
      <c r="G236" s="381">
        <v>187336.36283576422</v>
      </c>
      <c r="H236" s="381">
        <v>328312.48621508281</v>
      </c>
      <c r="I236" s="362">
        <v>17271</v>
      </c>
      <c r="J236" s="362">
        <v>311041.48621508281</v>
      </c>
      <c r="K236" s="386">
        <v>10194.61576499178</v>
      </c>
      <c r="L236" s="362">
        <v>300846.87045009102</v>
      </c>
      <c r="M236" s="422"/>
      <c r="O236" s="5"/>
      <c r="P236" s="5"/>
    </row>
    <row r="237" spans="3:16" ht="12" customHeight="1" x14ac:dyDescent="0.15">
      <c r="C237" s="385" t="s">
        <v>631</v>
      </c>
      <c r="D237" s="362">
        <v>313146.48710832832</v>
      </c>
      <c r="E237" s="382">
        <v>91019.873008911673</v>
      </c>
      <c r="F237" s="381">
        <v>222126.61409941665</v>
      </c>
      <c r="G237" s="381">
        <v>46642.097750816727</v>
      </c>
      <c r="H237" s="381">
        <v>175484.51634859992</v>
      </c>
      <c r="I237" s="362">
        <v>14088.262053153419</v>
      </c>
      <c r="J237" s="362">
        <v>161396.2542954465</v>
      </c>
      <c r="K237" s="386">
        <v>100750.53026598816</v>
      </c>
      <c r="L237" s="362">
        <v>60645.724029458346</v>
      </c>
      <c r="M237" s="422"/>
      <c r="O237" s="5"/>
      <c r="P237" s="5"/>
    </row>
    <row r="238" spans="3:16" ht="12" customHeight="1" x14ac:dyDescent="0.15">
      <c r="C238" s="380" t="s">
        <v>632</v>
      </c>
      <c r="D238" s="362">
        <v>528716.65589361824</v>
      </c>
      <c r="E238" s="382">
        <v>103288.35313454072</v>
      </c>
      <c r="F238" s="362">
        <v>425428.30275907752</v>
      </c>
      <c r="G238" s="381">
        <v>133012.87980110131</v>
      </c>
      <c r="H238" s="381">
        <v>292415.42295797623</v>
      </c>
      <c r="I238" s="362">
        <v>2669</v>
      </c>
      <c r="J238" s="362">
        <v>289746.42295797623</v>
      </c>
      <c r="K238" s="386">
        <v>289746.42295797623</v>
      </c>
      <c r="L238" s="362">
        <v>0</v>
      </c>
      <c r="M238" s="422"/>
      <c r="O238" s="5"/>
      <c r="P238" s="5"/>
    </row>
    <row r="239" spans="3:16" ht="12" customHeight="1" x14ac:dyDescent="0.15">
      <c r="C239" s="380" t="s">
        <v>633</v>
      </c>
      <c r="D239" s="362">
        <v>244000.60349735778</v>
      </c>
      <c r="E239" s="382">
        <v>42689.905952178633</v>
      </c>
      <c r="F239" s="362">
        <v>201310.69754517914</v>
      </c>
      <c r="G239" s="381">
        <v>42358.322539830166</v>
      </c>
      <c r="H239" s="362">
        <v>158952.37500534896</v>
      </c>
      <c r="I239" s="362">
        <v>1782.8808114957674</v>
      </c>
      <c r="J239" s="362">
        <v>157169.4941938532</v>
      </c>
      <c r="K239" s="386">
        <v>141294.24123112601</v>
      </c>
      <c r="L239" s="362">
        <v>15875.252962727187</v>
      </c>
      <c r="M239" s="422"/>
      <c r="O239" s="5"/>
      <c r="P239" s="5"/>
    </row>
    <row r="240" spans="3:16" ht="12" customHeight="1" x14ac:dyDescent="0.15">
      <c r="C240" s="380" t="s">
        <v>634</v>
      </c>
      <c r="D240" s="362">
        <v>635239.5767463271</v>
      </c>
      <c r="E240" s="382">
        <v>249755.08496620526</v>
      </c>
      <c r="F240" s="362">
        <v>385484.49178012181</v>
      </c>
      <c r="G240" s="381">
        <v>47931.867069299748</v>
      </c>
      <c r="H240" s="362">
        <v>337552.62471082207</v>
      </c>
      <c r="I240" s="362">
        <v>-21565.486802574524</v>
      </c>
      <c r="J240" s="362">
        <v>359118.11151339661</v>
      </c>
      <c r="K240" s="386">
        <v>275329.67602636485</v>
      </c>
      <c r="L240" s="362">
        <v>83788.435487031762</v>
      </c>
      <c r="M240" s="422"/>
      <c r="O240" s="5"/>
      <c r="P240" s="5"/>
    </row>
    <row r="241" spans="1:19" ht="12" customHeight="1" x14ac:dyDescent="0.15">
      <c r="C241" s="380" t="s">
        <v>635</v>
      </c>
      <c r="D241" s="362">
        <v>350001.78269474098</v>
      </c>
      <c r="E241" s="382">
        <v>147853.29557396684</v>
      </c>
      <c r="F241" s="362">
        <v>202148.48712077414</v>
      </c>
      <c r="G241" s="381">
        <v>42431.839027335758</v>
      </c>
      <c r="H241" s="362">
        <v>159716.64809343839</v>
      </c>
      <c r="I241" s="362">
        <v>16807.826260360191</v>
      </c>
      <c r="J241" s="362">
        <v>142908.8218330782</v>
      </c>
      <c r="K241" s="386">
        <v>105531.36052784494</v>
      </c>
      <c r="L241" s="362">
        <v>37377.461305233257</v>
      </c>
      <c r="M241" s="422"/>
      <c r="O241" s="5"/>
      <c r="P241" s="5"/>
    </row>
    <row r="242" spans="1:19" ht="12.75" customHeight="1" x14ac:dyDescent="0.15">
      <c r="C242" s="426" t="s">
        <v>636</v>
      </c>
      <c r="D242" s="364">
        <v>7218442.1861667363</v>
      </c>
      <c r="E242" s="394">
        <v>2903686.776864287</v>
      </c>
      <c r="F242" s="364">
        <v>4314755.4093024489</v>
      </c>
      <c r="G242" s="393">
        <v>981674.74136848631</v>
      </c>
      <c r="H242" s="393">
        <v>3333080.6679339623</v>
      </c>
      <c r="I242" s="364">
        <v>218088.39175974397</v>
      </c>
      <c r="J242" s="364">
        <v>3114992.2761742184</v>
      </c>
      <c r="K242" s="395">
        <v>1931376.7374616181</v>
      </c>
      <c r="L242" s="364">
        <v>1183615.5387126002</v>
      </c>
      <c r="M242" s="422"/>
    </row>
    <row r="243" spans="1:19" ht="11.25" customHeight="1" x14ac:dyDescent="0.15">
      <c r="C243" s="427" t="s">
        <v>637</v>
      </c>
      <c r="D243" s="362">
        <v>11208</v>
      </c>
      <c r="E243" s="382">
        <v>0</v>
      </c>
      <c r="F243" s="381">
        <v>11208</v>
      </c>
      <c r="G243" s="381">
        <v>0</v>
      </c>
      <c r="H243" s="381">
        <v>11208</v>
      </c>
      <c r="I243" s="362">
        <v>11208</v>
      </c>
      <c r="J243" s="362">
        <v>0</v>
      </c>
      <c r="K243" s="386">
        <v>0</v>
      </c>
      <c r="L243" s="362">
        <v>0</v>
      </c>
      <c r="M243" s="422"/>
    </row>
    <row r="244" spans="1:19" ht="11.25" customHeight="1" x14ac:dyDescent="0.15">
      <c r="C244" s="427" t="s">
        <v>638</v>
      </c>
      <c r="D244" s="362">
        <v>20731.190041087153</v>
      </c>
      <c r="E244" s="382">
        <v>0</v>
      </c>
      <c r="F244" s="381">
        <v>20731.190041087153</v>
      </c>
      <c r="G244" s="381">
        <v>0</v>
      </c>
      <c r="H244" s="381">
        <v>20731.190041087153</v>
      </c>
      <c r="I244" s="362">
        <v>20731.190041087153</v>
      </c>
      <c r="J244" s="362">
        <v>0</v>
      </c>
      <c r="K244" s="386">
        <v>0</v>
      </c>
      <c r="L244" s="362">
        <v>0</v>
      </c>
      <c r="M244" s="422"/>
    </row>
    <row r="245" spans="1:19" ht="12.75" customHeight="1" x14ac:dyDescent="0.15">
      <c r="C245" s="428" t="s">
        <v>639</v>
      </c>
      <c r="D245" s="364">
        <v>7208918.9961256487</v>
      </c>
      <c r="E245" s="394">
        <v>2903686.776864287</v>
      </c>
      <c r="F245" s="364">
        <v>4305232.2192613613</v>
      </c>
      <c r="G245" s="393">
        <v>981674.74136848631</v>
      </c>
      <c r="H245" s="393">
        <v>3323557.4778928747</v>
      </c>
      <c r="I245" s="364">
        <v>208565.20171865681</v>
      </c>
      <c r="J245" s="364">
        <v>3114992.2761742179</v>
      </c>
      <c r="K245" s="395">
        <v>1931376.7374616181</v>
      </c>
      <c r="L245" s="364">
        <v>1183615.5387125998</v>
      </c>
      <c r="M245" s="422"/>
    </row>
    <row r="246" spans="1:19" s="4" customFormat="1" ht="12.75" customHeight="1" x14ac:dyDescent="0.15">
      <c r="C246" s="429" t="s">
        <v>640</v>
      </c>
      <c r="D246" s="430"/>
      <c r="E246" s="430"/>
      <c r="F246" s="430"/>
      <c r="G246" s="430"/>
      <c r="H246" s="430"/>
      <c r="I246" s="430"/>
      <c r="J246" s="430"/>
      <c r="K246" s="430"/>
      <c r="L246" s="430"/>
      <c r="M246" s="425"/>
      <c r="O246" s="130"/>
      <c r="P246" s="130"/>
      <c r="Q246" s="5"/>
      <c r="R246" s="5"/>
      <c r="S246" s="5"/>
    </row>
    <row r="247" spans="1:19" s="4" customFormat="1" ht="12.75" customHeight="1" x14ac:dyDescent="0.15">
      <c r="C247" s="385" t="s">
        <v>641</v>
      </c>
      <c r="D247" s="362">
        <v>6278287.6335436627</v>
      </c>
      <c r="E247" s="362">
        <v>2692582.7268285146</v>
      </c>
      <c r="F247" s="362">
        <v>3585704.9067151481</v>
      </c>
      <c r="G247" s="362">
        <v>758354.83228682727</v>
      </c>
      <c r="H247" s="362">
        <v>2827350.0744283209</v>
      </c>
      <c r="I247" s="362">
        <v>215152.22742552057</v>
      </c>
      <c r="J247" s="362">
        <v>2612197.8470028001</v>
      </c>
      <c r="K247" s="362">
        <v>1428582.3082902003</v>
      </c>
      <c r="L247" s="362">
        <v>1183615.5387125998</v>
      </c>
      <c r="M247" s="425"/>
      <c r="O247" s="204"/>
      <c r="P247" s="204"/>
      <c r="Q247" s="5"/>
      <c r="R247" s="5"/>
      <c r="S247" s="5"/>
    </row>
    <row r="248" spans="1:19" s="4" customFormat="1" ht="12.75" customHeight="1" x14ac:dyDescent="0.15">
      <c r="C248" s="385" t="s">
        <v>642</v>
      </c>
      <c r="D248" s="362">
        <v>840929.87400940293</v>
      </c>
      <c r="E248" s="362">
        <v>185416.62712978353</v>
      </c>
      <c r="F248" s="362">
        <v>655513.24687961943</v>
      </c>
      <c r="G248" s="362">
        <v>210752.07803542848</v>
      </c>
      <c r="H248" s="362">
        <v>444761.16884419095</v>
      </c>
      <c r="I248" s="362">
        <v>1095.1913504794097</v>
      </c>
      <c r="J248" s="362">
        <v>443665.97749371151</v>
      </c>
      <c r="K248" s="362">
        <v>443665.97749371146</v>
      </c>
      <c r="L248" s="362">
        <v>0</v>
      </c>
      <c r="M248" s="425"/>
      <c r="O248" s="130"/>
      <c r="P248" s="130"/>
      <c r="Q248" s="5"/>
      <c r="R248" s="5"/>
      <c r="S248" s="5"/>
    </row>
    <row r="249" spans="1:19" s="4" customFormat="1" ht="12.75" customHeight="1" x14ac:dyDescent="0.15">
      <c r="C249" s="385" t="s">
        <v>643</v>
      </c>
      <c r="D249" s="362">
        <v>99224.678613670112</v>
      </c>
      <c r="E249" s="362">
        <v>25687.422905989122</v>
      </c>
      <c r="F249" s="362">
        <v>73537.25570768099</v>
      </c>
      <c r="G249" s="362">
        <v>12567.831046230609</v>
      </c>
      <c r="H249" s="362">
        <v>60969.424661450379</v>
      </c>
      <c r="I249" s="362">
        <v>1840.9729837439972</v>
      </c>
      <c r="J249" s="362">
        <v>59128.451677706384</v>
      </c>
      <c r="K249" s="362">
        <v>59128.451677706376</v>
      </c>
      <c r="L249" s="362">
        <v>0</v>
      </c>
      <c r="M249" s="425"/>
      <c r="O249" s="130"/>
      <c r="P249" s="130"/>
      <c r="Q249" s="5"/>
      <c r="R249" s="5"/>
      <c r="S249" s="5"/>
    </row>
    <row r="250" spans="1:19" s="4" customFormat="1" ht="12.75" customHeight="1" x14ac:dyDescent="0.15">
      <c r="C250" s="387" t="s">
        <v>644</v>
      </c>
      <c r="D250" s="369">
        <v>7218442.1861667363</v>
      </c>
      <c r="E250" s="369">
        <v>2903686.776864287</v>
      </c>
      <c r="F250" s="369">
        <v>4314755.4093024489</v>
      </c>
      <c r="G250" s="369">
        <v>981674.74136848631</v>
      </c>
      <c r="H250" s="369">
        <v>3333080.6679339623</v>
      </c>
      <c r="I250" s="369">
        <v>218088.39175974397</v>
      </c>
      <c r="J250" s="369">
        <v>3114992.2761742184</v>
      </c>
      <c r="K250" s="369">
        <v>1931376.7374616181</v>
      </c>
      <c r="L250" s="369">
        <v>1183615.5387126002</v>
      </c>
      <c r="M250" s="425"/>
      <c r="O250" s="130"/>
      <c r="P250" s="130"/>
      <c r="Q250" s="5"/>
      <c r="R250" s="5"/>
      <c r="S250" s="5"/>
    </row>
    <row r="251" spans="1:19" s="4" customFormat="1" ht="12.75" customHeight="1" x14ac:dyDescent="0.15">
      <c r="C251" s="435"/>
      <c r="D251" s="382"/>
      <c r="E251" s="382"/>
      <c r="F251" s="382"/>
      <c r="G251" s="382"/>
      <c r="H251" s="382"/>
      <c r="I251" s="382"/>
      <c r="J251" s="382"/>
      <c r="K251" s="382"/>
      <c r="L251" s="382"/>
      <c r="M251" s="425"/>
      <c r="O251" s="130"/>
      <c r="P251" s="130"/>
      <c r="Q251" s="5"/>
      <c r="R251" s="5"/>
      <c r="S251" s="5"/>
    </row>
    <row r="252" spans="1:19" ht="13.5" customHeight="1" x14ac:dyDescent="0.15">
      <c r="A252" s="1"/>
      <c r="B252" s="410" t="s">
        <v>576</v>
      </c>
      <c r="C252" s="4"/>
      <c r="G252" s="434" t="s">
        <v>649</v>
      </c>
      <c r="L252" s="371" t="s">
        <v>3</v>
      </c>
    </row>
    <row r="253" spans="1:19" ht="3" customHeight="1" x14ac:dyDescent="0.15">
      <c r="A253" s="1"/>
      <c r="B253" s="370"/>
    </row>
    <row r="254" spans="1:19" ht="10.5" customHeight="1" x14ac:dyDescent="0.15">
      <c r="A254" s="1"/>
      <c r="B254" s="370"/>
      <c r="C254" s="580" t="s">
        <v>578</v>
      </c>
      <c r="D254" s="412"/>
      <c r="E254" s="413"/>
      <c r="F254" s="412"/>
      <c r="G254" s="413"/>
      <c r="H254" s="412"/>
      <c r="I254" s="414" t="s">
        <v>579</v>
      </c>
      <c r="J254" s="412"/>
      <c r="K254" s="413"/>
      <c r="L254" s="413" t="s">
        <v>580</v>
      </c>
    </row>
    <row r="255" spans="1:19" ht="10.5" customHeight="1" x14ac:dyDescent="0.15">
      <c r="A255" s="1"/>
      <c r="B255" s="370"/>
      <c r="C255" s="581"/>
      <c r="D255" s="415" t="s">
        <v>581</v>
      </c>
      <c r="E255" s="415" t="s">
        <v>582</v>
      </c>
      <c r="F255" s="415" t="s">
        <v>583</v>
      </c>
      <c r="G255" s="415" t="s">
        <v>584</v>
      </c>
      <c r="H255" s="415" t="s">
        <v>585</v>
      </c>
      <c r="I255" s="416" t="s">
        <v>586</v>
      </c>
      <c r="J255" s="415" t="s">
        <v>587</v>
      </c>
      <c r="K255" s="415" t="s">
        <v>588</v>
      </c>
      <c r="L255" s="415" t="s">
        <v>589</v>
      </c>
    </row>
    <row r="256" spans="1:19" ht="10.5" customHeight="1" x14ac:dyDescent="0.15">
      <c r="A256" s="1"/>
      <c r="B256" s="370"/>
      <c r="C256" s="581"/>
      <c r="D256" s="417" t="s">
        <v>590</v>
      </c>
      <c r="E256" s="415"/>
      <c r="F256" s="417" t="s">
        <v>590</v>
      </c>
      <c r="G256" s="415" t="s">
        <v>591</v>
      </c>
      <c r="H256" s="417" t="s">
        <v>590</v>
      </c>
      <c r="I256" s="416" t="s">
        <v>592</v>
      </c>
      <c r="J256" s="415" t="s">
        <v>593</v>
      </c>
      <c r="K256" s="415" t="s">
        <v>594</v>
      </c>
      <c r="L256" s="418" t="s">
        <v>595</v>
      </c>
    </row>
    <row r="257" spans="1:19" s="203" customFormat="1" ht="10.5" customHeight="1" x14ac:dyDescent="0.15">
      <c r="A257" s="419"/>
      <c r="B257" s="432"/>
      <c r="C257" s="582"/>
      <c r="D257" s="421" t="s">
        <v>596</v>
      </c>
      <c r="E257" s="421" t="s">
        <v>597</v>
      </c>
      <c r="F257" s="421" t="s">
        <v>598</v>
      </c>
      <c r="G257" s="421" t="s">
        <v>599</v>
      </c>
      <c r="H257" s="421" t="s">
        <v>600</v>
      </c>
      <c r="I257" s="421" t="s">
        <v>601</v>
      </c>
      <c r="J257" s="421" t="s">
        <v>602</v>
      </c>
      <c r="K257" s="421" t="s">
        <v>603</v>
      </c>
      <c r="L257" s="421" t="s">
        <v>604</v>
      </c>
      <c r="O257" s="130"/>
      <c r="P257" s="130"/>
      <c r="Q257" s="204"/>
      <c r="R257" s="204"/>
      <c r="S257" s="204"/>
    </row>
    <row r="258" spans="1:19" ht="12" customHeight="1" x14ac:dyDescent="0.15">
      <c r="C258" s="375" t="s">
        <v>605</v>
      </c>
      <c r="D258" s="430">
        <v>349470.10064905277</v>
      </c>
      <c r="E258" s="377">
        <v>174779</v>
      </c>
      <c r="F258" s="376">
        <v>174691.10064905277</v>
      </c>
      <c r="G258" s="376">
        <v>63170.388925150517</v>
      </c>
      <c r="H258" s="376">
        <v>111520.71172390225</v>
      </c>
      <c r="I258" s="430">
        <v>1438</v>
      </c>
      <c r="J258" s="430">
        <v>110082.71172390225</v>
      </c>
      <c r="K258" s="433">
        <v>62137.119240419372</v>
      </c>
      <c r="L258" s="430">
        <v>47945.592483482877</v>
      </c>
      <c r="M258" s="422"/>
    </row>
    <row r="259" spans="1:19" ht="12" customHeight="1" x14ac:dyDescent="0.15">
      <c r="C259" s="380" t="s">
        <v>215</v>
      </c>
      <c r="D259" s="362">
        <v>294522</v>
      </c>
      <c r="E259" s="382">
        <v>145888</v>
      </c>
      <c r="F259" s="381">
        <v>148634</v>
      </c>
      <c r="G259" s="381">
        <v>54284.259504697766</v>
      </c>
      <c r="H259" s="381">
        <v>94349.740495302234</v>
      </c>
      <c r="I259" s="362">
        <v>5185</v>
      </c>
      <c r="J259" s="362">
        <v>89164.740495302234</v>
      </c>
      <c r="K259" s="386">
        <v>40281.028815536585</v>
      </c>
      <c r="L259" s="362">
        <v>48883.711679765649</v>
      </c>
      <c r="M259" s="422"/>
    </row>
    <row r="260" spans="1:19" ht="12" customHeight="1" x14ac:dyDescent="0.15">
      <c r="C260" s="380" t="s">
        <v>216</v>
      </c>
      <c r="D260" s="362">
        <v>6011.1006490527461</v>
      </c>
      <c r="E260" s="382">
        <v>3192</v>
      </c>
      <c r="F260" s="381">
        <v>2819.1006490527461</v>
      </c>
      <c r="G260" s="381">
        <v>1173.1102918410249</v>
      </c>
      <c r="H260" s="381">
        <v>1645.9903572117212</v>
      </c>
      <c r="I260" s="362">
        <v>-3144</v>
      </c>
      <c r="J260" s="362">
        <v>4789.9903572117209</v>
      </c>
      <c r="K260" s="386">
        <v>4526.1106273239939</v>
      </c>
      <c r="L260" s="362">
        <v>263.87972988772708</v>
      </c>
      <c r="M260" s="422"/>
    </row>
    <row r="261" spans="1:19" ht="12" customHeight="1" x14ac:dyDescent="0.15">
      <c r="C261" s="380" t="s">
        <v>217</v>
      </c>
      <c r="D261" s="362">
        <v>48937</v>
      </c>
      <c r="E261" s="382">
        <v>25699</v>
      </c>
      <c r="F261" s="381">
        <v>23238</v>
      </c>
      <c r="G261" s="381">
        <v>7713.019128611727</v>
      </c>
      <c r="H261" s="381">
        <v>15524.980871388274</v>
      </c>
      <c r="I261" s="362">
        <v>-603</v>
      </c>
      <c r="J261" s="362">
        <v>16127.980871388274</v>
      </c>
      <c r="K261" s="386">
        <v>17329.979797558794</v>
      </c>
      <c r="L261" s="362">
        <v>-1201.9989261705196</v>
      </c>
      <c r="M261" s="422"/>
    </row>
    <row r="262" spans="1:19" ht="12" customHeight="1" x14ac:dyDescent="0.15">
      <c r="C262" s="380" t="s">
        <v>606</v>
      </c>
      <c r="D262" s="362">
        <v>19836</v>
      </c>
      <c r="E262" s="382">
        <v>10377.310298253249</v>
      </c>
      <c r="F262" s="381">
        <v>9458.6897017467509</v>
      </c>
      <c r="G262" s="381">
        <v>3229.151213109079</v>
      </c>
      <c r="H262" s="381">
        <v>6229.5384886376723</v>
      </c>
      <c r="I262" s="362">
        <v>697</v>
      </c>
      <c r="J262" s="362">
        <v>5532.5384886376723</v>
      </c>
      <c r="K262" s="386">
        <v>3460.6080529830315</v>
      </c>
      <c r="L262" s="362">
        <v>2071.9304356546409</v>
      </c>
      <c r="M262" s="422"/>
    </row>
    <row r="263" spans="1:19" ht="12" customHeight="1" x14ac:dyDescent="0.15">
      <c r="C263" s="380" t="s">
        <v>607</v>
      </c>
      <c r="D263" s="362">
        <v>1453809</v>
      </c>
      <c r="E263" s="382">
        <v>759715</v>
      </c>
      <c r="F263" s="381">
        <v>694094</v>
      </c>
      <c r="G263" s="381">
        <v>147529.66991704114</v>
      </c>
      <c r="H263" s="381">
        <v>546564.3300829588</v>
      </c>
      <c r="I263" s="362">
        <v>93422.892850014934</v>
      </c>
      <c r="J263" s="362">
        <v>453141.43723294383</v>
      </c>
      <c r="K263" s="386">
        <v>224124.78559252297</v>
      </c>
      <c r="L263" s="362">
        <v>229016.65164042087</v>
      </c>
      <c r="M263" s="422"/>
    </row>
    <row r="264" spans="1:19" ht="12" customHeight="1" x14ac:dyDescent="0.15">
      <c r="C264" s="380" t="s">
        <v>608</v>
      </c>
      <c r="D264" s="362">
        <v>360364</v>
      </c>
      <c r="E264" s="382">
        <v>270478</v>
      </c>
      <c r="F264" s="381">
        <v>89886</v>
      </c>
      <c r="G264" s="381" t="s">
        <v>46</v>
      </c>
      <c r="H264" s="381" t="s">
        <v>46</v>
      </c>
      <c r="I264" s="381" t="s">
        <v>46</v>
      </c>
      <c r="J264" s="381" t="s">
        <v>46</v>
      </c>
      <c r="K264" s="381" t="s">
        <v>46</v>
      </c>
      <c r="L264" s="362" t="s">
        <v>46</v>
      </c>
      <c r="M264" s="422"/>
    </row>
    <row r="265" spans="1:19" ht="12" customHeight="1" x14ac:dyDescent="0.15">
      <c r="C265" s="380" t="s">
        <v>609</v>
      </c>
      <c r="D265" s="362">
        <v>25475</v>
      </c>
      <c r="E265" s="382">
        <v>10193</v>
      </c>
      <c r="F265" s="381">
        <v>15282</v>
      </c>
      <c r="G265" s="362" t="s">
        <v>46</v>
      </c>
      <c r="H265" s="362" t="s">
        <v>46</v>
      </c>
      <c r="I265" s="362" t="s">
        <v>46</v>
      </c>
      <c r="J265" s="362" t="s">
        <v>46</v>
      </c>
      <c r="K265" s="362" t="s">
        <v>46</v>
      </c>
      <c r="L265" s="362" t="s">
        <v>46</v>
      </c>
      <c r="M265" s="422"/>
    </row>
    <row r="266" spans="1:19" ht="12" customHeight="1" x14ac:dyDescent="0.15">
      <c r="C266" s="380" t="s">
        <v>610</v>
      </c>
      <c r="D266" s="362">
        <v>76356</v>
      </c>
      <c r="E266" s="382">
        <v>48882</v>
      </c>
      <c r="F266" s="381">
        <v>27474</v>
      </c>
      <c r="G266" s="362" t="s">
        <v>46</v>
      </c>
      <c r="H266" s="362" t="s">
        <v>46</v>
      </c>
      <c r="I266" s="362" t="s">
        <v>46</v>
      </c>
      <c r="J266" s="362" t="s">
        <v>46</v>
      </c>
      <c r="K266" s="362" t="s">
        <v>46</v>
      </c>
      <c r="L266" s="362" t="s">
        <v>46</v>
      </c>
      <c r="M266" s="422"/>
    </row>
    <row r="267" spans="1:19" ht="12" customHeight="1" x14ac:dyDescent="0.15">
      <c r="C267" s="380" t="s">
        <v>611</v>
      </c>
      <c r="D267" s="362">
        <v>29301</v>
      </c>
      <c r="E267" s="382">
        <v>14266</v>
      </c>
      <c r="F267" s="381">
        <v>15035</v>
      </c>
      <c r="G267" s="362" t="s">
        <v>46</v>
      </c>
      <c r="H267" s="362" t="s">
        <v>46</v>
      </c>
      <c r="I267" s="362" t="s">
        <v>46</v>
      </c>
      <c r="J267" s="362" t="s">
        <v>46</v>
      </c>
      <c r="K267" s="362" t="s">
        <v>46</v>
      </c>
      <c r="L267" s="362" t="s">
        <v>46</v>
      </c>
      <c r="M267" s="422"/>
    </row>
    <row r="268" spans="1:19" ht="12" customHeight="1" x14ac:dyDescent="0.15">
      <c r="C268" s="380" t="s">
        <v>612</v>
      </c>
      <c r="D268" s="362">
        <v>7276</v>
      </c>
      <c r="E268" s="382">
        <v>4767</v>
      </c>
      <c r="F268" s="381">
        <v>2509</v>
      </c>
      <c r="G268" s="362" t="s">
        <v>46</v>
      </c>
      <c r="H268" s="362" t="s">
        <v>46</v>
      </c>
      <c r="I268" s="362" t="s">
        <v>46</v>
      </c>
      <c r="J268" s="362" t="s">
        <v>46</v>
      </c>
      <c r="K268" s="362" t="s">
        <v>46</v>
      </c>
      <c r="L268" s="362" t="s">
        <v>46</v>
      </c>
      <c r="M268" s="422"/>
    </row>
    <row r="269" spans="1:19" ht="12" customHeight="1" x14ac:dyDescent="0.15">
      <c r="C269" s="380" t="s">
        <v>613</v>
      </c>
      <c r="D269" s="362">
        <v>40754</v>
      </c>
      <c r="E269" s="382">
        <v>23526</v>
      </c>
      <c r="F269" s="381">
        <v>17228</v>
      </c>
      <c r="G269" s="362" t="s">
        <v>46</v>
      </c>
      <c r="H269" s="362" t="s">
        <v>46</v>
      </c>
      <c r="I269" s="362" t="s">
        <v>46</v>
      </c>
      <c r="J269" s="362" t="s">
        <v>46</v>
      </c>
      <c r="K269" s="362" t="s">
        <v>46</v>
      </c>
      <c r="L269" s="362" t="s">
        <v>46</v>
      </c>
      <c r="M269" s="422"/>
    </row>
    <row r="270" spans="1:19" ht="12" customHeight="1" x14ac:dyDescent="0.15">
      <c r="C270" s="380" t="s">
        <v>614</v>
      </c>
      <c r="D270" s="362">
        <v>448812</v>
      </c>
      <c r="E270" s="382">
        <v>102807</v>
      </c>
      <c r="F270" s="381">
        <v>346005</v>
      </c>
      <c r="G270" s="362" t="s">
        <v>46</v>
      </c>
      <c r="H270" s="362" t="s">
        <v>46</v>
      </c>
      <c r="I270" s="362" t="s">
        <v>46</v>
      </c>
      <c r="J270" s="362" t="s">
        <v>46</v>
      </c>
      <c r="K270" s="362" t="s">
        <v>46</v>
      </c>
      <c r="L270" s="362" t="s">
        <v>46</v>
      </c>
      <c r="M270" s="422"/>
    </row>
    <row r="271" spans="1:19" ht="12" customHeight="1" x14ac:dyDescent="0.15">
      <c r="C271" s="380" t="s">
        <v>615</v>
      </c>
      <c r="D271" s="362">
        <v>32835</v>
      </c>
      <c r="E271" s="382">
        <v>19696</v>
      </c>
      <c r="F271" s="381">
        <v>13139</v>
      </c>
      <c r="G271" s="362" t="s">
        <v>46</v>
      </c>
      <c r="H271" s="362" t="s">
        <v>46</v>
      </c>
      <c r="I271" s="362" t="s">
        <v>46</v>
      </c>
      <c r="J271" s="362" t="s">
        <v>46</v>
      </c>
      <c r="K271" s="362" t="s">
        <v>46</v>
      </c>
      <c r="L271" s="362" t="s">
        <v>46</v>
      </c>
      <c r="M271" s="422"/>
    </row>
    <row r="272" spans="1:19" ht="12" customHeight="1" x14ac:dyDescent="0.15">
      <c r="C272" s="380" t="s">
        <v>616</v>
      </c>
      <c r="D272" s="362">
        <v>169051</v>
      </c>
      <c r="E272" s="382">
        <v>119909</v>
      </c>
      <c r="F272" s="381">
        <v>49142</v>
      </c>
      <c r="G272" s="362" t="s">
        <v>46</v>
      </c>
      <c r="H272" s="362" t="s">
        <v>46</v>
      </c>
      <c r="I272" s="362" t="s">
        <v>46</v>
      </c>
      <c r="J272" s="362" t="s">
        <v>46</v>
      </c>
      <c r="K272" s="362" t="s">
        <v>46</v>
      </c>
      <c r="L272" s="362" t="s">
        <v>46</v>
      </c>
      <c r="M272" s="422"/>
    </row>
    <row r="273" spans="3:16" ht="12" customHeight="1" x14ac:dyDescent="0.15">
      <c r="C273" s="380" t="s">
        <v>617</v>
      </c>
      <c r="D273" s="362">
        <v>101904</v>
      </c>
      <c r="E273" s="382">
        <v>62805</v>
      </c>
      <c r="F273" s="381">
        <v>39099</v>
      </c>
      <c r="G273" s="362" t="s">
        <v>46</v>
      </c>
      <c r="H273" s="362" t="s">
        <v>46</v>
      </c>
      <c r="I273" s="362" t="s">
        <v>46</v>
      </c>
      <c r="J273" s="362" t="s">
        <v>46</v>
      </c>
      <c r="K273" s="362" t="s">
        <v>46</v>
      </c>
      <c r="L273" s="362" t="s">
        <v>46</v>
      </c>
      <c r="M273" s="422"/>
    </row>
    <row r="274" spans="3:16" ht="12" customHeight="1" x14ac:dyDescent="0.15">
      <c r="C274" s="380" t="s">
        <v>618</v>
      </c>
      <c r="D274" s="362">
        <v>45180</v>
      </c>
      <c r="E274" s="382">
        <v>27016</v>
      </c>
      <c r="F274" s="381">
        <v>18164</v>
      </c>
      <c r="G274" s="362" t="s">
        <v>46</v>
      </c>
      <c r="H274" s="362" t="s">
        <v>46</v>
      </c>
      <c r="I274" s="362" t="s">
        <v>46</v>
      </c>
      <c r="J274" s="362" t="s">
        <v>46</v>
      </c>
      <c r="K274" s="362" t="s">
        <v>46</v>
      </c>
      <c r="L274" s="362" t="s">
        <v>46</v>
      </c>
      <c r="M274" s="422"/>
    </row>
    <row r="275" spans="3:16" ht="12" customHeight="1" x14ac:dyDescent="0.15">
      <c r="C275" s="380" t="s">
        <v>619</v>
      </c>
      <c r="D275" s="362">
        <v>14548</v>
      </c>
      <c r="E275" s="382">
        <v>6739</v>
      </c>
      <c r="F275" s="381">
        <v>7809</v>
      </c>
      <c r="G275" s="362" t="s">
        <v>46</v>
      </c>
      <c r="H275" s="362" t="s">
        <v>46</v>
      </c>
      <c r="I275" s="362" t="s">
        <v>46</v>
      </c>
      <c r="J275" s="362" t="s">
        <v>46</v>
      </c>
      <c r="K275" s="362" t="s">
        <v>46</v>
      </c>
      <c r="L275" s="362" t="s">
        <v>46</v>
      </c>
      <c r="M275" s="422"/>
    </row>
    <row r="276" spans="3:16" ht="12" customHeight="1" x14ac:dyDescent="0.15">
      <c r="C276" s="380" t="s">
        <v>620</v>
      </c>
      <c r="D276" s="362">
        <v>42602</v>
      </c>
      <c r="E276" s="382">
        <v>17578</v>
      </c>
      <c r="F276" s="381">
        <v>25024</v>
      </c>
      <c r="G276" s="362" t="s">
        <v>46</v>
      </c>
      <c r="H276" s="362" t="s">
        <v>46</v>
      </c>
      <c r="I276" s="362" t="s">
        <v>46</v>
      </c>
      <c r="J276" s="362" t="s">
        <v>46</v>
      </c>
      <c r="K276" s="362" t="s">
        <v>46</v>
      </c>
      <c r="L276" s="362" t="s">
        <v>46</v>
      </c>
      <c r="M276" s="422"/>
    </row>
    <row r="277" spans="3:16" ht="12" customHeight="1" x14ac:dyDescent="0.15">
      <c r="C277" s="380" t="s">
        <v>621</v>
      </c>
      <c r="D277" s="362">
        <v>19212</v>
      </c>
      <c r="E277" s="382">
        <v>9258</v>
      </c>
      <c r="F277" s="381">
        <v>9954</v>
      </c>
      <c r="G277" s="362" t="s">
        <v>46</v>
      </c>
      <c r="H277" s="362" t="s">
        <v>46</v>
      </c>
      <c r="I277" s="362" t="s">
        <v>46</v>
      </c>
      <c r="J277" s="362" t="s">
        <v>46</v>
      </c>
      <c r="K277" s="362" t="s">
        <v>46</v>
      </c>
      <c r="L277" s="362" t="s">
        <v>46</v>
      </c>
      <c r="M277" s="422"/>
    </row>
    <row r="278" spans="3:16" ht="12" customHeight="1" x14ac:dyDescent="0.15">
      <c r="C278" s="380" t="s">
        <v>622</v>
      </c>
      <c r="D278" s="362">
        <v>40139</v>
      </c>
      <c r="E278" s="382">
        <v>21795</v>
      </c>
      <c r="F278" s="381">
        <v>18344</v>
      </c>
      <c r="G278" s="362" t="s">
        <v>46</v>
      </c>
      <c r="H278" s="362" t="s">
        <v>46</v>
      </c>
      <c r="I278" s="362" t="s">
        <v>46</v>
      </c>
      <c r="J278" s="362" t="s">
        <v>46</v>
      </c>
      <c r="K278" s="362" t="s">
        <v>46</v>
      </c>
      <c r="L278" s="362" t="s">
        <v>46</v>
      </c>
      <c r="M278" s="422"/>
    </row>
    <row r="279" spans="3:16" ht="12" customHeight="1" x14ac:dyDescent="0.15">
      <c r="C279" s="380" t="s">
        <v>623</v>
      </c>
      <c r="D279" s="362">
        <v>192451.60013816401</v>
      </c>
      <c r="E279" s="382">
        <v>93318.589290409756</v>
      </c>
      <c r="F279" s="381">
        <v>99133.010847754253</v>
      </c>
      <c r="G279" s="381">
        <v>44823.564650194385</v>
      </c>
      <c r="H279" s="381">
        <v>54309.446197559868</v>
      </c>
      <c r="I279" s="362">
        <v>449.8256358681283</v>
      </c>
      <c r="J279" s="362">
        <v>53859.620561691743</v>
      </c>
      <c r="K279" s="386">
        <v>35815.818104121739</v>
      </c>
      <c r="L279" s="362">
        <v>18043.802457570004</v>
      </c>
      <c r="M279" s="422"/>
    </row>
    <row r="280" spans="3:16" ht="12" customHeight="1" x14ac:dyDescent="0.15">
      <c r="C280" s="380" t="s">
        <v>624</v>
      </c>
      <c r="D280" s="362">
        <v>703102</v>
      </c>
      <c r="E280" s="382">
        <v>380776</v>
      </c>
      <c r="F280" s="381">
        <v>322326</v>
      </c>
      <c r="G280" s="381">
        <v>29676.125064957239</v>
      </c>
      <c r="H280" s="381">
        <v>292649.87493504275</v>
      </c>
      <c r="I280" s="362">
        <v>20143.599610434954</v>
      </c>
      <c r="J280" s="362">
        <v>272506.27532460779</v>
      </c>
      <c r="K280" s="386">
        <v>205114.35069301573</v>
      </c>
      <c r="L280" s="362">
        <v>67391.924631592061</v>
      </c>
      <c r="M280" s="422"/>
    </row>
    <row r="281" spans="3:16" ht="12" customHeight="1" x14ac:dyDescent="0.15">
      <c r="C281" s="380" t="s">
        <v>625</v>
      </c>
      <c r="D281" s="362">
        <v>726205.39998372074</v>
      </c>
      <c r="E281" s="382">
        <v>227534.11880374962</v>
      </c>
      <c r="F281" s="381">
        <v>498671.28117997112</v>
      </c>
      <c r="G281" s="381">
        <v>44867.650018689463</v>
      </c>
      <c r="H281" s="381">
        <v>453803.63116128166</v>
      </c>
      <c r="I281" s="362">
        <v>42927.621685184924</v>
      </c>
      <c r="J281" s="362">
        <v>410876.00947609672</v>
      </c>
      <c r="K281" s="386">
        <v>224098.28651136244</v>
      </c>
      <c r="L281" s="362">
        <v>186777.72296473428</v>
      </c>
      <c r="M281" s="422"/>
    </row>
    <row r="282" spans="3:16" ht="12" customHeight="1" x14ac:dyDescent="0.15">
      <c r="C282" s="380" t="s">
        <v>626</v>
      </c>
      <c r="D282" s="362">
        <v>322340.70732975483</v>
      </c>
      <c r="E282" s="382">
        <v>123308.59390183166</v>
      </c>
      <c r="F282" s="381">
        <v>199032.11342792318</v>
      </c>
      <c r="G282" s="381">
        <v>63129.201114529656</v>
      </c>
      <c r="H282" s="381">
        <v>135902.91231339352</v>
      </c>
      <c r="I282" s="362">
        <v>8906.6459694621099</v>
      </c>
      <c r="J282" s="362">
        <v>126996.26634393141</v>
      </c>
      <c r="K282" s="386">
        <v>124895.77805622561</v>
      </c>
      <c r="L282" s="362">
        <v>2100.4882877057971</v>
      </c>
      <c r="M282" s="422"/>
    </row>
    <row r="283" spans="3:16" ht="12" customHeight="1" x14ac:dyDescent="0.15">
      <c r="C283" s="380" t="s">
        <v>627</v>
      </c>
      <c r="D283" s="362">
        <v>237539.42414336704</v>
      </c>
      <c r="E283" s="382">
        <v>136151.4418331745</v>
      </c>
      <c r="F283" s="381">
        <v>101387.98231019254</v>
      </c>
      <c r="G283" s="381">
        <v>14028.410690307061</v>
      </c>
      <c r="H283" s="381">
        <v>87359.571619885479</v>
      </c>
      <c r="I283" s="362">
        <v>6928</v>
      </c>
      <c r="J283" s="362">
        <v>80431.571619885479</v>
      </c>
      <c r="K283" s="386">
        <v>50541.73024753658</v>
      </c>
      <c r="L283" s="362">
        <v>29889.841372348899</v>
      </c>
      <c r="M283" s="422"/>
    </row>
    <row r="284" spans="3:16" ht="12" customHeight="1" x14ac:dyDescent="0.15">
      <c r="C284" s="385" t="s">
        <v>628</v>
      </c>
      <c r="D284" s="362">
        <v>220058.23294104144</v>
      </c>
      <c r="E284" s="382">
        <v>108458.75980025921</v>
      </c>
      <c r="F284" s="381">
        <v>111599.47314078223</v>
      </c>
      <c r="G284" s="381">
        <v>28535.150242181044</v>
      </c>
      <c r="H284" s="381">
        <v>83064.322898601182</v>
      </c>
      <c r="I284" s="362">
        <v>6532</v>
      </c>
      <c r="J284" s="362">
        <v>76532.322898601182</v>
      </c>
      <c r="K284" s="386">
        <v>31333.590908031703</v>
      </c>
      <c r="L284" s="362">
        <v>45198.731990569475</v>
      </c>
      <c r="M284" s="422"/>
    </row>
    <row r="285" spans="3:16" ht="12" customHeight="1" x14ac:dyDescent="0.15">
      <c r="C285" s="385" t="s">
        <v>629</v>
      </c>
      <c r="D285" s="362">
        <v>232877.58660607538</v>
      </c>
      <c r="E285" s="382">
        <v>78252.660758114303</v>
      </c>
      <c r="F285" s="381">
        <v>154624.92584796107</v>
      </c>
      <c r="G285" s="381">
        <v>16096.525995982942</v>
      </c>
      <c r="H285" s="381">
        <v>138528.39985197812</v>
      </c>
      <c r="I285" s="362">
        <v>4333</v>
      </c>
      <c r="J285" s="362">
        <v>134195.39985197812</v>
      </c>
      <c r="K285" s="386">
        <v>66570.434309414515</v>
      </c>
      <c r="L285" s="362">
        <v>67624.965542563601</v>
      </c>
      <c r="M285" s="422"/>
    </row>
    <row r="286" spans="3:16" ht="12" customHeight="1" x14ac:dyDescent="0.15">
      <c r="C286" s="385" t="s">
        <v>630</v>
      </c>
      <c r="D286" s="362">
        <v>644415.10761576146</v>
      </c>
      <c r="E286" s="382">
        <v>124082.02958423393</v>
      </c>
      <c r="F286" s="381">
        <v>520333.07803152752</v>
      </c>
      <c r="G286" s="381">
        <v>188011.65240054685</v>
      </c>
      <c r="H286" s="381">
        <v>332321.42563098064</v>
      </c>
      <c r="I286" s="362">
        <v>16612</v>
      </c>
      <c r="J286" s="362">
        <v>315709.42563098064</v>
      </c>
      <c r="K286" s="386">
        <v>11544.763485459571</v>
      </c>
      <c r="L286" s="362">
        <v>304164.66214552108</v>
      </c>
      <c r="M286" s="422"/>
      <c r="O286" s="5"/>
      <c r="P286" s="5"/>
    </row>
    <row r="287" spans="3:16" ht="12" customHeight="1" x14ac:dyDescent="0.15">
      <c r="C287" s="385" t="s">
        <v>631</v>
      </c>
      <c r="D287" s="362">
        <v>327824.00495598023</v>
      </c>
      <c r="E287" s="382">
        <v>98241.794938227948</v>
      </c>
      <c r="F287" s="381">
        <v>229582.21001775228</v>
      </c>
      <c r="G287" s="381">
        <v>45312.691701031916</v>
      </c>
      <c r="H287" s="381">
        <v>184269.51831672038</v>
      </c>
      <c r="I287" s="362">
        <v>13961.300338462603</v>
      </c>
      <c r="J287" s="362">
        <v>170308.21797825777</v>
      </c>
      <c r="K287" s="386">
        <v>96882.393303772929</v>
      </c>
      <c r="L287" s="362">
        <v>73425.824674484844</v>
      </c>
      <c r="M287" s="422"/>
      <c r="O287" s="5"/>
      <c r="P287" s="5"/>
    </row>
    <row r="288" spans="3:16" ht="12" customHeight="1" x14ac:dyDescent="0.15">
      <c r="C288" s="380" t="s">
        <v>632</v>
      </c>
      <c r="D288" s="362">
        <v>562604.50406423886</v>
      </c>
      <c r="E288" s="382">
        <v>125964.34102212368</v>
      </c>
      <c r="F288" s="362">
        <v>436640.16304211516</v>
      </c>
      <c r="G288" s="381">
        <v>141927.63519774438</v>
      </c>
      <c r="H288" s="381">
        <v>294712.52784437081</v>
      </c>
      <c r="I288" s="362">
        <v>2560</v>
      </c>
      <c r="J288" s="362">
        <v>292152.52784437081</v>
      </c>
      <c r="K288" s="386">
        <v>292152.52784437081</v>
      </c>
      <c r="L288" s="362">
        <v>0</v>
      </c>
      <c r="M288" s="422"/>
      <c r="O288" s="5"/>
      <c r="P288" s="5"/>
    </row>
    <row r="289" spans="1:19" ht="12" customHeight="1" x14ac:dyDescent="0.15">
      <c r="C289" s="380" t="s">
        <v>633</v>
      </c>
      <c r="D289" s="362">
        <v>243842.21976653193</v>
      </c>
      <c r="E289" s="382">
        <v>42595.52113786406</v>
      </c>
      <c r="F289" s="362">
        <v>201246.69862866786</v>
      </c>
      <c r="G289" s="381">
        <v>42562.776084362129</v>
      </c>
      <c r="H289" s="362">
        <v>158683.92254430574</v>
      </c>
      <c r="I289" s="362">
        <v>1888.0109067731705</v>
      </c>
      <c r="J289" s="362">
        <v>156795.91163753255</v>
      </c>
      <c r="K289" s="386">
        <v>135661.6976859204</v>
      </c>
      <c r="L289" s="362">
        <v>21134.213951612153</v>
      </c>
      <c r="M289" s="422"/>
      <c r="O289" s="5"/>
      <c r="P289" s="5"/>
    </row>
    <row r="290" spans="1:19" ht="12" customHeight="1" x14ac:dyDescent="0.15">
      <c r="C290" s="380" t="s">
        <v>634</v>
      </c>
      <c r="D290" s="362">
        <v>655605.28404959932</v>
      </c>
      <c r="E290" s="382">
        <v>266763.34885743877</v>
      </c>
      <c r="F290" s="362">
        <v>388841.93519216054</v>
      </c>
      <c r="G290" s="381">
        <v>47901.803661303769</v>
      </c>
      <c r="H290" s="362">
        <v>340940.13153085677</v>
      </c>
      <c r="I290" s="362">
        <v>-27141.562796820668</v>
      </c>
      <c r="J290" s="362">
        <v>368081.69432767743</v>
      </c>
      <c r="K290" s="386">
        <v>283266.41235072259</v>
      </c>
      <c r="L290" s="362">
        <v>84815.281976954837</v>
      </c>
      <c r="M290" s="422"/>
      <c r="O290" s="5"/>
      <c r="P290" s="5"/>
    </row>
    <row r="291" spans="1:19" ht="12" customHeight="1" x14ac:dyDescent="0.15">
      <c r="C291" s="380" t="s">
        <v>635</v>
      </c>
      <c r="D291" s="362">
        <v>344211.85939305113</v>
      </c>
      <c r="E291" s="382">
        <v>146097.81068628861</v>
      </c>
      <c r="F291" s="362">
        <v>198114.04870676252</v>
      </c>
      <c r="G291" s="381">
        <v>41303.362394048905</v>
      </c>
      <c r="H291" s="362">
        <v>156810.6863127136</v>
      </c>
      <c r="I291" s="362">
        <v>16818.41535701769</v>
      </c>
      <c r="J291" s="362">
        <v>139992.27095569592</v>
      </c>
      <c r="K291" s="386">
        <v>99732.186620201741</v>
      </c>
      <c r="L291" s="362">
        <v>40260.084335494175</v>
      </c>
      <c r="M291" s="422"/>
    </row>
    <row r="292" spans="1:19" ht="12.75" customHeight="1" x14ac:dyDescent="0.15">
      <c r="C292" s="426" t="s">
        <v>636</v>
      </c>
      <c r="D292" s="364">
        <v>7236193.0316363396</v>
      </c>
      <c r="E292" s="394">
        <v>2896416.3209119686</v>
      </c>
      <c r="F292" s="364">
        <v>4339776.7107243706</v>
      </c>
      <c r="G292" s="393">
        <v>962105.75927118049</v>
      </c>
      <c r="H292" s="393">
        <v>3377670.9514531903</v>
      </c>
      <c r="I292" s="364">
        <v>210476.74955639787</v>
      </c>
      <c r="J292" s="364">
        <v>3167194.2018967923</v>
      </c>
      <c r="K292" s="395">
        <v>1947332.4830060815</v>
      </c>
      <c r="L292" s="364">
        <v>1219861.7188907107</v>
      </c>
      <c r="M292" s="422"/>
    </row>
    <row r="293" spans="1:19" ht="11.25" customHeight="1" x14ac:dyDescent="0.15">
      <c r="C293" s="427" t="s">
        <v>637</v>
      </c>
      <c r="D293" s="362">
        <v>11213</v>
      </c>
      <c r="E293" s="382">
        <v>0</v>
      </c>
      <c r="F293" s="381">
        <v>11213</v>
      </c>
      <c r="G293" s="381">
        <v>0</v>
      </c>
      <c r="H293" s="381">
        <v>11213</v>
      </c>
      <c r="I293" s="362">
        <v>11213</v>
      </c>
      <c r="J293" s="362">
        <v>0</v>
      </c>
      <c r="K293" s="386">
        <v>0</v>
      </c>
      <c r="L293" s="362">
        <v>0</v>
      </c>
      <c r="M293" s="422"/>
    </row>
    <row r="294" spans="1:19" ht="11.25" customHeight="1" x14ac:dyDescent="0.15">
      <c r="C294" s="427" t="s">
        <v>638</v>
      </c>
      <c r="D294" s="362">
        <v>25243.282605853194</v>
      </c>
      <c r="E294" s="382">
        <v>0</v>
      </c>
      <c r="F294" s="381">
        <v>25243.282605853194</v>
      </c>
      <c r="G294" s="381">
        <v>0</v>
      </c>
      <c r="H294" s="381">
        <v>25243.282605853194</v>
      </c>
      <c r="I294" s="362">
        <v>25243.282605853194</v>
      </c>
      <c r="J294" s="362">
        <v>0</v>
      </c>
      <c r="K294" s="386">
        <v>0</v>
      </c>
      <c r="L294" s="362">
        <v>0</v>
      </c>
      <c r="M294" s="422"/>
    </row>
    <row r="295" spans="1:19" ht="12.75" customHeight="1" x14ac:dyDescent="0.15">
      <c r="C295" s="428" t="s">
        <v>639</v>
      </c>
      <c r="D295" s="364">
        <v>7222162.7490304867</v>
      </c>
      <c r="E295" s="394">
        <v>2896416.3209119686</v>
      </c>
      <c r="F295" s="364">
        <v>4325746.4281185176</v>
      </c>
      <c r="G295" s="393">
        <v>962105.75927118037</v>
      </c>
      <c r="H295" s="393">
        <v>3363640.6688473374</v>
      </c>
      <c r="I295" s="364">
        <v>196446.46695054468</v>
      </c>
      <c r="J295" s="364">
        <v>3167194.2018967927</v>
      </c>
      <c r="K295" s="395">
        <v>1947332.4830060815</v>
      </c>
      <c r="L295" s="364">
        <v>1219861.7188907112</v>
      </c>
      <c r="M295" s="422"/>
    </row>
    <row r="296" spans="1:19" s="4" customFormat="1" ht="12.75" customHeight="1" x14ac:dyDescent="0.15">
      <c r="C296" s="429" t="s">
        <v>640</v>
      </c>
      <c r="D296" s="430"/>
      <c r="E296" s="430"/>
      <c r="F296" s="430"/>
      <c r="G296" s="430"/>
      <c r="H296" s="430"/>
      <c r="I296" s="430"/>
      <c r="J296" s="430"/>
      <c r="K296" s="430"/>
      <c r="L296" s="430"/>
      <c r="M296" s="425"/>
      <c r="O296" s="130"/>
      <c r="P296" s="130"/>
      <c r="Q296" s="5"/>
      <c r="R296" s="5"/>
      <c r="S296" s="5"/>
    </row>
    <row r="297" spans="1:19" s="4" customFormat="1" ht="12.75" customHeight="1" x14ac:dyDescent="0.15">
      <c r="C297" s="385" t="s">
        <v>641</v>
      </c>
      <c r="D297" s="362">
        <v>6256963.1438538441</v>
      </c>
      <c r="E297" s="362">
        <v>2658496.0684749028</v>
      </c>
      <c r="F297" s="362">
        <v>3598467.0753789414</v>
      </c>
      <c r="G297" s="362">
        <v>730476.98233826156</v>
      </c>
      <c r="H297" s="362">
        <v>2867990.0930406796</v>
      </c>
      <c r="I297" s="362">
        <v>207278.80490175897</v>
      </c>
      <c r="J297" s="362">
        <v>2660711.2881389204</v>
      </c>
      <c r="K297" s="362">
        <v>1440849.5692482104</v>
      </c>
      <c r="L297" s="362">
        <v>1219861.71889071</v>
      </c>
      <c r="M297" s="425"/>
      <c r="O297" s="204"/>
      <c r="P297" s="204"/>
      <c r="Q297" s="5"/>
      <c r="R297" s="5"/>
      <c r="S297" s="5"/>
    </row>
    <row r="298" spans="1:19" s="4" customFormat="1" ht="12.75" customHeight="1" x14ac:dyDescent="0.15">
      <c r="C298" s="385" t="s">
        <v>642</v>
      </c>
      <c r="D298" s="362">
        <v>874304.89466979774</v>
      </c>
      <c r="E298" s="362">
        <v>209255.01438600488</v>
      </c>
      <c r="F298" s="362">
        <v>665049.88028379285</v>
      </c>
      <c r="G298" s="362">
        <v>219307.48603572237</v>
      </c>
      <c r="H298" s="362">
        <v>445742.39424807049</v>
      </c>
      <c r="I298" s="362">
        <v>1085.0369362410825</v>
      </c>
      <c r="J298" s="362">
        <v>444657.3573118294</v>
      </c>
      <c r="K298" s="362">
        <v>444657.3573118294</v>
      </c>
      <c r="L298" s="362">
        <v>0</v>
      </c>
      <c r="M298" s="425"/>
      <c r="O298" s="130"/>
      <c r="P298" s="130"/>
      <c r="Q298" s="5"/>
      <c r="R298" s="5"/>
      <c r="S298" s="5"/>
    </row>
    <row r="299" spans="1:19" s="4" customFormat="1" ht="12.75" customHeight="1" x14ac:dyDescent="0.15">
      <c r="C299" s="385" t="s">
        <v>643</v>
      </c>
      <c r="D299" s="362">
        <v>104924.99311269735</v>
      </c>
      <c r="E299" s="362">
        <v>28665.238051061286</v>
      </c>
      <c r="F299" s="362">
        <v>76259.755061636068</v>
      </c>
      <c r="G299" s="362">
        <v>12321.290897196524</v>
      </c>
      <c r="H299" s="362">
        <v>63938.464164439545</v>
      </c>
      <c r="I299" s="362">
        <v>2112.9077183978297</v>
      </c>
      <c r="J299" s="362">
        <v>61825.556446041715</v>
      </c>
      <c r="K299" s="362">
        <v>61825.556446041715</v>
      </c>
      <c r="L299" s="362">
        <v>0</v>
      </c>
      <c r="M299" s="425"/>
      <c r="O299" s="130"/>
      <c r="P299" s="130"/>
      <c r="Q299" s="5"/>
      <c r="R299" s="5"/>
      <c r="S299" s="5"/>
    </row>
    <row r="300" spans="1:19" s="4" customFormat="1" ht="12.75" customHeight="1" x14ac:dyDescent="0.15">
      <c r="C300" s="387" t="s">
        <v>644</v>
      </c>
      <c r="D300" s="369">
        <v>7236193.0316363396</v>
      </c>
      <c r="E300" s="369">
        <v>2896416.3209119686</v>
      </c>
      <c r="F300" s="369">
        <v>4339776.7107243706</v>
      </c>
      <c r="G300" s="369">
        <v>962105.75927118049</v>
      </c>
      <c r="H300" s="369">
        <v>3377670.9514531903</v>
      </c>
      <c r="I300" s="369">
        <v>210476.74955639787</v>
      </c>
      <c r="J300" s="369">
        <v>3167194.2018967923</v>
      </c>
      <c r="K300" s="369">
        <v>1947332.4830060815</v>
      </c>
      <c r="L300" s="369">
        <v>1219861.7188907107</v>
      </c>
      <c r="M300" s="425"/>
      <c r="O300" s="130"/>
      <c r="P300" s="130"/>
      <c r="Q300" s="5"/>
      <c r="R300" s="5"/>
      <c r="S300" s="5"/>
    </row>
    <row r="301" spans="1:19" ht="12.75" customHeight="1" x14ac:dyDescent="0.15">
      <c r="C301" s="396"/>
      <c r="D301" s="382"/>
      <c r="E301" s="382"/>
      <c r="F301" s="382"/>
      <c r="G301" s="382"/>
      <c r="H301" s="382"/>
      <c r="I301" s="382"/>
      <c r="J301" s="382"/>
      <c r="K301" s="382"/>
      <c r="L301" s="382"/>
    </row>
    <row r="302" spans="1:19" ht="13.5" customHeight="1" x14ac:dyDescent="0.15">
      <c r="A302" s="1"/>
      <c r="B302" s="410" t="s">
        <v>576</v>
      </c>
      <c r="C302" s="4"/>
      <c r="G302" s="434" t="s">
        <v>650</v>
      </c>
      <c r="L302" s="371" t="s">
        <v>3</v>
      </c>
    </row>
    <row r="303" spans="1:19" ht="3" customHeight="1" x14ac:dyDescent="0.15">
      <c r="A303" s="1"/>
      <c r="B303" s="370"/>
    </row>
    <row r="304" spans="1:19" ht="10.5" customHeight="1" x14ac:dyDescent="0.15">
      <c r="A304" s="1"/>
      <c r="B304" s="370"/>
      <c r="C304" s="580" t="s">
        <v>578</v>
      </c>
      <c r="D304" s="412"/>
      <c r="E304" s="413"/>
      <c r="F304" s="412"/>
      <c r="G304" s="413"/>
      <c r="H304" s="412"/>
      <c r="I304" s="414" t="s">
        <v>579</v>
      </c>
      <c r="J304" s="412"/>
      <c r="K304" s="413"/>
      <c r="L304" s="413" t="s">
        <v>580</v>
      </c>
    </row>
    <row r="305" spans="1:19" ht="10.5" customHeight="1" x14ac:dyDescent="0.15">
      <c r="A305" s="1"/>
      <c r="B305" s="370"/>
      <c r="C305" s="581"/>
      <c r="D305" s="415" t="s">
        <v>581</v>
      </c>
      <c r="E305" s="415" t="s">
        <v>582</v>
      </c>
      <c r="F305" s="415" t="s">
        <v>583</v>
      </c>
      <c r="G305" s="415" t="s">
        <v>584</v>
      </c>
      <c r="H305" s="415" t="s">
        <v>585</v>
      </c>
      <c r="I305" s="416" t="s">
        <v>586</v>
      </c>
      <c r="J305" s="415" t="s">
        <v>587</v>
      </c>
      <c r="K305" s="415" t="s">
        <v>588</v>
      </c>
      <c r="L305" s="415" t="s">
        <v>589</v>
      </c>
    </row>
    <row r="306" spans="1:19" ht="10.5" customHeight="1" x14ac:dyDescent="0.15">
      <c r="A306" s="1"/>
      <c r="B306" s="370"/>
      <c r="C306" s="581"/>
      <c r="D306" s="417" t="s">
        <v>590</v>
      </c>
      <c r="E306" s="415"/>
      <c r="F306" s="417" t="s">
        <v>590</v>
      </c>
      <c r="G306" s="415" t="s">
        <v>591</v>
      </c>
      <c r="H306" s="417" t="s">
        <v>590</v>
      </c>
      <c r="I306" s="416" t="s">
        <v>592</v>
      </c>
      <c r="J306" s="415" t="s">
        <v>593</v>
      </c>
      <c r="K306" s="415" t="s">
        <v>594</v>
      </c>
      <c r="L306" s="418" t="s">
        <v>595</v>
      </c>
    </row>
    <row r="307" spans="1:19" s="203" customFormat="1" ht="10.5" customHeight="1" x14ac:dyDescent="0.15">
      <c r="A307" s="419"/>
      <c r="B307" s="432"/>
      <c r="C307" s="582"/>
      <c r="D307" s="421" t="s">
        <v>596</v>
      </c>
      <c r="E307" s="421" t="s">
        <v>597</v>
      </c>
      <c r="F307" s="421" t="s">
        <v>598</v>
      </c>
      <c r="G307" s="421" t="s">
        <v>599</v>
      </c>
      <c r="H307" s="421" t="s">
        <v>600</v>
      </c>
      <c r="I307" s="421" t="s">
        <v>601</v>
      </c>
      <c r="J307" s="421" t="s">
        <v>602</v>
      </c>
      <c r="K307" s="421" t="s">
        <v>603</v>
      </c>
      <c r="L307" s="421" t="s">
        <v>604</v>
      </c>
      <c r="O307" s="130"/>
      <c r="P307" s="130"/>
      <c r="Q307" s="204"/>
      <c r="R307" s="204"/>
      <c r="S307" s="204"/>
    </row>
    <row r="308" spans="1:19" ht="12" customHeight="1" x14ac:dyDescent="0.15">
      <c r="C308" s="375" t="s">
        <v>605</v>
      </c>
      <c r="D308" s="430">
        <v>343314.31117543235</v>
      </c>
      <c r="E308" s="377">
        <v>165643</v>
      </c>
      <c r="F308" s="376">
        <v>177671.31117543235</v>
      </c>
      <c r="G308" s="376">
        <v>57657.297223406458</v>
      </c>
      <c r="H308" s="376">
        <v>120014.01395202588</v>
      </c>
      <c r="I308" s="430">
        <v>2119</v>
      </c>
      <c r="J308" s="430">
        <v>117895.01395202588</v>
      </c>
      <c r="K308" s="433">
        <v>59210.831860362305</v>
      </c>
      <c r="L308" s="430">
        <v>58684.182091663577</v>
      </c>
      <c r="M308" s="422"/>
    </row>
    <row r="309" spans="1:19" ht="12" customHeight="1" x14ac:dyDescent="0.15">
      <c r="C309" s="380" t="s">
        <v>215</v>
      </c>
      <c r="D309" s="362">
        <v>290594</v>
      </c>
      <c r="E309" s="382">
        <v>138199</v>
      </c>
      <c r="F309" s="381">
        <v>152395</v>
      </c>
      <c r="G309" s="381">
        <v>49932.87879614043</v>
      </c>
      <c r="H309" s="381">
        <v>102462.12120385957</v>
      </c>
      <c r="I309" s="362">
        <v>5655</v>
      </c>
      <c r="J309" s="362">
        <v>96807.12120385957</v>
      </c>
      <c r="K309" s="386">
        <v>38423.271382556508</v>
      </c>
      <c r="L309" s="362">
        <v>58383.849821303062</v>
      </c>
      <c r="M309" s="422"/>
    </row>
    <row r="310" spans="1:19" ht="12" customHeight="1" x14ac:dyDescent="0.15">
      <c r="C310" s="380" t="s">
        <v>216</v>
      </c>
      <c r="D310" s="362">
        <v>5979.3111754323736</v>
      </c>
      <c r="E310" s="382">
        <v>3191</v>
      </c>
      <c r="F310" s="381">
        <v>2788.3111754323736</v>
      </c>
      <c r="G310" s="381">
        <v>1056.2329496196082</v>
      </c>
      <c r="H310" s="381">
        <v>1732.0782258127654</v>
      </c>
      <c r="I310" s="362">
        <v>-3165</v>
      </c>
      <c r="J310" s="362">
        <v>4897.0782258127656</v>
      </c>
      <c r="K310" s="386">
        <v>3938.5089727658105</v>
      </c>
      <c r="L310" s="362">
        <v>958.56925304695505</v>
      </c>
      <c r="M310" s="422"/>
    </row>
    <row r="311" spans="1:19" ht="12" customHeight="1" x14ac:dyDescent="0.15">
      <c r="C311" s="380" t="s">
        <v>217</v>
      </c>
      <c r="D311" s="362">
        <v>46741</v>
      </c>
      <c r="E311" s="382">
        <v>24253</v>
      </c>
      <c r="F311" s="381">
        <v>22488</v>
      </c>
      <c r="G311" s="381">
        <v>6668.1854776464161</v>
      </c>
      <c r="H311" s="381">
        <v>15819.814522353583</v>
      </c>
      <c r="I311" s="362">
        <v>-371</v>
      </c>
      <c r="J311" s="362">
        <v>16190.814522353583</v>
      </c>
      <c r="K311" s="386">
        <v>16849.051505039981</v>
      </c>
      <c r="L311" s="362">
        <v>-658.23698268639782</v>
      </c>
      <c r="M311" s="422"/>
    </row>
    <row r="312" spans="1:19" ht="12" customHeight="1" x14ac:dyDescent="0.15">
      <c r="C312" s="380" t="s">
        <v>606</v>
      </c>
      <c r="D312" s="362">
        <v>21510</v>
      </c>
      <c r="E312" s="382">
        <v>12203.898800865838</v>
      </c>
      <c r="F312" s="381">
        <v>9306.101199134162</v>
      </c>
      <c r="G312" s="381">
        <v>3410.0165361615241</v>
      </c>
      <c r="H312" s="381">
        <v>5896.0846629726384</v>
      </c>
      <c r="I312" s="362">
        <v>667</v>
      </c>
      <c r="J312" s="362">
        <v>5229.0846629726384</v>
      </c>
      <c r="K312" s="386">
        <v>3407.2434793507696</v>
      </c>
      <c r="L312" s="362">
        <v>1821.8411836218688</v>
      </c>
      <c r="M312" s="422"/>
    </row>
    <row r="313" spans="1:19" ht="12" customHeight="1" x14ac:dyDescent="0.15">
      <c r="C313" s="380" t="s">
        <v>607</v>
      </c>
      <c r="D313" s="362">
        <v>1513238</v>
      </c>
      <c r="E313" s="382">
        <v>840464</v>
      </c>
      <c r="F313" s="381">
        <v>672774</v>
      </c>
      <c r="G313" s="381">
        <v>152195.95198770505</v>
      </c>
      <c r="H313" s="381">
        <v>520578.04801229492</v>
      </c>
      <c r="I313" s="362">
        <v>82792.827923246092</v>
      </c>
      <c r="J313" s="362">
        <v>437785.22008904885</v>
      </c>
      <c r="K313" s="386">
        <v>218139.04977541967</v>
      </c>
      <c r="L313" s="362">
        <v>219646.17031362918</v>
      </c>
      <c r="M313" s="422"/>
    </row>
    <row r="314" spans="1:19" ht="12" customHeight="1" x14ac:dyDescent="0.15">
      <c r="C314" s="380" t="s">
        <v>608</v>
      </c>
      <c r="D314" s="362">
        <v>351278</v>
      </c>
      <c r="E314" s="382">
        <v>271192</v>
      </c>
      <c r="F314" s="381">
        <v>80086</v>
      </c>
      <c r="G314" s="362" t="s">
        <v>293</v>
      </c>
      <c r="H314" s="362" t="s">
        <v>293</v>
      </c>
      <c r="I314" s="362" t="s">
        <v>293</v>
      </c>
      <c r="J314" s="362" t="s">
        <v>293</v>
      </c>
      <c r="K314" s="362" t="s">
        <v>293</v>
      </c>
      <c r="L314" s="362" t="s">
        <v>293</v>
      </c>
      <c r="M314" s="422"/>
    </row>
    <row r="315" spans="1:19" ht="12" customHeight="1" x14ac:dyDescent="0.15">
      <c r="C315" s="380" t="s">
        <v>609</v>
      </c>
      <c r="D315" s="362">
        <v>23202</v>
      </c>
      <c r="E315" s="382">
        <v>10040</v>
      </c>
      <c r="F315" s="381">
        <v>13162</v>
      </c>
      <c r="G315" s="362" t="s">
        <v>46</v>
      </c>
      <c r="H315" s="362" t="s">
        <v>46</v>
      </c>
      <c r="I315" s="362" t="s">
        <v>46</v>
      </c>
      <c r="J315" s="362" t="s">
        <v>46</v>
      </c>
      <c r="K315" s="362" t="s">
        <v>46</v>
      </c>
      <c r="L315" s="362" t="s">
        <v>46</v>
      </c>
      <c r="M315" s="422"/>
    </row>
    <row r="316" spans="1:19" ht="12" customHeight="1" x14ac:dyDescent="0.15">
      <c r="C316" s="380" t="s">
        <v>610</v>
      </c>
      <c r="D316" s="362">
        <v>96291</v>
      </c>
      <c r="E316" s="382">
        <v>66256</v>
      </c>
      <c r="F316" s="381">
        <v>30035</v>
      </c>
      <c r="G316" s="362" t="s">
        <v>46</v>
      </c>
      <c r="H316" s="362" t="s">
        <v>46</v>
      </c>
      <c r="I316" s="362" t="s">
        <v>46</v>
      </c>
      <c r="J316" s="362" t="s">
        <v>46</v>
      </c>
      <c r="K316" s="362" t="s">
        <v>46</v>
      </c>
      <c r="L316" s="362" t="s">
        <v>46</v>
      </c>
      <c r="M316" s="422"/>
    </row>
    <row r="317" spans="1:19" ht="12" customHeight="1" x14ac:dyDescent="0.15">
      <c r="C317" s="380" t="s">
        <v>611</v>
      </c>
      <c r="D317" s="362">
        <v>31932</v>
      </c>
      <c r="E317" s="382">
        <v>18120</v>
      </c>
      <c r="F317" s="381">
        <v>13812</v>
      </c>
      <c r="G317" s="362" t="s">
        <v>46</v>
      </c>
      <c r="H317" s="362" t="s">
        <v>46</v>
      </c>
      <c r="I317" s="362" t="s">
        <v>46</v>
      </c>
      <c r="J317" s="362" t="s">
        <v>46</v>
      </c>
      <c r="K317" s="362" t="s">
        <v>46</v>
      </c>
      <c r="L317" s="362" t="s">
        <v>46</v>
      </c>
      <c r="M317" s="422"/>
    </row>
    <row r="318" spans="1:19" ht="12" customHeight="1" x14ac:dyDescent="0.15">
      <c r="C318" s="380" t="s">
        <v>612</v>
      </c>
      <c r="D318" s="362">
        <v>8247</v>
      </c>
      <c r="E318" s="382">
        <v>4833</v>
      </c>
      <c r="F318" s="381">
        <v>3414</v>
      </c>
      <c r="G318" s="362" t="s">
        <v>46</v>
      </c>
      <c r="H318" s="362" t="s">
        <v>46</v>
      </c>
      <c r="I318" s="362" t="s">
        <v>46</v>
      </c>
      <c r="J318" s="362" t="s">
        <v>46</v>
      </c>
      <c r="K318" s="362" t="s">
        <v>46</v>
      </c>
      <c r="L318" s="362" t="s">
        <v>46</v>
      </c>
      <c r="M318" s="422"/>
    </row>
    <row r="319" spans="1:19" ht="12" customHeight="1" x14ac:dyDescent="0.15">
      <c r="C319" s="380" t="s">
        <v>613</v>
      </c>
      <c r="D319" s="362">
        <v>47656</v>
      </c>
      <c r="E319" s="382">
        <v>30032</v>
      </c>
      <c r="F319" s="381">
        <v>17624</v>
      </c>
      <c r="G319" s="362" t="s">
        <v>46</v>
      </c>
      <c r="H319" s="362" t="s">
        <v>46</v>
      </c>
      <c r="I319" s="362" t="s">
        <v>46</v>
      </c>
      <c r="J319" s="362" t="s">
        <v>46</v>
      </c>
      <c r="K319" s="362" t="s">
        <v>46</v>
      </c>
      <c r="L319" s="362" t="s">
        <v>46</v>
      </c>
      <c r="M319" s="422"/>
    </row>
    <row r="320" spans="1:19" ht="12" customHeight="1" x14ac:dyDescent="0.15">
      <c r="C320" s="380" t="s">
        <v>614</v>
      </c>
      <c r="D320" s="362">
        <v>483908</v>
      </c>
      <c r="E320" s="382">
        <v>117983</v>
      </c>
      <c r="F320" s="381">
        <v>365925</v>
      </c>
      <c r="G320" s="362" t="s">
        <v>46</v>
      </c>
      <c r="H320" s="362" t="s">
        <v>46</v>
      </c>
      <c r="I320" s="362" t="s">
        <v>46</v>
      </c>
      <c r="J320" s="362" t="s">
        <v>46</v>
      </c>
      <c r="K320" s="362" t="s">
        <v>46</v>
      </c>
      <c r="L320" s="362" t="s">
        <v>46</v>
      </c>
      <c r="M320" s="422"/>
    </row>
    <row r="321" spans="3:16" ht="12" customHeight="1" x14ac:dyDescent="0.15">
      <c r="C321" s="380" t="s">
        <v>615</v>
      </c>
      <c r="D321" s="362">
        <v>46106</v>
      </c>
      <c r="E321" s="382">
        <v>28099</v>
      </c>
      <c r="F321" s="381">
        <v>18007</v>
      </c>
      <c r="G321" s="362" t="s">
        <v>46</v>
      </c>
      <c r="H321" s="362" t="s">
        <v>46</v>
      </c>
      <c r="I321" s="362" t="s">
        <v>46</v>
      </c>
      <c r="J321" s="362" t="s">
        <v>46</v>
      </c>
      <c r="K321" s="362" t="s">
        <v>46</v>
      </c>
      <c r="L321" s="362" t="s">
        <v>46</v>
      </c>
      <c r="M321" s="422"/>
    </row>
    <row r="322" spans="3:16" ht="12" customHeight="1" x14ac:dyDescent="0.15">
      <c r="C322" s="380" t="s">
        <v>616</v>
      </c>
      <c r="D322" s="362">
        <v>177277</v>
      </c>
      <c r="E322" s="382">
        <v>139394</v>
      </c>
      <c r="F322" s="381">
        <v>37883</v>
      </c>
      <c r="G322" s="362" t="s">
        <v>46</v>
      </c>
      <c r="H322" s="362" t="s">
        <v>46</v>
      </c>
      <c r="I322" s="362" t="s">
        <v>46</v>
      </c>
      <c r="J322" s="362" t="s">
        <v>46</v>
      </c>
      <c r="K322" s="362" t="s">
        <v>46</v>
      </c>
      <c r="L322" s="362" t="s">
        <v>46</v>
      </c>
      <c r="M322" s="422"/>
    </row>
    <row r="323" spans="3:16" ht="12" customHeight="1" x14ac:dyDescent="0.15">
      <c r="C323" s="380" t="s">
        <v>617</v>
      </c>
      <c r="D323" s="362">
        <v>96269</v>
      </c>
      <c r="E323" s="382">
        <v>67998</v>
      </c>
      <c r="F323" s="381">
        <v>28271</v>
      </c>
      <c r="G323" s="362" t="s">
        <v>46</v>
      </c>
      <c r="H323" s="362" t="s">
        <v>46</v>
      </c>
      <c r="I323" s="362" t="s">
        <v>46</v>
      </c>
      <c r="J323" s="362" t="s">
        <v>46</v>
      </c>
      <c r="K323" s="362" t="s">
        <v>46</v>
      </c>
      <c r="L323" s="362" t="s">
        <v>46</v>
      </c>
      <c r="M323" s="422"/>
    </row>
    <row r="324" spans="3:16" ht="12" customHeight="1" x14ac:dyDescent="0.15">
      <c r="C324" s="380" t="s">
        <v>618</v>
      </c>
      <c r="D324" s="362">
        <v>50713</v>
      </c>
      <c r="E324" s="382">
        <v>35873</v>
      </c>
      <c r="F324" s="381">
        <v>14840</v>
      </c>
      <c r="G324" s="362" t="s">
        <v>46</v>
      </c>
      <c r="H324" s="362" t="s">
        <v>46</v>
      </c>
      <c r="I324" s="362" t="s">
        <v>46</v>
      </c>
      <c r="J324" s="362" t="s">
        <v>46</v>
      </c>
      <c r="K324" s="362" t="s">
        <v>46</v>
      </c>
      <c r="L324" s="362" t="s">
        <v>46</v>
      </c>
      <c r="M324" s="422"/>
    </row>
    <row r="325" spans="3:16" ht="12" customHeight="1" x14ac:dyDescent="0.15">
      <c r="C325" s="380" t="s">
        <v>619</v>
      </c>
      <c r="D325" s="362">
        <v>7729</v>
      </c>
      <c r="E325" s="382">
        <v>3381</v>
      </c>
      <c r="F325" s="381">
        <v>4348</v>
      </c>
      <c r="G325" s="362" t="s">
        <v>46</v>
      </c>
      <c r="H325" s="362" t="s">
        <v>46</v>
      </c>
      <c r="I325" s="362" t="s">
        <v>46</v>
      </c>
      <c r="J325" s="362" t="s">
        <v>46</v>
      </c>
      <c r="K325" s="362" t="s">
        <v>46</v>
      </c>
      <c r="L325" s="362" t="s">
        <v>46</v>
      </c>
      <c r="M325" s="422"/>
    </row>
    <row r="326" spans="3:16" ht="12" customHeight="1" x14ac:dyDescent="0.15">
      <c r="C326" s="380" t="s">
        <v>620</v>
      </c>
      <c r="D326" s="362">
        <v>33832</v>
      </c>
      <c r="E326" s="382">
        <v>16640</v>
      </c>
      <c r="F326" s="381">
        <v>17192</v>
      </c>
      <c r="G326" s="362" t="s">
        <v>46</v>
      </c>
      <c r="H326" s="362" t="s">
        <v>46</v>
      </c>
      <c r="I326" s="362" t="s">
        <v>46</v>
      </c>
      <c r="J326" s="362" t="s">
        <v>46</v>
      </c>
      <c r="K326" s="362" t="s">
        <v>46</v>
      </c>
      <c r="L326" s="362" t="s">
        <v>46</v>
      </c>
      <c r="M326" s="422"/>
    </row>
    <row r="327" spans="3:16" ht="12" customHeight="1" x14ac:dyDescent="0.15">
      <c r="C327" s="380" t="s">
        <v>621</v>
      </c>
      <c r="D327" s="362">
        <v>17298</v>
      </c>
      <c r="E327" s="382">
        <v>8211</v>
      </c>
      <c r="F327" s="381">
        <v>9087</v>
      </c>
      <c r="G327" s="362" t="s">
        <v>46</v>
      </c>
      <c r="H327" s="362" t="s">
        <v>46</v>
      </c>
      <c r="I327" s="362" t="s">
        <v>46</v>
      </c>
      <c r="J327" s="362" t="s">
        <v>46</v>
      </c>
      <c r="K327" s="362" t="s">
        <v>46</v>
      </c>
      <c r="L327" s="362" t="s">
        <v>46</v>
      </c>
      <c r="M327" s="422"/>
    </row>
    <row r="328" spans="3:16" ht="12" customHeight="1" x14ac:dyDescent="0.15">
      <c r="C328" s="380" t="s">
        <v>622</v>
      </c>
      <c r="D328" s="362">
        <v>41500</v>
      </c>
      <c r="E328" s="382">
        <v>22412</v>
      </c>
      <c r="F328" s="381">
        <v>19088</v>
      </c>
      <c r="G328" s="362" t="s">
        <v>46</v>
      </c>
      <c r="H328" s="362" t="s">
        <v>46</v>
      </c>
      <c r="I328" s="362" t="s">
        <v>46</v>
      </c>
      <c r="J328" s="362" t="s">
        <v>46</v>
      </c>
      <c r="K328" s="362" t="s">
        <v>46</v>
      </c>
      <c r="L328" s="362" t="s">
        <v>46</v>
      </c>
      <c r="M328" s="422"/>
    </row>
    <row r="329" spans="3:16" ht="12" customHeight="1" x14ac:dyDescent="0.15">
      <c r="C329" s="380" t="s">
        <v>623</v>
      </c>
      <c r="D329" s="362">
        <v>202217.47827770974</v>
      </c>
      <c r="E329" s="382">
        <v>91988.510585179596</v>
      </c>
      <c r="F329" s="381">
        <v>110228.96769253015</v>
      </c>
      <c r="G329" s="381">
        <v>45115.180432837136</v>
      </c>
      <c r="H329" s="381">
        <v>65113.78725969301</v>
      </c>
      <c r="I329" s="362">
        <v>1245.537567300491</v>
      </c>
      <c r="J329" s="362">
        <v>63868.249692392521</v>
      </c>
      <c r="K329" s="386">
        <v>31256.171924400191</v>
      </c>
      <c r="L329" s="362">
        <v>32612.07776799233</v>
      </c>
      <c r="M329" s="422"/>
    </row>
    <row r="330" spans="3:16" ht="12" customHeight="1" x14ac:dyDescent="0.15">
      <c r="C330" s="380" t="s">
        <v>624</v>
      </c>
      <c r="D330" s="362">
        <v>751242</v>
      </c>
      <c r="E330" s="382">
        <v>413066</v>
      </c>
      <c r="F330" s="381">
        <v>338176</v>
      </c>
      <c r="G330" s="381">
        <v>30016.898824414737</v>
      </c>
      <c r="H330" s="381">
        <v>308159.10117558524</v>
      </c>
      <c r="I330" s="362">
        <v>20560.224696361081</v>
      </c>
      <c r="J330" s="362">
        <v>287598.87647922419</v>
      </c>
      <c r="K330" s="386">
        <v>192811.04774747399</v>
      </c>
      <c r="L330" s="362">
        <v>94787.828731750196</v>
      </c>
      <c r="M330" s="422"/>
    </row>
    <row r="331" spans="3:16" ht="12" customHeight="1" x14ac:dyDescent="0.15">
      <c r="C331" s="380" t="s">
        <v>625</v>
      </c>
      <c r="D331" s="362">
        <v>751267.26188993838</v>
      </c>
      <c r="E331" s="382">
        <v>229633.98059899337</v>
      </c>
      <c r="F331" s="381">
        <v>521633.28129094501</v>
      </c>
      <c r="G331" s="381">
        <v>45829.166220785948</v>
      </c>
      <c r="H331" s="381">
        <v>475804.11507015908</v>
      </c>
      <c r="I331" s="362">
        <v>45671.915099444021</v>
      </c>
      <c r="J331" s="362">
        <v>430132.19997071504</v>
      </c>
      <c r="K331" s="386">
        <v>239154.20115525575</v>
      </c>
      <c r="L331" s="362">
        <v>190977.99881545929</v>
      </c>
      <c r="M331" s="422"/>
    </row>
    <row r="332" spans="3:16" ht="12" customHeight="1" x14ac:dyDescent="0.15">
      <c r="C332" s="380" t="s">
        <v>626</v>
      </c>
      <c r="D332" s="362">
        <v>370536.53982684552</v>
      </c>
      <c r="E332" s="382">
        <v>136898.75263742887</v>
      </c>
      <c r="F332" s="381">
        <v>233637.78718941665</v>
      </c>
      <c r="G332" s="381">
        <v>70060.562207370283</v>
      </c>
      <c r="H332" s="381">
        <v>163577.22498204635</v>
      </c>
      <c r="I332" s="362">
        <v>12489.113791333109</v>
      </c>
      <c r="J332" s="362">
        <v>151088.11119071324</v>
      </c>
      <c r="K332" s="386">
        <v>119494.24629105607</v>
      </c>
      <c r="L332" s="362">
        <v>31593.864899657172</v>
      </c>
      <c r="M332" s="422"/>
    </row>
    <row r="333" spans="3:16" ht="12" customHeight="1" x14ac:dyDescent="0.15">
      <c r="C333" s="380" t="s">
        <v>627</v>
      </c>
      <c r="D333" s="362">
        <v>231362.77446772731</v>
      </c>
      <c r="E333" s="382">
        <v>139159.21890107234</v>
      </c>
      <c r="F333" s="381">
        <v>92203.555566654977</v>
      </c>
      <c r="G333" s="381">
        <v>13096.607288359652</v>
      </c>
      <c r="H333" s="381">
        <v>79106.948278295327</v>
      </c>
      <c r="I333" s="362">
        <v>6239</v>
      </c>
      <c r="J333" s="362">
        <v>72867.948278295327</v>
      </c>
      <c r="K333" s="386">
        <v>47313.368849014056</v>
      </c>
      <c r="L333" s="362">
        <v>25554.579429281272</v>
      </c>
      <c r="M333" s="422"/>
    </row>
    <row r="334" spans="3:16" ht="12" customHeight="1" x14ac:dyDescent="0.15">
      <c r="C334" s="385" t="s">
        <v>628</v>
      </c>
      <c r="D334" s="362">
        <v>225135.68875017064</v>
      </c>
      <c r="E334" s="382">
        <v>112280.45839183909</v>
      </c>
      <c r="F334" s="381">
        <v>112855.23035833155</v>
      </c>
      <c r="G334" s="381">
        <v>28674.3266596219</v>
      </c>
      <c r="H334" s="381">
        <v>84180.903698709648</v>
      </c>
      <c r="I334" s="362">
        <v>6434</v>
      </c>
      <c r="J334" s="362">
        <v>77746.903698709648</v>
      </c>
      <c r="K334" s="386">
        <v>32687.497172480289</v>
      </c>
      <c r="L334" s="362">
        <v>45059.406526229359</v>
      </c>
      <c r="M334" s="422"/>
    </row>
    <row r="335" spans="3:16" ht="12" customHeight="1" x14ac:dyDescent="0.15">
      <c r="C335" s="385" t="s">
        <v>629</v>
      </c>
      <c r="D335" s="362">
        <v>219180.57073671522</v>
      </c>
      <c r="E335" s="382">
        <v>72608.398383838838</v>
      </c>
      <c r="F335" s="381">
        <v>146572.1723528764</v>
      </c>
      <c r="G335" s="381">
        <v>15047.259903389935</v>
      </c>
      <c r="H335" s="381">
        <v>131524.91244948647</v>
      </c>
      <c r="I335" s="362">
        <v>3969</v>
      </c>
      <c r="J335" s="362">
        <v>127555.91244948647</v>
      </c>
      <c r="K335" s="386">
        <v>59236.403475757346</v>
      </c>
      <c r="L335" s="362">
        <v>68319.508973729127</v>
      </c>
      <c r="M335" s="422"/>
    </row>
    <row r="336" spans="3:16" ht="12" customHeight="1" x14ac:dyDescent="0.15">
      <c r="C336" s="385" t="s">
        <v>630</v>
      </c>
      <c r="D336" s="362">
        <v>638443.74198927637</v>
      </c>
      <c r="E336" s="382">
        <v>123177.03812522863</v>
      </c>
      <c r="F336" s="381">
        <v>515266.70386404777</v>
      </c>
      <c r="G336" s="381">
        <v>182809.04945262978</v>
      </c>
      <c r="H336" s="381">
        <v>332457.65441141801</v>
      </c>
      <c r="I336" s="362">
        <v>15673</v>
      </c>
      <c r="J336" s="362">
        <v>316784.65441141801</v>
      </c>
      <c r="K336" s="386">
        <v>13080.609287912195</v>
      </c>
      <c r="L336" s="362">
        <v>303704.04512350581</v>
      </c>
      <c r="M336" s="422"/>
      <c r="O336" s="5"/>
      <c r="P336" s="5"/>
    </row>
    <row r="337" spans="1:19" ht="12" customHeight="1" x14ac:dyDescent="0.15">
      <c r="C337" s="385" t="s">
        <v>631</v>
      </c>
      <c r="D337" s="362">
        <v>312656.72028908867</v>
      </c>
      <c r="E337" s="382">
        <v>92596.299518275264</v>
      </c>
      <c r="F337" s="381">
        <v>220060.42077081342</v>
      </c>
      <c r="G337" s="381">
        <v>41885.741751541427</v>
      </c>
      <c r="H337" s="381">
        <v>178174.67901927198</v>
      </c>
      <c r="I337" s="362">
        <v>12984.119500406699</v>
      </c>
      <c r="J337" s="362">
        <v>165190.55951886528</v>
      </c>
      <c r="K337" s="386">
        <v>88721.862065220135</v>
      </c>
      <c r="L337" s="362">
        <v>76468.697453645145</v>
      </c>
      <c r="M337" s="422"/>
      <c r="O337" s="5"/>
      <c r="P337" s="5"/>
    </row>
    <row r="338" spans="1:19" ht="12" customHeight="1" x14ac:dyDescent="0.15">
      <c r="C338" s="380" t="s">
        <v>632</v>
      </c>
      <c r="D338" s="362">
        <v>543824.42922994273</v>
      </c>
      <c r="E338" s="382">
        <v>121083.20025253028</v>
      </c>
      <c r="F338" s="362">
        <v>422741.22897741245</v>
      </c>
      <c r="G338" s="381">
        <v>137758.58269694462</v>
      </c>
      <c r="H338" s="381">
        <v>284982.64628046786</v>
      </c>
      <c r="I338" s="362">
        <v>2395</v>
      </c>
      <c r="J338" s="362">
        <v>282587.64628046786</v>
      </c>
      <c r="K338" s="386">
        <v>282587.64628046786</v>
      </c>
      <c r="L338" s="362">
        <v>0</v>
      </c>
      <c r="M338" s="422"/>
      <c r="O338" s="5"/>
      <c r="P338" s="5"/>
    </row>
    <row r="339" spans="1:19" ht="12" customHeight="1" x14ac:dyDescent="0.15">
      <c r="C339" s="380" t="s">
        <v>633</v>
      </c>
      <c r="D339" s="362">
        <v>239092.39749827088</v>
      </c>
      <c r="E339" s="382">
        <v>41855.393626060715</v>
      </c>
      <c r="F339" s="362">
        <v>197237.00387221016</v>
      </c>
      <c r="G339" s="381">
        <v>42256.405854863035</v>
      </c>
      <c r="H339" s="362">
        <v>154980.59801734713</v>
      </c>
      <c r="I339" s="362">
        <v>1808.9175224326143</v>
      </c>
      <c r="J339" s="362">
        <v>153171.68049491453</v>
      </c>
      <c r="K339" s="386">
        <v>133250.60045411671</v>
      </c>
      <c r="L339" s="362">
        <v>19921.080040797824</v>
      </c>
      <c r="M339" s="422"/>
      <c r="O339" s="5"/>
      <c r="P339" s="5"/>
    </row>
    <row r="340" spans="1:19" ht="12" customHeight="1" x14ac:dyDescent="0.15">
      <c r="C340" s="380" t="s">
        <v>634</v>
      </c>
      <c r="D340" s="362">
        <v>669451.0828923973</v>
      </c>
      <c r="E340" s="382">
        <v>266800.38308987138</v>
      </c>
      <c r="F340" s="362">
        <v>402650.69980252592</v>
      </c>
      <c r="G340" s="381">
        <v>48863.412403457842</v>
      </c>
      <c r="H340" s="362">
        <v>353787.28739906807</v>
      </c>
      <c r="I340" s="362">
        <v>-23244.069656856482</v>
      </c>
      <c r="J340" s="362">
        <v>377031.35705592454</v>
      </c>
      <c r="K340" s="386">
        <v>311830.24233155721</v>
      </c>
      <c r="L340" s="362">
        <v>65201.114724367333</v>
      </c>
      <c r="M340" s="422"/>
      <c r="O340" s="5"/>
      <c r="P340" s="5"/>
    </row>
    <row r="341" spans="1:19" ht="12" customHeight="1" x14ac:dyDescent="0.15">
      <c r="C341" s="380" t="s">
        <v>635</v>
      </c>
      <c r="D341" s="362">
        <v>338916.54915022745</v>
      </c>
      <c r="E341" s="382">
        <v>146449.59231261854</v>
      </c>
      <c r="F341" s="362">
        <v>192466.95683760892</v>
      </c>
      <c r="G341" s="381">
        <v>38505.784603535569</v>
      </c>
      <c r="H341" s="362">
        <v>153961.17223407334</v>
      </c>
      <c r="I341" s="362">
        <v>16276.911218292147</v>
      </c>
      <c r="J341" s="362">
        <v>137684.2610157812</v>
      </c>
      <c r="K341" s="386">
        <v>89267.908590564155</v>
      </c>
      <c r="L341" s="362">
        <v>48416.352425217046</v>
      </c>
      <c r="M341" s="422"/>
    </row>
    <row r="342" spans="1:19" ht="12.75" customHeight="1" x14ac:dyDescent="0.15">
      <c r="C342" s="426" t="s">
        <v>636</v>
      </c>
      <c r="D342" s="364">
        <v>7371389.546173743</v>
      </c>
      <c r="E342" s="394">
        <v>3005908.1252238019</v>
      </c>
      <c r="F342" s="364">
        <v>4365481.4209499415</v>
      </c>
      <c r="G342" s="393">
        <v>953182.24404702475</v>
      </c>
      <c r="H342" s="393">
        <v>3412299.1769029167</v>
      </c>
      <c r="I342" s="364">
        <v>208081.49766195976</v>
      </c>
      <c r="J342" s="364">
        <v>3204217.6792409569</v>
      </c>
      <c r="K342" s="395">
        <v>1921448.9307404091</v>
      </c>
      <c r="L342" s="364">
        <v>1282768.7485005478</v>
      </c>
      <c r="M342" s="422"/>
    </row>
    <row r="343" spans="1:19" ht="11.25" customHeight="1" x14ac:dyDescent="0.15">
      <c r="C343" s="427" t="s">
        <v>637</v>
      </c>
      <c r="D343" s="362">
        <v>12739</v>
      </c>
      <c r="E343" s="382">
        <v>0</v>
      </c>
      <c r="F343" s="381">
        <v>12739</v>
      </c>
      <c r="G343" s="381">
        <v>0</v>
      </c>
      <c r="H343" s="381">
        <v>12739</v>
      </c>
      <c r="I343" s="362">
        <v>12739</v>
      </c>
      <c r="J343" s="362">
        <v>0</v>
      </c>
      <c r="K343" s="386">
        <v>0</v>
      </c>
      <c r="L343" s="362">
        <v>0</v>
      </c>
      <c r="M343" s="422"/>
    </row>
    <row r="344" spans="1:19" ht="11.25" customHeight="1" x14ac:dyDescent="0.15">
      <c r="C344" s="427" t="s">
        <v>638</v>
      </c>
      <c r="D344" s="362">
        <v>24186.667173522001</v>
      </c>
      <c r="E344" s="382">
        <v>0</v>
      </c>
      <c r="F344" s="381">
        <v>24186.667173522001</v>
      </c>
      <c r="G344" s="381">
        <v>0</v>
      </c>
      <c r="H344" s="381">
        <v>24186.667173522001</v>
      </c>
      <c r="I344" s="362">
        <v>24186.667173522001</v>
      </c>
      <c r="J344" s="362">
        <v>0</v>
      </c>
      <c r="K344" s="386">
        <v>0</v>
      </c>
      <c r="L344" s="362">
        <v>0</v>
      </c>
      <c r="M344" s="422"/>
    </row>
    <row r="345" spans="1:19" ht="12.75" customHeight="1" x14ac:dyDescent="0.15">
      <c r="C345" s="428" t="s">
        <v>639</v>
      </c>
      <c r="D345" s="364">
        <v>7359941.8790002214</v>
      </c>
      <c r="E345" s="394">
        <v>3005908.1252238019</v>
      </c>
      <c r="F345" s="364">
        <v>4354033.7537764199</v>
      </c>
      <c r="G345" s="393">
        <v>953182.24404702475</v>
      </c>
      <c r="H345" s="393">
        <v>3400851.5097293952</v>
      </c>
      <c r="I345" s="364">
        <v>196633.83048843776</v>
      </c>
      <c r="J345" s="364">
        <v>3204217.6792409574</v>
      </c>
      <c r="K345" s="395">
        <v>1921448.9307404091</v>
      </c>
      <c r="L345" s="364">
        <v>1282768.7485005483</v>
      </c>
      <c r="M345" s="422"/>
    </row>
    <row r="346" spans="1:19" s="4" customFormat="1" ht="12.75" customHeight="1" x14ac:dyDescent="0.15">
      <c r="C346" s="429" t="s">
        <v>640</v>
      </c>
      <c r="D346" s="430"/>
      <c r="E346" s="430"/>
      <c r="F346" s="430"/>
      <c r="G346" s="430"/>
      <c r="H346" s="430"/>
      <c r="I346" s="430"/>
      <c r="J346" s="430"/>
      <c r="K346" s="430"/>
      <c r="L346" s="430"/>
      <c r="M346" s="425"/>
      <c r="O346" s="130"/>
      <c r="P346" s="130"/>
      <c r="Q346" s="5"/>
      <c r="R346" s="5"/>
      <c r="S346" s="5"/>
    </row>
    <row r="347" spans="1:19" s="4" customFormat="1" ht="12.75" customHeight="1" x14ac:dyDescent="0.15">
      <c r="C347" s="385" t="s">
        <v>641</v>
      </c>
      <c r="D347" s="362">
        <v>6411694.8063663822</v>
      </c>
      <c r="E347" s="362">
        <v>2772440.7921030158</v>
      </c>
      <c r="F347" s="362">
        <v>3639254.0142633663</v>
      </c>
      <c r="G347" s="362">
        <v>725559.20035872248</v>
      </c>
      <c r="H347" s="362">
        <v>2913694.813904644</v>
      </c>
      <c r="I347" s="362">
        <v>204872.52184431429</v>
      </c>
      <c r="J347" s="362">
        <v>2708822.2920603296</v>
      </c>
      <c r="K347" s="362">
        <v>1426053.5435597822</v>
      </c>
      <c r="L347" s="362">
        <v>1282768.7485005474</v>
      </c>
      <c r="M347" s="425"/>
      <c r="O347" s="204"/>
      <c r="P347" s="204"/>
      <c r="Q347" s="5"/>
      <c r="R347" s="5"/>
      <c r="S347" s="5"/>
    </row>
    <row r="348" spans="1:19" s="4" customFormat="1" ht="12.75" customHeight="1" x14ac:dyDescent="0.15">
      <c r="C348" s="385" t="s">
        <v>642</v>
      </c>
      <c r="D348" s="362">
        <v>847871.95719633077</v>
      </c>
      <c r="E348" s="362">
        <v>203546.95346899121</v>
      </c>
      <c r="F348" s="362">
        <v>644325.00372733956</v>
      </c>
      <c r="G348" s="362">
        <v>215008.55801869501</v>
      </c>
      <c r="H348" s="362">
        <v>429316.44570864458</v>
      </c>
      <c r="I348" s="362">
        <v>990.14411168568756</v>
      </c>
      <c r="J348" s="362">
        <v>428326.30159695889</v>
      </c>
      <c r="K348" s="362">
        <v>428326.30159695901</v>
      </c>
      <c r="L348" s="362">
        <v>0</v>
      </c>
      <c r="M348" s="425"/>
      <c r="O348" s="130"/>
      <c r="P348" s="130"/>
      <c r="Q348" s="5"/>
      <c r="R348" s="5"/>
      <c r="S348" s="5"/>
    </row>
    <row r="349" spans="1:19" s="4" customFormat="1" ht="12.75" customHeight="1" x14ac:dyDescent="0.15">
      <c r="C349" s="385" t="s">
        <v>643</v>
      </c>
      <c r="D349" s="362">
        <v>111822.78261103026</v>
      </c>
      <c r="E349" s="362">
        <v>29920.379651795338</v>
      </c>
      <c r="F349" s="362">
        <v>81902.402959234925</v>
      </c>
      <c r="G349" s="362">
        <v>12614.485669607307</v>
      </c>
      <c r="H349" s="362">
        <v>69287.917289627614</v>
      </c>
      <c r="I349" s="362">
        <v>2218.8317059597844</v>
      </c>
      <c r="J349" s="362">
        <v>67069.085583667824</v>
      </c>
      <c r="K349" s="362">
        <v>67069.085583667824</v>
      </c>
      <c r="L349" s="362">
        <v>0</v>
      </c>
      <c r="M349" s="425"/>
      <c r="O349" s="130"/>
      <c r="P349" s="130"/>
      <c r="Q349" s="5"/>
      <c r="R349" s="5"/>
      <c r="S349" s="5"/>
    </row>
    <row r="350" spans="1:19" s="4" customFormat="1" ht="12.75" customHeight="1" x14ac:dyDescent="0.15">
      <c r="C350" s="387" t="s">
        <v>644</v>
      </c>
      <c r="D350" s="369">
        <v>7371389.546173743</v>
      </c>
      <c r="E350" s="369">
        <v>3005908.1252238019</v>
      </c>
      <c r="F350" s="369">
        <v>4365481.4209499415</v>
      </c>
      <c r="G350" s="369">
        <v>953182.24404702475</v>
      </c>
      <c r="H350" s="369">
        <v>3412299.1769029167</v>
      </c>
      <c r="I350" s="369">
        <v>208081.49766195976</v>
      </c>
      <c r="J350" s="369">
        <v>3204217.6792409569</v>
      </c>
      <c r="K350" s="369">
        <v>1921448.9307404091</v>
      </c>
      <c r="L350" s="369">
        <v>1282768.7485005478</v>
      </c>
      <c r="M350" s="425"/>
      <c r="O350" s="130"/>
      <c r="P350" s="130"/>
      <c r="Q350" s="5"/>
      <c r="R350" s="5"/>
      <c r="S350" s="5"/>
    </row>
    <row r="351" spans="1:19" ht="12.75" customHeight="1" x14ac:dyDescent="0.15">
      <c r="C351" s="396"/>
      <c r="D351" s="382"/>
      <c r="E351" s="382"/>
      <c r="F351" s="382"/>
      <c r="G351" s="382"/>
      <c r="H351" s="382"/>
      <c r="I351" s="382"/>
      <c r="J351" s="382"/>
      <c r="K351" s="382"/>
      <c r="L351" s="382"/>
    </row>
    <row r="352" spans="1:19" ht="13.5" customHeight="1" x14ac:dyDescent="0.15">
      <c r="A352" s="1"/>
      <c r="B352" s="410" t="s">
        <v>576</v>
      </c>
      <c r="C352" s="4"/>
      <c r="G352" s="434" t="s">
        <v>651</v>
      </c>
      <c r="L352" s="371" t="s">
        <v>3</v>
      </c>
    </row>
    <row r="353" spans="1:19" ht="3" customHeight="1" x14ac:dyDescent="0.15">
      <c r="A353" s="1"/>
      <c r="B353" s="370"/>
    </row>
    <row r="354" spans="1:19" ht="10.5" customHeight="1" x14ac:dyDescent="0.15">
      <c r="A354" s="1"/>
      <c r="B354" s="370"/>
      <c r="C354" s="580" t="s">
        <v>578</v>
      </c>
      <c r="D354" s="412"/>
      <c r="E354" s="413"/>
      <c r="F354" s="412"/>
      <c r="G354" s="413"/>
      <c r="H354" s="412"/>
      <c r="I354" s="414" t="s">
        <v>579</v>
      </c>
      <c r="J354" s="412"/>
      <c r="K354" s="413"/>
      <c r="L354" s="413" t="s">
        <v>580</v>
      </c>
    </row>
    <row r="355" spans="1:19" ht="10.5" customHeight="1" x14ac:dyDescent="0.15">
      <c r="A355" s="1"/>
      <c r="B355" s="370"/>
      <c r="C355" s="581"/>
      <c r="D355" s="415" t="s">
        <v>581</v>
      </c>
      <c r="E355" s="415" t="s">
        <v>582</v>
      </c>
      <c r="F355" s="415" t="s">
        <v>583</v>
      </c>
      <c r="G355" s="415" t="s">
        <v>584</v>
      </c>
      <c r="H355" s="415" t="s">
        <v>585</v>
      </c>
      <c r="I355" s="416" t="s">
        <v>586</v>
      </c>
      <c r="J355" s="415" t="s">
        <v>587</v>
      </c>
      <c r="K355" s="415" t="s">
        <v>588</v>
      </c>
      <c r="L355" s="415" t="s">
        <v>589</v>
      </c>
    </row>
    <row r="356" spans="1:19" ht="10.5" customHeight="1" x14ac:dyDescent="0.15">
      <c r="A356" s="1"/>
      <c r="B356" s="370"/>
      <c r="C356" s="581"/>
      <c r="D356" s="417" t="s">
        <v>590</v>
      </c>
      <c r="E356" s="415"/>
      <c r="F356" s="417" t="s">
        <v>590</v>
      </c>
      <c r="G356" s="415" t="s">
        <v>591</v>
      </c>
      <c r="H356" s="417" t="s">
        <v>590</v>
      </c>
      <c r="I356" s="416" t="s">
        <v>592</v>
      </c>
      <c r="J356" s="415" t="s">
        <v>593</v>
      </c>
      <c r="K356" s="415" t="s">
        <v>594</v>
      </c>
      <c r="L356" s="418" t="s">
        <v>595</v>
      </c>
    </row>
    <row r="357" spans="1:19" s="203" customFormat="1" ht="10.5" customHeight="1" x14ac:dyDescent="0.15">
      <c r="A357" s="419"/>
      <c r="B357" s="432"/>
      <c r="C357" s="582"/>
      <c r="D357" s="421" t="s">
        <v>596</v>
      </c>
      <c r="E357" s="421" t="s">
        <v>597</v>
      </c>
      <c r="F357" s="421" t="s">
        <v>598</v>
      </c>
      <c r="G357" s="421" t="s">
        <v>599</v>
      </c>
      <c r="H357" s="421" t="s">
        <v>600</v>
      </c>
      <c r="I357" s="421" t="s">
        <v>601</v>
      </c>
      <c r="J357" s="421" t="s">
        <v>602</v>
      </c>
      <c r="K357" s="421" t="s">
        <v>603</v>
      </c>
      <c r="L357" s="421" t="s">
        <v>604</v>
      </c>
      <c r="O357" s="130"/>
      <c r="P357" s="130"/>
      <c r="Q357" s="204"/>
      <c r="R357" s="204"/>
      <c r="S357" s="204"/>
    </row>
    <row r="358" spans="1:19" ht="12" customHeight="1" x14ac:dyDescent="0.15">
      <c r="C358" s="375" t="s">
        <v>605</v>
      </c>
      <c r="D358" s="430">
        <v>354416.96980446327</v>
      </c>
      <c r="E358" s="377">
        <v>192308</v>
      </c>
      <c r="F358" s="376">
        <v>162108.96980446327</v>
      </c>
      <c r="G358" s="376">
        <v>57261.437984538352</v>
      </c>
      <c r="H358" s="376">
        <v>104847.53181992492</v>
      </c>
      <c r="I358" s="430">
        <v>-11859</v>
      </c>
      <c r="J358" s="430">
        <v>116706.53181992492</v>
      </c>
      <c r="K358" s="433">
        <v>56617.467008426931</v>
      </c>
      <c r="L358" s="430">
        <v>60089.064811497985</v>
      </c>
      <c r="M358" s="422"/>
    </row>
    <row r="359" spans="1:19" ht="12" customHeight="1" x14ac:dyDescent="0.15">
      <c r="C359" s="380" t="s">
        <v>215</v>
      </c>
      <c r="D359" s="362">
        <v>298163</v>
      </c>
      <c r="E359" s="382">
        <v>161407</v>
      </c>
      <c r="F359" s="381">
        <v>136756</v>
      </c>
      <c r="G359" s="381">
        <v>49294.835153667722</v>
      </c>
      <c r="H359" s="381">
        <v>87461.164846332278</v>
      </c>
      <c r="I359" s="362">
        <v>4464</v>
      </c>
      <c r="J359" s="362">
        <v>82997.164846332278</v>
      </c>
      <c r="K359" s="386">
        <v>35672.619361476362</v>
      </c>
      <c r="L359" s="362">
        <v>47324.545484855917</v>
      </c>
      <c r="M359" s="422"/>
    </row>
    <row r="360" spans="1:19" ht="12" customHeight="1" x14ac:dyDescent="0.15">
      <c r="C360" s="380" t="s">
        <v>216</v>
      </c>
      <c r="D360" s="362">
        <v>6460.9698044632951</v>
      </c>
      <c r="E360" s="382">
        <v>3431</v>
      </c>
      <c r="F360" s="381">
        <v>3029.9698044632951</v>
      </c>
      <c r="G360" s="381">
        <v>1102.7855247443365</v>
      </c>
      <c r="H360" s="381">
        <v>1927.1842797189586</v>
      </c>
      <c r="I360" s="362">
        <v>-15939</v>
      </c>
      <c r="J360" s="362">
        <v>17866.18427971896</v>
      </c>
      <c r="K360" s="386">
        <v>5348.5756113984753</v>
      </c>
      <c r="L360" s="362">
        <v>12517.608668320485</v>
      </c>
      <c r="M360" s="422"/>
    </row>
    <row r="361" spans="1:19" ht="12" customHeight="1" x14ac:dyDescent="0.15">
      <c r="C361" s="380" t="s">
        <v>217</v>
      </c>
      <c r="D361" s="362">
        <v>49793</v>
      </c>
      <c r="E361" s="382">
        <v>27470</v>
      </c>
      <c r="F361" s="381">
        <v>22323</v>
      </c>
      <c r="G361" s="381">
        <v>6863.817306126296</v>
      </c>
      <c r="H361" s="381">
        <v>15459.182693873703</v>
      </c>
      <c r="I361" s="362">
        <v>-384</v>
      </c>
      <c r="J361" s="362">
        <v>15843.182693873703</v>
      </c>
      <c r="K361" s="386">
        <v>15596.272035552092</v>
      </c>
      <c r="L361" s="362">
        <v>246.91065832161075</v>
      </c>
      <c r="M361" s="422"/>
    </row>
    <row r="362" spans="1:19" ht="12" customHeight="1" x14ac:dyDescent="0.15">
      <c r="C362" s="380" t="s">
        <v>606</v>
      </c>
      <c r="D362" s="362">
        <v>24538</v>
      </c>
      <c r="E362" s="382">
        <v>13794.898398014569</v>
      </c>
      <c r="F362" s="381">
        <v>10743.101601985431</v>
      </c>
      <c r="G362" s="381">
        <v>3695.6636279291743</v>
      </c>
      <c r="H362" s="381">
        <v>7047.4379740562563</v>
      </c>
      <c r="I362" s="362">
        <v>767</v>
      </c>
      <c r="J362" s="362">
        <v>6280.4379740562563</v>
      </c>
      <c r="K362" s="386">
        <v>3750.9189467862161</v>
      </c>
      <c r="L362" s="362">
        <v>2529.5190272700402</v>
      </c>
      <c r="M362" s="422"/>
    </row>
    <row r="363" spans="1:19" ht="12" customHeight="1" x14ac:dyDescent="0.15">
      <c r="C363" s="380" t="s">
        <v>607</v>
      </c>
      <c r="D363" s="362">
        <v>1542665</v>
      </c>
      <c r="E363" s="382">
        <v>894513</v>
      </c>
      <c r="F363" s="381">
        <v>648152</v>
      </c>
      <c r="G363" s="381">
        <v>153760.29156493308</v>
      </c>
      <c r="H363" s="381">
        <v>494391.70843506692</v>
      </c>
      <c r="I363" s="362">
        <v>80434.063059480424</v>
      </c>
      <c r="J363" s="362">
        <v>413957.64537558646</v>
      </c>
      <c r="K363" s="386">
        <v>222919.94241252722</v>
      </c>
      <c r="L363" s="362">
        <v>191037.70296305924</v>
      </c>
      <c r="M363" s="422"/>
    </row>
    <row r="364" spans="1:19" ht="12" customHeight="1" x14ac:dyDescent="0.15">
      <c r="C364" s="380" t="s">
        <v>608</v>
      </c>
      <c r="D364" s="362">
        <v>388971</v>
      </c>
      <c r="E364" s="382">
        <v>313341</v>
      </c>
      <c r="F364" s="381">
        <v>75630</v>
      </c>
      <c r="G364" s="362" t="s">
        <v>293</v>
      </c>
      <c r="H364" s="362" t="s">
        <v>293</v>
      </c>
      <c r="I364" s="362" t="s">
        <v>293</v>
      </c>
      <c r="J364" s="362" t="s">
        <v>293</v>
      </c>
      <c r="K364" s="362" t="s">
        <v>293</v>
      </c>
      <c r="L364" s="362" t="s">
        <v>293</v>
      </c>
      <c r="M364" s="422"/>
    </row>
    <row r="365" spans="1:19" ht="12" customHeight="1" x14ac:dyDescent="0.15">
      <c r="C365" s="380" t="s">
        <v>609</v>
      </c>
      <c r="D365" s="362">
        <v>21657</v>
      </c>
      <c r="E365" s="382">
        <v>8405</v>
      </c>
      <c r="F365" s="381">
        <v>13252</v>
      </c>
      <c r="G365" s="362" t="s">
        <v>46</v>
      </c>
      <c r="H365" s="362" t="s">
        <v>46</v>
      </c>
      <c r="I365" s="362" t="s">
        <v>46</v>
      </c>
      <c r="J365" s="362" t="s">
        <v>46</v>
      </c>
      <c r="K365" s="362" t="s">
        <v>46</v>
      </c>
      <c r="L365" s="362" t="s">
        <v>46</v>
      </c>
      <c r="M365" s="422"/>
    </row>
    <row r="366" spans="1:19" ht="12" customHeight="1" x14ac:dyDescent="0.15">
      <c r="C366" s="380" t="s">
        <v>610</v>
      </c>
      <c r="D366" s="362">
        <v>89464</v>
      </c>
      <c r="E366" s="382">
        <v>64785</v>
      </c>
      <c r="F366" s="381">
        <v>24679</v>
      </c>
      <c r="G366" s="362" t="s">
        <v>46</v>
      </c>
      <c r="H366" s="362" t="s">
        <v>46</v>
      </c>
      <c r="I366" s="362" t="s">
        <v>46</v>
      </c>
      <c r="J366" s="362" t="s">
        <v>46</v>
      </c>
      <c r="K366" s="362" t="s">
        <v>46</v>
      </c>
      <c r="L366" s="362" t="s">
        <v>46</v>
      </c>
      <c r="M366" s="422"/>
    </row>
    <row r="367" spans="1:19" ht="12" customHeight="1" x14ac:dyDescent="0.15">
      <c r="C367" s="380" t="s">
        <v>611</v>
      </c>
      <c r="D367" s="362">
        <v>35122</v>
      </c>
      <c r="E367" s="382">
        <v>16425</v>
      </c>
      <c r="F367" s="381">
        <v>18697</v>
      </c>
      <c r="G367" s="362" t="s">
        <v>46</v>
      </c>
      <c r="H367" s="362" t="s">
        <v>46</v>
      </c>
      <c r="I367" s="362" t="s">
        <v>46</v>
      </c>
      <c r="J367" s="362" t="s">
        <v>46</v>
      </c>
      <c r="K367" s="362" t="s">
        <v>46</v>
      </c>
      <c r="L367" s="362" t="s">
        <v>46</v>
      </c>
      <c r="M367" s="422"/>
    </row>
    <row r="368" spans="1:19" ht="12" customHeight="1" x14ac:dyDescent="0.15">
      <c r="C368" s="380" t="s">
        <v>612</v>
      </c>
      <c r="D368" s="362">
        <v>9314</v>
      </c>
      <c r="E368" s="382">
        <v>6103</v>
      </c>
      <c r="F368" s="381">
        <v>3211</v>
      </c>
      <c r="G368" s="362" t="s">
        <v>46</v>
      </c>
      <c r="H368" s="362" t="s">
        <v>46</v>
      </c>
      <c r="I368" s="362" t="s">
        <v>46</v>
      </c>
      <c r="J368" s="362" t="s">
        <v>46</v>
      </c>
      <c r="K368" s="362" t="s">
        <v>46</v>
      </c>
      <c r="L368" s="362" t="s">
        <v>46</v>
      </c>
      <c r="M368" s="422"/>
    </row>
    <row r="369" spans="3:13" ht="12" customHeight="1" x14ac:dyDescent="0.15">
      <c r="C369" s="380" t="s">
        <v>613</v>
      </c>
      <c r="D369" s="362">
        <v>44368</v>
      </c>
      <c r="E369" s="382">
        <v>28184</v>
      </c>
      <c r="F369" s="381">
        <v>16184</v>
      </c>
      <c r="G369" s="362" t="s">
        <v>46</v>
      </c>
      <c r="H369" s="362" t="s">
        <v>46</v>
      </c>
      <c r="I369" s="362" t="s">
        <v>46</v>
      </c>
      <c r="J369" s="362" t="s">
        <v>46</v>
      </c>
      <c r="K369" s="362" t="s">
        <v>46</v>
      </c>
      <c r="L369" s="362" t="s">
        <v>46</v>
      </c>
      <c r="M369" s="422"/>
    </row>
    <row r="370" spans="3:13" ht="12" customHeight="1" x14ac:dyDescent="0.15">
      <c r="C370" s="380" t="s">
        <v>614</v>
      </c>
      <c r="D370" s="362">
        <v>457987</v>
      </c>
      <c r="E370" s="382">
        <v>116054</v>
      </c>
      <c r="F370" s="381">
        <v>341933</v>
      </c>
      <c r="G370" s="362" t="s">
        <v>46</v>
      </c>
      <c r="H370" s="362" t="s">
        <v>46</v>
      </c>
      <c r="I370" s="362" t="s">
        <v>46</v>
      </c>
      <c r="J370" s="362" t="s">
        <v>46</v>
      </c>
      <c r="K370" s="362" t="s">
        <v>46</v>
      </c>
      <c r="L370" s="362" t="s">
        <v>46</v>
      </c>
      <c r="M370" s="422"/>
    </row>
    <row r="371" spans="3:13" ht="12" customHeight="1" x14ac:dyDescent="0.15">
      <c r="C371" s="380" t="s">
        <v>615</v>
      </c>
      <c r="D371" s="362">
        <v>42248</v>
      </c>
      <c r="E371" s="382">
        <v>26595</v>
      </c>
      <c r="F371" s="381">
        <v>15653</v>
      </c>
      <c r="G371" s="362" t="s">
        <v>46</v>
      </c>
      <c r="H371" s="362" t="s">
        <v>46</v>
      </c>
      <c r="I371" s="362" t="s">
        <v>46</v>
      </c>
      <c r="J371" s="362" t="s">
        <v>46</v>
      </c>
      <c r="K371" s="362" t="s">
        <v>46</v>
      </c>
      <c r="L371" s="362" t="s">
        <v>46</v>
      </c>
      <c r="M371" s="422"/>
    </row>
    <row r="372" spans="3:13" ht="12" customHeight="1" x14ac:dyDescent="0.15">
      <c r="C372" s="380" t="s">
        <v>616</v>
      </c>
      <c r="D372" s="362">
        <v>167397</v>
      </c>
      <c r="E372" s="382">
        <v>129384</v>
      </c>
      <c r="F372" s="381">
        <v>38013</v>
      </c>
      <c r="G372" s="362" t="s">
        <v>46</v>
      </c>
      <c r="H372" s="362" t="s">
        <v>46</v>
      </c>
      <c r="I372" s="362" t="s">
        <v>46</v>
      </c>
      <c r="J372" s="362" t="s">
        <v>46</v>
      </c>
      <c r="K372" s="362" t="s">
        <v>46</v>
      </c>
      <c r="L372" s="362" t="s">
        <v>46</v>
      </c>
      <c r="M372" s="422"/>
    </row>
    <row r="373" spans="3:13" ht="12" customHeight="1" x14ac:dyDescent="0.15">
      <c r="C373" s="380" t="s">
        <v>617</v>
      </c>
      <c r="D373" s="362">
        <v>138133</v>
      </c>
      <c r="E373" s="382">
        <v>99482</v>
      </c>
      <c r="F373" s="381">
        <v>38651</v>
      </c>
      <c r="G373" s="362" t="s">
        <v>46</v>
      </c>
      <c r="H373" s="362" t="s">
        <v>46</v>
      </c>
      <c r="I373" s="362" t="s">
        <v>46</v>
      </c>
      <c r="J373" s="362" t="s">
        <v>46</v>
      </c>
      <c r="K373" s="362" t="s">
        <v>46</v>
      </c>
      <c r="L373" s="362" t="s">
        <v>46</v>
      </c>
      <c r="M373" s="422"/>
    </row>
    <row r="374" spans="3:13" ht="12" customHeight="1" x14ac:dyDescent="0.15">
      <c r="C374" s="380" t="s">
        <v>618</v>
      </c>
      <c r="D374" s="362">
        <v>52219</v>
      </c>
      <c r="E374" s="382">
        <v>35691</v>
      </c>
      <c r="F374" s="381">
        <v>16528</v>
      </c>
      <c r="G374" s="362" t="s">
        <v>46</v>
      </c>
      <c r="H374" s="362" t="s">
        <v>46</v>
      </c>
      <c r="I374" s="362" t="s">
        <v>46</v>
      </c>
      <c r="J374" s="362" t="s">
        <v>46</v>
      </c>
      <c r="K374" s="362" t="s">
        <v>46</v>
      </c>
      <c r="L374" s="362" t="s">
        <v>46</v>
      </c>
      <c r="M374" s="422"/>
    </row>
    <row r="375" spans="3:13" ht="12" customHeight="1" x14ac:dyDescent="0.15">
      <c r="C375" s="380" t="s">
        <v>619</v>
      </c>
      <c r="D375" s="362">
        <v>4766</v>
      </c>
      <c r="E375" s="382">
        <v>1567</v>
      </c>
      <c r="F375" s="381">
        <v>3199</v>
      </c>
      <c r="G375" s="362" t="s">
        <v>46</v>
      </c>
      <c r="H375" s="362" t="s">
        <v>46</v>
      </c>
      <c r="I375" s="362" t="s">
        <v>46</v>
      </c>
      <c r="J375" s="362" t="s">
        <v>46</v>
      </c>
      <c r="K375" s="362" t="s">
        <v>46</v>
      </c>
      <c r="L375" s="362" t="s">
        <v>46</v>
      </c>
      <c r="M375" s="422"/>
    </row>
    <row r="376" spans="3:13" ht="12" customHeight="1" x14ac:dyDescent="0.15">
      <c r="C376" s="380" t="s">
        <v>620</v>
      </c>
      <c r="D376" s="362">
        <v>32992</v>
      </c>
      <c r="E376" s="382">
        <v>17708</v>
      </c>
      <c r="F376" s="381">
        <v>15284</v>
      </c>
      <c r="G376" s="362" t="s">
        <v>46</v>
      </c>
      <c r="H376" s="362" t="s">
        <v>46</v>
      </c>
      <c r="I376" s="362" t="s">
        <v>46</v>
      </c>
      <c r="J376" s="362" t="s">
        <v>46</v>
      </c>
      <c r="K376" s="362" t="s">
        <v>46</v>
      </c>
      <c r="L376" s="362" t="s">
        <v>46</v>
      </c>
      <c r="M376" s="422"/>
    </row>
    <row r="377" spans="3:13" ht="12" customHeight="1" x14ac:dyDescent="0.15">
      <c r="C377" s="380" t="s">
        <v>621</v>
      </c>
      <c r="D377" s="362">
        <v>17362</v>
      </c>
      <c r="E377" s="382">
        <v>8371</v>
      </c>
      <c r="F377" s="381">
        <v>8991</v>
      </c>
      <c r="G377" s="362" t="s">
        <v>46</v>
      </c>
      <c r="H377" s="362" t="s">
        <v>46</v>
      </c>
      <c r="I377" s="362" t="s">
        <v>46</v>
      </c>
      <c r="J377" s="362" t="s">
        <v>46</v>
      </c>
      <c r="K377" s="362" t="s">
        <v>46</v>
      </c>
      <c r="L377" s="362" t="s">
        <v>46</v>
      </c>
      <c r="M377" s="422"/>
    </row>
    <row r="378" spans="3:13" ht="12" customHeight="1" x14ac:dyDescent="0.15">
      <c r="C378" s="380" t="s">
        <v>622</v>
      </c>
      <c r="D378" s="362">
        <v>40665</v>
      </c>
      <c r="E378" s="382">
        <v>22418</v>
      </c>
      <c r="F378" s="381">
        <v>18247</v>
      </c>
      <c r="G378" s="362" t="s">
        <v>46</v>
      </c>
      <c r="H378" s="362" t="s">
        <v>46</v>
      </c>
      <c r="I378" s="362" t="s">
        <v>46</v>
      </c>
      <c r="J378" s="362" t="s">
        <v>46</v>
      </c>
      <c r="K378" s="362" t="s">
        <v>46</v>
      </c>
      <c r="L378" s="362" t="s">
        <v>46</v>
      </c>
      <c r="M378" s="422"/>
    </row>
    <row r="379" spans="3:13" ht="12" customHeight="1" x14ac:dyDescent="0.15">
      <c r="C379" s="380" t="s">
        <v>623</v>
      </c>
      <c r="D379" s="362">
        <v>207340.71463687078</v>
      </c>
      <c r="E379" s="382">
        <v>89210.54419613308</v>
      </c>
      <c r="F379" s="381">
        <v>118130.1704407377</v>
      </c>
      <c r="G379" s="381">
        <v>44535.147989949182</v>
      </c>
      <c r="H379" s="381">
        <v>73595.022450788514</v>
      </c>
      <c r="I379" s="362">
        <v>1883.8111898237585</v>
      </c>
      <c r="J379" s="362">
        <v>71711.211260964759</v>
      </c>
      <c r="K379" s="386">
        <v>29216.515566898466</v>
      </c>
      <c r="L379" s="362">
        <v>42494.695694066293</v>
      </c>
      <c r="M379" s="422"/>
    </row>
    <row r="380" spans="3:13" ht="12" customHeight="1" x14ac:dyDescent="0.15">
      <c r="C380" s="380" t="s">
        <v>624</v>
      </c>
      <c r="D380" s="362">
        <v>694468</v>
      </c>
      <c r="E380" s="382">
        <v>387177</v>
      </c>
      <c r="F380" s="381">
        <v>307291</v>
      </c>
      <c r="G380" s="381">
        <v>24583.614569383095</v>
      </c>
      <c r="H380" s="381">
        <v>282707.38543061691</v>
      </c>
      <c r="I380" s="362">
        <v>19080.411794568874</v>
      </c>
      <c r="J380" s="362">
        <v>263626.97363604803</v>
      </c>
      <c r="K380" s="386">
        <v>202931.5740920192</v>
      </c>
      <c r="L380" s="362">
        <v>60695.399544028827</v>
      </c>
      <c r="M380" s="422"/>
    </row>
    <row r="381" spans="3:13" ht="12" customHeight="1" x14ac:dyDescent="0.15">
      <c r="C381" s="380" t="s">
        <v>625</v>
      </c>
      <c r="D381" s="362">
        <v>753965.99162799388</v>
      </c>
      <c r="E381" s="382">
        <v>234992.47490441322</v>
      </c>
      <c r="F381" s="381">
        <v>518973.51672358066</v>
      </c>
      <c r="G381" s="381">
        <v>46038.464030728086</v>
      </c>
      <c r="H381" s="381">
        <v>472935.05269285257</v>
      </c>
      <c r="I381" s="362">
        <v>46500.779124221342</v>
      </c>
      <c r="J381" s="362">
        <v>426434.27356863121</v>
      </c>
      <c r="K381" s="386">
        <v>259967.55228223786</v>
      </c>
      <c r="L381" s="362">
        <v>166466.72128639335</v>
      </c>
      <c r="M381" s="422"/>
    </row>
    <row r="382" spans="3:13" ht="12" customHeight="1" x14ac:dyDescent="0.15">
      <c r="C382" s="380" t="s">
        <v>626</v>
      </c>
      <c r="D382" s="362">
        <v>366586.14840533643</v>
      </c>
      <c r="E382" s="382">
        <v>141871.83374174297</v>
      </c>
      <c r="F382" s="381">
        <v>224714.31466359345</v>
      </c>
      <c r="G382" s="381">
        <v>68534.435879875222</v>
      </c>
      <c r="H382" s="381">
        <v>156179.87878371822</v>
      </c>
      <c r="I382" s="362">
        <v>12341.322420251328</v>
      </c>
      <c r="J382" s="362">
        <v>143838.55636346689</v>
      </c>
      <c r="K382" s="386">
        <v>124526.46790497884</v>
      </c>
      <c r="L382" s="362">
        <v>19312.088458488055</v>
      </c>
      <c r="M382" s="422"/>
    </row>
    <row r="383" spans="3:13" ht="12" customHeight="1" x14ac:dyDescent="0.15">
      <c r="C383" s="380" t="s">
        <v>627</v>
      </c>
      <c r="D383" s="362">
        <v>232260.70107434783</v>
      </c>
      <c r="E383" s="382">
        <v>135700.02774165838</v>
      </c>
      <c r="F383" s="381">
        <v>96560.673332689446</v>
      </c>
      <c r="G383" s="381">
        <v>13276.78774566074</v>
      </c>
      <c r="H383" s="381">
        <v>83283.885587028708</v>
      </c>
      <c r="I383" s="362">
        <v>6542</v>
      </c>
      <c r="J383" s="362">
        <v>76741.885587028708</v>
      </c>
      <c r="K383" s="386">
        <v>49065.690480899975</v>
      </c>
      <c r="L383" s="362">
        <v>27676.195106128733</v>
      </c>
      <c r="M383" s="422"/>
    </row>
    <row r="384" spans="3:13" ht="12" customHeight="1" x14ac:dyDescent="0.15">
      <c r="C384" s="385" t="s">
        <v>628</v>
      </c>
      <c r="D384" s="362">
        <v>231370.50516933264</v>
      </c>
      <c r="E384" s="382">
        <v>115510.88653884795</v>
      </c>
      <c r="F384" s="381">
        <v>115859.61863048469</v>
      </c>
      <c r="G384" s="381">
        <v>29729.824081952815</v>
      </c>
      <c r="H384" s="381">
        <v>86129.794548531878</v>
      </c>
      <c r="I384" s="362">
        <v>6760</v>
      </c>
      <c r="J384" s="362">
        <v>79369.794548531878</v>
      </c>
      <c r="K384" s="386">
        <v>36074.503831228627</v>
      </c>
      <c r="L384" s="362">
        <v>43295.290717303251</v>
      </c>
      <c r="M384" s="422"/>
    </row>
    <row r="385" spans="3:19" ht="12" customHeight="1" x14ac:dyDescent="0.15">
      <c r="C385" s="385" t="s">
        <v>629</v>
      </c>
      <c r="D385" s="362">
        <v>229267.38113060565</v>
      </c>
      <c r="E385" s="382">
        <v>75745.038930539653</v>
      </c>
      <c r="F385" s="381">
        <v>153522.34220006599</v>
      </c>
      <c r="G385" s="381">
        <v>15134.215048433001</v>
      </c>
      <c r="H385" s="381">
        <v>138388.127151633</v>
      </c>
      <c r="I385" s="362">
        <v>4346</v>
      </c>
      <c r="J385" s="362">
        <v>134042.127151633</v>
      </c>
      <c r="K385" s="386">
        <v>62861.514396555016</v>
      </c>
      <c r="L385" s="362">
        <v>71180.612755077978</v>
      </c>
      <c r="M385" s="422"/>
    </row>
    <row r="386" spans="3:19" ht="12" customHeight="1" x14ac:dyDescent="0.15">
      <c r="C386" s="385" t="s">
        <v>630</v>
      </c>
      <c r="D386" s="362">
        <v>612065.56171809684</v>
      </c>
      <c r="E386" s="382">
        <v>115648.22602514588</v>
      </c>
      <c r="F386" s="381">
        <v>496417.33569295099</v>
      </c>
      <c r="G386" s="381">
        <v>177125.25703627928</v>
      </c>
      <c r="H386" s="381">
        <v>319292.07865667169</v>
      </c>
      <c r="I386" s="362">
        <v>15090</v>
      </c>
      <c r="J386" s="362">
        <v>304202.07865667169</v>
      </c>
      <c r="K386" s="386">
        <v>12717.696032418515</v>
      </c>
      <c r="L386" s="362">
        <v>291484.38262425316</v>
      </c>
      <c r="M386" s="422"/>
      <c r="O386" s="5"/>
      <c r="P386" s="5"/>
    </row>
    <row r="387" spans="3:19" ht="12" customHeight="1" x14ac:dyDescent="0.15">
      <c r="C387" s="385" t="s">
        <v>631</v>
      </c>
      <c r="D387" s="362">
        <v>328544.34486445645</v>
      </c>
      <c r="E387" s="382">
        <v>95557.436157872507</v>
      </c>
      <c r="F387" s="381">
        <v>232986.90870658396</v>
      </c>
      <c r="G387" s="381">
        <v>42578.379438912583</v>
      </c>
      <c r="H387" s="381">
        <v>190408.52926767137</v>
      </c>
      <c r="I387" s="362">
        <v>14018.285865152293</v>
      </c>
      <c r="J387" s="362">
        <v>176390.24340251909</v>
      </c>
      <c r="K387" s="386">
        <v>92278.855629708094</v>
      </c>
      <c r="L387" s="362">
        <v>84111.387772810995</v>
      </c>
      <c r="M387" s="422"/>
      <c r="O387" s="5"/>
      <c r="P387" s="5"/>
    </row>
    <row r="388" spans="3:19" ht="12" customHeight="1" x14ac:dyDescent="0.15">
      <c r="C388" s="380" t="s">
        <v>632</v>
      </c>
      <c r="D388" s="362">
        <v>530212.95216926525</v>
      </c>
      <c r="E388" s="382">
        <v>122526.65850916361</v>
      </c>
      <c r="F388" s="362">
        <v>407686.29366010166</v>
      </c>
      <c r="G388" s="381">
        <v>133489.90749795848</v>
      </c>
      <c r="H388" s="381">
        <v>274196.3861621432</v>
      </c>
      <c r="I388" s="362">
        <v>2467</v>
      </c>
      <c r="J388" s="362">
        <v>271729.3861621432</v>
      </c>
      <c r="K388" s="386">
        <v>271729.3861621432</v>
      </c>
      <c r="L388" s="362">
        <v>0</v>
      </c>
      <c r="M388" s="422"/>
      <c r="O388" s="5"/>
      <c r="P388" s="5"/>
    </row>
    <row r="389" spans="3:19" ht="12" customHeight="1" x14ac:dyDescent="0.15">
      <c r="C389" s="380" t="s">
        <v>633</v>
      </c>
      <c r="D389" s="362">
        <v>235340.55456632687</v>
      </c>
      <c r="E389" s="382">
        <v>43134.801573625955</v>
      </c>
      <c r="F389" s="362">
        <v>192205.7529927009</v>
      </c>
      <c r="G389" s="381">
        <v>42408.190176433287</v>
      </c>
      <c r="H389" s="362">
        <v>149797.5628162676</v>
      </c>
      <c r="I389" s="362">
        <v>1813.1277339927315</v>
      </c>
      <c r="J389" s="362">
        <v>147984.43508227487</v>
      </c>
      <c r="K389" s="386">
        <v>129628.57345804712</v>
      </c>
      <c r="L389" s="362">
        <v>18355.861624227749</v>
      </c>
      <c r="M389" s="422"/>
      <c r="O389" s="5"/>
      <c r="P389" s="5"/>
    </row>
    <row r="390" spans="3:19" ht="12" customHeight="1" x14ac:dyDescent="0.15">
      <c r="C390" s="380" t="s">
        <v>634</v>
      </c>
      <c r="D390" s="362">
        <v>689312.18842776073</v>
      </c>
      <c r="E390" s="382">
        <v>276761.3000887222</v>
      </c>
      <c r="F390" s="362">
        <v>412550.88833903853</v>
      </c>
      <c r="G390" s="381">
        <v>51807.789040714713</v>
      </c>
      <c r="H390" s="362">
        <v>360743.0992983238</v>
      </c>
      <c r="I390" s="362">
        <v>-22377.009195251529</v>
      </c>
      <c r="J390" s="362">
        <v>383120.1084935753</v>
      </c>
      <c r="K390" s="386">
        <v>331447.8980615061</v>
      </c>
      <c r="L390" s="362">
        <v>51672.210432069201</v>
      </c>
      <c r="M390" s="422"/>
      <c r="O390" s="5"/>
      <c r="P390" s="5"/>
    </row>
    <row r="391" spans="3:19" ht="12" customHeight="1" x14ac:dyDescent="0.15">
      <c r="C391" s="380" t="s">
        <v>635</v>
      </c>
      <c r="D391" s="362">
        <v>342083.84443806647</v>
      </c>
      <c r="E391" s="382">
        <v>149136.7773334189</v>
      </c>
      <c r="F391" s="362">
        <v>192947.06710464758</v>
      </c>
      <c r="G391" s="381">
        <v>38288.445970688685</v>
      </c>
      <c r="H391" s="362">
        <v>154658.62113395889</v>
      </c>
      <c r="I391" s="362">
        <v>17286.749566234637</v>
      </c>
      <c r="J391" s="362">
        <v>137371.87156772424</v>
      </c>
      <c r="K391" s="386">
        <v>91826.217011822373</v>
      </c>
      <c r="L391" s="362">
        <v>45545.65455590187</v>
      </c>
      <c r="M391" s="422"/>
    </row>
    <row r="392" spans="3:19" ht="12.75" customHeight="1" x14ac:dyDescent="0.15">
      <c r="C392" s="426" t="s">
        <v>636</v>
      </c>
      <c r="D392" s="364">
        <v>7374438.8580329232</v>
      </c>
      <c r="E392" s="394">
        <v>3083588.9041392985</v>
      </c>
      <c r="F392" s="364">
        <v>4290849.9538936242</v>
      </c>
      <c r="G392" s="393">
        <v>942247.85168436985</v>
      </c>
      <c r="H392" s="393">
        <v>3348602.1022092542</v>
      </c>
      <c r="I392" s="364">
        <v>195094.54155847387</v>
      </c>
      <c r="J392" s="364">
        <v>3153507.5606507803</v>
      </c>
      <c r="K392" s="395">
        <v>1977560.7732782038</v>
      </c>
      <c r="L392" s="364">
        <v>1175946.7873725765</v>
      </c>
      <c r="M392" s="422"/>
      <c r="O392" s="544"/>
      <c r="P392" s="545"/>
    </row>
    <row r="393" spans="3:19" ht="11.25" customHeight="1" x14ac:dyDescent="0.15">
      <c r="C393" s="427" t="s">
        <v>637</v>
      </c>
      <c r="D393" s="362">
        <v>14624</v>
      </c>
      <c r="E393" s="382">
        <v>0</v>
      </c>
      <c r="F393" s="381">
        <v>14624</v>
      </c>
      <c r="G393" s="381">
        <v>0</v>
      </c>
      <c r="H393" s="381">
        <v>14624</v>
      </c>
      <c r="I393" s="362">
        <v>14624</v>
      </c>
      <c r="J393" s="362">
        <v>0</v>
      </c>
      <c r="K393" s="386">
        <v>0</v>
      </c>
      <c r="L393" s="362">
        <v>0</v>
      </c>
      <c r="M393" s="422"/>
      <c r="O393" s="545"/>
      <c r="P393" s="545"/>
    </row>
    <row r="394" spans="3:19" ht="11.25" customHeight="1" x14ac:dyDescent="0.15">
      <c r="C394" s="427" t="s">
        <v>638</v>
      </c>
      <c r="D394" s="362">
        <v>23424.037881639299</v>
      </c>
      <c r="E394" s="382">
        <v>0</v>
      </c>
      <c r="F394" s="381">
        <v>23424.037881639299</v>
      </c>
      <c r="G394" s="381">
        <v>0</v>
      </c>
      <c r="H394" s="381">
        <v>23424.037881639299</v>
      </c>
      <c r="I394" s="362">
        <v>23424.037881639299</v>
      </c>
      <c r="J394" s="362">
        <v>0</v>
      </c>
      <c r="K394" s="386">
        <v>0</v>
      </c>
      <c r="L394" s="362">
        <v>0</v>
      </c>
      <c r="M394" s="422"/>
      <c r="O394" s="545"/>
      <c r="P394" s="545"/>
    </row>
    <row r="395" spans="3:19" ht="12.75" customHeight="1" x14ac:dyDescent="0.15">
      <c r="C395" s="428" t="s">
        <v>639</v>
      </c>
      <c r="D395" s="364">
        <v>7365638.8201512843</v>
      </c>
      <c r="E395" s="394">
        <v>3083588.9041392985</v>
      </c>
      <c r="F395" s="364">
        <v>4282049.9160119854</v>
      </c>
      <c r="G395" s="393">
        <v>942247.85168436985</v>
      </c>
      <c r="H395" s="393">
        <v>3339802.0643276153</v>
      </c>
      <c r="I395" s="364">
        <v>186294.50367683457</v>
      </c>
      <c r="J395" s="364">
        <v>3153507.5606507808</v>
      </c>
      <c r="K395" s="395">
        <v>1977560.7732782038</v>
      </c>
      <c r="L395" s="364">
        <v>1175946.787372577</v>
      </c>
      <c r="M395" s="422"/>
      <c r="O395" s="545"/>
      <c r="P395" s="545"/>
    </row>
    <row r="396" spans="3:19" s="4" customFormat="1" ht="12.75" customHeight="1" x14ac:dyDescent="0.15">
      <c r="C396" s="429" t="s">
        <v>640</v>
      </c>
      <c r="D396" s="430"/>
      <c r="E396" s="430"/>
      <c r="F396" s="430"/>
      <c r="G396" s="430"/>
      <c r="H396" s="430"/>
      <c r="I396" s="430"/>
      <c r="J396" s="430"/>
      <c r="K396" s="430"/>
      <c r="L396" s="430"/>
      <c r="M396" s="425"/>
      <c r="O396" s="546"/>
      <c r="P396" s="546"/>
      <c r="Q396" s="5"/>
      <c r="R396" s="5"/>
      <c r="S396" s="5"/>
    </row>
    <row r="397" spans="3:19" s="4" customFormat="1" ht="12.75" customHeight="1" x14ac:dyDescent="0.15">
      <c r="C397" s="385" t="s">
        <v>641</v>
      </c>
      <c r="D397" s="362">
        <v>6430301.616904418</v>
      </c>
      <c r="E397" s="362">
        <v>2845098.5617749738</v>
      </c>
      <c r="F397" s="362">
        <v>3585203.0551294442</v>
      </c>
      <c r="G397" s="362">
        <v>720289.27273269626</v>
      </c>
      <c r="H397" s="362">
        <v>2864913.7823967477</v>
      </c>
      <c r="I397" s="362">
        <v>191441.29826057807</v>
      </c>
      <c r="J397" s="362">
        <v>2673472.4841361698</v>
      </c>
      <c r="K397" s="362">
        <v>1497525.6967635935</v>
      </c>
      <c r="L397" s="362">
        <v>1175946.7873725763</v>
      </c>
      <c r="M397" s="425"/>
      <c r="O397" s="547"/>
      <c r="P397" s="547"/>
      <c r="Q397" s="5"/>
      <c r="R397" s="5"/>
      <c r="S397" s="5"/>
    </row>
    <row r="398" spans="3:19" s="4" customFormat="1" ht="12.75" customHeight="1" x14ac:dyDescent="0.15">
      <c r="C398" s="385" t="s">
        <v>642</v>
      </c>
      <c r="D398" s="362">
        <v>827271.07585312147</v>
      </c>
      <c r="E398" s="362">
        <v>204701.64907490602</v>
      </c>
      <c r="F398" s="362">
        <v>622569.42677821545</v>
      </c>
      <c r="G398" s="362">
        <v>208624.30139603154</v>
      </c>
      <c r="H398" s="362">
        <v>413945.12538218393</v>
      </c>
      <c r="I398" s="362">
        <v>994.67068342192385</v>
      </c>
      <c r="J398" s="362">
        <v>412950.45469876198</v>
      </c>
      <c r="K398" s="362">
        <v>412950.45469876204</v>
      </c>
      <c r="L398" s="362">
        <v>0</v>
      </c>
      <c r="M398" s="425"/>
      <c r="O398" s="548"/>
      <c r="P398" s="548"/>
      <c r="Q398" s="5"/>
      <c r="R398" s="5"/>
      <c r="S398" s="5"/>
    </row>
    <row r="399" spans="3:19" s="4" customFormat="1" ht="12.75" customHeight="1" x14ac:dyDescent="0.15">
      <c r="C399" s="385" t="s">
        <v>643</v>
      </c>
      <c r="D399" s="362">
        <v>116866.16527538336</v>
      </c>
      <c r="E399" s="362">
        <v>33788.693289418909</v>
      </c>
      <c r="F399" s="362">
        <v>83077.471985964454</v>
      </c>
      <c r="G399" s="362">
        <v>13334.2775556421</v>
      </c>
      <c r="H399" s="362">
        <v>69743.194430322357</v>
      </c>
      <c r="I399" s="362">
        <v>2658.5726144738728</v>
      </c>
      <c r="J399" s="362">
        <v>67084.621815848484</v>
      </c>
      <c r="K399" s="362">
        <v>67084.621815848484</v>
      </c>
      <c r="L399" s="362">
        <v>0</v>
      </c>
      <c r="M399" s="425"/>
      <c r="O399" s="548"/>
      <c r="P399" s="548"/>
      <c r="Q399" s="5"/>
      <c r="R399" s="5"/>
      <c r="S399" s="5"/>
    </row>
    <row r="400" spans="3:19" s="4" customFormat="1" ht="12.75" customHeight="1" x14ac:dyDescent="0.15">
      <c r="C400" s="387" t="s">
        <v>644</v>
      </c>
      <c r="D400" s="369">
        <v>7374438.8580329232</v>
      </c>
      <c r="E400" s="369">
        <v>3083588.9041392985</v>
      </c>
      <c r="F400" s="369">
        <v>4290849.9538936242</v>
      </c>
      <c r="G400" s="369">
        <v>942247.85168436985</v>
      </c>
      <c r="H400" s="369">
        <v>3348602.1022092542</v>
      </c>
      <c r="I400" s="369">
        <v>195094.54155847387</v>
      </c>
      <c r="J400" s="369">
        <v>3153507.5606507803</v>
      </c>
      <c r="K400" s="369">
        <v>1977560.7732782038</v>
      </c>
      <c r="L400" s="369">
        <v>1175946.7873725765</v>
      </c>
      <c r="M400" s="425"/>
      <c r="O400" s="549"/>
      <c r="P400" s="549"/>
      <c r="Q400" s="5"/>
      <c r="R400" s="5"/>
      <c r="S400" s="5"/>
    </row>
    <row r="401" spans="1:19" ht="13.5" customHeight="1" x14ac:dyDescent="0.15">
      <c r="A401" s="1"/>
      <c r="B401" s="436"/>
      <c r="C401" s="130"/>
      <c r="D401" s="86"/>
      <c r="E401" s="86"/>
      <c r="F401" s="86"/>
      <c r="G401" s="437"/>
      <c r="H401" s="155"/>
      <c r="I401" s="155"/>
      <c r="J401" s="155"/>
      <c r="K401" s="5"/>
      <c r="L401" s="438"/>
      <c r="O401" s="549"/>
      <c r="P401" s="549"/>
    </row>
    <row r="402" spans="1:19" ht="13.5" customHeight="1" x14ac:dyDescent="0.15">
      <c r="A402" s="1"/>
      <c r="B402" s="410" t="s">
        <v>576</v>
      </c>
      <c r="C402" s="4"/>
      <c r="G402" s="434" t="s">
        <v>652</v>
      </c>
      <c r="L402" s="371" t="s">
        <v>3</v>
      </c>
      <c r="O402" s="549"/>
      <c r="P402" s="549"/>
      <c r="Q402" s="545"/>
    </row>
    <row r="403" spans="1:19" ht="3" customHeight="1" x14ac:dyDescent="0.15">
      <c r="A403" s="1"/>
      <c r="B403" s="370"/>
      <c r="O403" s="549"/>
      <c r="P403" s="549"/>
      <c r="Q403" s="545"/>
    </row>
    <row r="404" spans="1:19" ht="10.5" customHeight="1" x14ac:dyDescent="0.15">
      <c r="A404" s="1"/>
      <c r="B404" s="370"/>
      <c r="C404" s="580" t="s">
        <v>578</v>
      </c>
      <c r="D404" s="412"/>
      <c r="E404" s="413"/>
      <c r="F404" s="412"/>
      <c r="G404" s="413"/>
      <c r="H404" s="412"/>
      <c r="I404" s="414" t="s">
        <v>579</v>
      </c>
      <c r="J404" s="412"/>
      <c r="K404" s="413"/>
      <c r="L404" s="413" t="s">
        <v>580</v>
      </c>
      <c r="O404" s="549"/>
      <c r="P404" s="549"/>
      <c r="Q404" s="545"/>
    </row>
    <row r="405" spans="1:19" ht="10.5" customHeight="1" x14ac:dyDescent="0.15">
      <c r="A405" s="1"/>
      <c r="B405" s="370"/>
      <c r="C405" s="581"/>
      <c r="D405" s="415" t="s">
        <v>581</v>
      </c>
      <c r="E405" s="415" t="s">
        <v>582</v>
      </c>
      <c r="F405" s="415" t="s">
        <v>583</v>
      </c>
      <c r="G405" s="415" t="s">
        <v>584</v>
      </c>
      <c r="H405" s="415" t="s">
        <v>585</v>
      </c>
      <c r="I405" s="416" t="s">
        <v>586</v>
      </c>
      <c r="J405" s="415" t="s">
        <v>587</v>
      </c>
      <c r="K405" s="415" t="s">
        <v>588</v>
      </c>
      <c r="L405" s="415" t="s">
        <v>589</v>
      </c>
      <c r="O405" s="548"/>
      <c r="P405" s="548"/>
      <c r="Q405" s="545"/>
    </row>
    <row r="406" spans="1:19" ht="10.5" customHeight="1" x14ac:dyDescent="0.15">
      <c r="A406" s="1"/>
      <c r="B406" s="370"/>
      <c r="C406" s="581"/>
      <c r="D406" s="417" t="s">
        <v>590</v>
      </c>
      <c r="E406" s="415"/>
      <c r="F406" s="417" t="s">
        <v>590</v>
      </c>
      <c r="G406" s="415" t="s">
        <v>591</v>
      </c>
      <c r="H406" s="417" t="s">
        <v>590</v>
      </c>
      <c r="I406" s="416" t="s">
        <v>592</v>
      </c>
      <c r="J406" s="415" t="s">
        <v>593</v>
      </c>
      <c r="K406" s="415" t="s">
        <v>594</v>
      </c>
      <c r="L406" s="418" t="s">
        <v>595</v>
      </c>
      <c r="O406" s="548"/>
      <c r="P406" s="548"/>
      <c r="Q406" s="546"/>
    </row>
    <row r="407" spans="1:19" s="203" customFormat="1" ht="10.5" customHeight="1" x14ac:dyDescent="0.15">
      <c r="A407" s="419"/>
      <c r="B407" s="432"/>
      <c r="C407" s="582"/>
      <c r="D407" s="421" t="s">
        <v>596</v>
      </c>
      <c r="E407" s="421" t="s">
        <v>597</v>
      </c>
      <c r="F407" s="421" t="s">
        <v>598</v>
      </c>
      <c r="G407" s="421" t="s">
        <v>599</v>
      </c>
      <c r="H407" s="421" t="s">
        <v>600</v>
      </c>
      <c r="I407" s="421" t="s">
        <v>601</v>
      </c>
      <c r="J407" s="421" t="s">
        <v>602</v>
      </c>
      <c r="K407" s="421" t="s">
        <v>603</v>
      </c>
      <c r="L407" s="421" t="s">
        <v>604</v>
      </c>
      <c r="O407" s="548"/>
      <c r="P407" s="548"/>
      <c r="Q407" s="547"/>
      <c r="R407" s="204"/>
      <c r="S407" s="204"/>
    </row>
    <row r="408" spans="1:19" ht="12" customHeight="1" x14ac:dyDescent="0.15">
      <c r="C408" s="375" t="s">
        <v>605</v>
      </c>
      <c r="D408" s="430">
        <v>360654.1995619167</v>
      </c>
      <c r="E408" s="377">
        <v>197652</v>
      </c>
      <c r="F408" s="376">
        <v>163002.1995619167</v>
      </c>
      <c r="G408" s="376">
        <v>58470.36447984197</v>
      </c>
      <c r="H408" s="376">
        <v>104531.83508207473</v>
      </c>
      <c r="I408" s="430">
        <v>4539</v>
      </c>
      <c r="J408" s="376">
        <v>99992.835082074729</v>
      </c>
      <c r="K408" s="430">
        <v>55132.282630255802</v>
      </c>
      <c r="L408" s="430">
        <v>44860.552451818927</v>
      </c>
      <c r="M408" s="422"/>
      <c r="O408" s="548"/>
      <c r="P408" s="548"/>
      <c r="Q408" s="548"/>
      <c r="R408" s="550"/>
    </row>
    <row r="409" spans="1:19" ht="12" customHeight="1" x14ac:dyDescent="0.15">
      <c r="C409" s="380" t="s">
        <v>215</v>
      </c>
      <c r="D409" s="362">
        <v>302481</v>
      </c>
      <c r="E409" s="382">
        <v>166706</v>
      </c>
      <c r="F409" s="381">
        <v>135775</v>
      </c>
      <c r="G409" s="381">
        <v>49942.236750273718</v>
      </c>
      <c r="H409" s="381">
        <v>85832.763249726282</v>
      </c>
      <c r="I409" s="362">
        <v>4721</v>
      </c>
      <c r="J409" s="381">
        <v>81111.763249726282</v>
      </c>
      <c r="K409" s="362">
        <v>37506.698873609923</v>
      </c>
      <c r="L409" s="362">
        <v>43605.064376116359</v>
      </c>
      <c r="M409" s="422"/>
      <c r="O409" s="548"/>
      <c r="P409" s="548"/>
      <c r="Q409" s="548"/>
      <c r="R409" s="550"/>
    </row>
    <row r="410" spans="1:19" ht="12" customHeight="1" x14ac:dyDescent="0.15">
      <c r="C410" s="380" t="s">
        <v>216</v>
      </c>
      <c r="D410" s="362">
        <v>6775.1995619166782</v>
      </c>
      <c r="E410" s="382">
        <v>3575</v>
      </c>
      <c r="F410" s="381">
        <v>3200.1995619166782</v>
      </c>
      <c r="G410" s="381">
        <v>1196.6374019295681</v>
      </c>
      <c r="H410" s="381">
        <v>2003.5621599871101</v>
      </c>
      <c r="I410" s="362">
        <v>-226</v>
      </c>
      <c r="J410" s="381">
        <v>2229.5621599871101</v>
      </c>
      <c r="K410" s="362">
        <v>3987.8722539900064</v>
      </c>
      <c r="L410" s="362">
        <v>-1758.3100940028962</v>
      </c>
      <c r="M410" s="422"/>
      <c r="O410" s="548"/>
      <c r="P410" s="548"/>
      <c r="Q410" s="549"/>
      <c r="R410" s="550"/>
    </row>
    <row r="411" spans="1:19" ht="12" customHeight="1" x14ac:dyDescent="0.15">
      <c r="C411" s="380" t="s">
        <v>217</v>
      </c>
      <c r="D411" s="362">
        <v>51398</v>
      </c>
      <c r="E411" s="382">
        <v>27371</v>
      </c>
      <c r="F411" s="381">
        <v>24027</v>
      </c>
      <c r="G411" s="381">
        <v>7331.4903276386794</v>
      </c>
      <c r="H411" s="381">
        <v>16695.509672361321</v>
      </c>
      <c r="I411" s="362">
        <v>44</v>
      </c>
      <c r="J411" s="381">
        <v>16651.509672361321</v>
      </c>
      <c r="K411" s="362">
        <v>13637.711502655877</v>
      </c>
      <c r="L411" s="362">
        <v>3013.7981697054438</v>
      </c>
      <c r="M411" s="422"/>
      <c r="O411" s="548"/>
      <c r="P411" s="548"/>
      <c r="Q411" s="549"/>
      <c r="R411" s="550"/>
    </row>
    <row r="412" spans="1:19" ht="12" customHeight="1" x14ac:dyDescent="0.15">
      <c r="C412" s="380" t="s">
        <v>606</v>
      </c>
      <c r="D412" s="362">
        <v>24448</v>
      </c>
      <c r="E412" s="382">
        <v>14202.300096885425</v>
      </c>
      <c r="F412" s="381">
        <v>10245.699903114575</v>
      </c>
      <c r="G412" s="381">
        <v>3141.0495632462621</v>
      </c>
      <c r="H412" s="381">
        <v>7104.6503398683126</v>
      </c>
      <c r="I412" s="362">
        <v>864</v>
      </c>
      <c r="J412" s="381">
        <v>6240.6503398683126</v>
      </c>
      <c r="K412" s="362">
        <v>3519.4239834524369</v>
      </c>
      <c r="L412" s="362">
        <v>2721.2263564158757</v>
      </c>
      <c r="M412" s="422"/>
      <c r="O412" s="548"/>
      <c r="P412" s="548"/>
      <c r="Q412" s="549"/>
      <c r="R412" s="550"/>
    </row>
    <row r="413" spans="1:19" ht="12" customHeight="1" x14ac:dyDescent="0.15">
      <c r="C413" s="380" t="s">
        <v>607</v>
      </c>
      <c r="D413" s="362">
        <v>1616715</v>
      </c>
      <c r="E413" s="382">
        <v>930634</v>
      </c>
      <c r="F413" s="381">
        <v>686081</v>
      </c>
      <c r="G413" s="381">
        <v>153899.69426496766</v>
      </c>
      <c r="H413" s="381">
        <v>532181.30573503231</v>
      </c>
      <c r="I413" s="362">
        <v>89822.323304140547</v>
      </c>
      <c r="J413" s="381">
        <v>442358.98243089177</v>
      </c>
      <c r="K413" s="362">
        <v>226664.28791077662</v>
      </c>
      <c r="L413" s="362">
        <v>215694.69452011515</v>
      </c>
      <c r="M413" s="422"/>
      <c r="O413" s="548"/>
      <c r="P413" s="548"/>
      <c r="Q413" s="549"/>
      <c r="R413" s="550"/>
    </row>
    <row r="414" spans="1:19" ht="12" customHeight="1" x14ac:dyDescent="0.15">
      <c r="C414" s="380" t="s">
        <v>608</v>
      </c>
      <c r="D414" s="362">
        <v>400689</v>
      </c>
      <c r="E414" s="382">
        <v>313251</v>
      </c>
      <c r="F414" s="381">
        <v>87438</v>
      </c>
      <c r="G414" s="381" t="s">
        <v>293</v>
      </c>
      <c r="H414" s="381" t="s">
        <v>293</v>
      </c>
      <c r="I414" s="381" t="s">
        <v>293</v>
      </c>
      <c r="J414" s="381" t="s">
        <v>293</v>
      </c>
      <c r="K414" s="381" t="s">
        <v>293</v>
      </c>
      <c r="L414" s="362" t="s">
        <v>293</v>
      </c>
      <c r="M414" s="422"/>
      <c r="O414" s="548"/>
      <c r="P414" s="548"/>
      <c r="Q414" s="549"/>
      <c r="R414" s="550"/>
    </row>
    <row r="415" spans="1:19" ht="12" customHeight="1" x14ac:dyDescent="0.15">
      <c r="C415" s="380" t="s">
        <v>609</v>
      </c>
      <c r="D415" s="362">
        <v>21770</v>
      </c>
      <c r="E415" s="382">
        <v>8124</v>
      </c>
      <c r="F415" s="381">
        <v>13646</v>
      </c>
      <c r="G415" s="381" t="s">
        <v>46</v>
      </c>
      <c r="H415" s="381" t="s">
        <v>46</v>
      </c>
      <c r="I415" s="381" t="s">
        <v>46</v>
      </c>
      <c r="J415" s="381" t="s">
        <v>46</v>
      </c>
      <c r="K415" s="381" t="s">
        <v>46</v>
      </c>
      <c r="L415" s="362" t="s">
        <v>46</v>
      </c>
      <c r="M415" s="422"/>
      <c r="O415" s="548"/>
      <c r="P415" s="548"/>
      <c r="Q415" s="548"/>
      <c r="R415" s="550"/>
    </row>
    <row r="416" spans="1:19" ht="12" customHeight="1" x14ac:dyDescent="0.15">
      <c r="C416" s="380" t="s">
        <v>610</v>
      </c>
      <c r="D416" s="362">
        <v>93420</v>
      </c>
      <c r="E416" s="382">
        <v>65376</v>
      </c>
      <c r="F416" s="381">
        <v>28044</v>
      </c>
      <c r="G416" s="381" t="s">
        <v>46</v>
      </c>
      <c r="H416" s="381" t="s">
        <v>46</v>
      </c>
      <c r="I416" s="381" t="s">
        <v>46</v>
      </c>
      <c r="J416" s="381" t="s">
        <v>46</v>
      </c>
      <c r="K416" s="381" t="s">
        <v>46</v>
      </c>
      <c r="L416" s="362" t="s">
        <v>46</v>
      </c>
      <c r="M416" s="422"/>
      <c r="O416" s="548"/>
      <c r="P416" s="548"/>
      <c r="Q416" s="548"/>
      <c r="R416" s="550"/>
    </row>
    <row r="417" spans="3:18" ht="12" customHeight="1" x14ac:dyDescent="0.15">
      <c r="C417" s="380" t="s">
        <v>611</v>
      </c>
      <c r="D417" s="362">
        <v>33303</v>
      </c>
      <c r="E417" s="382">
        <v>15895</v>
      </c>
      <c r="F417" s="381">
        <v>17408</v>
      </c>
      <c r="G417" s="381" t="s">
        <v>46</v>
      </c>
      <c r="H417" s="381" t="s">
        <v>46</v>
      </c>
      <c r="I417" s="381" t="s">
        <v>46</v>
      </c>
      <c r="J417" s="381" t="s">
        <v>46</v>
      </c>
      <c r="K417" s="381" t="s">
        <v>46</v>
      </c>
      <c r="L417" s="362" t="s">
        <v>46</v>
      </c>
      <c r="M417" s="422"/>
      <c r="O417" s="548"/>
      <c r="P417" s="548"/>
      <c r="Q417" s="548"/>
      <c r="R417" s="550"/>
    </row>
    <row r="418" spans="3:18" ht="12" customHeight="1" x14ac:dyDescent="0.15">
      <c r="C418" s="380" t="s">
        <v>612</v>
      </c>
      <c r="D418" s="362">
        <v>8884</v>
      </c>
      <c r="E418" s="382">
        <v>5482</v>
      </c>
      <c r="F418" s="381">
        <v>3402</v>
      </c>
      <c r="G418" s="381" t="s">
        <v>46</v>
      </c>
      <c r="H418" s="381" t="s">
        <v>46</v>
      </c>
      <c r="I418" s="381" t="s">
        <v>46</v>
      </c>
      <c r="J418" s="381" t="s">
        <v>46</v>
      </c>
      <c r="K418" s="381" t="s">
        <v>46</v>
      </c>
      <c r="L418" s="362" t="s">
        <v>46</v>
      </c>
      <c r="M418" s="422"/>
      <c r="O418" s="548"/>
      <c r="P418" s="548"/>
      <c r="Q418" s="548"/>
      <c r="R418" s="550"/>
    </row>
    <row r="419" spans="3:18" ht="12" customHeight="1" x14ac:dyDescent="0.15">
      <c r="C419" s="380" t="s">
        <v>613</v>
      </c>
      <c r="D419" s="362">
        <v>46511</v>
      </c>
      <c r="E419" s="382">
        <v>29210</v>
      </c>
      <c r="F419" s="381">
        <v>17301</v>
      </c>
      <c r="G419" s="381" t="s">
        <v>46</v>
      </c>
      <c r="H419" s="381" t="s">
        <v>46</v>
      </c>
      <c r="I419" s="381" t="s">
        <v>46</v>
      </c>
      <c r="J419" s="381" t="s">
        <v>46</v>
      </c>
      <c r="K419" s="381" t="s">
        <v>46</v>
      </c>
      <c r="L419" s="362" t="s">
        <v>46</v>
      </c>
      <c r="M419" s="422"/>
      <c r="O419" s="549"/>
      <c r="P419" s="549"/>
      <c r="Q419" s="548"/>
      <c r="R419" s="550"/>
    </row>
    <row r="420" spans="3:18" ht="12" customHeight="1" x14ac:dyDescent="0.15">
      <c r="C420" s="380" t="s">
        <v>614</v>
      </c>
      <c r="D420" s="362">
        <v>479592</v>
      </c>
      <c r="E420" s="382">
        <v>127420</v>
      </c>
      <c r="F420" s="381">
        <v>352172</v>
      </c>
      <c r="G420" s="381" t="s">
        <v>46</v>
      </c>
      <c r="H420" s="381" t="s">
        <v>46</v>
      </c>
      <c r="I420" s="381" t="s">
        <v>46</v>
      </c>
      <c r="J420" s="381" t="s">
        <v>46</v>
      </c>
      <c r="K420" s="381" t="s">
        <v>46</v>
      </c>
      <c r="L420" s="362" t="s">
        <v>46</v>
      </c>
      <c r="M420" s="422"/>
      <c r="O420" s="549"/>
      <c r="P420" s="549"/>
      <c r="Q420" s="548"/>
      <c r="R420" s="550"/>
    </row>
    <row r="421" spans="3:18" ht="12" customHeight="1" x14ac:dyDescent="0.15">
      <c r="C421" s="380" t="s">
        <v>615</v>
      </c>
      <c r="D421" s="362">
        <v>46437</v>
      </c>
      <c r="E421" s="382">
        <v>29380</v>
      </c>
      <c r="F421" s="381">
        <v>17057</v>
      </c>
      <c r="G421" s="381" t="s">
        <v>46</v>
      </c>
      <c r="H421" s="381" t="s">
        <v>46</v>
      </c>
      <c r="I421" s="381" t="s">
        <v>46</v>
      </c>
      <c r="J421" s="381" t="s">
        <v>46</v>
      </c>
      <c r="K421" s="381" t="s">
        <v>46</v>
      </c>
      <c r="L421" s="362" t="s">
        <v>46</v>
      </c>
      <c r="M421" s="422"/>
      <c r="O421" s="549"/>
      <c r="P421" s="549"/>
      <c r="Q421" s="548"/>
      <c r="R421" s="550"/>
    </row>
    <row r="422" spans="3:18" ht="12" customHeight="1" x14ac:dyDescent="0.15">
      <c r="C422" s="380" t="s">
        <v>616</v>
      </c>
      <c r="D422" s="362">
        <v>164951</v>
      </c>
      <c r="E422" s="382">
        <v>123214</v>
      </c>
      <c r="F422" s="381">
        <v>41737</v>
      </c>
      <c r="G422" s="381" t="s">
        <v>46</v>
      </c>
      <c r="H422" s="381" t="s">
        <v>46</v>
      </c>
      <c r="I422" s="381" t="s">
        <v>46</v>
      </c>
      <c r="J422" s="381" t="s">
        <v>46</v>
      </c>
      <c r="K422" s="381" t="s">
        <v>46</v>
      </c>
      <c r="L422" s="362" t="s">
        <v>46</v>
      </c>
      <c r="M422" s="422"/>
      <c r="O422" s="549"/>
      <c r="P422" s="549"/>
      <c r="Q422" s="548"/>
      <c r="R422" s="550"/>
    </row>
    <row r="423" spans="3:18" ht="12" customHeight="1" x14ac:dyDescent="0.15">
      <c r="C423" s="380" t="s">
        <v>617</v>
      </c>
      <c r="D423" s="362">
        <v>158644</v>
      </c>
      <c r="E423" s="382">
        <v>111729</v>
      </c>
      <c r="F423" s="381">
        <v>46915</v>
      </c>
      <c r="G423" s="381" t="s">
        <v>46</v>
      </c>
      <c r="H423" s="381" t="s">
        <v>46</v>
      </c>
      <c r="I423" s="381" t="s">
        <v>46</v>
      </c>
      <c r="J423" s="381" t="s">
        <v>46</v>
      </c>
      <c r="K423" s="381" t="s">
        <v>46</v>
      </c>
      <c r="L423" s="362" t="s">
        <v>46</v>
      </c>
      <c r="M423" s="422"/>
      <c r="O423" s="549"/>
      <c r="P423" s="549"/>
      <c r="Q423" s="548"/>
      <c r="R423" s="550"/>
    </row>
    <row r="424" spans="3:18" ht="12" customHeight="1" x14ac:dyDescent="0.15">
      <c r="C424" s="380" t="s">
        <v>618</v>
      </c>
      <c r="D424" s="362">
        <v>62541</v>
      </c>
      <c r="E424" s="382">
        <v>42284</v>
      </c>
      <c r="F424" s="381">
        <v>20257</v>
      </c>
      <c r="G424" s="381" t="s">
        <v>46</v>
      </c>
      <c r="H424" s="381" t="s">
        <v>46</v>
      </c>
      <c r="I424" s="381" t="s">
        <v>46</v>
      </c>
      <c r="J424" s="381" t="s">
        <v>46</v>
      </c>
      <c r="K424" s="381" t="s">
        <v>46</v>
      </c>
      <c r="L424" s="362" t="s">
        <v>46</v>
      </c>
      <c r="M424" s="422"/>
      <c r="O424" s="549"/>
      <c r="P424" s="549"/>
      <c r="Q424" s="548"/>
      <c r="R424" s="550"/>
    </row>
    <row r="425" spans="3:18" ht="12" customHeight="1" x14ac:dyDescent="0.15">
      <c r="C425" s="380" t="s">
        <v>619</v>
      </c>
      <c r="D425" s="362">
        <v>4514</v>
      </c>
      <c r="E425" s="382">
        <v>1576</v>
      </c>
      <c r="F425" s="381">
        <v>2938</v>
      </c>
      <c r="G425" s="381" t="s">
        <v>46</v>
      </c>
      <c r="H425" s="381" t="s">
        <v>46</v>
      </c>
      <c r="I425" s="381" t="s">
        <v>46</v>
      </c>
      <c r="J425" s="381" t="s">
        <v>46</v>
      </c>
      <c r="K425" s="381" t="s">
        <v>46</v>
      </c>
      <c r="L425" s="362" t="s">
        <v>46</v>
      </c>
      <c r="M425" s="422"/>
      <c r="O425" s="549"/>
      <c r="P425" s="549"/>
      <c r="Q425" s="548"/>
      <c r="R425" s="550"/>
    </row>
    <row r="426" spans="3:18" ht="12" customHeight="1" x14ac:dyDescent="0.15">
      <c r="C426" s="380" t="s">
        <v>620</v>
      </c>
      <c r="D426" s="362">
        <v>36733</v>
      </c>
      <c r="E426" s="382">
        <v>26645</v>
      </c>
      <c r="F426" s="381">
        <v>10088</v>
      </c>
      <c r="G426" s="381" t="s">
        <v>46</v>
      </c>
      <c r="H426" s="381" t="s">
        <v>46</v>
      </c>
      <c r="I426" s="381" t="s">
        <v>46</v>
      </c>
      <c r="J426" s="381" t="s">
        <v>46</v>
      </c>
      <c r="K426" s="381" t="s">
        <v>46</v>
      </c>
      <c r="L426" s="362" t="s">
        <v>46</v>
      </c>
      <c r="M426" s="422"/>
      <c r="O426" s="549"/>
      <c r="P426" s="549"/>
      <c r="Q426" s="548"/>
      <c r="R426" s="550"/>
    </row>
    <row r="427" spans="3:18" ht="12" customHeight="1" x14ac:dyDescent="0.15">
      <c r="C427" s="380" t="s">
        <v>621</v>
      </c>
      <c r="D427" s="362">
        <v>17354</v>
      </c>
      <c r="E427" s="382">
        <v>8588</v>
      </c>
      <c r="F427" s="381">
        <v>8766</v>
      </c>
      <c r="G427" s="381" t="s">
        <v>46</v>
      </c>
      <c r="H427" s="381" t="s">
        <v>46</v>
      </c>
      <c r="I427" s="381" t="s">
        <v>46</v>
      </c>
      <c r="J427" s="381" t="s">
        <v>46</v>
      </c>
      <c r="K427" s="381" t="s">
        <v>46</v>
      </c>
      <c r="L427" s="362" t="s">
        <v>46</v>
      </c>
      <c r="M427" s="422"/>
      <c r="O427" s="549"/>
      <c r="P427" s="549"/>
      <c r="Q427" s="548"/>
      <c r="R427" s="550"/>
    </row>
    <row r="428" spans="3:18" ht="12" customHeight="1" x14ac:dyDescent="0.15">
      <c r="C428" s="380" t="s">
        <v>622</v>
      </c>
      <c r="D428" s="362">
        <v>41372</v>
      </c>
      <c r="E428" s="382">
        <v>22460</v>
      </c>
      <c r="F428" s="381">
        <v>18912</v>
      </c>
      <c r="G428" s="381" t="s">
        <v>46</v>
      </c>
      <c r="H428" s="381" t="s">
        <v>46</v>
      </c>
      <c r="I428" s="381" t="s">
        <v>46</v>
      </c>
      <c r="J428" s="381" t="s">
        <v>46</v>
      </c>
      <c r="K428" s="381" t="s">
        <v>46</v>
      </c>
      <c r="L428" s="362" t="s">
        <v>46</v>
      </c>
      <c r="M428" s="422"/>
      <c r="O428" s="549"/>
      <c r="P428" s="549"/>
      <c r="Q428" s="548"/>
      <c r="R428" s="550"/>
    </row>
    <row r="429" spans="3:18" ht="12" customHeight="1" x14ac:dyDescent="0.15">
      <c r="C429" s="380" t="s">
        <v>623</v>
      </c>
      <c r="D429" s="362">
        <v>222147.6261428057</v>
      </c>
      <c r="E429" s="382">
        <v>95086.868155220218</v>
      </c>
      <c r="F429" s="381">
        <v>127060.75798758549</v>
      </c>
      <c r="G429" s="381">
        <v>45697.036335170123</v>
      </c>
      <c r="H429" s="381">
        <v>81363.721652415363</v>
      </c>
      <c r="I429" s="362">
        <v>3811.5157106112183</v>
      </c>
      <c r="J429" s="381">
        <v>77552.205941804146</v>
      </c>
      <c r="K429" s="362">
        <v>30578.366552715943</v>
      </c>
      <c r="L429" s="362">
        <v>46973.8393890882</v>
      </c>
      <c r="M429" s="422"/>
      <c r="O429" s="548"/>
      <c r="P429" s="548"/>
      <c r="Q429" s="549"/>
      <c r="R429" s="550"/>
    </row>
    <row r="430" spans="3:18" ht="12" customHeight="1" x14ac:dyDescent="0.15">
      <c r="C430" s="380" t="s">
        <v>624</v>
      </c>
      <c r="D430" s="362">
        <v>677748</v>
      </c>
      <c r="E430" s="382">
        <v>372340</v>
      </c>
      <c r="F430" s="381">
        <v>305408</v>
      </c>
      <c r="G430" s="381">
        <v>23684.719817787125</v>
      </c>
      <c r="H430" s="381">
        <v>281723.28018221288</v>
      </c>
      <c r="I430" s="362">
        <v>22622</v>
      </c>
      <c r="J430" s="381">
        <v>259101.28018221288</v>
      </c>
      <c r="K430" s="362">
        <v>195401.65404186456</v>
      </c>
      <c r="L430" s="362">
        <v>63699.626140348322</v>
      </c>
      <c r="M430" s="422"/>
      <c r="O430" s="548"/>
      <c r="P430" s="548"/>
      <c r="Q430" s="549"/>
      <c r="R430" s="550"/>
    </row>
    <row r="431" spans="3:18" ht="12" customHeight="1" x14ac:dyDescent="0.15">
      <c r="C431" s="380" t="s">
        <v>625</v>
      </c>
      <c r="D431" s="362">
        <v>741286.1200783595</v>
      </c>
      <c r="E431" s="382">
        <v>229131.3012303111</v>
      </c>
      <c r="F431" s="381">
        <v>512154.8188480484</v>
      </c>
      <c r="G431" s="381">
        <v>47660.893736071244</v>
      </c>
      <c r="H431" s="381">
        <v>464493.92511197715</v>
      </c>
      <c r="I431" s="362">
        <v>52518.445962335463</v>
      </c>
      <c r="J431" s="381">
        <v>411975.4791496417</v>
      </c>
      <c r="K431" s="362">
        <v>236144.22998908276</v>
      </c>
      <c r="L431" s="362">
        <v>175831.24916055895</v>
      </c>
      <c r="M431" s="422"/>
      <c r="O431" s="548"/>
      <c r="P431" s="548"/>
      <c r="Q431" s="549"/>
      <c r="R431" s="550"/>
    </row>
    <row r="432" spans="3:18" ht="12" customHeight="1" x14ac:dyDescent="0.15">
      <c r="C432" s="380" t="s">
        <v>626</v>
      </c>
      <c r="D432" s="362">
        <v>387485.31351216219</v>
      </c>
      <c r="E432" s="382">
        <v>148809.82893308261</v>
      </c>
      <c r="F432" s="381">
        <v>238675.48457907958</v>
      </c>
      <c r="G432" s="381">
        <v>69857.523341448672</v>
      </c>
      <c r="H432" s="381">
        <v>168817.96123763092</v>
      </c>
      <c r="I432" s="362">
        <v>15966.679056028537</v>
      </c>
      <c r="J432" s="381">
        <v>152851.28218160238</v>
      </c>
      <c r="K432" s="362">
        <v>130029.11482469972</v>
      </c>
      <c r="L432" s="362">
        <v>22822.167356902661</v>
      </c>
      <c r="M432" s="422"/>
      <c r="O432" s="548"/>
      <c r="P432" s="548"/>
      <c r="Q432" s="549"/>
      <c r="R432" s="550"/>
    </row>
    <row r="433" spans="3:19" ht="12" customHeight="1" x14ac:dyDescent="0.15">
      <c r="C433" s="380" t="s">
        <v>627</v>
      </c>
      <c r="D433" s="362">
        <v>235932.96126496303</v>
      </c>
      <c r="E433" s="382">
        <v>138909.67067617647</v>
      </c>
      <c r="F433" s="381">
        <v>97023.290588786564</v>
      </c>
      <c r="G433" s="381">
        <v>12741.35097096035</v>
      </c>
      <c r="H433" s="381">
        <v>84281.93961782621</v>
      </c>
      <c r="I433" s="362">
        <v>7861</v>
      </c>
      <c r="J433" s="381">
        <v>76420.93961782621</v>
      </c>
      <c r="K433" s="362">
        <v>48552.771709371918</v>
      </c>
      <c r="L433" s="362">
        <v>27868.167908454292</v>
      </c>
      <c r="M433" s="422"/>
      <c r="O433" s="548"/>
      <c r="P433" s="548"/>
      <c r="Q433" s="549"/>
      <c r="R433" s="550"/>
    </row>
    <row r="434" spans="3:19" ht="12" customHeight="1" x14ac:dyDescent="0.15">
      <c r="C434" s="385" t="s">
        <v>628</v>
      </c>
      <c r="D434" s="362">
        <v>227714.7624681512</v>
      </c>
      <c r="E434" s="382">
        <v>114730.03124302856</v>
      </c>
      <c r="F434" s="381">
        <v>112984.73122512264</v>
      </c>
      <c r="G434" s="381">
        <v>30031.909150161242</v>
      </c>
      <c r="H434" s="381">
        <v>82952.822074961397</v>
      </c>
      <c r="I434" s="362">
        <v>8117</v>
      </c>
      <c r="J434" s="381">
        <v>74835.822074961397</v>
      </c>
      <c r="K434" s="362">
        <v>33063.040420271725</v>
      </c>
      <c r="L434" s="362">
        <v>41772.781654689672</v>
      </c>
      <c r="M434" s="422"/>
      <c r="O434" s="548"/>
      <c r="P434" s="548"/>
      <c r="Q434" s="549"/>
      <c r="R434" s="550"/>
    </row>
    <row r="435" spans="3:19" ht="12" customHeight="1" x14ac:dyDescent="0.15">
      <c r="C435" s="385" t="s">
        <v>629</v>
      </c>
      <c r="D435" s="362">
        <v>234454.56764766696</v>
      </c>
      <c r="E435" s="382">
        <v>77489.959248392537</v>
      </c>
      <c r="F435" s="381">
        <v>156964.60839927441</v>
      </c>
      <c r="G435" s="381">
        <v>15956.180591348812</v>
      </c>
      <c r="H435" s="381">
        <v>141008.42780792559</v>
      </c>
      <c r="I435" s="362">
        <v>4917</v>
      </c>
      <c r="J435" s="381">
        <v>136091.42780792559</v>
      </c>
      <c r="K435" s="362">
        <v>60396.712764679243</v>
      </c>
      <c r="L435" s="362">
        <v>75694.715043246339</v>
      </c>
      <c r="M435" s="422"/>
      <c r="O435" s="548"/>
      <c r="P435" s="548"/>
      <c r="Q435" s="549"/>
      <c r="R435" s="550"/>
    </row>
    <row r="436" spans="3:19" ht="12" customHeight="1" x14ac:dyDescent="0.15">
      <c r="C436" s="385" t="s">
        <v>630</v>
      </c>
      <c r="D436" s="362">
        <v>613926.50434101489</v>
      </c>
      <c r="E436" s="382">
        <v>116677.46738142303</v>
      </c>
      <c r="F436" s="381">
        <v>497249.03695959185</v>
      </c>
      <c r="G436" s="381">
        <v>180211.60158215754</v>
      </c>
      <c r="H436" s="381">
        <v>317037.4353774343</v>
      </c>
      <c r="I436" s="362">
        <v>15299</v>
      </c>
      <c r="J436" s="381">
        <v>301738.4353774343</v>
      </c>
      <c r="K436" s="362">
        <v>12023.712289154269</v>
      </c>
      <c r="L436" s="362">
        <v>289714.72308828001</v>
      </c>
      <c r="M436" s="422"/>
      <c r="O436" s="5"/>
      <c r="P436" s="5"/>
      <c r="Q436" s="549"/>
      <c r="R436" s="550"/>
    </row>
    <row r="437" spans="3:19" ht="12" customHeight="1" x14ac:dyDescent="0.15">
      <c r="C437" s="385" t="s">
        <v>631</v>
      </c>
      <c r="D437" s="362">
        <v>337577.07823808183</v>
      </c>
      <c r="E437" s="382">
        <v>99497.067616702785</v>
      </c>
      <c r="F437" s="381">
        <v>238080.01062137904</v>
      </c>
      <c r="G437" s="381">
        <v>44440.055107719076</v>
      </c>
      <c r="H437" s="381">
        <v>193639.95551365998</v>
      </c>
      <c r="I437" s="362">
        <v>17160.828309591456</v>
      </c>
      <c r="J437" s="381">
        <v>176479.12720406853</v>
      </c>
      <c r="K437" s="362">
        <v>88050.5463281462</v>
      </c>
      <c r="L437" s="362">
        <v>88428.580875922329</v>
      </c>
      <c r="M437" s="422"/>
      <c r="O437" s="5"/>
      <c r="P437" s="5"/>
      <c r="Q437" s="549"/>
      <c r="R437" s="550"/>
    </row>
    <row r="438" spans="3:19" ht="12" customHeight="1" x14ac:dyDescent="0.15">
      <c r="C438" s="380" t="s">
        <v>632</v>
      </c>
      <c r="D438" s="362">
        <v>538921.20866819296</v>
      </c>
      <c r="E438" s="382">
        <v>118814.54507294041</v>
      </c>
      <c r="F438" s="362">
        <v>420106.66359525255</v>
      </c>
      <c r="G438" s="381">
        <v>139444.29714921291</v>
      </c>
      <c r="H438" s="381">
        <v>280662.36644603964</v>
      </c>
      <c r="I438" s="362">
        <v>1887</v>
      </c>
      <c r="J438" s="381">
        <v>278775.36644603964</v>
      </c>
      <c r="K438" s="362">
        <v>278775.36644603964</v>
      </c>
      <c r="L438" s="362">
        <v>0</v>
      </c>
      <c r="M438" s="422"/>
      <c r="O438" s="5"/>
      <c r="P438" s="5"/>
      <c r="Q438" s="549"/>
      <c r="R438" s="550"/>
    </row>
    <row r="439" spans="3:19" ht="12" customHeight="1" x14ac:dyDescent="0.15">
      <c r="C439" s="380" t="s">
        <v>633</v>
      </c>
      <c r="D439" s="362">
        <v>240895.78996478513</v>
      </c>
      <c r="E439" s="382">
        <v>44198.991242486176</v>
      </c>
      <c r="F439" s="362">
        <v>196696.79872229896</v>
      </c>
      <c r="G439" s="381">
        <v>44310.511896525721</v>
      </c>
      <c r="H439" s="362">
        <v>152386.28682577325</v>
      </c>
      <c r="I439" s="362">
        <v>1912.3654819990206</v>
      </c>
      <c r="J439" s="381">
        <v>150473.92134377421</v>
      </c>
      <c r="K439" s="362">
        <v>137425.51309083938</v>
      </c>
      <c r="L439" s="362">
        <v>13048.408252934838</v>
      </c>
      <c r="M439" s="422"/>
      <c r="O439" s="5"/>
      <c r="P439" s="5"/>
      <c r="Q439" s="548"/>
      <c r="R439" s="550"/>
    </row>
    <row r="440" spans="3:19" ht="12" customHeight="1" x14ac:dyDescent="0.15">
      <c r="C440" s="380" t="s">
        <v>634</v>
      </c>
      <c r="D440" s="362">
        <v>698469.27238353447</v>
      </c>
      <c r="E440" s="382">
        <v>288017.19810783508</v>
      </c>
      <c r="F440" s="362">
        <v>410452.07427569939</v>
      </c>
      <c r="G440" s="381">
        <v>53907.323783755848</v>
      </c>
      <c r="H440" s="362">
        <v>356544.75049194356</v>
      </c>
      <c r="I440" s="362">
        <v>-22777.357826489471</v>
      </c>
      <c r="J440" s="381">
        <v>379322.10831843305</v>
      </c>
      <c r="K440" s="362">
        <v>338138.38577026181</v>
      </c>
      <c r="L440" s="362">
        <v>41183.722548171238</v>
      </c>
      <c r="M440" s="422"/>
      <c r="O440" s="5"/>
      <c r="P440" s="5"/>
      <c r="Q440" s="548"/>
      <c r="R440" s="550"/>
    </row>
    <row r="441" spans="3:19" ht="12" customHeight="1" x14ac:dyDescent="0.15">
      <c r="C441" s="380" t="s">
        <v>635</v>
      </c>
      <c r="D441" s="362">
        <v>343597.88147955853</v>
      </c>
      <c r="E441" s="382">
        <v>148391.10655247958</v>
      </c>
      <c r="F441" s="362">
        <v>195206.77492707895</v>
      </c>
      <c r="G441" s="381">
        <v>37796.396998761862</v>
      </c>
      <c r="H441" s="362">
        <v>157410.37792831709</v>
      </c>
      <c r="I441" s="362">
        <v>19147.524698269423</v>
      </c>
      <c r="J441" s="381">
        <v>138262.85323004768</v>
      </c>
      <c r="K441" s="362">
        <v>88370.962029060145</v>
      </c>
      <c r="L441" s="362">
        <v>49891.891200987535</v>
      </c>
      <c r="M441" s="422"/>
      <c r="Q441" s="548"/>
      <c r="R441" s="550"/>
    </row>
    <row r="442" spans="3:19" ht="12.75" customHeight="1" x14ac:dyDescent="0.15">
      <c r="C442" s="426" t="s">
        <v>636</v>
      </c>
      <c r="D442" s="364">
        <v>7501974.2857511938</v>
      </c>
      <c r="E442" s="394">
        <v>3134582.3355569644</v>
      </c>
      <c r="F442" s="364">
        <v>4367391.9501942294</v>
      </c>
      <c r="G442" s="393">
        <v>961250.90876913641</v>
      </c>
      <c r="H442" s="393">
        <v>3406141.0414250931</v>
      </c>
      <c r="I442" s="364">
        <v>243668.32469648623</v>
      </c>
      <c r="J442" s="364">
        <v>3162472.7167286067</v>
      </c>
      <c r="K442" s="395">
        <v>1962266.3707806719</v>
      </c>
      <c r="L442" s="364">
        <v>1200206.3459479348</v>
      </c>
      <c r="M442" s="422"/>
      <c r="O442" s="544"/>
      <c r="P442" s="545"/>
      <c r="Q442" s="548"/>
      <c r="R442" s="550"/>
    </row>
    <row r="443" spans="3:19" ht="11.25" customHeight="1" x14ac:dyDescent="0.15">
      <c r="C443" s="427" t="s">
        <v>637</v>
      </c>
      <c r="D443" s="362">
        <v>21615</v>
      </c>
      <c r="E443" s="382">
        <v>0</v>
      </c>
      <c r="F443" s="381">
        <v>21615</v>
      </c>
      <c r="G443" s="381">
        <v>0</v>
      </c>
      <c r="H443" s="381">
        <v>21615</v>
      </c>
      <c r="I443" s="362">
        <v>21615</v>
      </c>
      <c r="J443" s="362">
        <v>0</v>
      </c>
      <c r="K443" s="386">
        <v>0</v>
      </c>
      <c r="L443" s="362">
        <v>0</v>
      </c>
      <c r="M443" s="422"/>
      <c r="O443" s="545"/>
      <c r="P443" s="545"/>
      <c r="Q443" s="548"/>
      <c r="R443" s="550"/>
    </row>
    <row r="444" spans="3:19" ht="11.25" customHeight="1" x14ac:dyDescent="0.15">
      <c r="C444" s="427" t="s">
        <v>638</v>
      </c>
      <c r="D444" s="362">
        <v>32944.772833765666</v>
      </c>
      <c r="E444" s="382">
        <v>0</v>
      </c>
      <c r="F444" s="381">
        <v>32944.772833765666</v>
      </c>
      <c r="G444" s="381">
        <v>0</v>
      </c>
      <c r="H444" s="381">
        <v>32944.772833765666</v>
      </c>
      <c r="I444" s="362">
        <v>32944.772833765666</v>
      </c>
      <c r="J444" s="362">
        <v>0</v>
      </c>
      <c r="K444" s="386">
        <v>0</v>
      </c>
      <c r="L444" s="362">
        <v>0</v>
      </c>
      <c r="M444" s="422"/>
      <c r="O444" s="545"/>
      <c r="P444" s="545"/>
      <c r="Q444" s="548"/>
      <c r="R444" s="550"/>
    </row>
    <row r="445" spans="3:19" ht="12.75" customHeight="1" x14ac:dyDescent="0.15">
      <c r="C445" s="428" t="s">
        <v>639</v>
      </c>
      <c r="D445" s="364">
        <v>7490644.5129174283</v>
      </c>
      <c r="E445" s="394">
        <v>3134582.3355569644</v>
      </c>
      <c r="F445" s="364">
        <v>4356062.1773604639</v>
      </c>
      <c r="G445" s="393">
        <v>961250.90876913629</v>
      </c>
      <c r="H445" s="393">
        <v>3394811.2685913276</v>
      </c>
      <c r="I445" s="364">
        <v>232338.55186272057</v>
      </c>
      <c r="J445" s="364">
        <v>3162472.7167286072</v>
      </c>
      <c r="K445" s="395">
        <v>1962266.3707806719</v>
      </c>
      <c r="L445" s="364">
        <v>1200206.3459479352</v>
      </c>
      <c r="M445" s="422"/>
      <c r="O445" s="545"/>
      <c r="P445" s="545"/>
      <c r="Q445" s="548"/>
      <c r="R445" s="550"/>
    </row>
    <row r="446" spans="3:19" s="4" customFormat="1" ht="12.75" customHeight="1" x14ac:dyDescent="0.15">
      <c r="C446" s="429" t="s">
        <v>640</v>
      </c>
      <c r="D446" s="430"/>
      <c r="E446" s="430"/>
      <c r="F446" s="430"/>
      <c r="G446" s="430"/>
      <c r="H446" s="430"/>
      <c r="I446" s="430"/>
      <c r="J446" s="430"/>
      <c r="K446" s="430"/>
      <c r="L446" s="430"/>
      <c r="M446" s="425"/>
      <c r="O446" s="546"/>
      <c r="P446" s="546"/>
      <c r="Q446" s="5"/>
      <c r="R446" s="5"/>
      <c r="S446" s="5"/>
    </row>
    <row r="447" spans="3:19" s="4" customFormat="1" ht="12.75" customHeight="1" x14ac:dyDescent="0.15">
      <c r="C447" s="385" t="s">
        <v>641</v>
      </c>
      <c r="D447" s="362">
        <v>6546454.5637087058</v>
      </c>
      <c r="E447" s="362">
        <v>2899773.3632984459</v>
      </c>
      <c r="F447" s="362">
        <v>3646681.2004102599</v>
      </c>
      <c r="G447" s="362">
        <v>730833.9914198491</v>
      </c>
      <c r="H447" s="362">
        <v>2915847.2089904109</v>
      </c>
      <c r="I447" s="362">
        <v>240143.26300086587</v>
      </c>
      <c r="J447" s="362">
        <v>2675703.945989545</v>
      </c>
      <c r="K447" s="362">
        <v>1475497.6000416104</v>
      </c>
      <c r="L447" s="362">
        <v>1200206.3459479345</v>
      </c>
      <c r="M447" s="425"/>
      <c r="O447" s="547"/>
      <c r="P447" s="547"/>
      <c r="Q447" s="5"/>
      <c r="R447" s="5"/>
      <c r="S447" s="5"/>
    </row>
    <row r="448" spans="3:19" s="4" customFormat="1" ht="12.75" customHeight="1" x14ac:dyDescent="0.15">
      <c r="C448" s="385" t="s">
        <v>642</v>
      </c>
      <c r="D448" s="362">
        <v>845249.31750977854</v>
      </c>
      <c r="E448" s="362">
        <v>204635.01308758493</v>
      </c>
      <c r="F448" s="362">
        <v>640614.30442219367</v>
      </c>
      <c r="G448" s="362">
        <v>216766.64321089612</v>
      </c>
      <c r="H448" s="362">
        <v>423847.66121129756</v>
      </c>
      <c r="I448" s="362">
        <v>1080.736835134147</v>
      </c>
      <c r="J448" s="362">
        <v>422766.9243761634</v>
      </c>
      <c r="K448" s="362">
        <v>422766.92437616346</v>
      </c>
      <c r="L448" s="362">
        <v>0</v>
      </c>
      <c r="M448" s="425"/>
      <c r="O448" s="548"/>
      <c r="P448" s="548"/>
      <c r="Q448" s="5"/>
      <c r="R448" s="5"/>
      <c r="S448" s="5"/>
    </row>
    <row r="449" spans="1:19" s="4" customFormat="1" ht="12.75" customHeight="1" x14ac:dyDescent="0.15">
      <c r="C449" s="385" t="s">
        <v>643</v>
      </c>
      <c r="D449" s="362">
        <v>110270.40453270887</v>
      </c>
      <c r="E449" s="362">
        <v>30173.959170933296</v>
      </c>
      <c r="F449" s="362">
        <v>80096.445361775579</v>
      </c>
      <c r="G449" s="362">
        <v>13650.274138391158</v>
      </c>
      <c r="H449" s="362">
        <v>66446.171223384415</v>
      </c>
      <c r="I449" s="362">
        <v>2444.3248604861951</v>
      </c>
      <c r="J449" s="362">
        <v>64001.846362898221</v>
      </c>
      <c r="K449" s="362">
        <v>64001.846362898221</v>
      </c>
      <c r="L449" s="362">
        <v>0</v>
      </c>
      <c r="M449" s="425"/>
      <c r="O449" s="548"/>
      <c r="P449" s="548"/>
      <c r="Q449" s="5"/>
      <c r="R449" s="5"/>
      <c r="S449" s="5"/>
    </row>
    <row r="450" spans="1:19" s="4" customFormat="1" ht="12.75" customHeight="1" x14ac:dyDescent="0.15">
      <c r="C450" s="387" t="s">
        <v>644</v>
      </c>
      <c r="D450" s="369">
        <v>7501974.2857511938</v>
      </c>
      <c r="E450" s="369">
        <v>3134582.3355569644</v>
      </c>
      <c r="F450" s="369">
        <v>4367391.9501942294</v>
      </c>
      <c r="G450" s="369">
        <v>961250.90876913641</v>
      </c>
      <c r="H450" s="369">
        <v>3406141.0414250931</v>
      </c>
      <c r="I450" s="369">
        <v>243668.32469648623</v>
      </c>
      <c r="J450" s="369">
        <v>3162472.7167286067</v>
      </c>
      <c r="K450" s="369">
        <v>1962266.3707806719</v>
      </c>
      <c r="L450" s="369">
        <v>1200206.3459479348</v>
      </c>
      <c r="M450" s="425"/>
      <c r="O450" s="549"/>
      <c r="P450" s="549"/>
      <c r="Q450" s="5"/>
      <c r="R450" s="5"/>
      <c r="S450" s="5"/>
    </row>
    <row r="451" spans="1:19" ht="13.5" customHeight="1" x14ac:dyDescent="0.15">
      <c r="A451" s="1"/>
      <c r="B451" s="436"/>
      <c r="C451" s="130"/>
      <c r="D451" s="86"/>
      <c r="E451" s="86"/>
      <c r="F451" s="86"/>
      <c r="G451" s="437"/>
      <c r="H451" s="155"/>
      <c r="I451" s="155"/>
      <c r="J451" s="155"/>
      <c r="K451" s="5"/>
      <c r="L451" s="438"/>
      <c r="O451" s="549"/>
      <c r="P451" s="549"/>
    </row>
    <row r="452" spans="1:19" ht="13.5" customHeight="1" x14ac:dyDescent="0.15">
      <c r="A452" s="1"/>
      <c r="B452" s="410" t="s">
        <v>576</v>
      </c>
      <c r="C452" s="4"/>
      <c r="G452" s="434" t="s">
        <v>653</v>
      </c>
      <c r="L452" s="371" t="s">
        <v>3</v>
      </c>
      <c r="O452" s="549"/>
      <c r="P452" s="549"/>
      <c r="Q452" s="545"/>
    </row>
    <row r="453" spans="1:19" ht="3" customHeight="1" x14ac:dyDescent="0.15">
      <c r="A453" s="1"/>
      <c r="B453" s="370"/>
      <c r="O453" s="549"/>
      <c r="P453" s="549"/>
      <c r="Q453" s="545"/>
    </row>
    <row r="454" spans="1:19" ht="10.5" customHeight="1" x14ac:dyDescent="0.15">
      <c r="A454" s="1"/>
      <c r="B454" s="370"/>
      <c r="C454" s="580" t="s">
        <v>578</v>
      </c>
      <c r="D454" s="412"/>
      <c r="E454" s="413"/>
      <c r="F454" s="412"/>
      <c r="G454" s="413"/>
      <c r="H454" s="412"/>
      <c r="I454" s="414" t="s">
        <v>579</v>
      </c>
      <c r="J454" s="412"/>
      <c r="K454" s="413"/>
      <c r="L454" s="413" t="s">
        <v>580</v>
      </c>
      <c r="O454" s="549"/>
      <c r="P454" s="549"/>
      <c r="Q454" s="545"/>
    </row>
    <row r="455" spans="1:19" ht="10.5" customHeight="1" x14ac:dyDescent="0.15">
      <c r="A455" s="1"/>
      <c r="B455" s="370"/>
      <c r="C455" s="581"/>
      <c r="D455" s="415" t="s">
        <v>581</v>
      </c>
      <c r="E455" s="415" t="s">
        <v>582</v>
      </c>
      <c r="F455" s="415" t="s">
        <v>583</v>
      </c>
      <c r="G455" s="415" t="s">
        <v>584</v>
      </c>
      <c r="H455" s="415" t="s">
        <v>585</v>
      </c>
      <c r="I455" s="416" t="s">
        <v>586</v>
      </c>
      <c r="J455" s="415" t="s">
        <v>587</v>
      </c>
      <c r="K455" s="415" t="s">
        <v>588</v>
      </c>
      <c r="L455" s="415" t="s">
        <v>589</v>
      </c>
      <c r="O455" s="548"/>
      <c r="P455" s="548"/>
      <c r="Q455" s="545"/>
    </row>
    <row r="456" spans="1:19" ht="10.5" customHeight="1" x14ac:dyDescent="0.15">
      <c r="A456" s="1"/>
      <c r="B456" s="370"/>
      <c r="C456" s="581"/>
      <c r="D456" s="417" t="s">
        <v>590</v>
      </c>
      <c r="E456" s="415"/>
      <c r="F456" s="417" t="s">
        <v>590</v>
      </c>
      <c r="G456" s="415" t="s">
        <v>591</v>
      </c>
      <c r="H456" s="417" t="s">
        <v>590</v>
      </c>
      <c r="I456" s="416" t="s">
        <v>592</v>
      </c>
      <c r="J456" s="415" t="s">
        <v>593</v>
      </c>
      <c r="K456" s="415" t="s">
        <v>594</v>
      </c>
      <c r="L456" s="418" t="s">
        <v>595</v>
      </c>
      <c r="O456" s="548"/>
      <c r="P456" s="548"/>
      <c r="Q456" s="546"/>
    </row>
    <row r="457" spans="1:19" s="203" customFormat="1" ht="10.5" customHeight="1" x14ac:dyDescent="0.15">
      <c r="A457" s="419"/>
      <c r="B457" s="432"/>
      <c r="C457" s="582"/>
      <c r="D457" s="421" t="s">
        <v>596</v>
      </c>
      <c r="E457" s="421" t="s">
        <v>597</v>
      </c>
      <c r="F457" s="421" t="s">
        <v>598</v>
      </c>
      <c r="G457" s="421" t="s">
        <v>599</v>
      </c>
      <c r="H457" s="421" t="s">
        <v>600</v>
      </c>
      <c r="I457" s="421" t="s">
        <v>601</v>
      </c>
      <c r="J457" s="421" t="s">
        <v>602</v>
      </c>
      <c r="K457" s="421" t="s">
        <v>603</v>
      </c>
      <c r="L457" s="421" t="s">
        <v>604</v>
      </c>
      <c r="O457" s="548"/>
      <c r="P457" s="548"/>
      <c r="Q457" s="547"/>
      <c r="R457" s="204"/>
      <c r="S457" s="204"/>
    </row>
    <row r="458" spans="1:19" ht="12" customHeight="1" x14ac:dyDescent="0.15">
      <c r="C458" s="375" t="s">
        <v>605</v>
      </c>
      <c r="D458" s="430">
        <v>388124.73754913022</v>
      </c>
      <c r="E458" s="377">
        <v>180465</v>
      </c>
      <c r="F458" s="376">
        <v>207659.73754913022</v>
      </c>
      <c r="G458" s="376">
        <v>61314.50069909959</v>
      </c>
      <c r="H458" s="376">
        <v>146345.23685003063</v>
      </c>
      <c r="I458" s="430">
        <v>9289</v>
      </c>
      <c r="J458" s="433">
        <v>137056.23685003063</v>
      </c>
      <c r="K458" s="433">
        <v>54016.249147009388</v>
      </c>
      <c r="L458" s="430">
        <v>83039.987703021237</v>
      </c>
      <c r="M458" s="422"/>
      <c r="O458" s="548"/>
      <c r="P458" s="548"/>
      <c r="Q458" s="548"/>
      <c r="R458" s="550"/>
    </row>
    <row r="459" spans="1:19" ht="12" customHeight="1" x14ac:dyDescent="0.15">
      <c r="C459" s="380" t="s">
        <v>215</v>
      </c>
      <c r="D459" s="362">
        <v>322347</v>
      </c>
      <c r="E459" s="382">
        <v>147719</v>
      </c>
      <c r="F459" s="381">
        <v>174628</v>
      </c>
      <c r="G459" s="381">
        <v>51675.16014120177</v>
      </c>
      <c r="H459" s="381">
        <v>122952.83985879822</v>
      </c>
      <c r="I459" s="362">
        <v>8721</v>
      </c>
      <c r="J459" s="386">
        <v>114231.83985879822</v>
      </c>
      <c r="K459" s="386">
        <v>33306.048193306262</v>
      </c>
      <c r="L459" s="362">
        <v>80925.791665491968</v>
      </c>
      <c r="M459" s="422"/>
      <c r="O459" s="548"/>
      <c r="P459" s="548"/>
      <c r="Q459" s="548"/>
      <c r="R459" s="550"/>
    </row>
    <row r="460" spans="1:19" ht="12" customHeight="1" x14ac:dyDescent="0.15">
      <c r="C460" s="380" t="s">
        <v>216</v>
      </c>
      <c r="D460" s="362">
        <v>6585.7375491302273</v>
      </c>
      <c r="E460" s="382">
        <v>3458</v>
      </c>
      <c r="F460" s="381">
        <v>3127.7375491302273</v>
      </c>
      <c r="G460" s="381">
        <v>1167.1673097911353</v>
      </c>
      <c r="H460" s="381">
        <v>1960.570239339092</v>
      </c>
      <c r="I460" s="362">
        <v>-267</v>
      </c>
      <c r="J460" s="386">
        <v>2227.570239339092</v>
      </c>
      <c r="K460" s="386">
        <v>3667.2178750292151</v>
      </c>
      <c r="L460" s="362">
        <v>-1439.647635690123</v>
      </c>
      <c r="M460" s="422"/>
      <c r="O460" s="548"/>
      <c r="P460" s="548"/>
      <c r="Q460" s="549"/>
      <c r="R460" s="550"/>
    </row>
    <row r="461" spans="1:19" ht="12" customHeight="1" x14ac:dyDescent="0.15">
      <c r="C461" s="380" t="s">
        <v>217</v>
      </c>
      <c r="D461" s="362">
        <v>59192</v>
      </c>
      <c r="E461" s="382">
        <v>29288</v>
      </c>
      <c r="F461" s="381">
        <v>29904</v>
      </c>
      <c r="G461" s="381">
        <v>8472.1732481066847</v>
      </c>
      <c r="H461" s="381">
        <v>21431.826751893313</v>
      </c>
      <c r="I461" s="362">
        <v>835</v>
      </c>
      <c r="J461" s="386">
        <v>20596.826751893313</v>
      </c>
      <c r="K461" s="386">
        <v>17042.983078673911</v>
      </c>
      <c r="L461" s="362">
        <v>3553.8436732194023</v>
      </c>
      <c r="M461" s="422"/>
      <c r="O461" s="548"/>
      <c r="P461" s="548"/>
      <c r="Q461" s="549"/>
      <c r="R461" s="550"/>
    </row>
    <row r="462" spans="1:19" ht="12" customHeight="1" x14ac:dyDescent="0.15">
      <c r="C462" s="380" t="s">
        <v>606</v>
      </c>
      <c r="D462" s="362">
        <v>22536</v>
      </c>
      <c r="E462" s="382">
        <v>12723.44233716811</v>
      </c>
      <c r="F462" s="381">
        <v>9812.5576628318904</v>
      </c>
      <c r="G462" s="362">
        <v>3136.9453248231293</v>
      </c>
      <c r="H462" s="381">
        <v>6675.6123380087611</v>
      </c>
      <c r="I462" s="362">
        <v>855.01199999999994</v>
      </c>
      <c r="J462" s="386">
        <v>5820.6003380087614</v>
      </c>
      <c r="K462" s="386">
        <v>4074.885036333189</v>
      </c>
      <c r="L462" s="362">
        <v>1745.7153016755724</v>
      </c>
      <c r="M462" s="422"/>
      <c r="O462" s="548"/>
      <c r="P462" s="548"/>
      <c r="Q462" s="549"/>
      <c r="R462" s="550"/>
    </row>
    <row r="463" spans="1:19" ht="12" customHeight="1" x14ac:dyDescent="0.15">
      <c r="C463" s="380" t="s">
        <v>607</v>
      </c>
      <c r="D463" s="362">
        <v>1720929</v>
      </c>
      <c r="E463" s="382">
        <v>983133</v>
      </c>
      <c r="F463" s="381">
        <v>737796</v>
      </c>
      <c r="G463" s="362">
        <v>163215.79637091351</v>
      </c>
      <c r="H463" s="381">
        <v>574580.20362908649</v>
      </c>
      <c r="I463" s="362">
        <v>94251.713403101385</v>
      </c>
      <c r="J463" s="386">
        <v>480328.49022598512</v>
      </c>
      <c r="K463" s="386">
        <v>228724.91055914547</v>
      </c>
      <c r="L463" s="362">
        <v>251603.57966683965</v>
      </c>
      <c r="M463" s="422"/>
      <c r="O463" s="548"/>
      <c r="P463" s="548"/>
      <c r="Q463" s="549"/>
      <c r="R463" s="550"/>
    </row>
    <row r="464" spans="1:19" ht="12" customHeight="1" x14ac:dyDescent="0.15">
      <c r="C464" s="380" t="s">
        <v>608</v>
      </c>
      <c r="D464" s="362">
        <v>449287</v>
      </c>
      <c r="E464" s="382">
        <v>338406</v>
      </c>
      <c r="F464" s="381">
        <v>110881</v>
      </c>
      <c r="G464" s="362" t="s">
        <v>293</v>
      </c>
      <c r="H464" s="386" t="s">
        <v>293</v>
      </c>
      <c r="I464" s="386" t="s">
        <v>293</v>
      </c>
      <c r="J464" s="386" t="s">
        <v>293</v>
      </c>
      <c r="K464" s="386" t="s">
        <v>293</v>
      </c>
      <c r="L464" s="362" t="s">
        <v>293</v>
      </c>
      <c r="M464" s="422"/>
      <c r="O464" s="548"/>
      <c r="P464" s="548"/>
      <c r="Q464" s="549"/>
      <c r="R464" s="550"/>
    </row>
    <row r="465" spans="3:18" ht="12" customHeight="1" x14ac:dyDescent="0.15">
      <c r="C465" s="380" t="s">
        <v>609</v>
      </c>
      <c r="D465" s="362">
        <v>23943</v>
      </c>
      <c r="E465" s="382">
        <v>10128</v>
      </c>
      <c r="F465" s="381">
        <v>13815</v>
      </c>
      <c r="G465" s="381" t="s">
        <v>293</v>
      </c>
      <c r="H465" s="381" t="s">
        <v>293</v>
      </c>
      <c r="I465" s="381" t="s">
        <v>293</v>
      </c>
      <c r="J465" s="381" t="s">
        <v>293</v>
      </c>
      <c r="K465" s="381" t="s">
        <v>293</v>
      </c>
      <c r="L465" s="362" t="s">
        <v>293</v>
      </c>
      <c r="M465" s="422"/>
      <c r="O465" s="548"/>
      <c r="P465" s="548"/>
      <c r="Q465" s="548"/>
      <c r="R465" s="550"/>
    </row>
    <row r="466" spans="3:18" ht="12" customHeight="1" x14ac:dyDescent="0.15">
      <c r="C466" s="380" t="s">
        <v>610</v>
      </c>
      <c r="D466" s="362">
        <v>108232</v>
      </c>
      <c r="E466" s="382">
        <v>71584</v>
      </c>
      <c r="F466" s="381">
        <v>36648</v>
      </c>
      <c r="G466" s="381" t="s">
        <v>293</v>
      </c>
      <c r="H466" s="381" t="s">
        <v>293</v>
      </c>
      <c r="I466" s="381" t="s">
        <v>293</v>
      </c>
      <c r="J466" s="381" t="s">
        <v>293</v>
      </c>
      <c r="K466" s="381" t="s">
        <v>293</v>
      </c>
      <c r="L466" s="362" t="s">
        <v>293</v>
      </c>
      <c r="M466" s="422"/>
      <c r="O466" s="548"/>
      <c r="P466" s="548"/>
      <c r="Q466" s="548"/>
      <c r="R466" s="550"/>
    </row>
    <row r="467" spans="3:18" ht="12" customHeight="1" x14ac:dyDescent="0.15">
      <c r="C467" s="380" t="s">
        <v>611</v>
      </c>
      <c r="D467" s="362">
        <v>35278</v>
      </c>
      <c r="E467" s="382">
        <v>14563</v>
      </c>
      <c r="F467" s="381">
        <v>20715</v>
      </c>
      <c r="G467" s="381" t="s">
        <v>293</v>
      </c>
      <c r="H467" s="381" t="s">
        <v>293</v>
      </c>
      <c r="I467" s="381" t="s">
        <v>293</v>
      </c>
      <c r="J467" s="381" t="s">
        <v>293</v>
      </c>
      <c r="K467" s="381" t="s">
        <v>293</v>
      </c>
      <c r="L467" s="362" t="s">
        <v>293</v>
      </c>
      <c r="M467" s="422"/>
      <c r="O467" s="548"/>
      <c r="P467" s="548"/>
      <c r="Q467" s="548"/>
      <c r="R467" s="550"/>
    </row>
    <row r="468" spans="3:18" ht="12" customHeight="1" x14ac:dyDescent="0.15">
      <c r="C468" s="380" t="s">
        <v>612</v>
      </c>
      <c r="D468" s="362">
        <v>6194</v>
      </c>
      <c r="E468" s="382">
        <v>3316</v>
      </c>
      <c r="F468" s="381">
        <v>2878</v>
      </c>
      <c r="G468" s="381" t="s">
        <v>293</v>
      </c>
      <c r="H468" s="381" t="s">
        <v>293</v>
      </c>
      <c r="I468" s="381" t="s">
        <v>293</v>
      </c>
      <c r="J468" s="381" t="s">
        <v>293</v>
      </c>
      <c r="K468" s="381" t="s">
        <v>293</v>
      </c>
      <c r="L468" s="362" t="s">
        <v>293</v>
      </c>
      <c r="M468" s="422"/>
      <c r="O468" s="548"/>
      <c r="P468" s="548"/>
      <c r="Q468" s="548"/>
      <c r="R468" s="550"/>
    </row>
    <row r="469" spans="3:18" ht="12" customHeight="1" x14ac:dyDescent="0.15">
      <c r="C469" s="380" t="s">
        <v>613</v>
      </c>
      <c r="D469" s="362">
        <v>45973</v>
      </c>
      <c r="E469" s="382">
        <v>26126</v>
      </c>
      <c r="F469" s="381">
        <v>19847</v>
      </c>
      <c r="G469" s="381" t="s">
        <v>293</v>
      </c>
      <c r="H469" s="381" t="s">
        <v>293</v>
      </c>
      <c r="I469" s="381" t="s">
        <v>293</v>
      </c>
      <c r="J469" s="381" t="s">
        <v>293</v>
      </c>
      <c r="K469" s="381" t="s">
        <v>293</v>
      </c>
      <c r="L469" s="362" t="s">
        <v>293</v>
      </c>
      <c r="M469" s="422"/>
      <c r="O469" s="549"/>
      <c r="P469" s="549"/>
      <c r="Q469" s="548"/>
      <c r="R469" s="550"/>
    </row>
    <row r="470" spans="3:18" ht="12" customHeight="1" x14ac:dyDescent="0.15">
      <c r="C470" s="380" t="s">
        <v>614</v>
      </c>
      <c r="D470" s="362">
        <v>457662</v>
      </c>
      <c r="E470" s="382">
        <v>108153</v>
      </c>
      <c r="F470" s="381">
        <v>349509</v>
      </c>
      <c r="G470" s="381" t="s">
        <v>293</v>
      </c>
      <c r="H470" s="381" t="s">
        <v>293</v>
      </c>
      <c r="I470" s="381" t="s">
        <v>293</v>
      </c>
      <c r="J470" s="381" t="s">
        <v>293</v>
      </c>
      <c r="K470" s="381" t="s">
        <v>293</v>
      </c>
      <c r="L470" s="362" t="s">
        <v>293</v>
      </c>
      <c r="M470" s="422"/>
      <c r="O470" s="549"/>
      <c r="P470" s="549"/>
      <c r="Q470" s="548"/>
      <c r="R470" s="550"/>
    </row>
    <row r="471" spans="3:18" ht="12" customHeight="1" x14ac:dyDescent="0.15">
      <c r="C471" s="380" t="s">
        <v>615</v>
      </c>
      <c r="D471" s="362">
        <v>37130</v>
      </c>
      <c r="E471" s="382">
        <v>22152</v>
      </c>
      <c r="F471" s="381">
        <v>14978</v>
      </c>
      <c r="G471" s="381" t="s">
        <v>293</v>
      </c>
      <c r="H471" s="381" t="s">
        <v>293</v>
      </c>
      <c r="I471" s="381" t="s">
        <v>293</v>
      </c>
      <c r="J471" s="381" t="s">
        <v>293</v>
      </c>
      <c r="K471" s="381" t="s">
        <v>293</v>
      </c>
      <c r="L471" s="362" t="s">
        <v>293</v>
      </c>
      <c r="M471" s="422"/>
      <c r="O471" s="549"/>
      <c r="P471" s="549"/>
      <c r="Q471" s="548"/>
      <c r="R471" s="550"/>
    </row>
    <row r="472" spans="3:18" ht="12" customHeight="1" x14ac:dyDescent="0.15">
      <c r="C472" s="380" t="s">
        <v>616</v>
      </c>
      <c r="D472" s="362">
        <v>177090</v>
      </c>
      <c r="E472" s="382">
        <v>127887</v>
      </c>
      <c r="F472" s="381">
        <v>49203</v>
      </c>
      <c r="G472" s="381" t="s">
        <v>293</v>
      </c>
      <c r="H472" s="381" t="s">
        <v>293</v>
      </c>
      <c r="I472" s="381" t="s">
        <v>293</v>
      </c>
      <c r="J472" s="381" t="s">
        <v>293</v>
      </c>
      <c r="K472" s="381" t="s">
        <v>293</v>
      </c>
      <c r="L472" s="362" t="s">
        <v>293</v>
      </c>
      <c r="M472" s="422"/>
      <c r="O472" s="549"/>
      <c r="P472" s="549"/>
      <c r="Q472" s="548"/>
      <c r="R472" s="550"/>
    </row>
    <row r="473" spans="3:18" ht="12" customHeight="1" x14ac:dyDescent="0.15">
      <c r="C473" s="380" t="s">
        <v>617</v>
      </c>
      <c r="D473" s="362">
        <v>190844</v>
      </c>
      <c r="E473" s="382">
        <v>151026</v>
      </c>
      <c r="F473" s="381">
        <v>39818</v>
      </c>
      <c r="G473" s="381" t="s">
        <v>293</v>
      </c>
      <c r="H473" s="381" t="s">
        <v>293</v>
      </c>
      <c r="I473" s="381" t="s">
        <v>293</v>
      </c>
      <c r="J473" s="381" t="s">
        <v>293</v>
      </c>
      <c r="K473" s="381" t="s">
        <v>293</v>
      </c>
      <c r="L473" s="362" t="s">
        <v>293</v>
      </c>
      <c r="M473" s="422"/>
      <c r="O473" s="549"/>
      <c r="P473" s="549"/>
      <c r="Q473" s="548"/>
      <c r="R473" s="550"/>
    </row>
    <row r="474" spans="3:18" ht="12" customHeight="1" x14ac:dyDescent="0.15">
      <c r="C474" s="380" t="s">
        <v>618</v>
      </c>
      <c r="D474" s="362">
        <v>59545</v>
      </c>
      <c r="E474" s="382">
        <v>37820</v>
      </c>
      <c r="F474" s="381">
        <v>21725</v>
      </c>
      <c r="G474" s="381" t="s">
        <v>293</v>
      </c>
      <c r="H474" s="381" t="s">
        <v>293</v>
      </c>
      <c r="I474" s="381" t="s">
        <v>293</v>
      </c>
      <c r="J474" s="381" t="s">
        <v>293</v>
      </c>
      <c r="K474" s="381" t="s">
        <v>293</v>
      </c>
      <c r="L474" s="362" t="s">
        <v>293</v>
      </c>
      <c r="M474" s="422"/>
      <c r="O474" s="549"/>
      <c r="P474" s="549"/>
      <c r="Q474" s="548"/>
      <c r="R474" s="550"/>
    </row>
    <row r="475" spans="3:18" ht="12" customHeight="1" x14ac:dyDescent="0.15">
      <c r="C475" s="380" t="s">
        <v>619</v>
      </c>
      <c r="D475" s="362">
        <v>3428</v>
      </c>
      <c r="E475" s="382">
        <v>942</v>
      </c>
      <c r="F475" s="381">
        <v>2486</v>
      </c>
      <c r="G475" s="381" t="s">
        <v>293</v>
      </c>
      <c r="H475" s="381" t="s">
        <v>293</v>
      </c>
      <c r="I475" s="381" t="s">
        <v>293</v>
      </c>
      <c r="J475" s="381" t="s">
        <v>293</v>
      </c>
      <c r="K475" s="381" t="s">
        <v>293</v>
      </c>
      <c r="L475" s="362" t="s">
        <v>293</v>
      </c>
      <c r="M475" s="422"/>
      <c r="O475" s="549"/>
      <c r="P475" s="549"/>
      <c r="Q475" s="548"/>
      <c r="R475" s="550"/>
    </row>
    <row r="476" spans="3:18" ht="12" customHeight="1" x14ac:dyDescent="0.15">
      <c r="C476" s="380" t="s">
        <v>620</v>
      </c>
      <c r="D476" s="362">
        <v>65927</v>
      </c>
      <c r="E476" s="382">
        <v>37389</v>
      </c>
      <c r="F476" s="381">
        <v>28538</v>
      </c>
      <c r="G476" s="381" t="s">
        <v>293</v>
      </c>
      <c r="H476" s="381" t="s">
        <v>293</v>
      </c>
      <c r="I476" s="381" t="s">
        <v>293</v>
      </c>
      <c r="J476" s="381" t="s">
        <v>293</v>
      </c>
      <c r="K476" s="381" t="s">
        <v>293</v>
      </c>
      <c r="L476" s="362" t="s">
        <v>293</v>
      </c>
      <c r="M476" s="422"/>
      <c r="O476" s="549"/>
      <c r="P476" s="549"/>
      <c r="Q476" s="548"/>
      <c r="R476" s="550"/>
    </row>
    <row r="477" spans="3:18" ht="12" customHeight="1" x14ac:dyDescent="0.15">
      <c r="C477" s="380" t="s">
        <v>621</v>
      </c>
      <c r="D477" s="362">
        <v>19193</v>
      </c>
      <c r="E477" s="382">
        <v>8868</v>
      </c>
      <c r="F477" s="381">
        <v>10325</v>
      </c>
      <c r="G477" s="381" t="s">
        <v>293</v>
      </c>
      <c r="H477" s="381" t="s">
        <v>293</v>
      </c>
      <c r="I477" s="381" t="s">
        <v>293</v>
      </c>
      <c r="J477" s="381" t="s">
        <v>293</v>
      </c>
      <c r="K477" s="381" t="s">
        <v>293</v>
      </c>
      <c r="L477" s="362" t="s">
        <v>293</v>
      </c>
      <c r="M477" s="422"/>
      <c r="O477" s="548"/>
      <c r="P477" s="548"/>
      <c r="Q477" s="548"/>
      <c r="R477" s="550"/>
    </row>
    <row r="478" spans="3:18" ht="12" customHeight="1" x14ac:dyDescent="0.15">
      <c r="C478" s="380" t="s">
        <v>622</v>
      </c>
      <c r="D478" s="362">
        <v>41203</v>
      </c>
      <c r="E478" s="382">
        <v>24773</v>
      </c>
      <c r="F478" s="381">
        <v>16430</v>
      </c>
      <c r="G478" s="381" t="s">
        <v>293</v>
      </c>
      <c r="H478" s="381" t="s">
        <v>293</v>
      </c>
      <c r="I478" s="381" t="s">
        <v>293</v>
      </c>
      <c r="J478" s="381" t="s">
        <v>293</v>
      </c>
      <c r="K478" s="381" t="s">
        <v>293</v>
      </c>
      <c r="L478" s="362" t="s">
        <v>293</v>
      </c>
      <c r="M478" s="422"/>
      <c r="O478" s="549"/>
      <c r="P478" s="549"/>
      <c r="Q478" s="548"/>
      <c r="R478" s="550"/>
    </row>
    <row r="479" spans="3:18" ht="12" customHeight="1" x14ac:dyDescent="0.15">
      <c r="C479" s="380" t="s">
        <v>623</v>
      </c>
      <c r="D479" s="362">
        <v>231084.20374514634</v>
      </c>
      <c r="E479" s="382">
        <v>102081.99242942627</v>
      </c>
      <c r="F479" s="381">
        <v>129002.21131572007</v>
      </c>
      <c r="G479" s="381">
        <v>49406.635420013983</v>
      </c>
      <c r="H479" s="381">
        <v>79595.575895706075</v>
      </c>
      <c r="I479" s="362">
        <v>4048.6336082845173</v>
      </c>
      <c r="J479" s="386">
        <v>75546.942287421552</v>
      </c>
      <c r="K479" s="386">
        <v>31818.605035968321</v>
      </c>
      <c r="L479" s="362">
        <v>43728.337251453231</v>
      </c>
      <c r="M479" s="422"/>
      <c r="O479" s="548"/>
      <c r="P479" s="548"/>
      <c r="Q479" s="549"/>
      <c r="R479" s="550"/>
    </row>
    <row r="480" spans="3:18" ht="12" customHeight="1" x14ac:dyDescent="0.15">
      <c r="C480" s="380" t="s">
        <v>624</v>
      </c>
      <c r="D480" s="362">
        <v>659823</v>
      </c>
      <c r="E480" s="382">
        <v>358700</v>
      </c>
      <c r="F480" s="381">
        <v>301123</v>
      </c>
      <c r="G480" s="381">
        <v>23346.567632224058</v>
      </c>
      <c r="H480" s="381">
        <v>277776.43236777594</v>
      </c>
      <c r="I480" s="362">
        <v>23097</v>
      </c>
      <c r="J480" s="386">
        <v>254679.43236777594</v>
      </c>
      <c r="K480" s="386">
        <v>205428.34583232208</v>
      </c>
      <c r="L480" s="362">
        <v>49251.086535453855</v>
      </c>
      <c r="M480" s="422"/>
      <c r="O480" s="548"/>
      <c r="P480" s="548"/>
      <c r="Q480" s="549"/>
      <c r="R480" s="550"/>
    </row>
    <row r="481" spans="3:19" ht="12" customHeight="1" x14ac:dyDescent="0.15">
      <c r="C481" s="380" t="s">
        <v>625</v>
      </c>
      <c r="D481" s="362">
        <v>768960.09596795449</v>
      </c>
      <c r="E481" s="382">
        <v>230088.59062388574</v>
      </c>
      <c r="F481" s="381">
        <v>538871.50534406875</v>
      </c>
      <c r="G481" s="381">
        <v>51059.290786648045</v>
      </c>
      <c r="H481" s="381">
        <v>487812.2145574207</v>
      </c>
      <c r="I481" s="362">
        <v>54385.1658946975</v>
      </c>
      <c r="J481" s="386">
        <v>433427.04866272322</v>
      </c>
      <c r="K481" s="386">
        <v>220968.79143272116</v>
      </c>
      <c r="L481" s="362">
        <v>212458.25723000205</v>
      </c>
      <c r="M481" s="422"/>
      <c r="O481" s="548"/>
      <c r="P481" s="548"/>
      <c r="Q481" s="549"/>
      <c r="R481" s="550"/>
    </row>
    <row r="482" spans="3:19" ht="12" customHeight="1" x14ac:dyDescent="0.15">
      <c r="C482" s="380" t="s">
        <v>626</v>
      </c>
      <c r="D482" s="362">
        <v>433717.7364319592</v>
      </c>
      <c r="E482" s="382">
        <v>164441.3573869401</v>
      </c>
      <c r="F482" s="381">
        <v>269276.3790450191</v>
      </c>
      <c r="G482" s="381">
        <v>77705.173279502269</v>
      </c>
      <c r="H482" s="381">
        <v>191571.20576551685</v>
      </c>
      <c r="I482" s="362">
        <v>18632.867192593334</v>
      </c>
      <c r="J482" s="386">
        <v>172938.3385729235</v>
      </c>
      <c r="K482" s="386">
        <v>146153.73550404212</v>
      </c>
      <c r="L482" s="362">
        <v>26784.603068881377</v>
      </c>
      <c r="M482" s="422"/>
      <c r="O482" s="548"/>
      <c r="P482" s="548"/>
      <c r="Q482" s="549"/>
      <c r="R482" s="550"/>
    </row>
    <row r="483" spans="3:19" ht="12" customHeight="1" x14ac:dyDescent="0.15">
      <c r="C483" s="380" t="s">
        <v>627</v>
      </c>
      <c r="D483" s="362">
        <v>237943.4364243137</v>
      </c>
      <c r="E483" s="382">
        <v>143627.82016488619</v>
      </c>
      <c r="F483" s="381">
        <v>94315.616259427508</v>
      </c>
      <c r="G483" s="381">
        <v>12442.340528007689</v>
      </c>
      <c r="H483" s="381">
        <v>81873.275731419824</v>
      </c>
      <c r="I483" s="362">
        <v>7904.268</v>
      </c>
      <c r="J483" s="386">
        <v>73969.007731419828</v>
      </c>
      <c r="K483" s="386">
        <v>50880.569298936432</v>
      </c>
      <c r="L483" s="362">
        <v>23088.438432483395</v>
      </c>
      <c r="M483" s="422"/>
      <c r="O483" s="548"/>
      <c r="P483" s="548"/>
      <c r="Q483" s="549"/>
      <c r="R483" s="550"/>
    </row>
    <row r="484" spans="3:19" ht="12" customHeight="1" x14ac:dyDescent="0.15">
      <c r="C484" s="385" t="s">
        <v>628</v>
      </c>
      <c r="D484" s="362">
        <v>236830.86409777636</v>
      </c>
      <c r="E484" s="382">
        <v>119024.95746947781</v>
      </c>
      <c r="F484" s="381">
        <v>117805.90662829854</v>
      </c>
      <c r="G484" s="381">
        <v>30649.342884238784</v>
      </c>
      <c r="H484" s="381">
        <v>87156.563744059764</v>
      </c>
      <c r="I484" s="362">
        <v>8770</v>
      </c>
      <c r="J484" s="386">
        <v>78386.563744059764</v>
      </c>
      <c r="K484" s="386">
        <v>37051.474936453254</v>
      </c>
      <c r="L484" s="362">
        <v>41335.088807606509</v>
      </c>
      <c r="M484" s="422"/>
      <c r="O484" s="548"/>
      <c r="P484" s="548"/>
      <c r="Q484" s="549"/>
      <c r="R484" s="550"/>
    </row>
    <row r="485" spans="3:19" ht="12" customHeight="1" x14ac:dyDescent="0.15">
      <c r="C485" s="385" t="s">
        <v>629</v>
      </c>
      <c r="D485" s="362">
        <v>238580.03122038947</v>
      </c>
      <c r="E485" s="382">
        <v>81058.58165692669</v>
      </c>
      <c r="F485" s="381">
        <v>157521.44956346278</v>
      </c>
      <c r="G485" s="381">
        <v>16166.22100710407</v>
      </c>
      <c r="H485" s="381">
        <v>141355.22855635872</v>
      </c>
      <c r="I485" s="362">
        <v>4851</v>
      </c>
      <c r="J485" s="386">
        <v>136504.22855635872</v>
      </c>
      <c r="K485" s="386">
        <v>70758.185767723742</v>
      </c>
      <c r="L485" s="362">
        <v>65746.042788634979</v>
      </c>
      <c r="M485" s="422"/>
      <c r="O485" s="548"/>
      <c r="P485" s="548"/>
      <c r="Q485" s="549"/>
      <c r="R485" s="550"/>
    </row>
    <row r="486" spans="3:19" ht="12" customHeight="1" x14ac:dyDescent="0.15">
      <c r="C486" s="385" t="s">
        <v>630</v>
      </c>
      <c r="D486" s="362">
        <v>609665.01991130132</v>
      </c>
      <c r="E486" s="382">
        <v>111920.02489770322</v>
      </c>
      <c r="F486" s="381">
        <v>497744.99501359812</v>
      </c>
      <c r="G486" s="381">
        <v>179004.98110459352</v>
      </c>
      <c r="H486" s="381">
        <v>318740.01390900463</v>
      </c>
      <c r="I486" s="362">
        <v>14577</v>
      </c>
      <c r="J486" s="386">
        <v>304163.01390900463</v>
      </c>
      <c r="K486" s="386">
        <v>12805.88680136879</v>
      </c>
      <c r="L486" s="362">
        <v>291357.12710763584</v>
      </c>
      <c r="M486" s="422"/>
      <c r="O486" s="5"/>
      <c r="P486" s="5"/>
      <c r="Q486" s="549"/>
      <c r="R486" s="550"/>
    </row>
    <row r="487" spans="3:19" ht="12" customHeight="1" x14ac:dyDescent="0.15">
      <c r="C487" s="385" t="s">
        <v>631</v>
      </c>
      <c r="D487" s="362">
        <v>345169.53341807844</v>
      </c>
      <c r="E487" s="382">
        <v>101870.5916147768</v>
      </c>
      <c r="F487" s="381">
        <v>243298.94180330163</v>
      </c>
      <c r="G487" s="381">
        <v>44834.577912646906</v>
      </c>
      <c r="H487" s="381">
        <v>198464.36389065473</v>
      </c>
      <c r="I487" s="362">
        <v>18116.377095714124</v>
      </c>
      <c r="J487" s="386">
        <v>180347.9867949406</v>
      </c>
      <c r="K487" s="386">
        <v>98352.194242077385</v>
      </c>
      <c r="L487" s="362">
        <v>81995.792552863219</v>
      </c>
      <c r="M487" s="422"/>
      <c r="O487" s="5"/>
      <c r="P487" s="5"/>
      <c r="Q487" s="548"/>
    </row>
    <row r="488" spans="3:19" ht="12" customHeight="1" x14ac:dyDescent="0.15">
      <c r="C488" s="380" t="s">
        <v>632</v>
      </c>
      <c r="D488" s="362">
        <v>546865.62962333218</v>
      </c>
      <c r="E488" s="382">
        <v>118709.44037584</v>
      </c>
      <c r="F488" s="362">
        <v>428156.18924749218</v>
      </c>
      <c r="G488" s="381">
        <v>140958.63444999419</v>
      </c>
      <c r="H488" s="381">
        <v>287197.55479749799</v>
      </c>
      <c r="I488" s="362">
        <v>1999.384</v>
      </c>
      <c r="J488" s="362">
        <v>285198.17079749797</v>
      </c>
      <c r="K488" s="386">
        <v>285198.17079749797</v>
      </c>
      <c r="L488" s="362">
        <v>0</v>
      </c>
      <c r="M488" s="422"/>
      <c r="O488" s="5"/>
      <c r="P488" s="5"/>
      <c r="Q488" s="549"/>
      <c r="R488" s="550"/>
    </row>
    <row r="489" spans="3:19" ht="12" customHeight="1" x14ac:dyDescent="0.15">
      <c r="C489" s="380" t="s">
        <v>633</v>
      </c>
      <c r="D489" s="362">
        <v>239519.19220585655</v>
      </c>
      <c r="E489" s="382">
        <v>44675.841021860069</v>
      </c>
      <c r="F489" s="362">
        <v>194843.35118399648</v>
      </c>
      <c r="G489" s="381">
        <v>44132.315211461748</v>
      </c>
      <c r="H489" s="362">
        <v>150711.03597253474</v>
      </c>
      <c r="I489" s="362">
        <v>1965.3691746786685</v>
      </c>
      <c r="J489" s="362">
        <v>148745.66679785607</v>
      </c>
      <c r="K489" s="386">
        <v>150196.70562001551</v>
      </c>
      <c r="L489" s="362">
        <v>-1451.038822159433</v>
      </c>
      <c r="M489" s="422"/>
      <c r="O489" s="5"/>
      <c r="P489" s="5"/>
      <c r="Q489" s="548"/>
      <c r="R489" s="550"/>
    </row>
    <row r="490" spans="3:19" ht="12" customHeight="1" x14ac:dyDescent="0.15">
      <c r="C490" s="380" t="s">
        <v>634</v>
      </c>
      <c r="D490" s="362">
        <v>715518.62734776305</v>
      </c>
      <c r="E490" s="382">
        <v>295683.53689627443</v>
      </c>
      <c r="F490" s="362">
        <v>419835.09045148862</v>
      </c>
      <c r="G490" s="381">
        <v>54892.298752485687</v>
      </c>
      <c r="H490" s="362">
        <v>364942.79169900296</v>
      </c>
      <c r="I490" s="362">
        <v>-23775.880480422242</v>
      </c>
      <c r="J490" s="362">
        <v>388718.67217942519</v>
      </c>
      <c r="K490" s="386">
        <v>378935.18398576434</v>
      </c>
      <c r="L490" s="362">
        <v>9783.4881936608581</v>
      </c>
      <c r="M490" s="422"/>
      <c r="O490" s="5"/>
      <c r="P490" s="5"/>
      <c r="Q490" s="548"/>
      <c r="R490" s="550"/>
    </row>
    <row r="491" spans="3:19" ht="12" customHeight="1" x14ac:dyDescent="0.15">
      <c r="C491" s="380" t="s">
        <v>635</v>
      </c>
      <c r="D491" s="362">
        <v>340159.52070369013</v>
      </c>
      <c r="E491" s="382">
        <v>145052.2736317128</v>
      </c>
      <c r="F491" s="362">
        <v>195107.24707197733</v>
      </c>
      <c r="G491" s="381">
        <v>37567.618042574337</v>
      </c>
      <c r="H491" s="362">
        <v>157539.62902940297</v>
      </c>
      <c r="I491" s="362">
        <v>19469.817670120708</v>
      </c>
      <c r="J491" s="362">
        <v>138069.81135928226</v>
      </c>
      <c r="K491" s="386">
        <v>98333.690931015764</v>
      </c>
      <c r="L491" s="362">
        <v>39736.120428266498</v>
      </c>
      <c r="M491" s="422"/>
      <c r="O491" s="544"/>
      <c r="P491" s="545"/>
      <c r="Q491" s="548"/>
      <c r="R491" s="550"/>
    </row>
    <row r="492" spans="3:19" ht="12.75" customHeight="1" x14ac:dyDescent="0.15">
      <c r="C492" s="426" t="s">
        <v>636</v>
      </c>
      <c r="D492" s="364">
        <v>7735426.6286466913</v>
      </c>
      <c r="E492" s="394">
        <v>3193256.4505068781</v>
      </c>
      <c r="F492" s="364">
        <v>4542170.1781398132</v>
      </c>
      <c r="G492" s="393">
        <v>989833.23940633168</v>
      </c>
      <c r="H492" s="393">
        <v>3552336.9387334818</v>
      </c>
      <c r="I492" s="364">
        <v>258436.72755876803</v>
      </c>
      <c r="J492" s="395">
        <v>3293900.2111747139</v>
      </c>
      <c r="K492" s="395">
        <v>2073697.5849283952</v>
      </c>
      <c r="L492" s="364">
        <v>1220202.6262463187</v>
      </c>
      <c r="M492" s="422"/>
      <c r="O492" s="545"/>
      <c r="P492" s="545"/>
      <c r="Q492" s="548"/>
      <c r="R492" s="550"/>
    </row>
    <row r="493" spans="3:19" ht="11.25" customHeight="1" x14ac:dyDescent="0.15">
      <c r="C493" s="427" t="s">
        <v>637</v>
      </c>
      <c r="D493" s="362">
        <v>22751</v>
      </c>
      <c r="E493" s="382">
        <v>0</v>
      </c>
      <c r="F493" s="381">
        <v>22751</v>
      </c>
      <c r="G493" s="381">
        <v>0</v>
      </c>
      <c r="H493" s="381">
        <v>22751</v>
      </c>
      <c r="I493" s="362">
        <v>22751</v>
      </c>
      <c r="J493" s="386">
        <v>0</v>
      </c>
      <c r="K493" s="386">
        <v>0</v>
      </c>
      <c r="L493" s="362">
        <v>0</v>
      </c>
      <c r="M493" s="422"/>
      <c r="O493" s="545"/>
      <c r="P493" s="545"/>
      <c r="Q493" s="548"/>
      <c r="R493" s="550"/>
    </row>
    <row r="494" spans="3:19" ht="11.25" customHeight="1" x14ac:dyDescent="0.15">
      <c r="C494" s="427" t="s">
        <v>638</v>
      </c>
      <c r="D494" s="362">
        <v>39225.454944132434</v>
      </c>
      <c r="E494" s="382">
        <v>0</v>
      </c>
      <c r="F494" s="381">
        <v>39225.454944132434</v>
      </c>
      <c r="G494" s="381">
        <v>0</v>
      </c>
      <c r="H494" s="381">
        <v>39225.454944132434</v>
      </c>
      <c r="I494" s="362">
        <v>39225.454944132434</v>
      </c>
      <c r="J494" s="386">
        <v>0</v>
      </c>
      <c r="K494" s="386">
        <v>0</v>
      </c>
      <c r="L494" s="362">
        <v>0</v>
      </c>
      <c r="M494" s="422"/>
      <c r="O494" s="545"/>
      <c r="P494" s="545"/>
      <c r="Q494" s="548"/>
      <c r="R494" s="550"/>
    </row>
    <row r="495" spans="3:19" ht="12.75" customHeight="1" x14ac:dyDescent="0.15">
      <c r="C495" s="428" t="s">
        <v>639</v>
      </c>
      <c r="D495" s="364">
        <v>7718952.1737025585</v>
      </c>
      <c r="E495" s="394">
        <v>3193256.4505068781</v>
      </c>
      <c r="F495" s="364">
        <v>4525695.7231956804</v>
      </c>
      <c r="G495" s="393">
        <v>989833.23940633168</v>
      </c>
      <c r="H495" s="393">
        <v>3535862.483789349</v>
      </c>
      <c r="I495" s="364">
        <v>241962.27261463559</v>
      </c>
      <c r="J495" s="395">
        <v>3293900.2111747134</v>
      </c>
      <c r="K495" s="395">
        <v>2073697.5849283952</v>
      </c>
      <c r="L495" s="364">
        <v>1220202.6262463182</v>
      </c>
      <c r="M495" s="422"/>
      <c r="O495" s="546"/>
      <c r="P495" s="546"/>
      <c r="Q495" s="548"/>
      <c r="R495" s="550"/>
    </row>
    <row r="496" spans="3:19" s="4" customFormat="1" ht="12.75" customHeight="1" x14ac:dyDescent="0.15">
      <c r="C496" s="429" t="s">
        <v>640</v>
      </c>
      <c r="D496" s="430"/>
      <c r="E496" s="430"/>
      <c r="F496" s="430"/>
      <c r="G496" s="430"/>
      <c r="H496" s="430"/>
      <c r="I496" s="430"/>
      <c r="J496" s="430"/>
      <c r="K496" s="430"/>
      <c r="L496" s="430"/>
      <c r="M496" s="425"/>
      <c r="O496" s="547"/>
      <c r="P496" s="547"/>
      <c r="Q496" s="5"/>
      <c r="R496" s="5"/>
      <c r="S496" s="5"/>
    </row>
    <row r="497" spans="1:19" s="4" customFormat="1" ht="12.75" customHeight="1" x14ac:dyDescent="0.15">
      <c r="C497" s="385" t="s">
        <v>641</v>
      </c>
      <c r="D497" s="362">
        <v>6768433.6148319682</v>
      </c>
      <c r="E497" s="362">
        <v>2958089.9954480571</v>
      </c>
      <c r="F497" s="362">
        <v>3810343.6193839111</v>
      </c>
      <c r="G497" s="362">
        <v>758464.68527533696</v>
      </c>
      <c r="H497" s="362">
        <v>3051878.9341085739</v>
      </c>
      <c r="I497" s="362">
        <v>254884.17549217591</v>
      </c>
      <c r="J497" s="362">
        <v>2796994.7586163981</v>
      </c>
      <c r="K497" s="362">
        <v>1576792.1323700794</v>
      </c>
      <c r="L497" s="362">
        <v>1220202.6262463187</v>
      </c>
      <c r="M497" s="425"/>
      <c r="O497" s="548"/>
      <c r="P497" s="548"/>
      <c r="Q497" s="5"/>
      <c r="R497" s="5"/>
      <c r="S497" s="5"/>
    </row>
    <row r="498" spans="1:19" s="4" customFormat="1" ht="12.75" customHeight="1" x14ac:dyDescent="0.15">
      <c r="C498" s="385" t="s">
        <v>642</v>
      </c>
      <c r="D498" s="362">
        <v>850287.95712088863</v>
      </c>
      <c r="E498" s="362">
        <v>204166.49497619167</v>
      </c>
      <c r="F498" s="362">
        <v>646121.46214469697</v>
      </c>
      <c r="G498" s="362">
        <v>217918.21662549529</v>
      </c>
      <c r="H498" s="362">
        <v>428203.24551920168</v>
      </c>
      <c r="I498" s="362">
        <v>1090.6044878240948</v>
      </c>
      <c r="J498" s="362">
        <v>427112.6410313776</v>
      </c>
      <c r="K498" s="362">
        <v>427112.64103137766</v>
      </c>
      <c r="L498" s="362">
        <v>0</v>
      </c>
      <c r="M498" s="425"/>
      <c r="O498" s="548"/>
      <c r="P498" s="548"/>
      <c r="Q498" s="5"/>
      <c r="R498" s="5"/>
      <c r="S498" s="5"/>
    </row>
    <row r="499" spans="1:19" s="4" customFormat="1" ht="12.75" customHeight="1" x14ac:dyDescent="0.15">
      <c r="C499" s="385" t="s">
        <v>643</v>
      </c>
      <c r="D499" s="362">
        <v>116705.05669383467</v>
      </c>
      <c r="E499" s="362">
        <v>30999.960082629012</v>
      </c>
      <c r="F499" s="362">
        <v>85705.096611205663</v>
      </c>
      <c r="G499" s="362">
        <v>13450.337505499496</v>
      </c>
      <c r="H499" s="362">
        <v>72254.759105706165</v>
      </c>
      <c r="I499" s="362">
        <v>2461.9475787680021</v>
      </c>
      <c r="J499" s="362">
        <v>69792.811526938167</v>
      </c>
      <c r="K499" s="362">
        <v>69792.811526938167</v>
      </c>
      <c r="L499" s="362">
        <v>0</v>
      </c>
      <c r="M499" s="425"/>
      <c r="O499" s="549"/>
      <c r="P499" s="549"/>
      <c r="Q499" s="5"/>
      <c r="R499" s="5"/>
      <c r="S499" s="5"/>
    </row>
    <row r="500" spans="1:19" s="4" customFormat="1" ht="12.75" customHeight="1" x14ac:dyDescent="0.15">
      <c r="C500" s="387" t="s">
        <v>644</v>
      </c>
      <c r="D500" s="369">
        <v>7735426.6286466913</v>
      </c>
      <c r="E500" s="369">
        <v>3193256.4505068781</v>
      </c>
      <c r="F500" s="369">
        <v>4542170.1781398132</v>
      </c>
      <c r="G500" s="369">
        <v>989833.23940633168</v>
      </c>
      <c r="H500" s="369">
        <v>3552336.9387334818</v>
      </c>
      <c r="I500" s="369">
        <v>258436.72755876803</v>
      </c>
      <c r="J500" s="369">
        <v>3293900.2111747139</v>
      </c>
      <c r="K500" s="369">
        <v>2073697.5849283952</v>
      </c>
      <c r="L500" s="369">
        <v>1220202.6262463187</v>
      </c>
      <c r="M500" s="425"/>
      <c r="O500" s="549"/>
      <c r="P500" s="549"/>
      <c r="Q500" s="5"/>
      <c r="R500" s="5"/>
      <c r="S500" s="5"/>
    </row>
    <row r="501" spans="1:19" s="4" customFormat="1" ht="12.75" customHeight="1" x14ac:dyDescent="0.15">
      <c r="C501" s="435"/>
      <c r="D501" s="382"/>
      <c r="E501" s="382"/>
      <c r="F501" s="382"/>
      <c r="G501" s="382"/>
      <c r="H501" s="382"/>
      <c r="I501" s="382"/>
      <c r="J501" s="382"/>
      <c r="K501" s="382"/>
      <c r="L501" s="382"/>
      <c r="M501" s="425"/>
      <c r="O501" s="549"/>
      <c r="P501" s="549"/>
      <c r="Q501" s="5"/>
      <c r="R501" s="5"/>
      <c r="S501" s="5"/>
    </row>
    <row r="502" spans="1:19" ht="13.5" customHeight="1" x14ac:dyDescent="0.15">
      <c r="A502" s="1"/>
      <c r="B502" s="410" t="s">
        <v>576</v>
      </c>
      <c r="C502" s="4"/>
      <c r="G502" s="434" t="s">
        <v>654</v>
      </c>
      <c r="L502" s="371" t="s">
        <v>3</v>
      </c>
      <c r="O502" s="549"/>
      <c r="P502" s="549"/>
      <c r="Q502" s="545"/>
    </row>
    <row r="503" spans="1:19" ht="3" customHeight="1" x14ac:dyDescent="0.15">
      <c r="A503" s="1"/>
      <c r="B503" s="370"/>
      <c r="O503" s="549"/>
      <c r="P503" s="549"/>
      <c r="Q503" s="545"/>
    </row>
    <row r="504" spans="1:19" ht="10.5" customHeight="1" x14ac:dyDescent="0.15">
      <c r="A504" s="1"/>
      <c r="B504" s="370"/>
      <c r="C504" s="580" t="s">
        <v>578</v>
      </c>
      <c r="D504" s="412"/>
      <c r="E504" s="413"/>
      <c r="F504" s="412"/>
      <c r="G504" s="413"/>
      <c r="H504" s="412"/>
      <c r="I504" s="414" t="s">
        <v>579</v>
      </c>
      <c r="J504" s="412"/>
      <c r="K504" s="413"/>
      <c r="L504" s="413" t="s">
        <v>580</v>
      </c>
      <c r="O504" s="549"/>
      <c r="P504" s="549"/>
      <c r="Q504" s="545"/>
    </row>
    <row r="505" spans="1:19" ht="10.5" customHeight="1" x14ac:dyDescent="0.15">
      <c r="A505" s="1"/>
      <c r="B505" s="370"/>
      <c r="C505" s="581"/>
      <c r="D505" s="415" t="s">
        <v>581</v>
      </c>
      <c r="E505" s="415" t="s">
        <v>582</v>
      </c>
      <c r="F505" s="415" t="s">
        <v>583</v>
      </c>
      <c r="G505" s="415" t="s">
        <v>584</v>
      </c>
      <c r="H505" s="415" t="s">
        <v>585</v>
      </c>
      <c r="I505" s="416" t="s">
        <v>586</v>
      </c>
      <c r="J505" s="415" t="s">
        <v>587</v>
      </c>
      <c r="K505" s="415" t="s">
        <v>588</v>
      </c>
      <c r="L505" s="415" t="s">
        <v>589</v>
      </c>
      <c r="O505" s="548"/>
      <c r="P505" s="548"/>
      <c r="Q505" s="545"/>
    </row>
    <row r="506" spans="1:19" ht="10.5" customHeight="1" x14ac:dyDescent="0.15">
      <c r="A506" s="1"/>
      <c r="B506" s="370"/>
      <c r="C506" s="581"/>
      <c r="D506" s="417" t="s">
        <v>590</v>
      </c>
      <c r="E506" s="415"/>
      <c r="F506" s="417" t="s">
        <v>590</v>
      </c>
      <c r="G506" s="415" t="s">
        <v>591</v>
      </c>
      <c r="H506" s="417" t="s">
        <v>590</v>
      </c>
      <c r="I506" s="416" t="s">
        <v>592</v>
      </c>
      <c r="J506" s="415" t="s">
        <v>593</v>
      </c>
      <c r="K506" s="415" t="s">
        <v>594</v>
      </c>
      <c r="L506" s="418" t="s">
        <v>595</v>
      </c>
      <c r="O506" s="548"/>
      <c r="P506" s="548"/>
      <c r="Q506" s="546"/>
    </row>
    <row r="507" spans="1:19" s="203" customFormat="1" ht="10.5" customHeight="1" x14ac:dyDescent="0.15">
      <c r="A507" s="419"/>
      <c r="B507" s="432"/>
      <c r="C507" s="582"/>
      <c r="D507" s="421" t="s">
        <v>596</v>
      </c>
      <c r="E507" s="421" t="s">
        <v>597</v>
      </c>
      <c r="F507" s="421" t="s">
        <v>598</v>
      </c>
      <c r="G507" s="421" t="s">
        <v>599</v>
      </c>
      <c r="H507" s="421" t="s">
        <v>600</v>
      </c>
      <c r="I507" s="421" t="s">
        <v>601</v>
      </c>
      <c r="J507" s="421" t="s">
        <v>602</v>
      </c>
      <c r="K507" s="421" t="s">
        <v>603</v>
      </c>
      <c r="L507" s="421" t="s">
        <v>604</v>
      </c>
      <c r="O507" s="548"/>
      <c r="P507" s="548"/>
      <c r="Q507" s="547"/>
      <c r="R507" s="204"/>
      <c r="S507" s="204"/>
    </row>
    <row r="508" spans="1:19" ht="12" customHeight="1" x14ac:dyDescent="0.15">
      <c r="C508" s="375" t="s">
        <v>605</v>
      </c>
      <c r="D508" s="430">
        <v>414507.09789773257</v>
      </c>
      <c r="E508" s="377">
        <v>181586</v>
      </c>
      <c r="F508" s="376">
        <v>232921.09789773257</v>
      </c>
      <c r="G508" s="376">
        <v>62450.916143479903</v>
      </c>
      <c r="H508" s="376">
        <v>170470.18175425267</v>
      </c>
      <c r="I508" s="430">
        <v>8424</v>
      </c>
      <c r="J508" s="433">
        <v>162046.18175425267</v>
      </c>
      <c r="K508" s="433">
        <v>47533.964753610344</v>
      </c>
      <c r="L508" s="430">
        <v>114512.21700064233</v>
      </c>
      <c r="M508" s="422"/>
      <c r="O508" s="548"/>
      <c r="P508" s="548"/>
      <c r="Q508" s="548"/>
      <c r="R508" s="550"/>
    </row>
    <row r="509" spans="1:19" ht="12" customHeight="1" x14ac:dyDescent="0.15">
      <c r="C509" s="380" t="s">
        <v>215</v>
      </c>
      <c r="D509" s="362">
        <v>338373</v>
      </c>
      <c r="E509" s="382">
        <v>144141</v>
      </c>
      <c r="F509" s="381">
        <v>194232</v>
      </c>
      <c r="G509" s="381">
        <v>51952.813070542499</v>
      </c>
      <c r="H509" s="381">
        <v>142279.1869294575</v>
      </c>
      <c r="I509" s="362">
        <v>7772</v>
      </c>
      <c r="J509" s="386">
        <v>134507.1869294575</v>
      </c>
      <c r="K509" s="386">
        <v>34083.072283420719</v>
      </c>
      <c r="L509" s="362">
        <v>100424.11464603679</v>
      </c>
      <c r="M509" s="422"/>
      <c r="O509" s="548"/>
      <c r="P509" s="548"/>
      <c r="Q509" s="548"/>
      <c r="R509" s="550"/>
    </row>
    <row r="510" spans="1:19" ht="12" customHeight="1" x14ac:dyDescent="0.15">
      <c r="C510" s="380" t="s">
        <v>216</v>
      </c>
      <c r="D510" s="362">
        <v>5683.0978977325867</v>
      </c>
      <c r="E510" s="382">
        <v>2973</v>
      </c>
      <c r="F510" s="381">
        <v>2710.0978977325867</v>
      </c>
      <c r="G510" s="381">
        <v>953.36551360837746</v>
      </c>
      <c r="H510" s="381">
        <v>1756.7323841242091</v>
      </c>
      <c r="I510" s="362">
        <v>-289</v>
      </c>
      <c r="J510" s="386">
        <v>2045.7323841242091</v>
      </c>
      <c r="K510" s="386">
        <v>3821.4241656776157</v>
      </c>
      <c r="L510" s="362">
        <v>-1775.6917815534066</v>
      </c>
      <c r="M510" s="422"/>
      <c r="O510" s="548"/>
      <c r="P510" s="548"/>
      <c r="Q510" s="549"/>
      <c r="R510" s="550"/>
    </row>
    <row r="511" spans="1:19" ht="12" customHeight="1" x14ac:dyDescent="0.15">
      <c r="C511" s="380" t="s">
        <v>217</v>
      </c>
      <c r="D511" s="362">
        <v>70451</v>
      </c>
      <c r="E511" s="382">
        <v>34472</v>
      </c>
      <c r="F511" s="381">
        <v>35979</v>
      </c>
      <c r="G511" s="381">
        <v>9544.7375593290253</v>
      </c>
      <c r="H511" s="381">
        <v>26434.262440670973</v>
      </c>
      <c r="I511" s="362">
        <v>941</v>
      </c>
      <c r="J511" s="386">
        <v>25493.262440670973</v>
      </c>
      <c r="K511" s="386">
        <v>9629.4683045120109</v>
      </c>
      <c r="L511" s="362">
        <v>15863.794136158962</v>
      </c>
      <c r="M511" s="422"/>
      <c r="O511" s="548"/>
      <c r="P511" s="548"/>
      <c r="Q511" s="549"/>
      <c r="R511" s="550"/>
    </row>
    <row r="512" spans="1:19" ht="12" customHeight="1" x14ac:dyDescent="0.15">
      <c r="C512" s="380" t="s">
        <v>606</v>
      </c>
      <c r="D512" s="362">
        <v>23871</v>
      </c>
      <c r="E512" s="382">
        <v>13644.726944482451</v>
      </c>
      <c r="F512" s="381">
        <v>10226.273055517549</v>
      </c>
      <c r="G512" s="362">
        <v>3723.516080839795</v>
      </c>
      <c r="H512" s="381">
        <v>6502.7569746777544</v>
      </c>
      <c r="I512" s="362">
        <v>799.88599999999997</v>
      </c>
      <c r="J512" s="386">
        <v>5702.8709746777549</v>
      </c>
      <c r="K512" s="386">
        <v>4072.8476288054021</v>
      </c>
      <c r="L512" s="362">
        <v>1630.0233458723528</v>
      </c>
      <c r="M512" s="422"/>
      <c r="O512" s="548"/>
      <c r="P512" s="548"/>
      <c r="Q512" s="549"/>
      <c r="R512" s="550"/>
    </row>
    <row r="513" spans="3:18" ht="12" customHeight="1" x14ac:dyDescent="0.15">
      <c r="C513" s="380" t="s">
        <v>607</v>
      </c>
      <c r="D513" s="362">
        <v>1800161</v>
      </c>
      <c r="E513" s="382">
        <v>1062969</v>
      </c>
      <c r="F513" s="381">
        <v>737192</v>
      </c>
      <c r="G513" s="362">
        <v>180381.77569318839</v>
      </c>
      <c r="H513" s="381">
        <v>556810.22430681158</v>
      </c>
      <c r="I513" s="362">
        <v>89044.896111256036</v>
      </c>
      <c r="J513" s="386">
        <v>467765.32819555554</v>
      </c>
      <c r="K513" s="386">
        <v>233437.69227102926</v>
      </c>
      <c r="L513" s="362">
        <v>234327.63592452629</v>
      </c>
      <c r="M513" s="422"/>
      <c r="O513" s="548"/>
      <c r="P513" s="548"/>
      <c r="Q513" s="549"/>
      <c r="R513" s="550"/>
    </row>
    <row r="514" spans="3:18" ht="12" customHeight="1" x14ac:dyDescent="0.15">
      <c r="C514" s="380" t="s">
        <v>608</v>
      </c>
      <c r="D514" s="362">
        <v>454279</v>
      </c>
      <c r="E514" s="382">
        <v>359372</v>
      </c>
      <c r="F514" s="381">
        <v>94907</v>
      </c>
      <c r="G514" s="362" t="s">
        <v>293</v>
      </c>
      <c r="H514" s="386" t="s">
        <v>293</v>
      </c>
      <c r="I514" s="386" t="s">
        <v>293</v>
      </c>
      <c r="J514" s="386" t="s">
        <v>293</v>
      </c>
      <c r="K514" s="386" t="s">
        <v>293</v>
      </c>
      <c r="L514" s="362" t="s">
        <v>293</v>
      </c>
      <c r="M514" s="422"/>
      <c r="O514" s="548"/>
      <c r="P514" s="548"/>
      <c r="Q514" s="549"/>
      <c r="R514" s="550"/>
    </row>
    <row r="515" spans="3:18" ht="12" customHeight="1" x14ac:dyDescent="0.15">
      <c r="C515" s="380" t="s">
        <v>609</v>
      </c>
      <c r="D515" s="362">
        <v>25023</v>
      </c>
      <c r="E515" s="382">
        <v>10083</v>
      </c>
      <c r="F515" s="381">
        <v>14940</v>
      </c>
      <c r="G515" s="362" t="s">
        <v>293</v>
      </c>
      <c r="H515" s="381" t="s">
        <v>293</v>
      </c>
      <c r="I515" s="381" t="s">
        <v>293</v>
      </c>
      <c r="J515" s="381" t="s">
        <v>293</v>
      </c>
      <c r="K515" s="381" t="s">
        <v>293</v>
      </c>
      <c r="L515" s="362" t="s">
        <v>293</v>
      </c>
      <c r="M515" s="422"/>
      <c r="O515" s="548"/>
      <c r="P515" s="548"/>
      <c r="Q515" s="548"/>
      <c r="R515" s="550"/>
    </row>
    <row r="516" spans="3:18" ht="12" customHeight="1" x14ac:dyDescent="0.15">
      <c r="C516" s="380" t="s">
        <v>610</v>
      </c>
      <c r="D516" s="362">
        <v>108798</v>
      </c>
      <c r="E516" s="382">
        <v>65123</v>
      </c>
      <c r="F516" s="381">
        <v>43675</v>
      </c>
      <c r="G516" s="381" t="s">
        <v>293</v>
      </c>
      <c r="H516" s="381" t="s">
        <v>293</v>
      </c>
      <c r="I516" s="381" t="s">
        <v>293</v>
      </c>
      <c r="J516" s="381" t="s">
        <v>293</v>
      </c>
      <c r="K516" s="381" t="s">
        <v>293</v>
      </c>
      <c r="L516" s="362" t="s">
        <v>293</v>
      </c>
      <c r="M516" s="422"/>
      <c r="O516" s="548"/>
      <c r="P516" s="548"/>
      <c r="Q516" s="548"/>
      <c r="R516" s="550"/>
    </row>
    <row r="517" spans="3:18" ht="12" customHeight="1" x14ac:dyDescent="0.15">
      <c r="C517" s="380" t="s">
        <v>611</v>
      </c>
      <c r="D517" s="362">
        <v>34650</v>
      </c>
      <c r="E517" s="382">
        <v>15350</v>
      </c>
      <c r="F517" s="381">
        <v>19300</v>
      </c>
      <c r="G517" s="381" t="s">
        <v>293</v>
      </c>
      <c r="H517" s="381" t="s">
        <v>293</v>
      </c>
      <c r="I517" s="381" t="s">
        <v>293</v>
      </c>
      <c r="J517" s="381" t="s">
        <v>293</v>
      </c>
      <c r="K517" s="381" t="s">
        <v>293</v>
      </c>
      <c r="L517" s="362" t="s">
        <v>293</v>
      </c>
      <c r="M517" s="422"/>
      <c r="O517" s="548"/>
      <c r="P517" s="548"/>
      <c r="Q517" s="548"/>
      <c r="R517" s="550"/>
    </row>
    <row r="518" spans="3:18" ht="12" customHeight="1" x14ac:dyDescent="0.15">
      <c r="C518" s="380" t="s">
        <v>612</v>
      </c>
      <c r="D518" s="362">
        <v>7759</v>
      </c>
      <c r="E518" s="382">
        <v>3128</v>
      </c>
      <c r="F518" s="381">
        <v>4631</v>
      </c>
      <c r="G518" s="381" t="s">
        <v>293</v>
      </c>
      <c r="H518" s="381" t="s">
        <v>293</v>
      </c>
      <c r="I518" s="381" t="s">
        <v>293</v>
      </c>
      <c r="J518" s="381" t="s">
        <v>293</v>
      </c>
      <c r="K518" s="381" t="s">
        <v>293</v>
      </c>
      <c r="L518" s="362" t="s">
        <v>293</v>
      </c>
      <c r="M518" s="422"/>
      <c r="O518" s="548"/>
      <c r="P518" s="548"/>
      <c r="Q518" s="548"/>
      <c r="R518" s="550"/>
    </row>
    <row r="519" spans="3:18" ht="12" customHeight="1" x14ac:dyDescent="0.15">
      <c r="C519" s="380" t="s">
        <v>613</v>
      </c>
      <c r="D519" s="362">
        <v>39256</v>
      </c>
      <c r="E519" s="382">
        <v>21195</v>
      </c>
      <c r="F519" s="381">
        <v>18061</v>
      </c>
      <c r="G519" s="381" t="s">
        <v>293</v>
      </c>
      <c r="H519" s="381" t="s">
        <v>293</v>
      </c>
      <c r="I519" s="381" t="s">
        <v>293</v>
      </c>
      <c r="J519" s="381" t="s">
        <v>293</v>
      </c>
      <c r="K519" s="381" t="s">
        <v>293</v>
      </c>
      <c r="L519" s="362" t="s">
        <v>293</v>
      </c>
      <c r="M519" s="422"/>
      <c r="O519" s="549"/>
      <c r="P519" s="549"/>
      <c r="Q519" s="548"/>
      <c r="R519" s="550"/>
    </row>
    <row r="520" spans="3:18" ht="12" customHeight="1" x14ac:dyDescent="0.15">
      <c r="C520" s="380" t="s">
        <v>614</v>
      </c>
      <c r="D520" s="362">
        <v>461907</v>
      </c>
      <c r="E520" s="382">
        <v>103881</v>
      </c>
      <c r="F520" s="381">
        <v>358026</v>
      </c>
      <c r="G520" s="381" t="s">
        <v>293</v>
      </c>
      <c r="H520" s="381" t="s">
        <v>293</v>
      </c>
      <c r="I520" s="381" t="s">
        <v>293</v>
      </c>
      <c r="J520" s="381" t="s">
        <v>293</v>
      </c>
      <c r="K520" s="381" t="s">
        <v>293</v>
      </c>
      <c r="L520" s="362" t="s">
        <v>293</v>
      </c>
      <c r="M520" s="422"/>
      <c r="O520" s="549"/>
      <c r="P520" s="549"/>
      <c r="Q520" s="548"/>
      <c r="R520" s="550"/>
    </row>
    <row r="521" spans="3:18" ht="12" customHeight="1" x14ac:dyDescent="0.15">
      <c r="C521" s="380" t="s">
        <v>615</v>
      </c>
      <c r="D521" s="362">
        <v>48619</v>
      </c>
      <c r="E521" s="382">
        <v>24637</v>
      </c>
      <c r="F521" s="381">
        <v>23982</v>
      </c>
      <c r="G521" s="381" t="s">
        <v>293</v>
      </c>
      <c r="H521" s="381" t="s">
        <v>293</v>
      </c>
      <c r="I521" s="381" t="s">
        <v>293</v>
      </c>
      <c r="J521" s="381" t="s">
        <v>293</v>
      </c>
      <c r="K521" s="381" t="s">
        <v>293</v>
      </c>
      <c r="L521" s="362" t="s">
        <v>293</v>
      </c>
      <c r="M521" s="422"/>
      <c r="O521" s="549"/>
      <c r="P521" s="549"/>
      <c r="Q521" s="548"/>
      <c r="R521" s="550"/>
    </row>
    <row r="522" spans="3:18" ht="12" customHeight="1" x14ac:dyDescent="0.15">
      <c r="C522" s="380" t="s">
        <v>616</v>
      </c>
      <c r="D522" s="362">
        <v>179572</v>
      </c>
      <c r="E522" s="382">
        <v>137582</v>
      </c>
      <c r="F522" s="381">
        <v>41990</v>
      </c>
      <c r="G522" s="381" t="s">
        <v>293</v>
      </c>
      <c r="H522" s="381" t="s">
        <v>293</v>
      </c>
      <c r="I522" s="381" t="s">
        <v>293</v>
      </c>
      <c r="J522" s="381" t="s">
        <v>293</v>
      </c>
      <c r="K522" s="381" t="s">
        <v>293</v>
      </c>
      <c r="L522" s="362" t="s">
        <v>293</v>
      </c>
      <c r="M522" s="422"/>
      <c r="O522" s="549"/>
      <c r="P522" s="549"/>
      <c r="Q522" s="548"/>
      <c r="R522" s="550"/>
    </row>
    <row r="523" spans="3:18" ht="12" customHeight="1" x14ac:dyDescent="0.15">
      <c r="C523" s="380" t="s">
        <v>617</v>
      </c>
      <c r="D523" s="362">
        <v>276056</v>
      </c>
      <c r="E523" s="382">
        <v>234145</v>
      </c>
      <c r="F523" s="381">
        <v>41911</v>
      </c>
      <c r="G523" s="381" t="s">
        <v>293</v>
      </c>
      <c r="H523" s="381" t="s">
        <v>293</v>
      </c>
      <c r="I523" s="381" t="s">
        <v>293</v>
      </c>
      <c r="J523" s="381" t="s">
        <v>293</v>
      </c>
      <c r="K523" s="381" t="s">
        <v>293</v>
      </c>
      <c r="L523" s="362" t="s">
        <v>293</v>
      </c>
      <c r="M523" s="422"/>
      <c r="O523" s="549"/>
      <c r="P523" s="549"/>
      <c r="Q523" s="548"/>
      <c r="R523" s="550"/>
    </row>
    <row r="524" spans="3:18" ht="12" customHeight="1" x14ac:dyDescent="0.15">
      <c r="C524" s="380" t="s">
        <v>618</v>
      </c>
      <c r="D524" s="362">
        <v>54628</v>
      </c>
      <c r="E524" s="382">
        <v>31511</v>
      </c>
      <c r="F524" s="381">
        <v>23117</v>
      </c>
      <c r="G524" s="381" t="s">
        <v>293</v>
      </c>
      <c r="H524" s="381" t="s">
        <v>293</v>
      </c>
      <c r="I524" s="381" t="s">
        <v>293</v>
      </c>
      <c r="J524" s="381" t="s">
        <v>293</v>
      </c>
      <c r="K524" s="381" t="s">
        <v>293</v>
      </c>
      <c r="L524" s="362" t="s">
        <v>293</v>
      </c>
      <c r="M524" s="422"/>
      <c r="O524" s="549"/>
      <c r="P524" s="549"/>
      <c r="Q524" s="548"/>
      <c r="R524" s="550"/>
    </row>
    <row r="525" spans="3:18" ht="12" customHeight="1" x14ac:dyDescent="0.15">
      <c r="C525" s="380" t="s">
        <v>619</v>
      </c>
      <c r="D525" s="362">
        <v>4070</v>
      </c>
      <c r="E525" s="382">
        <v>1440</v>
      </c>
      <c r="F525" s="381">
        <v>2630</v>
      </c>
      <c r="G525" s="381" t="s">
        <v>293</v>
      </c>
      <c r="H525" s="381" t="s">
        <v>293</v>
      </c>
      <c r="I525" s="381" t="s">
        <v>293</v>
      </c>
      <c r="J525" s="381" t="s">
        <v>293</v>
      </c>
      <c r="K525" s="381" t="s">
        <v>293</v>
      </c>
      <c r="L525" s="362" t="s">
        <v>293</v>
      </c>
      <c r="M525" s="422"/>
      <c r="O525" s="549"/>
      <c r="P525" s="549"/>
      <c r="Q525" s="548"/>
      <c r="R525" s="550"/>
    </row>
    <row r="526" spans="3:18" ht="12" customHeight="1" x14ac:dyDescent="0.15">
      <c r="C526" s="380" t="s">
        <v>620</v>
      </c>
      <c r="D526" s="362">
        <v>53385</v>
      </c>
      <c r="E526" s="382">
        <v>27778</v>
      </c>
      <c r="F526" s="381">
        <v>25607</v>
      </c>
      <c r="G526" s="381" t="s">
        <v>293</v>
      </c>
      <c r="H526" s="381" t="s">
        <v>293</v>
      </c>
      <c r="I526" s="381" t="s">
        <v>293</v>
      </c>
      <c r="J526" s="381" t="s">
        <v>293</v>
      </c>
      <c r="K526" s="381" t="s">
        <v>293</v>
      </c>
      <c r="L526" s="362" t="s">
        <v>293</v>
      </c>
      <c r="M526" s="422"/>
      <c r="O526" s="549"/>
      <c r="P526" s="549"/>
      <c r="Q526" s="548"/>
      <c r="R526" s="550"/>
    </row>
    <row r="527" spans="3:18" ht="12" customHeight="1" x14ac:dyDescent="0.15">
      <c r="C527" s="380" t="s">
        <v>621</v>
      </c>
      <c r="D527" s="362">
        <v>15639</v>
      </c>
      <c r="E527" s="382">
        <v>7181</v>
      </c>
      <c r="F527" s="381">
        <v>8458</v>
      </c>
      <c r="G527" s="381" t="s">
        <v>293</v>
      </c>
      <c r="H527" s="381" t="s">
        <v>293</v>
      </c>
      <c r="I527" s="381" t="s">
        <v>293</v>
      </c>
      <c r="J527" s="381" t="s">
        <v>293</v>
      </c>
      <c r="K527" s="381" t="s">
        <v>293</v>
      </c>
      <c r="L527" s="362" t="s">
        <v>293</v>
      </c>
      <c r="M527" s="422"/>
      <c r="O527" s="549"/>
      <c r="P527" s="549"/>
      <c r="Q527" s="548"/>
      <c r="R527" s="550"/>
    </row>
    <row r="528" spans="3:18" ht="12" customHeight="1" x14ac:dyDescent="0.15">
      <c r="C528" s="380" t="s">
        <v>622</v>
      </c>
      <c r="D528" s="362">
        <v>36520</v>
      </c>
      <c r="E528" s="382">
        <v>20563</v>
      </c>
      <c r="F528" s="381">
        <v>15957</v>
      </c>
      <c r="G528" s="381" t="s">
        <v>293</v>
      </c>
      <c r="H528" s="381" t="s">
        <v>293</v>
      </c>
      <c r="I528" s="381" t="s">
        <v>293</v>
      </c>
      <c r="J528" s="381" t="s">
        <v>293</v>
      </c>
      <c r="K528" s="381" t="s">
        <v>293</v>
      </c>
      <c r="L528" s="362" t="s">
        <v>293</v>
      </c>
      <c r="M528" s="422"/>
      <c r="O528" s="549"/>
      <c r="P528" s="549"/>
      <c r="Q528" s="548"/>
      <c r="R528" s="550"/>
    </row>
    <row r="529" spans="3:18" ht="12" customHeight="1" x14ac:dyDescent="0.15">
      <c r="C529" s="380" t="s">
        <v>623</v>
      </c>
      <c r="D529" s="362">
        <v>228706.34423342452</v>
      </c>
      <c r="E529" s="382">
        <v>110198.56813797739</v>
      </c>
      <c r="F529" s="381">
        <v>118507.77609544713</v>
      </c>
      <c r="G529" s="381">
        <v>52413.963168513656</v>
      </c>
      <c r="H529" s="381">
        <v>66093.812926933475</v>
      </c>
      <c r="I529" s="362">
        <v>2531.4860244899137</v>
      </c>
      <c r="J529" s="386">
        <v>63562.326902443558</v>
      </c>
      <c r="K529" s="386">
        <v>30950.687177320204</v>
      </c>
      <c r="L529" s="362">
        <v>32611.639725123354</v>
      </c>
      <c r="M529" s="422"/>
      <c r="O529" s="548"/>
      <c r="P529" s="548"/>
      <c r="Q529" s="549"/>
      <c r="R529" s="550"/>
    </row>
    <row r="530" spans="3:18" ht="12" customHeight="1" x14ac:dyDescent="0.15">
      <c r="C530" s="380" t="s">
        <v>624</v>
      </c>
      <c r="D530" s="362">
        <v>650150</v>
      </c>
      <c r="E530" s="382">
        <v>348667</v>
      </c>
      <c r="F530" s="381">
        <v>301483</v>
      </c>
      <c r="G530" s="381">
        <v>23185.561108691498</v>
      </c>
      <c r="H530" s="381">
        <v>278297.4388913085</v>
      </c>
      <c r="I530" s="362">
        <v>20380.809116665809</v>
      </c>
      <c r="J530" s="386">
        <v>257916.6297746427</v>
      </c>
      <c r="K530" s="386">
        <v>221878.12112543877</v>
      </c>
      <c r="L530" s="362">
        <v>36038.508649203926</v>
      </c>
      <c r="M530" s="422"/>
      <c r="O530" s="548"/>
      <c r="P530" s="548"/>
      <c r="Q530" s="549"/>
      <c r="R530" s="550"/>
    </row>
    <row r="531" spans="3:18" ht="12" customHeight="1" x14ac:dyDescent="0.15">
      <c r="C531" s="380" t="s">
        <v>625</v>
      </c>
      <c r="D531" s="362">
        <v>763780.30429565115</v>
      </c>
      <c r="E531" s="382">
        <v>227975.79428709767</v>
      </c>
      <c r="F531" s="381">
        <v>535804.51000855351</v>
      </c>
      <c r="G531" s="381">
        <v>51641.608243404902</v>
      </c>
      <c r="H531" s="381">
        <v>484162.90176514862</v>
      </c>
      <c r="I531" s="362">
        <v>50405.803947445886</v>
      </c>
      <c r="J531" s="386">
        <v>433757.09781770274</v>
      </c>
      <c r="K531" s="386">
        <v>221883.62299555953</v>
      </c>
      <c r="L531" s="362">
        <v>211873.47482214321</v>
      </c>
      <c r="M531" s="422"/>
      <c r="O531" s="548"/>
      <c r="P531" s="548"/>
      <c r="Q531" s="549"/>
      <c r="R531" s="550"/>
    </row>
    <row r="532" spans="3:18" ht="12" customHeight="1" x14ac:dyDescent="0.15">
      <c r="C532" s="380" t="s">
        <v>626</v>
      </c>
      <c r="D532" s="362">
        <v>392695.4268642813</v>
      </c>
      <c r="E532" s="382">
        <v>147646.68461054648</v>
      </c>
      <c r="F532" s="381">
        <v>245048.74225373482</v>
      </c>
      <c r="G532" s="381">
        <v>71186.556888610678</v>
      </c>
      <c r="H532" s="381">
        <v>173862.18536512414</v>
      </c>
      <c r="I532" s="362">
        <v>14710.859841442296</v>
      </c>
      <c r="J532" s="386">
        <v>159151.32552368185</v>
      </c>
      <c r="K532" s="386">
        <v>148452.93011034571</v>
      </c>
      <c r="L532" s="362">
        <v>10698.39541333614</v>
      </c>
      <c r="M532" s="422"/>
      <c r="O532" s="548"/>
      <c r="P532" s="548"/>
      <c r="Q532" s="549"/>
      <c r="R532" s="550"/>
    </row>
    <row r="533" spans="3:18" ht="12" customHeight="1" x14ac:dyDescent="0.15">
      <c r="C533" s="380" t="s">
        <v>627</v>
      </c>
      <c r="D533" s="362">
        <v>236704.33619270189</v>
      </c>
      <c r="E533" s="382">
        <v>134337.68306765828</v>
      </c>
      <c r="F533" s="381">
        <v>102366.65312504361</v>
      </c>
      <c r="G533" s="381">
        <v>12046.766248585996</v>
      </c>
      <c r="H533" s="381">
        <v>90319.886876457618</v>
      </c>
      <c r="I533" s="362">
        <v>7468.7870000000003</v>
      </c>
      <c r="J533" s="386">
        <v>82851.099876457622</v>
      </c>
      <c r="K533" s="386">
        <v>49076.880594918461</v>
      </c>
      <c r="L533" s="362">
        <v>33774.219281539161</v>
      </c>
      <c r="M533" s="422"/>
      <c r="O533" s="548"/>
      <c r="P533" s="548"/>
      <c r="Q533" s="549"/>
      <c r="R533" s="550"/>
    </row>
    <row r="534" spans="3:18" ht="12" customHeight="1" x14ac:dyDescent="0.15">
      <c r="C534" s="385" t="s">
        <v>628</v>
      </c>
      <c r="D534" s="362">
        <v>244176.52687449165</v>
      </c>
      <c r="E534" s="382">
        <v>123584.32002623311</v>
      </c>
      <c r="F534" s="381">
        <v>120592.20684825855</v>
      </c>
      <c r="G534" s="381">
        <v>30067.11543467029</v>
      </c>
      <c r="H534" s="381">
        <v>90525.091413588263</v>
      </c>
      <c r="I534" s="362">
        <v>7771</v>
      </c>
      <c r="J534" s="386">
        <v>82754.091413588263</v>
      </c>
      <c r="K534" s="386">
        <v>39971.388867965841</v>
      </c>
      <c r="L534" s="362">
        <v>42782.702545622422</v>
      </c>
      <c r="M534" s="422"/>
      <c r="O534" s="548"/>
      <c r="P534" s="548"/>
      <c r="Q534" s="549"/>
      <c r="R534" s="550"/>
    </row>
    <row r="535" spans="3:18" ht="12" customHeight="1" x14ac:dyDescent="0.15">
      <c r="C535" s="385" t="s">
        <v>629</v>
      </c>
      <c r="D535" s="362">
        <v>231162.93685656955</v>
      </c>
      <c r="E535" s="382">
        <v>80636.518342056239</v>
      </c>
      <c r="F535" s="381">
        <v>150526.41851451329</v>
      </c>
      <c r="G535" s="381">
        <v>16057.939105770831</v>
      </c>
      <c r="H535" s="381">
        <v>134468.47940874245</v>
      </c>
      <c r="I535" s="362">
        <v>4358</v>
      </c>
      <c r="J535" s="386">
        <v>130110.47940874245</v>
      </c>
      <c r="K535" s="386">
        <v>74067.73197207888</v>
      </c>
      <c r="L535" s="362">
        <v>56042.747436663572</v>
      </c>
      <c r="M535" s="422"/>
      <c r="O535" s="548"/>
      <c r="P535" s="548"/>
      <c r="Q535" s="549"/>
      <c r="R535" s="550"/>
    </row>
    <row r="536" spans="3:18" ht="12" customHeight="1" x14ac:dyDescent="0.15">
      <c r="C536" s="385" t="s">
        <v>630</v>
      </c>
      <c r="D536" s="362">
        <v>609847.80262597161</v>
      </c>
      <c r="E536" s="382">
        <v>111270.7224885438</v>
      </c>
      <c r="F536" s="381">
        <v>498577.08013742778</v>
      </c>
      <c r="G536" s="381">
        <v>175697.4198452878</v>
      </c>
      <c r="H536" s="381">
        <v>322879.66029213998</v>
      </c>
      <c r="I536" s="362">
        <v>14198</v>
      </c>
      <c r="J536" s="386">
        <v>308681.66029213998</v>
      </c>
      <c r="K536" s="386">
        <v>13105.294238911192</v>
      </c>
      <c r="L536" s="362">
        <v>295576.36605322879</v>
      </c>
      <c r="M536" s="422"/>
      <c r="O536" s="5"/>
      <c r="P536" s="5"/>
      <c r="Q536" s="549"/>
      <c r="R536" s="550"/>
    </row>
    <row r="537" spans="3:18" ht="12" customHeight="1" x14ac:dyDescent="0.15">
      <c r="C537" s="385" t="s">
        <v>631</v>
      </c>
      <c r="D537" s="362">
        <v>355322.60726284853</v>
      </c>
      <c r="E537" s="382">
        <v>101621.88235833083</v>
      </c>
      <c r="F537" s="381">
        <v>253700.7249045177</v>
      </c>
      <c r="G537" s="381">
        <v>44657.160504003681</v>
      </c>
      <c r="H537" s="381">
        <v>209043.56440051401</v>
      </c>
      <c r="I537" s="362">
        <v>16612.40180439844</v>
      </c>
      <c r="J537" s="386">
        <v>192431.16259611555</v>
      </c>
      <c r="K537" s="386">
        <v>95295.720031060133</v>
      </c>
      <c r="L537" s="362">
        <v>97135.442565055419</v>
      </c>
      <c r="M537" s="422"/>
      <c r="O537" s="5"/>
      <c r="P537" s="5"/>
      <c r="Q537" s="549"/>
      <c r="R537" s="550"/>
    </row>
    <row r="538" spans="3:18" ht="12" customHeight="1" x14ac:dyDescent="0.15">
      <c r="C538" s="380" t="s">
        <v>632</v>
      </c>
      <c r="D538" s="362">
        <v>543365.13303466828</v>
      </c>
      <c r="E538" s="382">
        <v>117476.48493284779</v>
      </c>
      <c r="F538" s="362">
        <v>425888.64810182049</v>
      </c>
      <c r="G538" s="381">
        <v>137985.15484513674</v>
      </c>
      <c r="H538" s="381">
        <v>287903.49325668375</v>
      </c>
      <c r="I538" s="362">
        <v>2329.9360000000001</v>
      </c>
      <c r="J538" s="362">
        <v>285573.55725668377</v>
      </c>
      <c r="K538" s="386">
        <v>285573.55725668377</v>
      </c>
      <c r="L538" s="362">
        <v>0</v>
      </c>
      <c r="M538" s="422"/>
      <c r="O538" s="5"/>
      <c r="P538" s="5"/>
      <c r="Q538" s="549"/>
      <c r="R538" s="550"/>
    </row>
    <row r="539" spans="3:18" ht="12" customHeight="1" x14ac:dyDescent="0.15">
      <c r="C539" s="380" t="s">
        <v>633</v>
      </c>
      <c r="D539" s="362">
        <v>238158.77376002423</v>
      </c>
      <c r="E539" s="382">
        <v>44019.353589516977</v>
      </c>
      <c r="F539" s="362">
        <v>194139.42017050725</v>
      </c>
      <c r="G539" s="381">
        <v>43334.020887973558</v>
      </c>
      <c r="H539" s="362">
        <v>150805.39928253368</v>
      </c>
      <c r="I539" s="362">
        <v>1897.9152779047276</v>
      </c>
      <c r="J539" s="362">
        <v>148907.48400462896</v>
      </c>
      <c r="K539" s="386">
        <v>152952.08048555674</v>
      </c>
      <c r="L539" s="362">
        <v>-4044.5964809277793</v>
      </c>
      <c r="M539" s="422"/>
      <c r="O539" s="5"/>
      <c r="P539" s="5"/>
      <c r="Q539" s="548"/>
      <c r="R539" s="550"/>
    </row>
    <row r="540" spans="3:18" ht="12" customHeight="1" x14ac:dyDescent="0.15">
      <c r="C540" s="380" t="s">
        <v>634</v>
      </c>
      <c r="D540" s="362">
        <v>718174.4133032976</v>
      </c>
      <c r="E540" s="382">
        <v>291361.54404379218</v>
      </c>
      <c r="F540" s="362">
        <v>426812.86925950542</v>
      </c>
      <c r="G540" s="381">
        <v>53692.926322756583</v>
      </c>
      <c r="H540" s="362">
        <v>373119.94293674885</v>
      </c>
      <c r="I540" s="362">
        <v>-23082.727242378551</v>
      </c>
      <c r="J540" s="362">
        <v>396202.67017912742</v>
      </c>
      <c r="K540" s="386">
        <v>377371.75233865797</v>
      </c>
      <c r="L540" s="362">
        <v>18830.917840469454</v>
      </c>
      <c r="M540" s="422"/>
      <c r="O540" s="5"/>
      <c r="P540" s="5"/>
      <c r="Q540" s="548"/>
      <c r="R540" s="550"/>
    </row>
    <row r="541" spans="3:18" ht="12" customHeight="1" x14ac:dyDescent="0.15">
      <c r="C541" s="380" t="s">
        <v>635</v>
      </c>
      <c r="D541" s="362">
        <v>334277.25635595102</v>
      </c>
      <c r="E541" s="382">
        <v>144531.49954504948</v>
      </c>
      <c r="F541" s="362">
        <v>189745.75681090154</v>
      </c>
      <c r="G541" s="381">
        <v>36871.994653705544</v>
      </c>
      <c r="H541" s="362">
        <v>152873.762157196</v>
      </c>
      <c r="I541" s="362">
        <v>17190.469414769181</v>
      </c>
      <c r="J541" s="362">
        <v>135683.29274242683</v>
      </c>
      <c r="K541" s="386">
        <v>93491.689532681703</v>
      </c>
      <c r="L541" s="362">
        <v>42191.603209745124</v>
      </c>
      <c r="M541" s="422"/>
      <c r="Q541" s="548"/>
      <c r="R541" s="550"/>
    </row>
    <row r="542" spans="3:18" ht="12.75" customHeight="1" x14ac:dyDescent="0.15">
      <c r="C542" s="426" t="s">
        <v>636</v>
      </c>
      <c r="D542" s="364">
        <v>7785060.9595576143</v>
      </c>
      <c r="E542" s="394">
        <v>3241527.7823741329</v>
      </c>
      <c r="F542" s="364">
        <v>4543533.1771834809</v>
      </c>
      <c r="G542" s="393">
        <v>995394.39517461974</v>
      </c>
      <c r="H542" s="393">
        <v>3548138.7820088612</v>
      </c>
      <c r="I542" s="364">
        <v>235041.52329599374</v>
      </c>
      <c r="J542" s="395">
        <v>3313097.2587128673</v>
      </c>
      <c r="K542" s="395">
        <v>2089115.961380624</v>
      </c>
      <c r="L542" s="364">
        <v>1223981.2973322433</v>
      </c>
      <c r="M542" s="422"/>
      <c r="O542" s="544"/>
      <c r="P542" s="545"/>
      <c r="Q542" s="548"/>
      <c r="R542" s="550"/>
    </row>
    <row r="543" spans="3:18" ht="11.25" customHeight="1" x14ac:dyDescent="0.15">
      <c r="C543" s="427" t="s">
        <v>637</v>
      </c>
      <c r="D543" s="362">
        <v>19586</v>
      </c>
      <c r="E543" s="382">
        <v>0</v>
      </c>
      <c r="F543" s="381">
        <v>19586</v>
      </c>
      <c r="G543" s="381">
        <v>0</v>
      </c>
      <c r="H543" s="381">
        <v>19586</v>
      </c>
      <c r="I543" s="362">
        <v>19586</v>
      </c>
      <c r="J543" s="386">
        <v>0</v>
      </c>
      <c r="K543" s="386">
        <v>0</v>
      </c>
      <c r="L543" s="362">
        <v>0</v>
      </c>
      <c r="M543" s="422"/>
      <c r="O543" s="545"/>
      <c r="P543" s="545"/>
      <c r="Q543" s="548"/>
      <c r="R543" s="550"/>
    </row>
    <row r="544" spans="3:18" ht="11.25" customHeight="1" x14ac:dyDescent="0.15">
      <c r="C544" s="427" t="s">
        <v>638</v>
      </c>
      <c r="D544" s="362">
        <v>43080.708133020067</v>
      </c>
      <c r="E544" s="382">
        <v>0</v>
      </c>
      <c r="F544" s="381">
        <v>43080.708133020067</v>
      </c>
      <c r="G544" s="381">
        <v>0</v>
      </c>
      <c r="H544" s="381">
        <v>43080.708133020067</v>
      </c>
      <c r="I544" s="362">
        <v>43080.708133020067</v>
      </c>
      <c r="J544" s="386">
        <v>0</v>
      </c>
      <c r="K544" s="386">
        <v>0</v>
      </c>
      <c r="L544" s="362">
        <v>0</v>
      </c>
      <c r="M544" s="422"/>
      <c r="O544" s="545"/>
      <c r="P544" s="545"/>
      <c r="Q544" s="548"/>
      <c r="R544" s="550"/>
    </row>
    <row r="545" spans="1:19" ht="12.75" customHeight="1" x14ac:dyDescent="0.15">
      <c r="C545" s="428" t="s">
        <v>639</v>
      </c>
      <c r="D545" s="364">
        <v>7761566.2514245939</v>
      </c>
      <c r="E545" s="394">
        <v>3241527.7823741329</v>
      </c>
      <c r="F545" s="364">
        <v>4520038.4690504614</v>
      </c>
      <c r="G545" s="393">
        <v>995394.39517461986</v>
      </c>
      <c r="H545" s="393">
        <v>3524644.0738758417</v>
      </c>
      <c r="I545" s="364">
        <v>211546.81516297368</v>
      </c>
      <c r="J545" s="395">
        <v>3313097.2587128682</v>
      </c>
      <c r="K545" s="395">
        <v>2089115.961380624</v>
      </c>
      <c r="L545" s="364">
        <v>1223981.2973322442</v>
      </c>
      <c r="M545" s="422"/>
      <c r="O545" s="545"/>
      <c r="P545" s="545"/>
      <c r="Q545" s="548"/>
      <c r="R545" s="550"/>
    </row>
    <row r="546" spans="1:19" s="4" customFormat="1" ht="12.75" customHeight="1" x14ac:dyDescent="0.15">
      <c r="C546" s="429" t="s">
        <v>640</v>
      </c>
      <c r="D546" s="430"/>
      <c r="E546" s="430"/>
      <c r="F546" s="430"/>
      <c r="G546" s="430"/>
      <c r="H546" s="430"/>
      <c r="I546" s="430"/>
      <c r="J546" s="430"/>
      <c r="K546" s="430"/>
      <c r="L546" s="430"/>
      <c r="M546" s="425"/>
      <c r="O546" s="546"/>
      <c r="P546" s="546"/>
      <c r="Q546" s="5"/>
      <c r="R546" s="5"/>
      <c r="S546" s="5"/>
    </row>
    <row r="547" spans="1:19" s="4" customFormat="1" ht="12.75" customHeight="1" x14ac:dyDescent="0.15">
      <c r="C547" s="385" t="s">
        <v>641</v>
      </c>
      <c r="D547" s="362">
        <v>6823023.2585669002</v>
      </c>
      <c r="E547" s="362">
        <v>3008526.5125638829</v>
      </c>
      <c r="F547" s="362">
        <v>3814496.7460030173</v>
      </c>
      <c r="G547" s="362">
        <v>768609.65698759467</v>
      </c>
      <c r="H547" s="362">
        <v>3045887.0890154224</v>
      </c>
      <c r="I547" s="362">
        <v>231607.32409129653</v>
      </c>
      <c r="J547" s="362">
        <v>2814279.7649241257</v>
      </c>
      <c r="K547" s="362">
        <v>1590298.4675918822</v>
      </c>
      <c r="L547" s="362">
        <v>1223981.2973322435</v>
      </c>
      <c r="M547" s="425"/>
      <c r="O547" s="547"/>
      <c r="P547" s="547"/>
      <c r="Q547" s="5"/>
      <c r="R547" s="5"/>
      <c r="S547" s="5"/>
    </row>
    <row r="548" spans="1:19" s="4" customFormat="1" ht="12.75" customHeight="1" x14ac:dyDescent="0.15">
      <c r="C548" s="385" t="s">
        <v>642</v>
      </c>
      <c r="D548" s="362">
        <v>844879.82573088049</v>
      </c>
      <c r="E548" s="362">
        <v>203243.89887682162</v>
      </c>
      <c r="F548" s="362">
        <v>641635.92685405887</v>
      </c>
      <c r="G548" s="362">
        <v>213527.60990527683</v>
      </c>
      <c r="H548" s="362">
        <v>428108.31694878207</v>
      </c>
      <c r="I548" s="362">
        <v>1017.8847117034537</v>
      </c>
      <c r="J548" s="362">
        <v>427090.43223707861</v>
      </c>
      <c r="K548" s="362">
        <v>427090.43223707861</v>
      </c>
      <c r="L548" s="362">
        <v>0</v>
      </c>
      <c r="M548" s="425"/>
      <c r="O548" s="548"/>
      <c r="P548" s="548"/>
      <c r="Q548" s="5"/>
      <c r="R548" s="5"/>
      <c r="S548" s="5"/>
    </row>
    <row r="549" spans="1:19" s="4" customFormat="1" ht="12.75" customHeight="1" x14ac:dyDescent="0.15">
      <c r="C549" s="385" t="s">
        <v>643</v>
      </c>
      <c r="D549" s="362">
        <v>117157.87525983329</v>
      </c>
      <c r="E549" s="362">
        <v>29757.370933428214</v>
      </c>
      <c r="F549" s="362">
        <v>87400.504326405076</v>
      </c>
      <c r="G549" s="362">
        <v>13257.128281748204</v>
      </c>
      <c r="H549" s="362">
        <v>74143.376044656878</v>
      </c>
      <c r="I549" s="362">
        <v>2416.3144929937425</v>
      </c>
      <c r="J549" s="362">
        <v>71727.061551663137</v>
      </c>
      <c r="K549" s="362">
        <v>71727.061551663137</v>
      </c>
      <c r="L549" s="362">
        <v>0</v>
      </c>
      <c r="M549" s="425"/>
      <c r="O549" s="548"/>
      <c r="P549" s="548"/>
      <c r="Q549" s="5"/>
      <c r="R549" s="5"/>
      <c r="S549" s="5"/>
    </row>
    <row r="550" spans="1:19" s="4" customFormat="1" ht="12.75" customHeight="1" x14ac:dyDescent="0.15">
      <c r="C550" s="387" t="s">
        <v>644</v>
      </c>
      <c r="D550" s="369">
        <v>7785060.9595576143</v>
      </c>
      <c r="E550" s="369">
        <v>3241527.7823741329</v>
      </c>
      <c r="F550" s="369">
        <v>4543533.1771834809</v>
      </c>
      <c r="G550" s="369">
        <v>995394.39517461974</v>
      </c>
      <c r="H550" s="369">
        <v>3548138.7820088612</v>
      </c>
      <c r="I550" s="369">
        <v>235041.52329599374</v>
      </c>
      <c r="J550" s="369">
        <v>3313097.2587128673</v>
      </c>
      <c r="K550" s="369">
        <v>2089115.961380624</v>
      </c>
      <c r="L550" s="369">
        <v>1223981.2973322433</v>
      </c>
      <c r="M550" s="425"/>
      <c r="O550" s="549"/>
      <c r="P550" s="549"/>
      <c r="Q550" s="5"/>
      <c r="R550" s="5"/>
      <c r="S550" s="5"/>
    </row>
    <row r="551" spans="1:19" ht="13.5" customHeight="1" x14ac:dyDescent="0.15">
      <c r="A551" s="1"/>
      <c r="B551" s="436"/>
      <c r="C551" s="130"/>
      <c r="D551" s="86"/>
      <c r="E551" s="86"/>
      <c r="F551" s="86"/>
      <c r="G551" s="437"/>
      <c r="H551" s="155"/>
      <c r="I551" s="155"/>
      <c r="J551" s="155"/>
      <c r="K551" s="5"/>
      <c r="L551" s="438"/>
      <c r="O551" s="549"/>
      <c r="P551" s="549"/>
    </row>
    <row r="552" spans="1:19" ht="13.5" customHeight="1" x14ac:dyDescent="0.15">
      <c r="A552" s="1"/>
      <c r="B552" s="410" t="s">
        <v>576</v>
      </c>
      <c r="C552" s="4"/>
      <c r="G552" s="434" t="s">
        <v>655</v>
      </c>
      <c r="L552" s="371" t="s">
        <v>3</v>
      </c>
      <c r="O552" s="549"/>
      <c r="P552" s="549"/>
      <c r="Q552" s="545"/>
    </row>
    <row r="553" spans="1:19" ht="3" customHeight="1" x14ac:dyDescent="0.15">
      <c r="A553" s="1"/>
      <c r="B553" s="370"/>
      <c r="O553" s="549"/>
      <c r="P553" s="549"/>
      <c r="Q553" s="545"/>
    </row>
    <row r="554" spans="1:19" ht="10.5" customHeight="1" x14ac:dyDescent="0.15">
      <c r="A554" s="1"/>
      <c r="B554" s="370"/>
      <c r="C554" s="580" t="s">
        <v>578</v>
      </c>
      <c r="D554" s="412"/>
      <c r="E554" s="413"/>
      <c r="F554" s="412"/>
      <c r="G554" s="413"/>
      <c r="H554" s="412"/>
      <c r="I554" s="414" t="s">
        <v>579</v>
      </c>
      <c r="J554" s="412"/>
      <c r="K554" s="413"/>
      <c r="L554" s="413" t="s">
        <v>580</v>
      </c>
      <c r="O554" s="549"/>
      <c r="P554" s="549"/>
      <c r="Q554" s="545"/>
    </row>
    <row r="555" spans="1:19" ht="10.5" customHeight="1" x14ac:dyDescent="0.15">
      <c r="A555" s="1"/>
      <c r="B555" s="370"/>
      <c r="C555" s="581"/>
      <c r="D555" s="415" t="s">
        <v>581</v>
      </c>
      <c r="E555" s="415" t="s">
        <v>582</v>
      </c>
      <c r="F555" s="415" t="s">
        <v>583</v>
      </c>
      <c r="G555" s="415" t="s">
        <v>584</v>
      </c>
      <c r="H555" s="415" t="s">
        <v>585</v>
      </c>
      <c r="I555" s="416" t="s">
        <v>586</v>
      </c>
      <c r="J555" s="415" t="s">
        <v>587</v>
      </c>
      <c r="K555" s="415" t="s">
        <v>588</v>
      </c>
      <c r="L555" s="415" t="s">
        <v>589</v>
      </c>
      <c r="O555" s="548"/>
      <c r="P555" s="548"/>
      <c r="Q555" s="545"/>
    </row>
    <row r="556" spans="1:19" ht="10.5" customHeight="1" x14ac:dyDescent="0.15">
      <c r="A556" s="1"/>
      <c r="B556" s="370"/>
      <c r="C556" s="581"/>
      <c r="D556" s="417" t="s">
        <v>590</v>
      </c>
      <c r="E556" s="415"/>
      <c r="F556" s="417" t="s">
        <v>590</v>
      </c>
      <c r="G556" s="415" t="s">
        <v>591</v>
      </c>
      <c r="H556" s="417" t="s">
        <v>590</v>
      </c>
      <c r="I556" s="416" t="s">
        <v>592</v>
      </c>
      <c r="J556" s="415" t="s">
        <v>593</v>
      </c>
      <c r="K556" s="415" t="s">
        <v>594</v>
      </c>
      <c r="L556" s="418" t="s">
        <v>595</v>
      </c>
      <c r="O556" s="548"/>
      <c r="P556" s="548"/>
      <c r="Q556" s="546"/>
    </row>
    <row r="557" spans="1:19" s="203" customFormat="1" ht="10.5" customHeight="1" x14ac:dyDescent="0.15">
      <c r="A557" s="419"/>
      <c r="B557" s="432"/>
      <c r="C557" s="582"/>
      <c r="D557" s="421" t="s">
        <v>596</v>
      </c>
      <c r="E557" s="421" t="s">
        <v>597</v>
      </c>
      <c r="F557" s="421" t="s">
        <v>598</v>
      </c>
      <c r="G557" s="421" t="s">
        <v>599</v>
      </c>
      <c r="H557" s="421" t="s">
        <v>600</v>
      </c>
      <c r="I557" s="421" t="s">
        <v>601</v>
      </c>
      <c r="J557" s="421" t="s">
        <v>602</v>
      </c>
      <c r="K557" s="421" t="s">
        <v>603</v>
      </c>
      <c r="L557" s="421" t="s">
        <v>604</v>
      </c>
      <c r="O557" s="548"/>
      <c r="P557" s="548"/>
      <c r="Q557" s="547"/>
      <c r="R557" s="204"/>
      <c r="S557" s="204"/>
    </row>
    <row r="558" spans="1:19" ht="12" customHeight="1" x14ac:dyDescent="0.15">
      <c r="C558" s="375" t="s">
        <v>605</v>
      </c>
      <c r="D558" s="430">
        <v>398870.17360997875</v>
      </c>
      <c r="E558" s="377">
        <v>185272</v>
      </c>
      <c r="F558" s="376">
        <v>213598.17360997875</v>
      </c>
      <c r="G558" s="376">
        <v>57827.94618457961</v>
      </c>
      <c r="H558" s="376">
        <v>155770.22742539915</v>
      </c>
      <c r="I558" s="430">
        <v>11035</v>
      </c>
      <c r="J558" s="433">
        <v>144735.22742539915</v>
      </c>
      <c r="K558" s="433">
        <v>44567.464767381964</v>
      </c>
      <c r="L558" s="430">
        <v>100167.76265801719</v>
      </c>
      <c r="M558" s="422"/>
      <c r="R558" s="550"/>
    </row>
    <row r="559" spans="1:19" ht="12" customHeight="1" x14ac:dyDescent="0.15">
      <c r="C559" s="380" t="s">
        <v>215</v>
      </c>
      <c r="D559" s="362">
        <v>326806</v>
      </c>
      <c r="E559" s="382">
        <v>150140</v>
      </c>
      <c r="F559" s="381">
        <v>176666</v>
      </c>
      <c r="G559" s="381">
        <v>48331.418953433378</v>
      </c>
      <c r="H559" s="381">
        <v>128334.58104656663</v>
      </c>
      <c r="I559" s="362">
        <v>9891</v>
      </c>
      <c r="J559" s="386">
        <v>118443.58104656663</v>
      </c>
      <c r="K559" s="386">
        <v>32709.267552055564</v>
      </c>
      <c r="L559" s="362">
        <v>85734.313494511065</v>
      </c>
      <c r="M559" s="422"/>
      <c r="R559" s="550"/>
    </row>
    <row r="560" spans="1:19" ht="12" customHeight="1" x14ac:dyDescent="0.15">
      <c r="C560" s="380" t="s">
        <v>216</v>
      </c>
      <c r="D560" s="362">
        <v>5307.173609978774</v>
      </c>
      <c r="E560" s="382">
        <v>2769</v>
      </c>
      <c r="F560" s="381">
        <v>2538.173609978774</v>
      </c>
      <c r="G560" s="381">
        <v>851.04487875012467</v>
      </c>
      <c r="H560" s="381">
        <v>1687.1287312286495</v>
      </c>
      <c r="I560" s="362">
        <v>-239</v>
      </c>
      <c r="J560" s="386">
        <v>1926.1287312286495</v>
      </c>
      <c r="K560" s="386">
        <v>3409.9578184879038</v>
      </c>
      <c r="L560" s="362">
        <v>-1483.8290872592543</v>
      </c>
      <c r="M560" s="422"/>
      <c r="R560" s="550"/>
    </row>
    <row r="561" spans="3:18" ht="12" customHeight="1" x14ac:dyDescent="0.15">
      <c r="C561" s="380" t="s">
        <v>217</v>
      </c>
      <c r="D561" s="362">
        <v>66757</v>
      </c>
      <c r="E561" s="382">
        <v>32363</v>
      </c>
      <c r="F561" s="381">
        <v>34394</v>
      </c>
      <c r="G561" s="381">
        <v>8645.4823523961095</v>
      </c>
      <c r="H561" s="381">
        <v>25748.517647603891</v>
      </c>
      <c r="I561" s="362">
        <v>1383</v>
      </c>
      <c r="J561" s="386">
        <v>24365.517647603891</v>
      </c>
      <c r="K561" s="386">
        <v>8448.2393968384913</v>
      </c>
      <c r="L561" s="362">
        <v>15917.278250765399</v>
      </c>
      <c r="M561" s="422"/>
      <c r="R561" s="550"/>
    </row>
    <row r="562" spans="3:18" ht="12" customHeight="1" x14ac:dyDescent="0.15">
      <c r="C562" s="380" t="s">
        <v>606</v>
      </c>
      <c r="D562" s="362">
        <v>24675</v>
      </c>
      <c r="E562" s="382">
        <v>13991.622087207754</v>
      </c>
      <c r="F562" s="381">
        <v>10683.377912792246</v>
      </c>
      <c r="G562" s="381">
        <v>3710.6532392110753</v>
      </c>
      <c r="H562" s="381">
        <v>6972.7246735811714</v>
      </c>
      <c r="I562" s="362">
        <v>1028.7539999999999</v>
      </c>
      <c r="J562" s="386">
        <v>5943.9706735811715</v>
      </c>
      <c r="K562" s="386">
        <v>3841.4515429711496</v>
      </c>
      <c r="L562" s="362">
        <v>2102.5191306100219</v>
      </c>
      <c r="M562" s="422"/>
      <c r="R562" s="550"/>
    </row>
    <row r="563" spans="3:18" ht="12" customHeight="1" x14ac:dyDescent="0.15">
      <c r="C563" s="380" t="s">
        <v>607</v>
      </c>
      <c r="D563" s="362">
        <v>1918319</v>
      </c>
      <c r="E563" s="382">
        <v>1224611</v>
      </c>
      <c r="F563" s="381">
        <v>693708</v>
      </c>
      <c r="G563" s="381">
        <v>185037.88488393291</v>
      </c>
      <c r="H563" s="381">
        <v>508670.11511606711</v>
      </c>
      <c r="I563" s="362">
        <v>96620.729001087748</v>
      </c>
      <c r="J563" s="386">
        <v>412049.3861149794</v>
      </c>
      <c r="K563" s="386">
        <v>233045.15193893749</v>
      </c>
      <c r="L563" s="362">
        <v>179004.23417604191</v>
      </c>
      <c r="M563" s="422"/>
      <c r="R563" s="550"/>
    </row>
    <row r="564" spans="3:18" ht="12" customHeight="1" x14ac:dyDescent="0.15">
      <c r="C564" s="380" t="s">
        <v>608</v>
      </c>
      <c r="D564" s="362">
        <v>449147</v>
      </c>
      <c r="E564" s="382">
        <v>370301</v>
      </c>
      <c r="F564" s="381">
        <v>78846</v>
      </c>
      <c r="G564" s="362" t="s">
        <v>293</v>
      </c>
      <c r="H564" s="362" t="s">
        <v>293</v>
      </c>
      <c r="I564" s="362" t="s">
        <v>293</v>
      </c>
      <c r="J564" s="362" t="s">
        <v>293</v>
      </c>
      <c r="K564" s="362" t="s">
        <v>293</v>
      </c>
      <c r="L564" s="362" t="s">
        <v>293</v>
      </c>
      <c r="M564" s="422"/>
      <c r="R564" s="550"/>
    </row>
    <row r="565" spans="3:18" ht="12" customHeight="1" x14ac:dyDescent="0.15">
      <c r="C565" s="380" t="s">
        <v>609</v>
      </c>
      <c r="D565" s="362">
        <v>22789</v>
      </c>
      <c r="E565" s="382">
        <v>8979</v>
      </c>
      <c r="F565" s="381">
        <v>13810</v>
      </c>
      <c r="G565" s="381" t="s">
        <v>293</v>
      </c>
      <c r="H565" s="381" t="s">
        <v>293</v>
      </c>
      <c r="I565" s="381" t="s">
        <v>293</v>
      </c>
      <c r="J565" s="381" t="s">
        <v>293</v>
      </c>
      <c r="K565" s="381" t="s">
        <v>293</v>
      </c>
      <c r="L565" s="362" t="s">
        <v>293</v>
      </c>
      <c r="M565" s="422"/>
      <c r="R565" s="550"/>
    </row>
    <row r="566" spans="3:18" ht="12" customHeight="1" x14ac:dyDescent="0.15">
      <c r="C566" s="380" t="s">
        <v>610</v>
      </c>
      <c r="D566" s="362">
        <v>107376</v>
      </c>
      <c r="E566" s="382">
        <v>68122</v>
      </c>
      <c r="F566" s="381">
        <v>39254</v>
      </c>
      <c r="G566" s="381" t="s">
        <v>293</v>
      </c>
      <c r="H566" s="381" t="s">
        <v>293</v>
      </c>
      <c r="I566" s="381" t="s">
        <v>293</v>
      </c>
      <c r="J566" s="381" t="s">
        <v>293</v>
      </c>
      <c r="K566" s="381" t="s">
        <v>293</v>
      </c>
      <c r="L566" s="362" t="s">
        <v>293</v>
      </c>
      <c r="M566" s="422"/>
      <c r="R566" s="550"/>
    </row>
    <row r="567" spans="3:18" ht="12" customHeight="1" x14ac:dyDescent="0.15">
      <c r="C567" s="380" t="s">
        <v>611</v>
      </c>
      <c r="D567" s="362">
        <v>37553</v>
      </c>
      <c r="E567" s="382">
        <v>17121</v>
      </c>
      <c r="F567" s="381">
        <v>20432</v>
      </c>
      <c r="G567" s="381" t="s">
        <v>293</v>
      </c>
      <c r="H567" s="381" t="s">
        <v>293</v>
      </c>
      <c r="I567" s="381" t="s">
        <v>293</v>
      </c>
      <c r="J567" s="381" t="s">
        <v>293</v>
      </c>
      <c r="K567" s="381" t="s">
        <v>293</v>
      </c>
      <c r="L567" s="362" t="s">
        <v>293</v>
      </c>
      <c r="M567" s="422"/>
      <c r="R567" s="550"/>
    </row>
    <row r="568" spans="3:18" ht="12" customHeight="1" x14ac:dyDescent="0.15">
      <c r="C568" s="380" t="s">
        <v>612</v>
      </c>
      <c r="D568" s="362">
        <v>9199</v>
      </c>
      <c r="E568" s="382">
        <v>5541</v>
      </c>
      <c r="F568" s="381">
        <v>3658</v>
      </c>
      <c r="G568" s="381" t="s">
        <v>293</v>
      </c>
      <c r="H568" s="381" t="s">
        <v>293</v>
      </c>
      <c r="I568" s="381" t="s">
        <v>293</v>
      </c>
      <c r="J568" s="381" t="s">
        <v>293</v>
      </c>
      <c r="K568" s="381" t="s">
        <v>293</v>
      </c>
      <c r="L568" s="362" t="s">
        <v>293</v>
      </c>
      <c r="M568" s="422"/>
      <c r="R568" s="550"/>
    </row>
    <row r="569" spans="3:18" ht="12" customHeight="1" x14ac:dyDescent="0.15">
      <c r="C569" s="380" t="s">
        <v>613</v>
      </c>
      <c r="D569" s="362">
        <v>44047</v>
      </c>
      <c r="E569" s="382">
        <v>26414</v>
      </c>
      <c r="F569" s="381">
        <v>17633</v>
      </c>
      <c r="G569" s="381" t="s">
        <v>293</v>
      </c>
      <c r="H569" s="381" t="s">
        <v>293</v>
      </c>
      <c r="I569" s="381" t="s">
        <v>293</v>
      </c>
      <c r="J569" s="381" t="s">
        <v>293</v>
      </c>
      <c r="K569" s="381" t="s">
        <v>293</v>
      </c>
      <c r="L569" s="362" t="s">
        <v>293</v>
      </c>
      <c r="M569" s="422"/>
      <c r="R569" s="550"/>
    </row>
    <row r="570" spans="3:18" ht="12" customHeight="1" x14ac:dyDescent="0.15">
      <c r="C570" s="380" t="s">
        <v>614</v>
      </c>
      <c r="D570" s="362">
        <v>454993</v>
      </c>
      <c r="E570" s="382">
        <v>109883</v>
      </c>
      <c r="F570" s="381">
        <v>345110</v>
      </c>
      <c r="G570" s="381" t="s">
        <v>293</v>
      </c>
      <c r="H570" s="381" t="s">
        <v>293</v>
      </c>
      <c r="I570" s="381" t="s">
        <v>293</v>
      </c>
      <c r="J570" s="381" t="s">
        <v>293</v>
      </c>
      <c r="K570" s="381" t="s">
        <v>293</v>
      </c>
      <c r="L570" s="362" t="s">
        <v>293</v>
      </c>
      <c r="M570" s="422"/>
      <c r="R570" s="550"/>
    </row>
    <row r="571" spans="3:18" ht="12" customHeight="1" x14ac:dyDescent="0.15">
      <c r="C571" s="380" t="s">
        <v>615</v>
      </c>
      <c r="D571" s="362">
        <v>52934</v>
      </c>
      <c r="E571" s="382">
        <v>27405</v>
      </c>
      <c r="F571" s="381">
        <v>25529</v>
      </c>
      <c r="G571" s="381" t="s">
        <v>293</v>
      </c>
      <c r="H571" s="381" t="s">
        <v>293</v>
      </c>
      <c r="I571" s="381" t="s">
        <v>293</v>
      </c>
      <c r="J571" s="381" t="s">
        <v>293</v>
      </c>
      <c r="K571" s="381" t="s">
        <v>293</v>
      </c>
      <c r="L571" s="362" t="s">
        <v>293</v>
      </c>
      <c r="M571" s="422"/>
      <c r="R571" s="550"/>
    </row>
    <row r="572" spans="3:18" ht="12" customHeight="1" x14ac:dyDescent="0.15">
      <c r="C572" s="380" t="s">
        <v>616</v>
      </c>
      <c r="D572" s="362">
        <v>187915</v>
      </c>
      <c r="E572" s="382">
        <v>140678</v>
      </c>
      <c r="F572" s="381">
        <v>47237</v>
      </c>
      <c r="G572" s="381" t="s">
        <v>293</v>
      </c>
      <c r="H572" s="381" t="s">
        <v>293</v>
      </c>
      <c r="I572" s="381" t="s">
        <v>293</v>
      </c>
      <c r="J572" s="381" t="s">
        <v>293</v>
      </c>
      <c r="K572" s="381" t="s">
        <v>293</v>
      </c>
      <c r="L572" s="362" t="s">
        <v>293</v>
      </c>
      <c r="M572" s="422"/>
      <c r="R572" s="550"/>
    </row>
    <row r="573" spans="3:18" ht="12" customHeight="1" x14ac:dyDescent="0.15">
      <c r="C573" s="380" t="s">
        <v>617</v>
      </c>
      <c r="D573" s="362">
        <v>369984</v>
      </c>
      <c r="E573" s="382">
        <v>341869</v>
      </c>
      <c r="F573" s="381">
        <v>28115</v>
      </c>
      <c r="G573" s="381" t="s">
        <v>293</v>
      </c>
      <c r="H573" s="381" t="s">
        <v>293</v>
      </c>
      <c r="I573" s="381" t="s">
        <v>293</v>
      </c>
      <c r="J573" s="381" t="s">
        <v>293</v>
      </c>
      <c r="K573" s="381" t="s">
        <v>293</v>
      </c>
      <c r="L573" s="362" t="s">
        <v>293</v>
      </c>
      <c r="M573" s="422"/>
      <c r="R573" s="550"/>
    </row>
    <row r="574" spans="3:18" ht="12" customHeight="1" x14ac:dyDescent="0.15">
      <c r="C574" s="380" t="s">
        <v>618</v>
      </c>
      <c r="D574" s="362">
        <v>63224</v>
      </c>
      <c r="E574" s="382">
        <v>41542</v>
      </c>
      <c r="F574" s="381">
        <v>21682</v>
      </c>
      <c r="G574" s="381" t="s">
        <v>293</v>
      </c>
      <c r="H574" s="381" t="s">
        <v>293</v>
      </c>
      <c r="I574" s="381" t="s">
        <v>293</v>
      </c>
      <c r="J574" s="381" t="s">
        <v>293</v>
      </c>
      <c r="K574" s="381" t="s">
        <v>293</v>
      </c>
      <c r="L574" s="362" t="s">
        <v>293</v>
      </c>
      <c r="M574" s="422"/>
      <c r="R574" s="550"/>
    </row>
    <row r="575" spans="3:18" ht="12" customHeight="1" x14ac:dyDescent="0.15">
      <c r="C575" s="380" t="s">
        <v>619</v>
      </c>
      <c r="D575" s="362">
        <v>5791</v>
      </c>
      <c r="E575" s="382">
        <v>2569</v>
      </c>
      <c r="F575" s="381">
        <v>3222</v>
      </c>
      <c r="G575" s="381" t="s">
        <v>293</v>
      </c>
      <c r="H575" s="381" t="s">
        <v>293</v>
      </c>
      <c r="I575" s="381" t="s">
        <v>293</v>
      </c>
      <c r="J575" s="381" t="s">
        <v>293</v>
      </c>
      <c r="K575" s="381" t="s">
        <v>293</v>
      </c>
      <c r="L575" s="362" t="s">
        <v>293</v>
      </c>
      <c r="M575" s="422"/>
      <c r="R575" s="550"/>
    </row>
    <row r="576" spans="3:18" ht="12" customHeight="1" x14ac:dyDescent="0.15">
      <c r="C576" s="380" t="s">
        <v>620</v>
      </c>
      <c r="D576" s="362">
        <v>53669</v>
      </c>
      <c r="E576" s="382">
        <v>31221</v>
      </c>
      <c r="F576" s="381">
        <v>22448</v>
      </c>
      <c r="G576" s="381" t="s">
        <v>293</v>
      </c>
      <c r="H576" s="381" t="s">
        <v>293</v>
      </c>
      <c r="I576" s="381" t="s">
        <v>293</v>
      </c>
      <c r="J576" s="381" t="s">
        <v>293</v>
      </c>
      <c r="K576" s="381" t="s">
        <v>293</v>
      </c>
      <c r="L576" s="362" t="s">
        <v>293</v>
      </c>
      <c r="M576" s="422"/>
      <c r="R576" s="550"/>
    </row>
    <row r="577" spans="3:18" ht="12" customHeight="1" x14ac:dyDescent="0.15">
      <c r="C577" s="380" t="s">
        <v>621</v>
      </c>
      <c r="D577" s="362">
        <v>15902</v>
      </c>
      <c r="E577" s="382">
        <v>8253</v>
      </c>
      <c r="F577" s="381">
        <v>7649</v>
      </c>
      <c r="G577" s="381" t="s">
        <v>293</v>
      </c>
      <c r="H577" s="381" t="s">
        <v>293</v>
      </c>
      <c r="I577" s="381" t="s">
        <v>293</v>
      </c>
      <c r="J577" s="381" t="s">
        <v>293</v>
      </c>
      <c r="K577" s="381" t="s">
        <v>293</v>
      </c>
      <c r="L577" s="362" t="s">
        <v>293</v>
      </c>
      <c r="M577" s="422"/>
      <c r="R577" s="550"/>
    </row>
    <row r="578" spans="3:18" ht="12" customHeight="1" x14ac:dyDescent="0.15">
      <c r="C578" s="380" t="s">
        <v>622</v>
      </c>
      <c r="D578" s="362">
        <v>43796</v>
      </c>
      <c r="E578" s="382">
        <v>24713</v>
      </c>
      <c r="F578" s="381">
        <v>19083</v>
      </c>
      <c r="G578" s="381" t="s">
        <v>293</v>
      </c>
      <c r="H578" s="381" t="s">
        <v>293</v>
      </c>
      <c r="I578" s="381" t="s">
        <v>293</v>
      </c>
      <c r="J578" s="381" t="s">
        <v>293</v>
      </c>
      <c r="K578" s="381" t="s">
        <v>293</v>
      </c>
      <c r="L578" s="362" t="s">
        <v>293</v>
      </c>
      <c r="M578" s="422"/>
      <c r="R578" s="550"/>
    </row>
    <row r="579" spans="3:18" ht="12" customHeight="1" x14ac:dyDescent="0.15">
      <c r="C579" s="380" t="s">
        <v>623</v>
      </c>
      <c r="D579" s="362">
        <v>236268.19636836479</v>
      </c>
      <c r="E579" s="382">
        <v>121083.02863860155</v>
      </c>
      <c r="F579" s="381">
        <v>115185.16772976324</v>
      </c>
      <c r="G579" s="381">
        <v>52889.83001698443</v>
      </c>
      <c r="H579" s="381">
        <v>62295.337712778812</v>
      </c>
      <c r="I579" s="362">
        <v>4384.8433186998545</v>
      </c>
      <c r="J579" s="386">
        <v>57910.49439407896</v>
      </c>
      <c r="K579" s="386">
        <v>31163.748061455357</v>
      </c>
      <c r="L579" s="362">
        <v>26746.746332623603</v>
      </c>
      <c r="M579" s="422"/>
      <c r="R579" s="550"/>
    </row>
    <row r="580" spans="3:18" ht="12" customHeight="1" x14ac:dyDescent="0.15">
      <c r="C580" s="380" t="s">
        <v>624</v>
      </c>
      <c r="D580" s="362">
        <v>598950</v>
      </c>
      <c r="E580" s="382">
        <v>323129</v>
      </c>
      <c r="F580" s="381">
        <v>275821</v>
      </c>
      <c r="G580" s="381">
        <v>20662.586230728812</v>
      </c>
      <c r="H580" s="381">
        <v>255158.4137692712</v>
      </c>
      <c r="I580" s="362">
        <v>23305</v>
      </c>
      <c r="J580" s="386">
        <v>231853.4137692712</v>
      </c>
      <c r="K580" s="386">
        <v>217703.0687353088</v>
      </c>
      <c r="L580" s="362">
        <v>14150.345033962396</v>
      </c>
      <c r="M580" s="422"/>
      <c r="R580" s="550"/>
    </row>
    <row r="581" spans="3:18" ht="12" customHeight="1" x14ac:dyDescent="0.15">
      <c r="C581" s="380" t="s">
        <v>625</v>
      </c>
      <c r="D581" s="362">
        <v>764370.75331563945</v>
      </c>
      <c r="E581" s="382">
        <v>227737.56098818174</v>
      </c>
      <c r="F581" s="381">
        <v>536633.19232745771</v>
      </c>
      <c r="G581" s="381">
        <v>51652.147181853346</v>
      </c>
      <c r="H581" s="381">
        <v>484981.04514560435</v>
      </c>
      <c r="I581" s="362">
        <v>60015.347891694888</v>
      </c>
      <c r="J581" s="386">
        <v>424965.69725390949</v>
      </c>
      <c r="K581" s="386">
        <v>219129.18493166039</v>
      </c>
      <c r="L581" s="362">
        <v>205836.51232224909</v>
      </c>
      <c r="M581" s="422"/>
      <c r="R581" s="550"/>
    </row>
    <row r="582" spans="3:18" ht="12" customHeight="1" x14ac:dyDescent="0.15">
      <c r="C582" s="380" t="s">
        <v>626</v>
      </c>
      <c r="D582" s="362">
        <v>394259.58275512891</v>
      </c>
      <c r="E582" s="382">
        <v>149034.23746156454</v>
      </c>
      <c r="F582" s="381">
        <v>245225.34529356437</v>
      </c>
      <c r="G582" s="381">
        <v>70749.454608871034</v>
      </c>
      <c r="H582" s="381">
        <v>174475.89068469335</v>
      </c>
      <c r="I582" s="362">
        <v>18880.891608754118</v>
      </c>
      <c r="J582" s="386">
        <v>155594.99907593924</v>
      </c>
      <c r="K582" s="386">
        <v>148056.05532368502</v>
      </c>
      <c r="L582" s="362">
        <v>7538.9437522542139</v>
      </c>
      <c r="M582" s="422"/>
      <c r="R582" s="550"/>
    </row>
    <row r="583" spans="3:18" ht="12" customHeight="1" x14ac:dyDescent="0.15">
      <c r="C583" s="380" t="s">
        <v>627</v>
      </c>
      <c r="D583" s="362">
        <v>235770.80073706573</v>
      </c>
      <c r="E583" s="382">
        <v>131164.46483432627</v>
      </c>
      <c r="F583" s="381">
        <v>104606.33590273946</v>
      </c>
      <c r="G583" s="381">
        <v>11641.786209224985</v>
      </c>
      <c r="H583" s="381">
        <v>92964.549693514477</v>
      </c>
      <c r="I583" s="362">
        <v>9484.1640000000007</v>
      </c>
      <c r="J583" s="386">
        <v>83480.385693514472</v>
      </c>
      <c r="K583" s="386">
        <v>50971.19991011019</v>
      </c>
      <c r="L583" s="362">
        <v>32509.185783404282</v>
      </c>
      <c r="M583" s="422"/>
      <c r="R583" s="550"/>
    </row>
    <row r="584" spans="3:18" ht="12" customHeight="1" x14ac:dyDescent="0.15">
      <c r="C584" s="385" t="s">
        <v>628</v>
      </c>
      <c r="D584" s="362">
        <v>243182.92789402901</v>
      </c>
      <c r="E584" s="382">
        <v>125247.84801039936</v>
      </c>
      <c r="F584" s="381">
        <v>117935.07988362965</v>
      </c>
      <c r="G584" s="381">
        <v>30122.001192905922</v>
      </c>
      <c r="H584" s="381">
        <v>87813.07869072372</v>
      </c>
      <c r="I584" s="362">
        <v>9688</v>
      </c>
      <c r="J584" s="386">
        <v>78125.07869072372</v>
      </c>
      <c r="K584" s="386">
        <v>39470.158223463513</v>
      </c>
      <c r="L584" s="362">
        <v>38654.920467260206</v>
      </c>
      <c r="M584" s="422"/>
      <c r="R584" s="550"/>
    </row>
    <row r="585" spans="3:18" ht="12" customHeight="1" x14ac:dyDescent="0.15">
      <c r="C585" s="385" t="s">
        <v>629</v>
      </c>
      <c r="D585" s="362">
        <v>233912.92979224474</v>
      </c>
      <c r="E585" s="382">
        <v>82039.425514174305</v>
      </c>
      <c r="F585" s="381">
        <v>151873.50427807044</v>
      </c>
      <c r="G585" s="381">
        <v>16128.946144760346</v>
      </c>
      <c r="H585" s="381">
        <v>135744.55813331009</v>
      </c>
      <c r="I585" s="362">
        <v>5216</v>
      </c>
      <c r="J585" s="386">
        <v>130528.55813331009</v>
      </c>
      <c r="K585" s="386">
        <v>72047.594597691117</v>
      </c>
      <c r="L585" s="362">
        <v>58480.963535618968</v>
      </c>
      <c r="M585" s="422"/>
      <c r="R585" s="550"/>
    </row>
    <row r="586" spans="3:18" ht="12" customHeight="1" x14ac:dyDescent="0.15">
      <c r="C586" s="385" t="s">
        <v>630</v>
      </c>
      <c r="D586" s="362">
        <v>608770.7356263214</v>
      </c>
      <c r="E586" s="382">
        <v>107520.46141802575</v>
      </c>
      <c r="F586" s="381">
        <v>501250.27420829562</v>
      </c>
      <c r="G586" s="381">
        <v>177133.04230504815</v>
      </c>
      <c r="H586" s="381">
        <v>324117.23190324748</v>
      </c>
      <c r="I586" s="362">
        <v>14950</v>
      </c>
      <c r="J586" s="386">
        <v>309167.23190324748</v>
      </c>
      <c r="K586" s="386">
        <v>10528.35494609671</v>
      </c>
      <c r="L586" s="362">
        <v>298638.87695715076</v>
      </c>
      <c r="M586" s="422"/>
      <c r="R586" s="550"/>
    </row>
    <row r="587" spans="3:18" ht="12" customHeight="1" x14ac:dyDescent="0.15">
      <c r="C587" s="385" t="s">
        <v>631</v>
      </c>
      <c r="D587" s="362">
        <v>356032.66860898351</v>
      </c>
      <c r="E587" s="382">
        <v>102048.69885376879</v>
      </c>
      <c r="F587" s="381">
        <v>253983.96975521473</v>
      </c>
      <c r="G587" s="381">
        <v>45422.339420615637</v>
      </c>
      <c r="H587" s="381">
        <v>208561.63033459909</v>
      </c>
      <c r="I587" s="362">
        <v>20927.194064575047</v>
      </c>
      <c r="J587" s="386">
        <v>187634.43627002405</v>
      </c>
      <c r="K587" s="386">
        <v>100774.02648044672</v>
      </c>
      <c r="L587" s="362">
        <v>86860.40978957733</v>
      </c>
      <c r="M587" s="422"/>
    </row>
    <row r="588" spans="3:18" ht="12" customHeight="1" x14ac:dyDescent="0.15">
      <c r="C588" s="380" t="s">
        <v>632</v>
      </c>
      <c r="D588" s="362">
        <v>551439.08305642137</v>
      </c>
      <c r="E588" s="382">
        <v>123041.24092520917</v>
      </c>
      <c r="F588" s="362">
        <v>428397.84213121218</v>
      </c>
      <c r="G588" s="381">
        <v>143285.05257736586</v>
      </c>
      <c r="H588" s="381">
        <v>285112.78955384635</v>
      </c>
      <c r="I588" s="362">
        <v>2246.2489999999998</v>
      </c>
      <c r="J588" s="362">
        <v>282866.54055384634</v>
      </c>
      <c r="K588" s="386">
        <v>282866.54055384634</v>
      </c>
      <c r="L588" s="362">
        <v>0</v>
      </c>
      <c r="M588" s="422"/>
      <c r="R588" s="550"/>
    </row>
    <row r="589" spans="3:18" ht="12" customHeight="1" x14ac:dyDescent="0.15">
      <c r="C589" s="380" t="s">
        <v>633</v>
      </c>
      <c r="D589" s="362">
        <v>235889.05283694173</v>
      </c>
      <c r="E589" s="382">
        <v>42911.710568906921</v>
      </c>
      <c r="F589" s="362">
        <v>192977.34226803482</v>
      </c>
      <c r="G589" s="381">
        <v>42910.865307388412</v>
      </c>
      <c r="H589" s="362">
        <v>150066.4769606464</v>
      </c>
      <c r="I589" s="362">
        <v>2034.9548479229056</v>
      </c>
      <c r="J589" s="362">
        <v>148031.5221127235</v>
      </c>
      <c r="K589" s="386">
        <v>162301.28679999243</v>
      </c>
      <c r="L589" s="362">
        <v>-14269.764687268937</v>
      </c>
      <c r="M589" s="422"/>
      <c r="R589" s="550"/>
    </row>
    <row r="590" spans="3:18" ht="12" customHeight="1" x14ac:dyDescent="0.15">
      <c r="C590" s="380" t="s">
        <v>634</v>
      </c>
      <c r="D590" s="362">
        <v>730164.07776610029</v>
      </c>
      <c r="E590" s="382">
        <v>300624.10626732348</v>
      </c>
      <c r="F590" s="362">
        <v>429539.97149877681</v>
      </c>
      <c r="G590" s="381">
        <v>55562.677762252468</v>
      </c>
      <c r="H590" s="362">
        <v>373977.29373652436</v>
      </c>
      <c r="I590" s="362">
        <v>-23145.63052011513</v>
      </c>
      <c r="J590" s="362">
        <v>397122.9242566395</v>
      </c>
      <c r="K590" s="386">
        <v>393373.94431756623</v>
      </c>
      <c r="L590" s="362">
        <v>3748.979939073266</v>
      </c>
      <c r="M590" s="422"/>
      <c r="R590" s="550"/>
    </row>
    <row r="591" spans="3:18" ht="12" customHeight="1" x14ac:dyDescent="0.15">
      <c r="C591" s="380" t="s">
        <v>635</v>
      </c>
      <c r="D591" s="362">
        <v>344525.67655340675</v>
      </c>
      <c r="E591" s="382">
        <v>150904.08605305018</v>
      </c>
      <c r="F591" s="362">
        <v>193621.59050035657</v>
      </c>
      <c r="G591" s="381">
        <v>35319.150498217343</v>
      </c>
      <c r="H591" s="362">
        <v>158302.44000213922</v>
      </c>
      <c r="I591" s="362">
        <v>20412.647802274038</v>
      </c>
      <c r="J591" s="362">
        <v>137889.79219986519</v>
      </c>
      <c r="K591" s="386">
        <v>96642.696782239451</v>
      </c>
      <c r="L591" s="362">
        <v>41247.095417625736</v>
      </c>
      <c r="M591" s="422"/>
      <c r="R591" s="550"/>
    </row>
    <row r="592" spans="3:18" ht="12.75" customHeight="1" x14ac:dyDescent="0.15">
      <c r="C592" s="426" t="s">
        <v>636</v>
      </c>
      <c r="D592" s="364">
        <v>7875400.6589206252</v>
      </c>
      <c r="E592" s="394">
        <v>3410360.4916207399</v>
      </c>
      <c r="F592" s="364">
        <v>4465040.1672998853</v>
      </c>
      <c r="G592" s="393">
        <v>1000056.3637639404</v>
      </c>
      <c r="H592" s="393">
        <v>3464983.8035359448</v>
      </c>
      <c r="I592" s="364">
        <v>277084.14501489344</v>
      </c>
      <c r="J592" s="395">
        <v>3187899.6585210515</v>
      </c>
      <c r="K592" s="395">
        <v>2106481.9279128527</v>
      </c>
      <c r="L592" s="364">
        <v>1081417.7306081988</v>
      </c>
      <c r="M592" s="422"/>
      <c r="R592" s="550"/>
    </row>
    <row r="593" spans="1:19" ht="11.25" customHeight="1" x14ac:dyDescent="0.15">
      <c r="C593" s="427" t="s">
        <v>637</v>
      </c>
      <c r="D593" s="362">
        <v>22776</v>
      </c>
      <c r="E593" s="382">
        <v>0</v>
      </c>
      <c r="F593" s="381">
        <v>22776</v>
      </c>
      <c r="G593" s="381">
        <v>0</v>
      </c>
      <c r="H593" s="381">
        <v>22776</v>
      </c>
      <c r="I593" s="362">
        <v>22776</v>
      </c>
      <c r="J593" s="386">
        <v>0</v>
      </c>
      <c r="K593" s="386">
        <v>0</v>
      </c>
      <c r="L593" s="362">
        <v>0</v>
      </c>
      <c r="M593" s="422"/>
      <c r="R593" s="550"/>
    </row>
    <row r="594" spans="1:19" ht="11.25" customHeight="1" x14ac:dyDescent="0.15">
      <c r="C594" s="427" t="s">
        <v>638</v>
      </c>
      <c r="D594" s="362">
        <v>55372.719223122425</v>
      </c>
      <c r="E594" s="382">
        <v>0</v>
      </c>
      <c r="F594" s="381">
        <v>55372.719223122425</v>
      </c>
      <c r="G594" s="381">
        <v>0</v>
      </c>
      <c r="H594" s="381">
        <v>55372.719223122425</v>
      </c>
      <c r="I594" s="362">
        <v>55372.719223122425</v>
      </c>
      <c r="J594" s="386">
        <v>0</v>
      </c>
      <c r="K594" s="386">
        <v>0</v>
      </c>
      <c r="L594" s="362">
        <v>0</v>
      </c>
      <c r="M594" s="422"/>
      <c r="R594" s="550"/>
    </row>
    <row r="595" spans="1:19" ht="12.75" customHeight="1" x14ac:dyDescent="0.15">
      <c r="C595" s="428" t="s">
        <v>639</v>
      </c>
      <c r="D595" s="364">
        <v>7842803.9396975031</v>
      </c>
      <c r="E595" s="394">
        <v>3410360.4916207399</v>
      </c>
      <c r="F595" s="364">
        <v>4432443.4480767632</v>
      </c>
      <c r="G595" s="393">
        <v>1000056.3637639404</v>
      </c>
      <c r="H595" s="393">
        <v>3432387.0843128227</v>
      </c>
      <c r="I595" s="364">
        <v>244487.42579177101</v>
      </c>
      <c r="J595" s="395">
        <v>3187899.6585210515</v>
      </c>
      <c r="K595" s="395">
        <v>2106481.9279128527</v>
      </c>
      <c r="L595" s="364">
        <v>1081417.7306081988</v>
      </c>
      <c r="M595" s="422"/>
      <c r="R595" s="550"/>
    </row>
    <row r="596" spans="1:19" s="4" customFormat="1" ht="12.75" customHeight="1" x14ac:dyDescent="0.15">
      <c r="C596" s="429" t="s">
        <v>640</v>
      </c>
      <c r="D596" s="430"/>
      <c r="E596" s="430"/>
      <c r="F596" s="430"/>
      <c r="G596" s="430"/>
      <c r="H596" s="430"/>
      <c r="I596" s="430"/>
      <c r="J596" s="430"/>
      <c r="K596" s="430"/>
      <c r="L596" s="430"/>
      <c r="M596" s="422"/>
      <c r="O596" s="5"/>
      <c r="P596" s="5"/>
      <c r="Q596" s="5"/>
      <c r="R596" s="5"/>
      <c r="S596" s="5"/>
    </row>
    <row r="597" spans="1:19" s="4" customFormat="1" ht="12.75" customHeight="1" x14ac:dyDescent="0.15">
      <c r="C597" s="385" t="s">
        <v>641</v>
      </c>
      <c r="D597" s="362">
        <v>6903447.4120204095</v>
      </c>
      <c r="E597" s="362">
        <v>3170609.9255222231</v>
      </c>
      <c r="F597" s="362">
        <v>3732837.4864981864</v>
      </c>
      <c r="G597" s="362">
        <v>766628.95297175786</v>
      </c>
      <c r="H597" s="362">
        <v>2966208.5335264285</v>
      </c>
      <c r="I597" s="362">
        <v>273469.0586695635</v>
      </c>
      <c r="J597" s="362">
        <v>2692739.4748568651</v>
      </c>
      <c r="K597" s="362">
        <v>1611321.7442486659</v>
      </c>
      <c r="L597" s="362">
        <v>1081417.7306081993</v>
      </c>
      <c r="M597" s="422"/>
      <c r="O597" s="5"/>
      <c r="P597" s="5"/>
      <c r="Q597" s="5"/>
      <c r="R597" s="5"/>
      <c r="S597" s="5"/>
    </row>
    <row r="598" spans="1:19" s="4" customFormat="1" ht="12.75" customHeight="1" x14ac:dyDescent="0.15">
      <c r="C598" s="385" t="s">
        <v>642</v>
      </c>
      <c r="D598" s="362">
        <v>849109.4942845155</v>
      </c>
      <c r="E598" s="362">
        <v>207753.55438735115</v>
      </c>
      <c r="F598" s="362">
        <v>641355.93989716435</v>
      </c>
      <c r="G598" s="362">
        <v>219334.19665317173</v>
      </c>
      <c r="H598" s="362">
        <v>422021.74324399262</v>
      </c>
      <c r="I598" s="362">
        <v>1157.8852524364261</v>
      </c>
      <c r="J598" s="362">
        <v>420863.85799155617</v>
      </c>
      <c r="K598" s="362">
        <v>420863.85799155623</v>
      </c>
      <c r="L598" s="362">
        <v>0</v>
      </c>
      <c r="M598" s="422"/>
      <c r="O598" s="5"/>
      <c r="P598" s="5"/>
      <c r="Q598" s="5"/>
      <c r="R598" s="5"/>
      <c r="S598" s="5"/>
    </row>
    <row r="599" spans="1:19" s="4" customFormat="1" ht="12.75" customHeight="1" x14ac:dyDescent="0.15">
      <c r="C599" s="385" t="s">
        <v>643</v>
      </c>
      <c r="D599" s="362">
        <v>122843.75261570042</v>
      </c>
      <c r="E599" s="362">
        <v>31997.011711165611</v>
      </c>
      <c r="F599" s="362">
        <v>90846.740904534803</v>
      </c>
      <c r="G599" s="362">
        <v>14093.214139010757</v>
      </c>
      <c r="H599" s="362">
        <v>76753.526765524046</v>
      </c>
      <c r="I599" s="362">
        <v>2457.2010928934797</v>
      </c>
      <c r="J599" s="362">
        <v>74296.32567263057</v>
      </c>
      <c r="K599" s="362">
        <v>74296.32567263057</v>
      </c>
      <c r="L599" s="362">
        <v>0</v>
      </c>
      <c r="M599" s="422"/>
      <c r="O599" s="5"/>
      <c r="P599" s="5"/>
      <c r="Q599" s="5"/>
      <c r="R599" s="5"/>
      <c r="S599" s="5"/>
    </row>
    <row r="600" spans="1:19" s="4" customFormat="1" ht="12.75" customHeight="1" x14ac:dyDescent="0.15">
      <c r="C600" s="387" t="s">
        <v>644</v>
      </c>
      <c r="D600" s="369">
        <v>7875400.6589206252</v>
      </c>
      <c r="E600" s="369">
        <v>3410360.4916207399</v>
      </c>
      <c r="F600" s="369">
        <v>4465040.1672998853</v>
      </c>
      <c r="G600" s="369">
        <v>1000056.3637639404</v>
      </c>
      <c r="H600" s="369">
        <v>3464983.8035359448</v>
      </c>
      <c r="I600" s="369">
        <v>277084.14501489344</v>
      </c>
      <c r="J600" s="369">
        <v>3187899.6585210515</v>
      </c>
      <c r="K600" s="369">
        <v>2106481.9279128527</v>
      </c>
      <c r="L600" s="369">
        <v>1081417.7306081988</v>
      </c>
      <c r="M600" s="422"/>
      <c r="O600" s="5"/>
      <c r="P600" s="5"/>
      <c r="Q600" s="5"/>
      <c r="R600" s="5"/>
      <c r="S600" s="5"/>
    </row>
    <row r="601" spans="1:19" ht="13.5" customHeight="1" x14ac:dyDescent="0.15">
      <c r="A601" s="1"/>
      <c r="B601" s="436"/>
      <c r="C601" s="130"/>
      <c r="D601" s="86"/>
      <c r="E601" s="86"/>
      <c r="F601" s="86"/>
      <c r="G601" s="437"/>
      <c r="H601" s="155"/>
      <c r="I601" s="155"/>
      <c r="J601" s="155"/>
      <c r="K601" s="5"/>
      <c r="L601" s="438"/>
      <c r="M601" s="422"/>
    </row>
    <row r="602" spans="1:19" ht="13.5" customHeight="1" x14ac:dyDescent="0.15">
      <c r="A602" s="1"/>
      <c r="B602" s="410" t="s">
        <v>576</v>
      </c>
      <c r="C602" s="4"/>
      <c r="G602" s="434" t="s">
        <v>656</v>
      </c>
      <c r="L602" s="371" t="s">
        <v>3</v>
      </c>
      <c r="M602" s="422"/>
      <c r="O602" s="549"/>
      <c r="P602" s="549"/>
      <c r="Q602" s="545"/>
    </row>
    <row r="603" spans="1:19" ht="3" customHeight="1" x14ac:dyDescent="0.15">
      <c r="A603" s="1"/>
      <c r="B603" s="370"/>
      <c r="M603" s="422"/>
      <c r="O603" s="549"/>
      <c r="P603" s="549"/>
      <c r="Q603" s="545"/>
    </row>
    <row r="604" spans="1:19" ht="10.5" customHeight="1" x14ac:dyDescent="0.15">
      <c r="A604" s="1"/>
      <c r="B604" s="370"/>
      <c r="C604" s="580" t="s">
        <v>578</v>
      </c>
      <c r="D604" s="412"/>
      <c r="E604" s="413"/>
      <c r="F604" s="412"/>
      <c r="G604" s="413"/>
      <c r="H604" s="412"/>
      <c r="I604" s="414" t="s">
        <v>579</v>
      </c>
      <c r="J604" s="412"/>
      <c r="K604" s="413"/>
      <c r="L604" s="413" t="s">
        <v>580</v>
      </c>
      <c r="M604" s="422"/>
      <c r="O604" s="549"/>
      <c r="P604" s="549"/>
      <c r="Q604" s="545"/>
    </row>
    <row r="605" spans="1:19" ht="10.5" customHeight="1" x14ac:dyDescent="0.15">
      <c r="A605" s="1"/>
      <c r="B605" s="370"/>
      <c r="C605" s="581"/>
      <c r="D605" s="415" t="s">
        <v>581</v>
      </c>
      <c r="E605" s="415" t="s">
        <v>582</v>
      </c>
      <c r="F605" s="415" t="s">
        <v>583</v>
      </c>
      <c r="G605" s="415" t="s">
        <v>584</v>
      </c>
      <c r="H605" s="415" t="s">
        <v>585</v>
      </c>
      <c r="I605" s="416" t="s">
        <v>586</v>
      </c>
      <c r="J605" s="415" t="s">
        <v>587</v>
      </c>
      <c r="K605" s="415" t="s">
        <v>588</v>
      </c>
      <c r="L605" s="415" t="s">
        <v>589</v>
      </c>
      <c r="M605" s="422"/>
      <c r="O605" s="548"/>
      <c r="P605" s="548"/>
      <c r="Q605" s="545"/>
    </row>
    <row r="606" spans="1:19" ht="10.5" customHeight="1" x14ac:dyDescent="0.15">
      <c r="A606" s="1"/>
      <c r="B606" s="370"/>
      <c r="C606" s="581"/>
      <c r="D606" s="417" t="s">
        <v>590</v>
      </c>
      <c r="E606" s="415"/>
      <c r="F606" s="417" t="s">
        <v>590</v>
      </c>
      <c r="G606" s="415" t="s">
        <v>591</v>
      </c>
      <c r="H606" s="417" t="s">
        <v>590</v>
      </c>
      <c r="I606" s="416" t="s">
        <v>592</v>
      </c>
      <c r="J606" s="415" t="s">
        <v>593</v>
      </c>
      <c r="K606" s="415" t="s">
        <v>594</v>
      </c>
      <c r="L606" s="418" t="s">
        <v>595</v>
      </c>
      <c r="M606" s="422"/>
      <c r="O606" s="548"/>
      <c r="P606" s="548"/>
      <c r="Q606" s="546"/>
    </row>
    <row r="607" spans="1:19" s="203" customFormat="1" ht="10.5" customHeight="1" x14ac:dyDescent="0.15">
      <c r="A607" s="419"/>
      <c r="B607" s="432"/>
      <c r="C607" s="582"/>
      <c r="D607" s="421" t="s">
        <v>596</v>
      </c>
      <c r="E607" s="421" t="s">
        <v>597</v>
      </c>
      <c r="F607" s="421" t="s">
        <v>598</v>
      </c>
      <c r="G607" s="421" t="s">
        <v>599</v>
      </c>
      <c r="H607" s="421" t="s">
        <v>600</v>
      </c>
      <c r="I607" s="421" t="s">
        <v>601</v>
      </c>
      <c r="J607" s="421" t="s">
        <v>602</v>
      </c>
      <c r="K607" s="421" t="s">
        <v>603</v>
      </c>
      <c r="L607" s="421" t="s">
        <v>604</v>
      </c>
      <c r="M607" s="422"/>
      <c r="O607" s="548"/>
      <c r="P607" s="548"/>
      <c r="Q607" s="547"/>
      <c r="R607" s="204"/>
      <c r="S607" s="204"/>
    </row>
    <row r="608" spans="1:19" ht="12" customHeight="1" x14ac:dyDescent="0.15">
      <c r="C608" s="375" t="s">
        <v>605</v>
      </c>
      <c r="D608" s="430">
        <v>400857.07447392715</v>
      </c>
      <c r="E608" s="377">
        <v>193138</v>
      </c>
      <c r="F608" s="376">
        <v>207719.07447392715</v>
      </c>
      <c r="G608" s="376">
        <v>57979.05913929041</v>
      </c>
      <c r="H608" s="376">
        <v>149740.01533463673</v>
      </c>
      <c r="I608" s="430">
        <v>10232</v>
      </c>
      <c r="J608" s="433">
        <v>139508.01533463673</v>
      </c>
      <c r="K608" s="433">
        <v>45501.156416484373</v>
      </c>
      <c r="L608" s="430">
        <v>94006.858918152357</v>
      </c>
      <c r="M608" s="422"/>
      <c r="O608" s="382"/>
      <c r="P608" s="548"/>
      <c r="Q608" s="548"/>
      <c r="R608" s="550"/>
    </row>
    <row r="609" spans="3:18" ht="12" customHeight="1" x14ac:dyDescent="0.15">
      <c r="C609" s="380" t="s">
        <v>215</v>
      </c>
      <c r="D609" s="362">
        <v>338906</v>
      </c>
      <c r="E609" s="382">
        <v>162914</v>
      </c>
      <c r="F609" s="381">
        <v>175992</v>
      </c>
      <c r="G609" s="381">
        <v>49899.762603453273</v>
      </c>
      <c r="H609" s="381">
        <v>126092.23739654673</v>
      </c>
      <c r="I609" s="362">
        <v>9477</v>
      </c>
      <c r="J609" s="386">
        <v>116615.23739654673</v>
      </c>
      <c r="K609" s="386">
        <v>33446.917963373526</v>
      </c>
      <c r="L609" s="362">
        <v>83168.319433173194</v>
      </c>
      <c r="M609" s="422"/>
      <c r="O609" s="382"/>
      <c r="Q609" s="548"/>
      <c r="R609" s="550"/>
    </row>
    <row r="610" spans="3:18" ht="12" customHeight="1" x14ac:dyDescent="0.15">
      <c r="C610" s="380" t="s">
        <v>216</v>
      </c>
      <c r="D610" s="362">
        <v>6014.074473927154</v>
      </c>
      <c r="E610" s="382">
        <v>3131</v>
      </c>
      <c r="F610" s="381">
        <v>2883.074473927154</v>
      </c>
      <c r="G610" s="381">
        <v>949.20030018018736</v>
      </c>
      <c r="H610" s="381">
        <v>1933.8741737469668</v>
      </c>
      <c r="I610" s="362">
        <v>-232</v>
      </c>
      <c r="J610" s="386">
        <v>2165.8741737469668</v>
      </c>
      <c r="K610" s="386">
        <v>3892.6849600540045</v>
      </c>
      <c r="L610" s="362">
        <v>-1726.8107863070377</v>
      </c>
      <c r="M610" s="422"/>
      <c r="O610" s="382"/>
      <c r="Q610" s="549"/>
      <c r="R610" s="550"/>
    </row>
    <row r="611" spans="3:18" ht="12" customHeight="1" x14ac:dyDescent="0.15">
      <c r="C611" s="380" t="s">
        <v>217</v>
      </c>
      <c r="D611" s="362">
        <v>55937</v>
      </c>
      <c r="E611" s="382">
        <v>27093</v>
      </c>
      <c r="F611" s="381">
        <v>28844</v>
      </c>
      <c r="G611" s="381">
        <v>7130.0962356569516</v>
      </c>
      <c r="H611" s="381">
        <v>21713.903764343049</v>
      </c>
      <c r="I611" s="362">
        <v>987</v>
      </c>
      <c r="J611" s="386">
        <v>20726.903764343049</v>
      </c>
      <c r="K611" s="386">
        <v>8161.5534930568401</v>
      </c>
      <c r="L611" s="362">
        <v>12565.35027128621</v>
      </c>
      <c r="M611" s="422"/>
      <c r="O611" s="382"/>
      <c r="Q611" s="549"/>
      <c r="R611" s="550"/>
    </row>
    <row r="612" spans="3:18" ht="12" customHeight="1" x14ac:dyDescent="0.15">
      <c r="C612" s="380" t="s">
        <v>606</v>
      </c>
      <c r="D612" s="362">
        <v>24957</v>
      </c>
      <c r="E612" s="382">
        <v>15376.511522184453</v>
      </c>
      <c r="F612" s="381">
        <v>9580.4884778155465</v>
      </c>
      <c r="G612" s="381">
        <v>3822.7717372552406</v>
      </c>
      <c r="H612" s="381">
        <v>5757.7167405603059</v>
      </c>
      <c r="I612" s="362">
        <v>914.49099999999999</v>
      </c>
      <c r="J612" s="386">
        <v>4843.2257405603059</v>
      </c>
      <c r="K612" s="386">
        <v>4158.2755814331304</v>
      </c>
      <c r="L612" s="362">
        <v>684.95015912717554</v>
      </c>
      <c r="M612" s="422"/>
      <c r="O612" s="382"/>
      <c r="Q612" s="549"/>
      <c r="R612" s="550"/>
    </row>
    <row r="613" spans="3:18" ht="12" customHeight="1" x14ac:dyDescent="0.15">
      <c r="C613" s="380" t="s">
        <v>607</v>
      </c>
      <c r="D613" s="362">
        <v>1790872</v>
      </c>
      <c r="E613" s="382">
        <v>1161417</v>
      </c>
      <c r="F613" s="381">
        <v>629455</v>
      </c>
      <c r="G613" s="381">
        <v>171360.68035902816</v>
      </c>
      <c r="H613" s="381">
        <v>458094.31964097184</v>
      </c>
      <c r="I613" s="362">
        <v>90632.330576093096</v>
      </c>
      <c r="J613" s="386">
        <v>367461.98906487873</v>
      </c>
      <c r="K613" s="386">
        <v>233164.46866641947</v>
      </c>
      <c r="L613" s="362">
        <v>134297.52039845925</v>
      </c>
      <c r="M613" s="422"/>
      <c r="O613" s="382"/>
      <c r="Q613" s="549"/>
      <c r="R613" s="550"/>
    </row>
    <row r="614" spans="3:18" ht="12" customHeight="1" x14ac:dyDescent="0.15">
      <c r="C614" s="380" t="s">
        <v>608</v>
      </c>
      <c r="D614" s="362">
        <v>484240</v>
      </c>
      <c r="E614" s="382">
        <v>387069</v>
      </c>
      <c r="F614" s="381">
        <v>97171</v>
      </c>
      <c r="G614" s="362" t="s">
        <v>293</v>
      </c>
      <c r="H614" s="362" t="s">
        <v>293</v>
      </c>
      <c r="I614" s="362" t="s">
        <v>293</v>
      </c>
      <c r="J614" s="362" t="s">
        <v>293</v>
      </c>
      <c r="K614" s="362" t="s">
        <v>293</v>
      </c>
      <c r="L614" s="362" t="s">
        <v>293</v>
      </c>
      <c r="M614" s="422"/>
      <c r="O614" s="382"/>
      <c r="Q614" s="549"/>
      <c r="R614" s="550"/>
    </row>
    <row r="615" spans="3:18" ht="12" customHeight="1" x14ac:dyDescent="0.15">
      <c r="C615" s="380" t="s">
        <v>609</v>
      </c>
      <c r="D615" s="362">
        <v>21258</v>
      </c>
      <c r="E615" s="382">
        <v>8523</v>
      </c>
      <c r="F615" s="381">
        <v>12735</v>
      </c>
      <c r="G615" s="381" t="s">
        <v>293</v>
      </c>
      <c r="H615" s="381" t="s">
        <v>293</v>
      </c>
      <c r="I615" s="381" t="s">
        <v>293</v>
      </c>
      <c r="J615" s="381" t="s">
        <v>293</v>
      </c>
      <c r="K615" s="381" t="s">
        <v>293</v>
      </c>
      <c r="L615" s="362" t="s">
        <v>293</v>
      </c>
      <c r="M615" s="422"/>
      <c r="O615" s="382"/>
      <c r="Q615" s="548"/>
      <c r="R615" s="550"/>
    </row>
    <row r="616" spans="3:18" ht="12" customHeight="1" x14ac:dyDescent="0.15">
      <c r="C616" s="380" t="s">
        <v>610</v>
      </c>
      <c r="D616" s="362">
        <v>104030</v>
      </c>
      <c r="E616" s="382">
        <v>58704</v>
      </c>
      <c r="F616" s="381">
        <v>45326</v>
      </c>
      <c r="G616" s="381" t="s">
        <v>293</v>
      </c>
      <c r="H616" s="381" t="s">
        <v>293</v>
      </c>
      <c r="I616" s="381" t="s">
        <v>293</v>
      </c>
      <c r="J616" s="381" t="s">
        <v>293</v>
      </c>
      <c r="K616" s="381" t="s">
        <v>293</v>
      </c>
      <c r="L616" s="362" t="s">
        <v>293</v>
      </c>
      <c r="M616" s="422"/>
      <c r="O616" s="382"/>
      <c r="Q616" s="548"/>
      <c r="R616" s="550"/>
    </row>
    <row r="617" spans="3:18" ht="12" customHeight="1" x14ac:dyDescent="0.15">
      <c r="C617" s="380" t="s">
        <v>611</v>
      </c>
      <c r="D617" s="362">
        <v>37549</v>
      </c>
      <c r="E617" s="382">
        <v>20185</v>
      </c>
      <c r="F617" s="381">
        <v>17364</v>
      </c>
      <c r="G617" s="381" t="s">
        <v>293</v>
      </c>
      <c r="H617" s="381" t="s">
        <v>293</v>
      </c>
      <c r="I617" s="381" t="s">
        <v>293</v>
      </c>
      <c r="J617" s="381" t="s">
        <v>293</v>
      </c>
      <c r="K617" s="381" t="s">
        <v>293</v>
      </c>
      <c r="L617" s="362" t="s">
        <v>293</v>
      </c>
      <c r="M617" s="422"/>
      <c r="O617" s="382"/>
      <c r="Q617" s="548"/>
      <c r="R617" s="550"/>
    </row>
    <row r="618" spans="3:18" ht="12" customHeight="1" x14ac:dyDescent="0.15">
      <c r="C618" s="380" t="s">
        <v>612</v>
      </c>
      <c r="D618" s="362">
        <v>8330</v>
      </c>
      <c r="E618" s="382">
        <v>4767</v>
      </c>
      <c r="F618" s="381">
        <v>3563</v>
      </c>
      <c r="G618" s="381" t="s">
        <v>293</v>
      </c>
      <c r="H618" s="381" t="s">
        <v>293</v>
      </c>
      <c r="I618" s="381" t="s">
        <v>293</v>
      </c>
      <c r="J618" s="381" t="s">
        <v>293</v>
      </c>
      <c r="K618" s="381" t="s">
        <v>293</v>
      </c>
      <c r="L618" s="362" t="s">
        <v>293</v>
      </c>
      <c r="M618" s="422"/>
      <c r="O618" s="382"/>
      <c r="Q618" s="548"/>
      <c r="R618" s="550"/>
    </row>
    <row r="619" spans="3:18" ht="12" customHeight="1" x14ac:dyDescent="0.15">
      <c r="C619" s="380" t="s">
        <v>613</v>
      </c>
      <c r="D619" s="362">
        <v>43686</v>
      </c>
      <c r="E619" s="382">
        <v>26082</v>
      </c>
      <c r="F619" s="381">
        <v>17604</v>
      </c>
      <c r="G619" s="381" t="s">
        <v>293</v>
      </c>
      <c r="H619" s="381" t="s">
        <v>293</v>
      </c>
      <c r="I619" s="381" t="s">
        <v>293</v>
      </c>
      <c r="J619" s="381" t="s">
        <v>293</v>
      </c>
      <c r="K619" s="381" t="s">
        <v>293</v>
      </c>
      <c r="L619" s="362" t="s">
        <v>293</v>
      </c>
      <c r="M619" s="422"/>
      <c r="O619" s="382"/>
      <c r="Q619" s="548"/>
      <c r="R619" s="550"/>
    </row>
    <row r="620" spans="3:18" ht="12" customHeight="1" x14ac:dyDescent="0.15">
      <c r="C620" s="380" t="s">
        <v>614</v>
      </c>
      <c r="D620" s="362">
        <v>362690</v>
      </c>
      <c r="E620" s="382">
        <v>127486</v>
      </c>
      <c r="F620" s="381">
        <v>235204</v>
      </c>
      <c r="G620" s="381" t="s">
        <v>293</v>
      </c>
      <c r="H620" s="381" t="s">
        <v>293</v>
      </c>
      <c r="I620" s="381" t="s">
        <v>293</v>
      </c>
      <c r="J620" s="381" t="s">
        <v>293</v>
      </c>
      <c r="K620" s="381" t="s">
        <v>293</v>
      </c>
      <c r="L620" s="362" t="s">
        <v>293</v>
      </c>
      <c r="M620" s="422"/>
      <c r="O620" s="382"/>
      <c r="Q620" s="548"/>
      <c r="R620" s="550"/>
    </row>
    <row r="621" spans="3:18" ht="12" customHeight="1" x14ac:dyDescent="0.15">
      <c r="C621" s="380" t="s">
        <v>615</v>
      </c>
      <c r="D621" s="362">
        <v>57863</v>
      </c>
      <c r="E621" s="382">
        <v>30787</v>
      </c>
      <c r="F621" s="381">
        <v>27076</v>
      </c>
      <c r="G621" s="381" t="s">
        <v>293</v>
      </c>
      <c r="H621" s="381" t="s">
        <v>293</v>
      </c>
      <c r="I621" s="381" t="s">
        <v>293</v>
      </c>
      <c r="J621" s="381" t="s">
        <v>293</v>
      </c>
      <c r="K621" s="381" t="s">
        <v>293</v>
      </c>
      <c r="L621" s="362" t="s">
        <v>293</v>
      </c>
      <c r="M621" s="422"/>
      <c r="O621" s="382"/>
      <c r="Q621" s="548"/>
      <c r="R621" s="550"/>
    </row>
    <row r="622" spans="3:18" ht="12" customHeight="1" x14ac:dyDescent="0.15">
      <c r="C622" s="380" t="s">
        <v>616</v>
      </c>
      <c r="D622" s="362">
        <v>183556</v>
      </c>
      <c r="E622" s="382">
        <v>136320</v>
      </c>
      <c r="F622" s="381">
        <v>47236</v>
      </c>
      <c r="G622" s="381" t="s">
        <v>293</v>
      </c>
      <c r="H622" s="381" t="s">
        <v>293</v>
      </c>
      <c r="I622" s="381" t="s">
        <v>293</v>
      </c>
      <c r="J622" s="381" t="s">
        <v>293</v>
      </c>
      <c r="K622" s="381" t="s">
        <v>293</v>
      </c>
      <c r="L622" s="362" t="s">
        <v>293</v>
      </c>
      <c r="M622" s="422"/>
      <c r="O622" s="382"/>
      <c r="Q622" s="548"/>
      <c r="R622" s="550"/>
    </row>
    <row r="623" spans="3:18" ht="12" customHeight="1" x14ac:dyDescent="0.15">
      <c r="C623" s="380" t="s">
        <v>617</v>
      </c>
      <c r="D623" s="362">
        <v>285705</v>
      </c>
      <c r="E623" s="382">
        <v>249431</v>
      </c>
      <c r="F623" s="381">
        <v>36274</v>
      </c>
      <c r="G623" s="381" t="s">
        <v>293</v>
      </c>
      <c r="H623" s="381" t="s">
        <v>293</v>
      </c>
      <c r="I623" s="381" t="s">
        <v>293</v>
      </c>
      <c r="J623" s="381" t="s">
        <v>293</v>
      </c>
      <c r="K623" s="381" t="s">
        <v>293</v>
      </c>
      <c r="L623" s="362" t="s">
        <v>293</v>
      </c>
      <c r="M623" s="422"/>
      <c r="O623" s="382"/>
      <c r="Q623" s="548"/>
      <c r="R623" s="550"/>
    </row>
    <row r="624" spans="3:18" ht="12" customHeight="1" x14ac:dyDescent="0.15">
      <c r="C624" s="380" t="s">
        <v>618</v>
      </c>
      <c r="D624" s="362">
        <v>74833</v>
      </c>
      <c r="E624" s="382">
        <v>43565</v>
      </c>
      <c r="F624" s="381">
        <v>31268</v>
      </c>
      <c r="G624" s="381" t="s">
        <v>293</v>
      </c>
      <c r="H624" s="381" t="s">
        <v>293</v>
      </c>
      <c r="I624" s="381" t="s">
        <v>293</v>
      </c>
      <c r="J624" s="381" t="s">
        <v>293</v>
      </c>
      <c r="K624" s="381" t="s">
        <v>293</v>
      </c>
      <c r="L624" s="362" t="s">
        <v>293</v>
      </c>
      <c r="M624" s="422"/>
      <c r="O624" s="382"/>
      <c r="Q624" s="548"/>
      <c r="R624" s="550"/>
    </row>
    <row r="625" spans="3:18" ht="12" customHeight="1" x14ac:dyDescent="0.15">
      <c r="C625" s="380" t="s">
        <v>619</v>
      </c>
      <c r="D625" s="362">
        <v>6052</v>
      </c>
      <c r="E625" s="382">
        <v>2654</v>
      </c>
      <c r="F625" s="381">
        <v>3398</v>
      </c>
      <c r="G625" s="381" t="s">
        <v>293</v>
      </c>
      <c r="H625" s="381" t="s">
        <v>293</v>
      </c>
      <c r="I625" s="381" t="s">
        <v>293</v>
      </c>
      <c r="J625" s="381" t="s">
        <v>293</v>
      </c>
      <c r="K625" s="381" t="s">
        <v>293</v>
      </c>
      <c r="L625" s="362" t="s">
        <v>293</v>
      </c>
      <c r="M625" s="422"/>
      <c r="O625" s="382"/>
      <c r="Q625" s="548"/>
      <c r="R625" s="550"/>
    </row>
    <row r="626" spans="3:18" ht="12" customHeight="1" x14ac:dyDescent="0.15">
      <c r="C626" s="380" t="s">
        <v>620</v>
      </c>
      <c r="D626" s="362">
        <v>62840</v>
      </c>
      <c r="E626" s="382">
        <v>33104</v>
      </c>
      <c r="F626" s="381">
        <v>29736</v>
      </c>
      <c r="G626" s="381" t="s">
        <v>293</v>
      </c>
      <c r="H626" s="381" t="s">
        <v>293</v>
      </c>
      <c r="I626" s="381" t="s">
        <v>293</v>
      </c>
      <c r="J626" s="381" t="s">
        <v>293</v>
      </c>
      <c r="K626" s="381" t="s">
        <v>293</v>
      </c>
      <c r="L626" s="362" t="s">
        <v>293</v>
      </c>
      <c r="M626" s="422"/>
      <c r="O626" s="382"/>
      <c r="Q626" s="548"/>
      <c r="R626" s="550"/>
    </row>
    <row r="627" spans="3:18" ht="12" customHeight="1" x14ac:dyDescent="0.15">
      <c r="C627" s="380" t="s">
        <v>621</v>
      </c>
      <c r="D627" s="362">
        <v>15023</v>
      </c>
      <c r="E627" s="382">
        <v>7530</v>
      </c>
      <c r="F627" s="381">
        <v>7493</v>
      </c>
      <c r="G627" s="381" t="s">
        <v>293</v>
      </c>
      <c r="H627" s="381" t="s">
        <v>293</v>
      </c>
      <c r="I627" s="381" t="s">
        <v>293</v>
      </c>
      <c r="J627" s="381" t="s">
        <v>293</v>
      </c>
      <c r="K627" s="381" t="s">
        <v>293</v>
      </c>
      <c r="L627" s="362" t="s">
        <v>293</v>
      </c>
      <c r="M627" s="422"/>
      <c r="O627" s="382"/>
      <c r="Q627" s="548"/>
      <c r="R627" s="550"/>
    </row>
    <row r="628" spans="3:18" ht="12" customHeight="1" x14ac:dyDescent="0.15">
      <c r="C628" s="380" t="s">
        <v>622</v>
      </c>
      <c r="D628" s="362">
        <v>43217</v>
      </c>
      <c r="E628" s="382">
        <v>25210</v>
      </c>
      <c r="F628" s="381">
        <v>18007</v>
      </c>
      <c r="G628" s="381" t="s">
        <v>293</v>
      </c>
      <c r="H628" s="381" t="s">
        <v>293</v>
      </c>
      <c r="I628" s="381" t="s">
        <v>293</v>
      </c>
      <c r="J628" s="381" t="s">
        <v>293</v>
      </c>
      <c r="K628" s="381" t="s">
        <v>293</v>
      </c>
      <c r="L628" s="362" t="s">
        <v>293</v>
      </c>
      <c r="M628" s="422"/>
      <c r="O628" s="382"/>
      <c r="Q628" s="548"/>
      <c r="R628" s="550"/>
    </row>
    <row r="629" spans="3:18" ht="12" customHeight="1" x14ac:dyDescent="0.15">
      <c r="C629" s="380" t="s">
        <v>623</v>
      </c>
      <c r="D629" s="362">
        <v>242982.25747966091</v>
      </c>
      <c r="E629" s="382">
        <v>130948.27660044016</v>
      </c>
      <c r="F629" s="381">
        <v>112033.98087922075</v>
      </c>
      <c r="G629" s="381">
        <v>53570.322216430024</v>
      </c>
      <c r="H629" s="381">
        <v>58463.658662790724</v>
      </c>
      <c r="I629" s="362">
        <v>4076.0863032232933</v>
      </c>
      <c r="J629" s="386">
        <v>54387.572359567428</v>
      </c>
      <c r="K629" s="386">
        <v>31100.04630512953</v>
      </c>
      <c r="L629" s="362">
        <v>23287.526054437898</v>
      </c>
      <c r="M629" s="422"/>
      <c r="O629" s="382"/>
      <c r="Q629" s="549"/>
      <c r="R629" s="550"/>
    </row>
    <row r="630" spans="3:18" ht="12" customHeight="1" x14ac:dyDescent="0.15">
      <c r="C630" s="380" t="s">
        <v>624</v>
      </c>
      <c r="D630" s="362">
        <v>614516</v>
      </c>
      <c r="E630" s="382">
        <v>334548</v>
      </c>
      <c r="F630" s="381">
        <v>279968</v>
      </c>
      <c r="G630" s="381">
        <v>22038.565259200514</v>
      </c>
      <c r="H630" s="381">
        <v>257929.43474079948</v>
      </c>
      <c r="I630" s="362">
        <v>23316</v>
      </c>
      <c r="J630" s="386">
        <v>234613.43474079948</v>
      </c>
      <c r="K630" s="386">
        <v>228221.95732036303</v>
      </c>
      <c r="L630" s="362">
        <v>6391.4774204364512</v>
      </c>
      <c r="M630" s="422"/>
      <c r="O630" s="382"/>
      <c r="Q630" s="549"/>
      <c r="R630" s="550"/>
    </row>
    <row r="631" spans="3:18" ht="12" customHeight="1" x14ac:dyDescent="0.15">
      <c r="C631" s="380" t="s">
        <v>625</v>
      </c>
      <c r="D631" s="362">
        <v>770839.13316843938</v>
      </c>
      <c r="E631" s="382">
        <v>240358.77308075887</v>
      </c>
      <c r="F631" s="381">
        <v>530480.36008768051</v>
      </c>
      <c r="G631" s="381">
        <v>52432.849556376648</v>
      </c>
      <c r="H631" s="381">
        <v>478047.51053130388</v>
      </c>
      <c r="I631" s="362">
        <v>58709.151830268143</v>
      </c>
      <c r="J631" s="386">
        <v>419338.35870103573</v>
      </c>
      <c r="K631" s="386">
        <v>220108.51695909118</v>
      </c>
      <c r="L631" s="362">
        <v>199229.84174194455</v>
      </c>
      <c r="M631" s="422"/>
      <c r="O631" s="382"/>
      <c r="Q631" s="549"/>
      <c r="R631" s="550"/>
    </row>
    <row r="632" spans="3:18" ht="12" customHeight="1" x14ac:dyDescent="0.15">
      <c r="C632" s="380" t="s">
        <v>626</v>
      </c>
      <c r="D632" s="362">
        <v>394160.14397002506</v>
      </c>
      <c r="E632" s="382">
        <v>148610.7372874959</v>
      </c>
      <c r="F632" s="381">
        <v>245549.40668252917</v>
      </c>
      <c r="G632" s="381">
        <v>71034.953581474023</v>
      </c>
      <c r="H632" s="381">
        <v>174514.45310105514</v>
      </c>
      <c r="I632" s="362">
        <v>18788.932667376619</v>
      </c>
      <c r="J632" s="386">
        <v>155725.52043367852</v>
      </c>
      <c r="K632" s="386">
        <v>148207.81392997128</v>
      </c>
      <c r="L632" s="362">
        <v>7517.7065037072462</v>
      </c>
      <c r="M632" s="422"/>
      <c r="O632" s="382"/>
      <c r="Q632" s="549"/>
      <c r="R632" s="550"/>
    </row>
    <row r="633" spans="3:18" ht="12" customHeight="1" x14ac:dyDescent="0.15">
      <c r="C633" s="380" t="s">
        <v>627</v>
      </c>
      <c r="D633" s="362">
        <v>230612.5797992124</v>
      </c>
      <c r="E633" s="382">
        <v>129649.41337890996</v>
      </c>
      <c r="F633" s="381">
        <v>100963.16642030244</v>
      </c>
      <c r="G633" s="381">
        <v>11439.486711596293</v>
      </c>
      <c r="H633" s="381">
        <v>89523.679708706142</v>
      </c>
      <c r="I633" s="362">
        <v>9012.84</v>
      </c>
      <c r="J633" s="386">
        <v>80510.839708706146</v>
      </c>
      <c r="K633" s="386">
        <v>50144.209160424987</v>
      </c>
      <c r="L633" s="362">
        <v>30366.630548281159</v>
      </c>
      <c r="M633" s="422"/>
      <c r="O633" s="382"/>
      <c r="Q633" s="549"/>
      <c r="R633" s="550"/>
    </row>
    <row r="634" spans="3:18" ht="12" customHeight="1" x14ac:dyDescent="0.15">
      <c r="C634" s="385" t="s">
        <v>628</v>
      </c>
      <c r="D634" s="362">
        <v>253479.39876708997</v>
      </c>
      <c r="E634" s="382">
        <v>131791.22063330584</v>
      </c>
      <c r="F634" s="381">
        <v>121688.17813378412</v>
      </c>
      <c r="G634" s="381">
        <v>30459.309926037116</v>
      </c>
      <c r="H634" s="381">
        <v>91228.868207747</v>
      </c>
      <c r="I634" s="362">
        <v>9790</v>
      </c>
      <c r="J634" s="386">
        <v>81438.868207747</v>
      </c>
      <c r="K634" s="386">
        <v>37578.440257620103</v>
      </c>
      <c r="L634" s="362">
        <v>43860.427950126897</v>
      </c>
      <c r="M634" s="422"/>
      <c r="Q634" s="549"/>
      <c r="R634" s="550"/>
    </row>
    <row r="635" spans="3:18" ht="12" customHeight="1" x14ac:dyDescent="0.15">
      <c r="C635" s="385" t="s">
        <v>629</v>
      </c>
      <c r="D635" s="362">
        <v>245418.93507432082</v>
      </c>
      <c r="E635" s="382">
        <v>86686.824595941172</v>
      </c>
      <c r="F635" s="381">
        <v>158732.11047837965</v>
      </c>
      <c r="G635" s="381">
        <v>16772.88000700569</v>
      </c>
      <c r="H635" s="381">
        <v>141959.23047137394</v>
      </c>
      <c r="I635" s="362">
        <v>5331</v>
      </c>
      <c r="J635" s="386">
        <v>136628.23047137394</v>
      </c>
      <c r="K635" s="386">
        <v>69708.817280398202</v>
      </c>
      <c r="L635" s="362">
        <v>66919.413190975742</v>
      </c>
      <c r="M635" s="422"/>
      <c r="P635" s="548"/>
      <c r="Q635" s="549"/>
      <c r="R635" s="550"/>
    </row>
    <row r="636" spans="3:18" ht="12" customHeight="1" x14ac:dyDescent="0.15">
      <c r="C636" s="385" t="s">
        <v>630</v>
      </c>
      <c r="D636" s="362">
        <v>586333.68971950316</v>
      </c>
      <c r="E636" s="382">
        <v>104058.51572115142</v>
      </c>
      <c r="F636" s="381">
        <v>482275.17399835173</v>
      </c>
      <c r="G636" s="381">
        <v>172340.15780030342</v>
      </c>
      <c r="H636" s="381">
        <v>309935.01619804831</v>
      </c>
      <c r="I636" s="362">
        <v>14758</v>
      </c>
      <c r="J636" s="386">
        <v>295177.01619804831</v>
      </c>
      <c r="K636" s="386">
        <v>8779.4747878372491</v>
      </c>
      <c r="L636" s="362">
        <v>286397.54141021107</v>
      </c>
      <c r="M636" s="422"/>
      <c r="O636" s="5"/>
      <c r="P636" s="5"/>
      <c r="Q636" s="549"/>
      <c r="R636" s="550"/>
    </row>
    <row r="637" spans="3:18" ht="12" customHeight="1" x14ac:dyDescent="0.15">
      <c r="C637" s="385" t="s">
        <v>631</v>
      </c>
      <c r="D637" s="362">
        <v>373053.46951078431</v>
      </c>
      <c r="E637" s="382">
        <v>106305.75548821515</v>
      </c>
      <c r="F637" s="381">
        <v>266747.71402256918</v>
      </c>
      <c r="G637" s="381">
        <v>48152.790708653556</v>
      </c>
      <c r="H637" s="381">
        <v>218594.92331391561</v>
      </c>
      <c r="I637" s="362">
        <v>21666.934691556115</v>
      </c>
      <c r="J637" s="386">
        <v>196927.98862235949</v>
      </c>
      <c r="K637" s="386">
        <v>102986.87308338926</v>
      </c>
      <c r="L637" s="362">
        <v>93941.115538970233</v>
      </c>
      <c r="M637" s="422"/>
      <c r="O637" s="5"/>
      <c r="P637" s="5"/>
      <c r="Q637" s="549"/>
      <c r="R637" s="550"/>
    </row>
    <row r="638" spans="3:18" ht="12" customHeight="1" x14ac:dyDescent="0.15">
      <c r="C638" s="380" t="s">
        <v>632</v>
      </c>
      <c r="D638" s="362">
        <v>557990.37405042211</v>
      </c>
      <c r="E638" s="382">
        <v>123936.67889371488</v>
      </c>
      <c r="F638" s="362">
        <v>434053.6951567072</v>
      </c>
      <c r="G638" s="381">
        <v>147917.52368780912</v>
      </c>
      <c r="H638" s="381">
        <v>286136.17146889807</v>
      </c>
      <c r="I638" s="362">
        <v>2241.8270000000002</v>
      </c>
      <c r="J638" s="362">
        <v>283894.34446889808</v>
      </c>
      <c r="K638" s="386">
        <v>283894.34446889808</v>
      </c>
      <c r="L638" s="362">
        <v>0</v>
      </c>
      <c r="M638" s="422"/>
      <c r="O638" s="5"/>
      <c r="P638" s="5"/>
      <c r="Q638" s="549"/>
      <c r="R638" s="550"/>
    </row>
    <row r="639" spans="3:18" ht="12" customHeight="1" x14ac:dyDescent="0.15">
      <c r="C639" s="380" t="s">
        <v>633</v>
      </c>
      <c r="D639" s="362">
        <v>233680.27998792782</v>
      </c>
      <c r="E639" s="382">
        <v>43403.264585183948</v>
      </c>
      <c r="F639" s="362">
        <v>190277.01540274388</v>
      </c>
      <c r="G639" s="381">
        <v>42031.96393845891</v>
      </c>
      <c r="H639" s="362">
        <v>148245.05146428497</v>
      </c>
      <c r="I639" s="362">
        <v>1982.9793208208582</v>
      </c>
      <c r="J639" s="362">
        <v>146262.07214346412</v>
      </c>
      <c r="K639" s="386">
        <v>164804.5736794651</v>
      </c>
      <c r="L639" s="362">
        <v>-18542.501536000986</v>
      </c>
      <c r="M639" s="422"/>
      <c r="O639" s="5"/>
      <c r="P639" s="5"/>
      <c r="Q639" s="548"/>
      <c r="R639" s="550"/>
    </row>
    <row r="640" spans="3:18" ht="12" customHeight="1" x14ac:dyDescent="0.15">
      <c r="C640" s="380" t="s">
        <v>634</v>
      </c>
      <c r="D640" s="362">
        <v>734284.40964718093</v>
      </c>
      <c r="E640" s="382">
        <v>294657.29187246127</v>
      </c>
      <c r="F640" s="362">
        <v>439627.11777471966</v>
      </c>
      <c r="G640" s="381">
        <v>56923.128337756585</v>
      </c>
      <c r="H640" s="362">
        <v>382703.98943696311</v>
      </c>
      <c r="I640" s="362">
        <v>-24039.305520190548</v>
      </c>
      <c r="J640" s="362">
        <v>406743.29495715367</v>
      </c>
      <c r="K640" s="386">
        <v>392217.1252457347</v>
      </c>
      <c r="L640" s="362">
        <v>14526.169711418974</v>
      </c>
      <c r="M640" s="422"/>
      <c r="O640" s="5"/>
      <c r="P640" s="5"/>
      <c r="Q640" s="548"/>
      <c r="R640" s="550"/>
    </row>
    <row r="641" spans="1:19" ht="12" customHeight="1" x14ac:dyDescent="0.15">
      <c r="C641" s="380" t="s">
        <v>635</v>
      </c>
      <c r="D641" s="362">
        <v>341245.68281186715</v>
      </c>
      <c r="E641" s="382">
        <v>150900.98501954615</v>
      </c>
      <c r="F641" s="362">
        <v>190344.69779232101</v>
      </c>
      <c r="G641" s="381">
        <v>33828.814313334697</v>
      </c>
      <c r="H641" s="362">
        <v>156515.8834789863</v>
      </c>
      <c r="I641" s="362">
        <v>20627.718080713581</v>
      </c>
      <c r="J641" s="362">
        <v>135888.16539827271</v>
      </c>
      <c r="K641" s="386">
        <v>95046.441385071128</v>
      </c>
      <c r="L641" s="362">
        <v>40841.724013201587</v>
      </c>
      <c r="M641" s="422"/>
      <c r="Q641" s="548"/>
      <c r="R641" s="550"/>
    </row>
    <row r="642" spans="1:19" ht="12.75" customHeight="1" x14ac:dyDescent="0.15">
      <c r="C642" s="426" t="s">
        <v>636</v>
      </c>
      <c r="D642" s="364">
        <v>7795282.4284603605</v>
      </c>
      <c r="E642" s="394">
        <v>3395787.2486793087</v>
      </c>
      <c r="F642" s="364">
        <v>4399495.1797810514</v>
      </c>
      <c r="G642" s="393">
        <v>992105.25728001026</v>
      </c>
      <c r="H642" s="393">
        <v>3407389.9225010411</v>
      </c>
      <c r="I642" s="364">
        <v>268040.98594986112</v>
      </c>
      <c r="J642" s="395">
        <v>3139348.9365511797</v>
      </c>
      <c r="K642" s="395">
        <v>2115622.5345277311</v>
      </c>
      <c r="L642" s="364">
        <v>1023726.4020234486</v>
      </c>
      <c r="M642" s="422"/>
      <c r="O642" s="544"/>
      <c r="P642" s="545"/>
      <c r="Q642" s="548"/>
      <c r="R642" s="550"/>
    </row>
    <row r="643" spans="1:19" ht="11.25" customHeight="1" x14ac:dyDescent="0.15">
      <c r="C643" s="427" t="s">
        <v>637</v>
      </c>
      <c r="D643" s="362">
        <v>27018</v>
      </c>
      <c r="E643" s="382">
        <v>0</v>
      </c>
      <c r="F643" s="381">
        <v>27018</v>
      </c>
      <c r="G643" s="381">
        <v>0</v>
      </c>
      <c r="H643" s="381">
        <v>27018</v>
      </c>
      <c r="I643" s="362">
        <v>27018</v>
      </c>
      <c r="J643" s="386">
        <v>0</v>
      </c>
      <c r="K643" s="386">
        <v>0</v>
      </c>
      <c r="L643" s="362">
        <v>0</v>
      </c>
      <c r="M643" s="422"/>
      <c r="O643" s="545"/>
      <c r="P643" s="545"/>
      <c r="Q643" s="548"/>
      <c r="R643" s="550"/>
    </row>
    <row r="644" spans="1:19" ht="11.25" customHeight="1" x14ac:dyDescent="0.15">
      <c r="C644" s="427" t="s">
        <v>638</v>
      </c>
      <c r="D644" s="362">
        <v>52093.898713483941</v>
      </c>
      <c r="E644" s="382">
        <v>0</v>
      </c>
      <c r="F644" s="381">
        <v>52093.898713483941</v>
      </c>
      <c r="G644" s="381">
        <v>0</v>
      </c>
      <c r="H644" s="381">
        <v>52093.898713483941</v>
      </c>
      <c r="I644" s="362">
        <v>52093.898713483941</v>
      </c>
      <c r="J644" s="386">
        <v>0</v>
      </c>
      <c r="K644" s="386">
        <v>0</v>
      </c>
      <c r="L644" s="362">
        <v>0</v>
      </c>
      <c r="M644" s="422"/>
      <c r="O644" s="545"/>
      <c r="P644" s="545"/>
      <c r="Q644" s="548"/>
      <c r="R644" s="550"/>
    </row>
    <row r="645" spans="1:19" ht="12.75" customHeight="1" x14ac:dyDescent="0.15">
      <c r="C645" s="428" t="s">
        <v>639</v>
      </c>
      <c r="D645" s="364">
        <v>7770206.529746877</v>
      </c>
      <c r="E645" s="394">
        <v>3395787.2486793087</v>
      </c>
      <c r="F645" s="364">
        <v>4374419.2810675688</v>
      </c>
      <c r="G645" s="393">
        <v>992105.25728001026</v>
      </c>
      <c r="H645" s="393">
        <v>3382314.0237875585</v>
      </c>
      <c r="I645" s="364">
        <v>242965.08723637718</v>
      </c>
      <c r="J645" s="395">
        <v>3139348.9365511816</v>
      </c>
      <c r="K645" s="395">
        <v>2115622.5345277311</v>
      </c>
      <c r="L645" s="364">
        <v>1023726.4020234505</v>
      </c>
      <c r="M645" s="422"/>
      <c r="O645" s="545"/>
      <c r="P645" s="545"/>
      <c r="Q645" s="548"/>
      <c r="R645" s="550"/>
    </row>
    <row r="646" spans="1:19" s="4" customFormat="1" ht="12.75" customHeight="1" x14ac:dyDescent="0.15">
      <c r="C646" s="429" t="s">
        <v>640</v>
      </c>
      <c r="D646" s="430"/>
      <c r="E646" s="430"/>
      <c r="F646" s="430"/>
      <c r="G646" s="430"/>
      <c r="H646" s="430"/>
      <c r="I646" s="430"/>
      <c r="J646" s="430"/>
      <c r="K646" s="430"/>
      <c r="L646" s="430"/>
      <c r="M646" s="422"/>
      <c r="O646" s="546"/>
      <c r="P646" s="546"/>
      <c r="Q646" s="5"/>
      <c r="R646" s="5"/>
      <c r="S646" s="5"/>
    </row>
    <row r="647" spans="1:19" s="4" customFormat="1" ht="12.75" customHeight="1" x14ac:dyDescent="0.15">
      <c r="C647" s="385" t="s">
        <v>641</v>
      </c>
      <c r="D647" s="362">
        <v>6823085.9818278076</v>
      </c>
      <c r="E647" s="362">
        <v>3155474.242507976</v>
      </c>
      <c r="F647" s="362">
        <v>3667611.7393198316</v>
      </c>
      <c r="G647" s="362">
        <v>754806.320347375</v>
      </c>
      <c r="H647" s="362">
        <v>2912805.4189724568</v>
      </c>
      <c r="I647" s="362">
        <v>264223.76475737541</v>
      </c>
      <c r="J647" s="362">
        <v>2648581.6542150816</v>
      </c>
      <c r="K647" s="362">
        <v>1624855.2521916323</v>
      </c>
      <c r="L647" s="362">
        <v>1023726.4020234493</v>
      </c>
      <c r="M647" s="422"/>
      <c r="O647" s="547"/>
      <c r="P647" s="547"/>
      <c r="Q647" s="5"/>
      <c r="R647" s="5"/>
      <c r="S647" s="5"/>
    </row>
    <row r="648" spans="1:19" s="4" customFormat="1" ht="12.75" customHeight="1" x14ac:dyDescent="0.15">
      <c r="C648" s="385" t="s">
        <v>642</v>
      </c>
      <c r="D648" s="362">
        <v>856507.49376058497</v>
      </c>
      <c r="E648" s="362">
        <v>210386.73854828783</v>
      </c>
      <c r="F648" s="362">
        <v>646120.7552122972</v>
      </c>
      <c r="G648" s="362">
        <v>223576.65552167161</v>
      </c>
      <c r="H648" s="362">
        <v>422544.09969062556</v>
      </c>
      <c r="I648" s="362">
        <v>1041.5301236245202</v>
      </c>
      <c r="J648" s="362">
        <v>421502.56956700102</v>
      </c>
      <c r="K648" s="362">
        <v>421502.5695670009</v>
      </c>
      <c r="L648" s="362">
        <v>0</v>
      </c>
      <c r="M648" s="422"/>
      <c r="O648" s="548"/>
      <c r="P648" s="548"/>
      <c r="Q648" s="5"/>
      <c r="R648" s="5"/>
      <c r="S648" s="5"/>
    </row>
    <row r="649" spans="1:19" s="4" customFormat="1" ht="12.75" customHeight="1" x14ac:dyDescent="0.15">
      <c r="C649" s="385" t="s">
        <v>643</v>
      </c>
      <c r="D649" s="362">
        <v>115688.95287196763</v>
      </c>
      <c r="E649" s="362">
        <v>29926.267623045045</v>
      </c>
      <c r="F649" s="362">
        <v>85762.685248922586</v>
      </c>
      <c r="G649" s="362">
        <v>13722.281410963667</v>
      </c>
      <c r="H649" s="362">
        <v>72040.403837958918</v>
      </c>
      <c r="I649" s="362">
        <v>2775.6910688611433</v>
      </c>
      <c r="J649" s="362">
        <v>69264.71276909778</v>
      </c>
      <c r="K649" s="362">
        <v>69264.712769097794</v>
      </c>
      <c r="L649" s="362">
        <v>0</v>
      </c>
      <c r="M649" s="422"/>
      <c r="O649" s="548"/>
      <c r="P649" s="548"/>
      <c r="Q649" s="5"/>
      <c r="R649" s="5"/>
      <c r="S649" s="5"/>
    </row>
    <row r="650" spans="1:19" s="4" customFormat="1" ht="12.75" customHeight="1" x14ac:dyDescent="0.15">
      <c r="C650" s="387" t="s">
        <v>644</v>
      </c>
      <c r="D650" s="369">
        <v>7795282.4284603605</v>
      </c>
      <c r="E650" s="369">
        <v>3395787.2486793087</v>
      </c>
      <c r="F650" s="369">
        <v>4399495.1797810514</v>
      </c>
      <c r="G650" s="369">
        <v>992105.25728001026</v>
      </c>
      <c r="H650" s="369">
        <v>3407389.9225010411</v>
      </c>
      <c r="I650" s="369">
        <v>268040.98594986112</v>
      </c>
      <c r="J650" s="369">
        <v>3139348.9365511797</v>
      </c>
      <c r="K650" s="369">
        <v>2115622.5345277311</v>
      </c>
      <c r="L650" s="369">
        <v>1023726.4020234486</v>
      </c>
      <c r="M650" s="422"/>
      <c r="O650" s="549"/>
      <c r="P650" s="549"/>
      <c r="Q650" s="5"/>
      <c r="R650" s="5"/>
      <c r="S650" s="5"/>
    </row>
    <row r="651" spans="1:19" ht="13.5" customHeight="1" x14ac:dyDescent="0.15">
      <c r="A651" s="1"/>
      <c r="B651" s="436"/>
      <c r="C651" s="130"/>
      <c r="D651" s="86"/>
      <c r="E651" s="86"/>
      <c r="F651" s="86"/>
      <c r="G651" s="437"/>
      <c r="H651" s="155"/>
      <c r="I651" s="155"/>
      <c r="J651" s="155"/>
      <c r="K651" s="5"/>
      <c r="L651" s="438"/>
      <c r="O651" s="549"/>
      <c r="P651" s="549"/>
    </row>
  </sheetData>
  <mergeCells count="13">
    <mergeCell ref="C254:C257"/>
    <mergeCell ref="C4:C7"/>
    <mergeCell ref="C54:C57"/>
    <mergeCell ref="C104:C107"/>
    <mergeCell ref="C154:C157"/>
    <mergeCell ref="C204:C207"/>
    <mergeCell ref="C604:C607"/>
    <mergeCell ref="C304:C307"/>
    <mergeCell ref="C354:C357"/>
    <mergeCell ref="C404:C407"/>
    <mergeCell ref="C454:C457"/>
    <mergeCell ref="C504:C507"/>
    <mergeCell ref="C554:C557"/>
  </mergeCells>
  <phoneticPr fontId="2"/>
  <pageMargins left="0.59055118110236227" right="0.59055118110236227" top="0.47244094488188981" bottom="0.59055118110236227" header="0.51181102362204722" footer="0.39370078740157483"/>
  <pageSetup paperSize="9" scale="70" firstPageNumber="66" orientation="portrait" r:id="rId1"/>
  <headerFooter alignWithMargins="0"/>
  <rowBreaks count="6" manualBreakCount="6">
    <brk id="101" max="11" man="1"/>
    <brk id="201" max="11" man="1"/>
    <brk id="301" max="11" man="1"/>
    <brk id="401" max="11" man="1"/>
    <brk id="501" max="11" man="1"/>
    <brk id="60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M221"/>
  <sheetViews>
    <sheetView view="pageBreakPreview" zoomScaleNormal="120" zoomScaleSheetLayoutView="100" workbookViewId="0">
      <selection activeCell="D15" sqref="D15"/>
    </sheetView>
  </sheetViews>
  <sheetFormatPr defaultRowHeight="13.5" x14ac:dyDescent="0.15"/>
  <cols>
    <col min="1" max="2" width="1.375" style="129" customWidth="1"/>
    <col min="3" max="3" width="32.125" style="129" bestFit="1" customWidth="1"/>
    <col min="4" max="4" width="7" style="154" customWidth="1"/>
    <col min="5" max="6" width="6.75" style="154" bestFit="1" customWidth="1"/>
    <col min="7" max="7" width="7" style="154" customWidth="1"/>
    <col min="8" max="8" width="6.75" style="154" customWidth="1"/>
    <col min="9" max="9" width="6.75" style="154" bestFit="1" customWidth="1"/>
    <col min="10" max="10" width="7" style="154" customWidth="1"/>
    <col min="11" max="12" width="6.75" style="154" bestFit="1" customWidth="1"/>
    <col min="13" max="17" width="4.75" style="129" customWidth="1"/>
    <col min="18" max="18" width="10.625" style="129" customWidth="1"/>
    <col min="19" max="16384" width="9" style="129"/>
  </cols>
  <sheetData>
    <row r="1" spans="1:12" ht="16.5" customHeight="1" x14ac:dyDescent="0.15">
      <c r="A1" s="153" t="s">
        <v>426</v>
      </c>
      <c r="B1" s="370"/>
    </row>
    <row r="2" spans="1:12" ht="16.5" customHeight="1" x14ac:dyDescent="0.15">
      <c r="A2" s="153"/>
      <c r="B2" s="439" t="s">
        <v>657</v>
      </c>
    </row>
    <row r="3" spans="1:12" ht="13.5" customHeight="1" x14ac:dyDescent="0.15">
      <c r="A3" s="153"/>
      <c r="B3" s="370"/>
      <c r="C3" s="4"/>
      <c r="L3" s="371" t="s">
        <v>658</v>
      </c>
    </row>
    <row r="4" spans="1:12" ht="13.5" customHeight="1" x14ac:dyDescent="0.15">
      <c r="A4" s="153"/>
      <c r="B4" s="370"/>
      <c r="C4" s="571" t="s">
        <v>4</v>
      </c>
      <c r="D4" s="573" t="s">
        <v>508</v>
      </c>
      <c r="E4" s="583"/>
      <c r="F4" s="584"/>
      <c r="G4" s="573" t="s">
        <v>547</v>
      </c>
      <c r="H4" s="583"/>
      <c r="I4" s="584"/>
      <c r="J4" s="573" t="s">
        <v>548</v>
      </c>
      <c r="K4" s="583"/>
      <c r="L4" s="584"/>
    </row>
    <row r="5" spans="1:12" ht="13.5" customHeight="1" x14ac:dyDescent="0.15">
      <c r="A5" s="153"/>
      <c r="B5" s="370"/>
      <c r="C5" s="589"/>
      <c r="D5" s="585" t="s">
        <v>659</v>
      </c>
      <c r="E5" s="587" t="s">
        <v>660</v>
      </c>
      <c r="F5" s="588"/>
      <c r="G5" s="585" t="s">
        <v>659</v>
      </c>
      <c r="H5" s="587" t="s">
        <v>660</v>
      </c>
      <c r="I5" s="588"/>
      <c r="J5" s="585" t="s">
        <v>659</v>
      </c>
      <c r="K5" s="587" t="s">
        <v>660</v>
      </c>
      <c r="L5" s="588"/>
    </row>
    <row r="6" spans="1:12" ht="13.5" customHeight="1" x14ac:dyDescent="0.15">
      <c r="A6" s="153"/>
      <c r="B6" s="370"/>
      <c r="C6" s="572"/>
      <c r="D6" s="586"/>
      <c r="E6" s="373" t="s">
        <v>661</v>
      </c>
      <c r="F6" s="374" t="s">
        <v>662</v>
      </c>
      <c r="G6" s="586"/>
      <c r="H6" s="373" t="s">
        <v>661</v>
      </c>
      <c r="I6" s="374" t="s">
        <v>662</v>
      </c>
      <c r="J6" s="586"/>
      <c r="K6" s="373" t="s">
        <v>661</v>
      </c>
      <c r="L6" s="374" t="s">
        <v>662</v>
      </c>
    </row>
    <row r="7" spans="1:12" ht="13.5" customHeight="1" x14ac:dyDescent="0.15">
      <c r="C7" s="375" t="s">
        <v>663</v>
      </c>
      <c r="D7" s="376">
        <v>95714</v>
      </c>
      <c r="E7" s="377">
        <v>25777</v>
      </c>
      <c r="F7" s="379">
        <v>25516</v>
      </c>
      <c r="G7" s="376">
        <v>93353</v>
      </c>
      <c r="H7" s="377">
        <v>25422</v>
      </c>
      <c r="I7" s="378">
        <v>25003</v>
      </c>
      <c r="J7" s="376">
        <v>91001</v>
      </c>
      <c r="K7" s="377">
        <v>25756</v>
      </c>
      <c r="L7" s="379">
        <v>25181</v>
      </c>
    </row>
    <row r="8" spans="1:12" ht="13.5" customHeight="1" x14ac:dyDescent="0.15">
      <c r="C8" s="380" t="s">
        <v>215</v>
      </c>
      <c r="D8" s="381">
        <v>83819</v>
      </c>
      <c r="E8" s="382">
        <v>20205</v>
      </c>
      <c r="F8" s="384">
        <v>20058</v>
      </c>
      <c r="G8" s="381">
        <v>81661</v>
      </c>
      <c r="H8" s="382">
        <v>19995</v>
      </c>
      <c r="I8" s="383">
        <v>19715</v>
      </c>
      <c r="J8" s="381">
        <v>79515</v>
      </c>
      <c r="K8" s="382">
        <v>20376</v>
      </c>
      <c r="L8" s="384">
        <v>19965</v>
      </c>
    </row>
    <row r="9" spans="1:12" ht="13.5" customHeight="1" x14ac:dyDescent="0.15">
      <c r="C9" s="380" t="s">
        <v>216</v>
      </c>
      <c r="D9" s="381">
        <v>1727</v>
      </c>
      <c r="E9" s="382">
        <v>1536</v>
      </c>
      <c r="F9" s="384">
        <v>1563</v>
      </c>
      <c r="G9" s="381">
        <v>1818</v>
      </c>
      <c r="H9" s="382">
        <v>1640</v>
      </c>
      <c r="I9" s="383">
        <v>1667</v>
      </c>
      <c r="J9" s="381">
        <v>1903</v>
      </c>
      <c r="K9" s="382">
        <v>1738</v>
      </c>
      <c r="L9" s="384">
        <v>1765</v>
      </c>
    </row>
    <row r="10" spans="1:12" ht="13.5" customHeight="1" x14ac:dyDescent="0.15">
      <c r="C10" s="380" t="s">
        <v>217</v>
      </c>
      <c r="D10" s="381">
        <v>10168</v>
      </c>
      <c r="E10" s="382">
        <v>4036</v>
      </c>
      <c r="F10" s="384">
        <v>3895</v>
      </c>
      <c r="G10" s="381">
        <v>9874</v>
      </c>
      <c r="H10" s="382">
        <v>3787</v>
      </c>
      <c r="I10" s="383">
        <v>3621</v>
      </c>
      <c r="J10" s="381">
        <v>9583</v>
      </c>
      <c r="K10" s="382">
        <v>3642</v>
      </c>
      <c r="L10" s="384">
        <v>3451</v>
      </c>
    </row>
    <row r="11" spans="1:12" ht="13.5" customHeight="1" x14ac:dyDescent="0.15">
      <c r="C11" s="380" t="s">
        <v>664</v>
      </c>
      <c r="D11" s="381">
        <v>791</v>
      </c>
      <c r="E11" s="382">
        <v>766</v>
      </c>
      <c r="F11" s="384">
        <v>764</v>
      </c>
      <c r="G11" s="381">
        <v>774</v>
      </c>
      <c r="H11" s="382">
        <v>752</v>
      </c>
      <c r="I11" s="383">
        <v>749</v>
      </c>
      <c r="J11" s="381">
        <v>761</v>
      </c>
      <c r="K11" s="382">
        <v>738</v>
      </c>
      <c r="L11" s="384">
        <v>736</v>
      </c>
    </row>
    <row r="12" spans="1:12" ht="13.5" customHeight="1" x14ac:dyDescent="0.15">
      <c r="C12" s="380" t="s">
        <v>665</v>
      </c>
      <c r="D12" s="381">
        <v>72021</v>
      </c>
      <c r="E12" s="382">
        <v>66835</v>
      </c>
      <c r="F12" s="384">
        <v>67004</v>
      </c>
      <c r="G12" s="381">
        <v>71122</v>
      </c>
      <c r="H12" s="382">
        <v>66200</v>
      </c>
      <c r="I12" s="383">
        <v>66324</v>
      </c>
      <c r="J12" s="381">
        <v>70219</v>
      </c>
      <c r="K12" s="382">
        <v>65563</v>
      </c>
      <c r="L12" s="384">
        <v>65638</v>
      </c>
    </row>
    <row r="13" spans="1:12" ht="13.5" customHeight="1" x14ac:dyDescent="0.15">
      <c r="C13" s="380" t="s">
        <v>666</v>
      </c>
      <c r="D13" s="381">
        <v>21995</v>
      </c>
      <c r="E13" s="382">
        <v>20646</v>
      </c>
      <c r="F13" s="384">
        <v>20698</v>
      </c>
      <c r="G13" s="381">
        <v>21758</v>
      </c>
      <c r="H13" s="382">
        <v>20492</v>
      </c>
      <c r="I13" s="383">
        <v>20530</v>
      </c>
      <c r="J13" s="381">
        <v>21521</v>
      </c>
      <c r="K13" s="382">
        <v>20336</v>
      </c>
      <c r="L13" s="384">
        <v>20360</v>
      </c>
    </row>
    <row r="14" spans="1:12" ht="13.5" customHeight="1" x14ac:dyDescent="0.15">
      <c r="C14" s="380" t="s">
        <v>667</v>
      </c>
      <c r="D14" s="381">
        <v>7274</v>
      </c>
      <c r="E14" s="382">
        <v>6923</v>
      </c>
      <c r="F14" s="384">
        <v>6940</v>
      </c>
      <c r="G14" s="381">
        <v>6940</v>
      </c>
      <c r="H14" s="382">
        <v>6598</v>
      </c>
      <c r="I14" s="383">
        <v>6609</v>
      </c>
      <c r="J14" s="381">
        <v>6609</v>
      </c>
      <c r="K14" s="382">
        <v>6277</v>
      </c>
      <c r="L14" s="384">
        <v>6284</v>
      </c>
    </row>
    <row r="15" spans="1:12" ht="13.5" customHeight="1" x14ac:dyDescent="0.15">
      <c r="C15" s="380" t="s">
        <v>668</v>
      </c>
      <c r="D15" s="381">
        <v>2181</v>
      </c>
      <c r="E15" s="382">
        <v>2150</v>
      </c>
      <c r="F15" s="384">
        <v>2155</v>
      </c>
      <c r="G15" s="381">
        <v>2129</v>
      </c>
      <c r="H15" s="382">
        <v>2101</v>
      </c>
      <c r="I15" s="383">
        <v>2106</v>
      </c>
      <c r="J15" s="381">
        <v>2082</v>
      </c>
      <c r="K15" s="382">
        <v>2055</v>
      </c>
      <c r="L15" s="384">
        <v>2056</v>
      </c>
    </row>
    <row r="16" spans="1:12" ht="13.5" customHeight="1" x14ac:dyDescent="0.15">
      <c r="C16" s="380" t="s">
        <v>669</v>
      </c>
      <c r="D16" s="381">
        <v>534</v>
      </c>
      <c r="E16" s="382">
        <v>525</v>
      </c>
      <c r="F16" s="384">
        <v>526</v>
      </c>
      <c r="G16" s="381">
        <v>568</v>
      </c>
      <c r="H16" s="382">
        <v>558</v>
      </c>
      <c r="I16" s="383">
        <v>560</v>
      </c>
      <c r="J16" s="381">
        <v>601</v>
      </c>
      <c r="K16" s="382">
        <v>591</v>
      </c>
      <c r="L16" s="384">
        <v>592</v>
      </c>
    </row>
    <row r="17" spans="3:12" ht="13.5" customHeight="1" x14ac:dyDescent="0.15">
      <c r="C17" s="380" t="s">
        <v>670</v>
      </c>
      <c r="D17" s="381">
        <v>175</v>
      </c>
      <c r="E17" s="382">
        <v>175</v>
      </c>
      <c r="F17" s="384">
        <v>175</v>
      </c>
      <c r="G17" s="381">
        <v>174</v>
      </c>
      <c r="H17" s="382">
        <v>174</v>
      </c>
      <c r="I17" s="383">
        <v>175</v>
      </c>
      <c r="J17" s="381">
        <v>174</v>
      </c>
      <c r="K17" s="382">
        <v>174</v>
      </c>
      <c r="L17" s="384">
        <v>174</v>
      </c>
    </row>
    <row r="18" spans="3:12" ht="13.5" customHeight="1" x14ac:dyDescent="0.15">
      <c r="C18" s="385" t="s">
        <v>671</v>
      </c>
      <c r="D18" s="381">
        <v>2674</v>
      </c>
      <c r="E18" s="382">
        <v>2586</v>
      </c>
      <c r="F18" s="386">
        <v>2593</v>
      </c>
      <c r="G18" s="381">
        <v>2513</v>
      </c>
      <c r="H18" s="382">
        <v>2420</v>
      </c>
      <c r="I18" s="382">
        <v>2425</v>
      </c>
      <c r="J18" s="381">
        <v>2353</v>
      </c>
      <c r="K18" s="382">
        <v>2257</v>
      </c>
      <c r="L18" s="386">
        <v>2259</v>
      </c>
    </row>
    <row r="19" spans="3:12" ht="13.5" customHeight="1" x14ac:dyDescent="0.15">
      <c r="C19" s="385" t="s">
        <v>672</v>
      </c>
      <c r="D19" s="381">
        <v>4218</v>
      </c>
      <c r="E19" s="382">
        <v>4180</v>
      </c>
      <c r="F19" s="384">
        <v>4190</v>
      </c>
      <c r="G19" s="381">
        <v>4905</v>
      </c>
      <c r="H19" s="382">
        <v>4867</v>
      </c>
      <c r="I19" s="383">
        <v>4875</v>
      </c>
      <c r="J19" s="381">
        <v>5577</v>
      </c>
      <c r="K19" s="382">
        <v>5541</v>
      </c>
      <c r="L19" s="384">
        <v>5546</v>
      </c>
    </row>
    <row r="20" spans="3:12" ht="13.5" customHeight="1" x14ac:dyDescent="0.15">
      <c r="C20" s="380" t="s">
        <v>673</v>
      </c>
      <c r="D20" s="381">
        <v>3313</v>
      </c>
      <c r="E20" s="382">
        <v>2859</v>
      </c>
      <c r="F20" s="384">
        <v>2866</v>
      </c>
      <c r="G20" s="381">
        <v>3203</v>
      </c>
      <c r="H20" s="382">
        <v>2772</v>
      </c>
      <c r="I20" s="383">
        <v>2777</v>
      </c>
      <c r="J20" s="381">
        <v>3094</v>
      </c>
      <c r="K20" s="382">
        <v>2686</v>
      </c>
      <c r="L20" s="384">
        <v>2689</v>
      </c>
    </row>
    <row r="21" spans="3:12" ht="13.5" customHeight="1" x14ac:dyDescent="0.15">
      <c r="C21" s="380" t="s">
        <v>674</v>
      </c>
      <c r="D21" s="381">
        <v>4016</v>
      </c>
      <c r="E21" s="382">
        <v>3896</v>
      </c>
      <c r="F21" s="384">
        <v>3906</v>
      </c>
      <c r="G21" s="381">
        <v>4384</v>
      </c>
      <c r="H21" s="382">
        <v>4267</v>
      </c>
      <c r="I21" s="383">
        <v>4275</v>
      </c>
      <c r="J21" s="381">
        <v>4743</v>
      </c>
      <c r="K21" s="382">
        <v>4630</v>
      </c>
      <c r="L21" s="384">
        <v>4636</v>
      </c>
    </row>
    <row r="22" spans="3:12" ht="13.5" customHeight="1" x14ac:dyDescent="0.15">
      <c r="C22" s="380" t="s">
        <v>675</v>
      </c>
      <c r="D22" s="381">
        <v>9004</v>
      </c>
      <c r="E22" s="382">
        <v>8945</v>
      </c>
      <c r="F22" s="384">
        <v>8966</v>
      </c>
      <c r="G22" s="381">
        <v>8096</v>
      </c>
      <c r="H22" s="382">
        <v>8041</v>
      </c>
      <c r="I22" s="383">
        <v>8055</v>
      </c>
      <c r="J22" s="381">
        <v>7206</v>
      </c>
      <c r="K22" s="382">
        <v>7155</v>
      </c>
      <c r="L22" s="384">
        <v>7162</v>
      </c>
    </row>
    <row r="23" spans="3:12" ht="13.5" customHeight="1" x14ac:dyDescent="0.15">
      <c r="C23" s="380" t="s">
        <v>676</v>
      </c>
      <c r="D23" s="381">
        <v>3940</v>
      </c>
      <c r="E23" s="382">
        <v>3913</v>
      </c>
      <c r="F23" s="384">
        <v>3922</v>
      </c>
      <c r="G23" s="381">
        <v>3514</v>
      </c>
      <c r="H23" s="382">
        <v>3484</v>
      </c>
      <c r="I23" s="383">
        <v>3490</v>
      </c>
      <c r="J23" s="381">
        <v>3093</v>
      </c>
      <c r="K23" s="382">
        <v>3062</v>
      </c>
      <c r="L23" s="384">
        <v>3066</v>
      </c>
    </row>
    <row r="24" spans="3:12" ht="13.5" customHeight="1" x14ac:dyDescent="0.15">
      <c r="C24" s="380" t="s">
        <v>677</v>
      </c>
      <c r="D24" s="381">
        <v>2316</v>
      </c>
      <c r="E24" s="382">
        <v>2316</v>
      </c>
      <c r="F24" s="384">
        <v>2322</v>
      </c>
      <c r="G24" s="381">
        <v>2894</v>
      </c>
      <c r="H24" s="382">
        <v>2894</v>
      </c>
      <c r="I24" s="383">
        <v>2899</v>
      </c>
      <c r="J24" s="381">
        <v>3461</v>
      </c>
      <c r="K24" s="382">
        <v>3461</v>
      </c>
      <c r="L24" s="384">
        <v>3465</v>
      </c>
    </row>
    <row r="25" spans="3:12" ht="13.5" customHeight="1" x14ac:dyDescent="0.15">
      <c r="C25" s="380" t="s">
        <v>678</v>
      </c>
      <c r="D25" s="381">
        <v>956</v>
      </c>
      <c r="E25" s="382">
        <v>776</v>
      </c>
      <c r="F25" s="384">
        <v>779</v>
      </c>
      <c r="G25" s="381">
        <v>1017</v>
      </c>
      <c r="H25" s="382">
        <v>855</v>
      </c>
      <c r="I25" s="383">
        <v>857</v>
      </c>
      <c r="J25" s="381">
        <v>1075</v>
      </c>
      <c r="K25" s="382">
        <v>932</v>
      </c>
      <c r="L25" s="384">
        <v>934</v>
      </c>
    </row>
    <row r="26" spans="3:12" ht="13.5" customHeight="1" x14ac:dyDescent="0.15">
      <c r="C26" s="380" t="s">
        <v>679</v>
      </c>
      <c r="D26" s="381">
        <v>2896</v>
      </c>
      <c r="E26" s="382">
        <v>2548</v>
      </c>
      <c r="F26" s="384">
        <v>2555</v>
      </c>
      <c r="G26" s="381">
        <v>2745</v>
      </c>
      <c r="H26" s="382">
        <v>2421</v>
      </c>
      <c r="I26" s="383">
        <v>2427</v>
      </c>
      <c r="J26" s="381">
        <v>2596</v>
      </c>
      <c r="K26" s="382">
        <v>2296</v>
      </c>
      <c r="L26" s="384">
        <v>2300</v>
      </c>
    </row>
    <row r="27" spans="3:12" ht="13.5" customHeight="1" x14ac:dyDescent="0.15">
      <c r="C27" s="380" t="s">
        <v>680</v>
      </c>
      <c r="D27" s="381">
        <v>6529</v>
      </c>
      <c r="E27" s="382">
        <v>4397</v>
      </c>
      <c r="F27" s="384">
        <v>4411</v>
      </c>
      <c r="G27" s="381">
        <v>6282</v>
      </c>
      <c r="H27" s="382">
        <v>4256</v>
      </c>
      <c r="I27" s="383">
        <v>4264</v>
      </c>
      <c r="J27" s="381">
        <v>6034</v>
      </c>
      <c r="K27" s="382">
        <v>4110</v>
      </c>
      <c r="L27" s="384">
        <v>4115</v>
      </c>
    </row>
    <row r="28" spans="3:12" ht="13.5" customHeight="1" x14ac:dyDescent="0.15">
      <c r="C28" s="380" t="s">
        <v>681</v>
      </c>
      <c r="D28" s="381">
        <v>7380</v>
      </c>
      <c r="E28" s="382">
        <v>7289</v>
      </c>
      <c r="F28" s="384">
        <v>7247</v>
      </c>
      <c r="G28" s="381">
        <v>7350</v>
      </c>
      <c r="H28" s="382">
        <v>7241</v>
      </c>
      <c r="I28" s="383">
        <v>7200</v>
      </c>
      <c r="J28" s="381">
        <v>7320</v>
      </c>
      <c r="K28" s="382">
        <v>7191</v>
      </c>
      <c r="L28" s="384">
        <v>7154</v>
      </c>
    </row>
    <row r="29" spans="3:12" ht="13.5" customHeight="1" x14ac:dyDescent="0.15">
      <c r="C29" s="385" t="s">
        <v>682</v>
      </c>
      <c r="D29" s="381">
        <v>73396</v>
      </c>
      <c r="E29" s="382">
        <v>62812</v>
      </c>
      <c r="F29" s="384">
        <v>64124</v>
      </c>
      <c r="G29" s="381">
        <v>71096</v>
      </c>
      <c r="H29" s="382">
        <v>61112</v>
      </c>
      <c r="I29" s="383">
        <v>62134</v>
      </c>
      <c r="J29" s="381">
        <v>68825</v>
      </c>
      <c r="K29" s="382">
        <v>59440</v>
      </c>
      <c r="L29" s="384">
        <v>60168</v>
      </c>
    </row>
    <row r="30" spans="3:12" ht="13.5" customHeight="1" x14ac:dyDescent="0.15">
      <c r="C30" s="385" t="s">
        <v>683</v>
      </c>
      <c r="D30" s="381">
        <v>122980</v>
      </c>
      <c r="E30" s="382">
        <v>103162</v>
      </c>
      <c r="F30" s="384">
        <v>102957</v>
      </c>
      <c r="G30" s="381">
        <v>120214</v>
      </c>
      <c r="H30" s="382">
        <v>101547</v>
      </c>
      <c r="I30" s="383">
        <v>101307</v>
      </c>
      <c r="J30" s="381">
        <v>117355</v>
      </c>
      <c r="K30" s="382">
        <v>99843</v>
      </c>
      <c r="L30" s="384">
        <v>99563</v>
      </c>
    </row>
    <row r="31" spans="3:12" ht="13.5" customHeight="1" x14ac:dyDescent="0.15">
      <c r="C31" s="385" t="s">
        <v>684</v>
      </c>
      <c r="D31" s="381">
        <v>35788</v>
      </c>
      <c r="E31" s="382">
        <v>34917</v>
      </c>
      <c r="F31" s="384">
        <v>34977</v>
      </c>
      <c r="G31" s="381">
        <v>35660</v>
      </c>
      <c r="H31" s="382">
        <v>34720</v>
      </c>
      <c r="I31" s="383">
        <v>34797</v>
      </c>
      <c r="J31" s="381">
        <v>35559</v>
      </c>
      <c r="K31" s="382">
        <v>34550</v>
      </c>
      <c r="L31" s="384">
        <v>34643</v>
      </c>
    </row>
    <row r="32" spans="3:12" ht="13.5" customHeight="1" x14ac:dyDescent="0.15">
      <c r="C32" s="385" t="s">
        <v>685</v>
      </c>
      <c r="D32" s="381">
        <v>34517</v>
      </c>
      <c r="E32" s="382">
        <v>24613</v>
      </c>
      <c r="F32" s="384">
        <v>24548</v>
      </c>
      <c r="G32" s="381">
        <v>34963</v>
      </c>
      <c r="H32" s="382">
        <v>25434</v>
      </c>
      <c r="I32" s="383">
        <v>25353</v>
      </c>
      <c r="J32" s="381">
        <v>35374</v>
      </c>
      <c r="K32" s="382">
        <v>26220</v>
      </c>
      <c r="L32" s="384">
        <v>26127</v>
      </c>
    </row>
    <row r="33" spans="1:12" ht="13.5" customHeight="1" x14ac:dyDescent="0.15">
      <c r="C33" s="385" t="s">
        <v>686</v>
      </c>
      <c r="D33" s="381">
        <v>5709</v>
      </c>
      <c r="E33" s="382">
        <v>5519</v>
      </c>
      <c r="F33" s="384">
        <v>5523</v>
      </c>
      <c r="G33" s="381">
        <v>5757</v>
      </c>
      <c r="H33" s="382">
        <v>5540</v>
      </c>
      <c r="I33" s="383">
        <v>5537</v>
      </c>
      <c r="J33" s="381">
        <v>5800</v>
      </c>
      <c r="K33" s="382">
        <v>5554</v>
      </c>
      <c r="L33" s="384">
        <v>5548</v>
      </c>
    </row>
    <row r="34" spans="1:12" ht="13.5" customHeight="1" x14ac:dyDescent="0.15">
      <c r="C34" s="385" t="s">
        <v>687</v>
      </c>
      <c r="D34" s="381">
        <v>15366</v>
      </c>
      <c r="E34" s="382">
        <v>14474</v>
      </c>
      <c r="F34" s="384">
        <v>14443</v>
      </c>
      <c r="G34" s="381">
        <v>15236</v>
      </c>
      <c r="H34" s="382">
        <v>14442</v>
      </c>
      <c r="I34" s="383">
        <v>14406</v>
      </c>
      <c r="J34" s="381">
        <v>15102</v>
      </c>
      <c r="K34" s="382">
        <v>14405</v>
      </c>
      <c r="L34" s="384">
        <v>14367</v>
      </c>
    </row>
    <row r="35" spans="1:12" ht="13.5" customHeight="1" x14ac:dyDescent="0.15">
      <c r="C35" s="385" t="s">
        <v>688</v>
      </c>
      <c r="D35" s="381">
        <v>6519</v>
      </c>
      <c r="E35" s="382">
        <v>3167</v>
      </c>
      <c r="F35" s="384">
        <v>3169</v>
      </c>
      <c r="G35" s="381">
        <v>6154</v>
      </c>
      <c r="H35" s="382">
        <v>3289</v>
      </c>
      <c r="I35" s="383">
        <v>3289</v>
      </c>
      <c r="J35" s="381">
        <v>5763</v>
      </c>
      <c r="K35" s="382">
        <v>3385</v>
      </c>
      <c r="L35" s="384">
        <v>3382</v>
      </c>
    </row>
    <row r="36" spans="1:12" ht="13.5" customHeight="1" x14ac:dyDescent="0.15">
      <c r="C36" s="385" t="s">
        <v>689</v>
      </c>
      <c r="D36" s="381">
        <v>35120</v>
      </c>
      <c r="E36" s="382">
        <v>33422</v>
      </c>
      <c r="F36" s="384">
        <v>33431</v>
      </c>
      <c r="G36" s="381">
        <v>35169</v>
      </c>
      <c r="H36" s="382">
        <v>33332</v>
      </c>
      <c r="I36" s="383">
        <v>33301</v>
      </c>
      <c r="J36" s="381">
        <v>35144</v>
      </c>
      <c r="K36" s="382">
        <v>33172</v>
      </c>
      <c r="L36" s="384">
        <v>33101</v>
      </c>
    </row>
    <row r="37" spans="1:12" ht="13.5" customHeight="1" x14ac:dyDescent="0.15">
      <c r="C37" s="385" t="s">
        <v>690</v>
      </c>
      <c r="D37" s="381">
        <v>39384</v>
      </c>
      <c r="E37" s="382">
        <v>39384</v>
      </c>
      <c r="F37" s="384">
        <v>39386</v>
      </c>
      <c r="G37" s="381">
        <v>39215</v>
      </c>
      <c r="H37" s="382">
        <v>39215</v>
      </c>
      <c r="I37" s="383">
        <v>39209</v>
      </c>
      <c r="J37" s="381">
        <v>39076</v>
      </c>
      <c r="K37" s="382">
        <v>39076</v>
      </c>
      <c r="L37" s="384">
        <v>39061</v>
      </c>
    </row>
    <row r="38" spans="1:12" ht="13.5" customHeight="1" x14ac:dyDescent="0.15">
      <c r="C38" s="385" t="s">
        <v>691</v>
      </c>
      <c r="D38" s="381">
        <v>23737</v>
      </c>
      <c r="E38" s="382">
        <v>23645</v>
      </c>
      <c r="F38" s="384">
        <v>23652</v>
      </c>
      <c r="G38" s="381">
        <v>23843</v>
      </c>
      <c r="H38" s="382">
        <v>23775</v>
      </c>
      <c r="I38" s="383">
        <v>23781</v>
      </c>
      <c r="J38" s="381">
        <v>23913</v>
      </c>
      <c r="K38" s="382">
        <v>23867</v>
      </c>
      <c r="L38" s="384">
        <v>23873</v>
      </c>
    </row>
    <row r="39" spans="1:12" ht="13.5" customHeight="1" x14ac:dyDescent="0.15">
      <c r="C39" s="385" t="s">
        <v>692</v>
      </c>
      <c r="D39" s="381">
        <v>72920</v>
      </c>
      <c r="E39" s="382">
        <v>69424</v>
      </c>
      <c r="F39" s="384">
        <v>69211</v>
      </c>
      <c r="G39" s="381">
        <v>74771</v>
      </c>
      <c r="H39" s="382">
        <v>71323</v>
      </c>
      <c r="I39" s="383">
        <v>71098</v>
      </c>
      <c r="J39" s="381">
        <v>76541</v>
      </c>
      <c r="K39" s="382">
        <v>73142</v>
      </c>
      <c r="L39" s="384">
        <v>72909</v>
      </c>
    </row>
    <row r="40" spans="1:12" ht="13.5" customHeight="1" x14ac:dyDescent="0.15">
      <c r="C40" s="385" t="s">
        <v>693</v>
      </c>
      <c r="D40" s="381">
        <v>57480</v>
      </c>
      <c r="E40" s="382">
        <v>42674</v>
      </c>
      <c r="F40" s="386">
        <v>42677</v>
      </c>
      <c r="G40" s="381">
        <v>55726</v>
      </c>
      <c r="H40" s="382">
        <v>41135</v>
      </c>
      <c r="I40" s="382">
        <v>41085</v>
      </c>
      <c r="J40" s="381">
        <v>53861</v>
      </c>
      <c r="K40" s="382">
        <v>39484</v>
      </c>
      <c r="L40" s="386">
        <v>39375</v>
      </c>
    </row>
    <row r="41" spans="1:12" ht="13.5" customHeight="1" x14ac:dyDescent="0.15">
      <c r="C41" s="392" t="s">
        <v>434</v>
      </c>
      <c r="D41" s="393">
        <v>698822</v>
      </c>
      <c r="E41" s="394">
        <v>557880</v>
      </c>
      <c r="F41" s="394">
        <v>558629</v>
      </c>
      <c r="G41" s="393">
        <v>690403</v>
      </c>
      <c r="H41" s="394">
        <v>554479</v>
      </c>
      <c r="I41" s="394">
        <v>554573</v>
      </c>
      <c r="J41" s="393">
        <v>681614</v>
      </c>
      <c r="K41" s="394">
        <v>551386</v>
      </c>
      <c r="L41" s="395">
        <v>550826</v>
      </c>
    </row>
    <row r="42" spans="1:12" ht="13.5" customHeight="1" x14ac:dyDescent="0.15">
      <c r="C42" s="385" t="s">
        <v>694</v>
      </c>
      <c r="D42" s="381">
        <v>603993</v>
      </c>
      <c r="E42" s="382">
        <v>463051</v>
      </c>
      <c r="F42" s="384">
        <v>463868</v>
      </c>
      <c r="G42" s="381">
        <v>595653</v>
      </c>
      <c r="H42" s="382">
        <v>459729</v>
      </c>
      <c r="I42" s="383">
        <v>459912</v>
      </c>
      <c r="J42" s="381">
        <v>586982</v>
      </c>
      <c r="K42" s="382">
        <v>456754</v>
      </c>
      <c r="L42" s="384">
        <v>456301</v>
      </c>
    </row>
    <row r="43" spans="1:12" ht="13.5" customHeight="1" x14ac:dyDescent="0.15">
      <c r="C43" s="385" t="s">
        <v>695</v>
      </c>
      <c r="D43" s="381">
        <v>62619</v>
      </c>
      <c r="E43" s="382">
        <v>62619</v>
      </c>
      <c r="F43" s="384">
        <v>62610</v>
      </c>
      <c r="G43" s="381">
        <v>62202</v>
      </c>
      <c r="H43" s="382">
        <v>62202</v>
      </c>
      <c r="I43" s="383">
        <v>62184</v>
      </c>
      <c r="J43" s="381">
        <v>61777</v>
      </c>
      <c r="K43" s="382">
        <v>61777</v>
      </c>
      <c r="L43" s="384">
        <v>61751</v>
      </c>
    </row>
    <row r="44" spans="1:12" ht="13.5" customHeight="1" x14ac:dyDescent="0.15">
      <c r="C44" s="387" t="s">
        <v>696</v>
      </c>
      <c r="D44" s="388">
        <v>32210</v>
      </c>
      <c r="E44" s="389">
        <v>32210</v>
      </c>
      <c r="F44" s="391">
        <v>32151</v>
      </c>
      <c r="G44" s="388">
        <v>32548</v>
      </c>
      <c r="H44" s="389">
        <v>32548</v>
      </c>
      <c r="I44" s="390">
        <v>32477</v>
      </c>
      <c r="J44" s="388">
        <v>32855</v>
      </c>
      <c r="K44" s="389">
        <v>32855</v>
      </c>
      <c r="L44" s="391">
        <v>32774</v>
      </c>
    </row>
    <row r="45" spans="1:12" ht="16.5" customHeight="1" x14ac:dyDescent="0.15">
      <c r="A45" s="153" t="s">
        <v>426</v>
      </c>
      <c r="B45" s="370"/>
    </row>
    <row r="46" spans="1:12" ht="16.5" customHeight="1" x14ac:dyDescent="0.15">
      <c r="A46" s="153"/>
      <c r="B46" s="439" t="s">
        <v>657</v>
      </c>
    </row>
    <row r="47" spans="1:12" ht="13.5" customHeight="1" x14ac:dyDescent="0.15">
      <c r="A47" s="153"/>
      <c r="B47" s="370"/>
      <c r="C47" s="4"/>
      <c r="L47" s="371" t="s">
        <v>658</v>
      </c>
    </row>
    <row r="48" spans="1:12" ht="13.5" customHeight="1" x14ac:dyDescent="0.15">
      <c r="A48" s="153"/>
      <c r="B48" s="370"/>
      <c r="C48" s="571" t="s">
        <v>4</v>
      </c>
      <c r="D48" s="573" t="s">
        <v>535</v>
      </c>
      <c r="E48" s="583"/>
      <c r="F48" s="584"/>
      <c r="G48" s="573" t="s">
        <v>536</v>
      </c>
      <c r="H48" s="583"/>
      <c r="I48" s="584"/>
      <c r="J48" s="573" t="s">
        <v>537</v>
      </c>
      <c r="K48" s="583"/>
      <c r="L48" s="584"/>
    </row>
    <row r="49" spans="1:12" ht="13.5" customHeight="1" x14ac:dyDescent="0.15">
      <c r="A49" s="153"/>
      <c r="B49" s="370"/>
      <c r="C49" s="589"/>
      <c r="D49" s="585" t="s">
        <v>659</v>
      </c>
      <c r="E49" s="587" t="s">
        <v>660</v>
      </c>
      <c r="F49" s="588"/>
      <c r="G49" s="585" t="s">
        <v>659</v>
      </c>
      <c r="H49" s="587" t="s">
        <v>660</v>
      </c>
      <c r="I49" s="588"/>
      <c r="J49" s="585" t="s">
        <v>659</v>
      </c>
      <c r="K49" s="587" t="s">
        <v>660</v>
      </c>
      <c r="L49" s="588"/>
    </row>
    <row r="50" spans="1:12" ht="13.5" customHeight="1" x14ac:dyDescent="0.15">
      <c r="A50" s="153"/>
      <c r="B50" s="370"/>
      <c r="C50" s="572"/>
      <c r="D50" s="586"/>
      <c r="E50" s="373" t="s">
        <v>661</v>
      </c>
      <c r="F50" s="374" t="s">
        <v>662</v>
      </c>
      <c r="G50" s="586"/>
      <c r="H50" s="373" t="s">
        <v>661</v>
      </c>
      <c r="I50" s="374" t="s">
        <v>662</v>
      </c>
      <c r="J50" s="586"/>
      <c r="K50" s="373" t="s">
        <v>661</v>
      </c>
      <c r="L50" s="374" t="s">
        <v>662</v>
      </c>
    </row>
    <row r="51" spans="1:12" ht="13.5" customHeight="1" x14ac:dyDescent="0.15">
      <c r="C51" s="375" t="s">
        <v>663</v>
      </c>
      <c r="D51" s="376">
        <v>88600</v>
      </c>
      <c r="E51" s="377">
        <v>26368</v>
      </c>
      <c r="F51" s="379">
        <v>25647</v>
      </c>
      <c r="G51" s="376">
        <v>86243</v>
      </c>
      <c r="H51" s="377">
        <v>26216</v>
      </c>
      <c r="I51" s="378">
        <v>25335</v>
      </c>
      <c r="J51" s="376">
        <v>85102</v>
      </c>
      <c r="K51" s="377">
        <v>26438</v>
      </c>
      <c r="L51" s="379">
        <v>25492</v>
      </c>
    </row>
    <row r="52" spans="1:12" ht="13.5" customHeight="1" x14ac:dyDescent="0.15">
      <c r="C52" s="380" t="s">
        <v>215</v>
      </c>
      <c r="D52" s="381">
        <v>77321</v>
      </c>
      <c r="E52" s="382">
        <v>21085</v>
      </c>
      <c r="F52" s="384">
        <v>20551</v>
      </c>
      <c r="G52" s="381">
        <v>75163</v>
      </c>
      <c r="H52" s="382">
        <v>20872</v>
      </c>
      <c r="I52" s="383">
        <v>20204</v>
      </c>
      <c r="J52" s="381">
        <v>74136</v>
      </c>
      <c r="K52" s="382">
        <v>21184</v>
      </c>
      <c r="L52" s="384">
        <v>20445</v>
      </c>
    </row>
    <row r="53" spans="1:12" ht="13.5" customHeight="1" x14ac:dyDescent="0.15">
      <c r="C53" s="380" t="s">
        <v>216</v>
      </c>
      <c r="D53" s="381">
        <v>1989</v>
      </c>
      <c r="E53" s="382">
        <v>1834</v>
      </c>
      <c r="F53" s="384">
        <v>1861</v>
      </c>
      <c r="G53" s="381">
        <v>2064</v>
      </c>
      <c r="H53" s="382">
        <v>1920</v>
      </c>
      <c r="I53" s="383">
        <v>1949</v>
      </c>
      <c r="J53" s="381">
        <v>2070</v>
      </c>
      <c r="K53" s="382">
        <v>1927</v>
      </c>
      <c r="L53" s="384">
        <v>1946</v>
      </c>
    </row>
    <row r="54" spans="1:12" ht="13.5" customHeight="1" x14ac:dyDescent="0.15">
      <c r="C54" s="380" t="s">
        <v>217</v>
      </c>
      <c r="D54" s="381">
        <v>9290</v>
      </c>
      <c r="E54" s="382">
        <v>3449</v>
      </c>
      <c r="F54" s="384">
        <v>3235</v>
      </c>
      <c r="G54" s="381">
        <v>9016</v>
      </c>
      <c r="H54" s="382">
        <v>3424</v>
      </c>
      <c r="I54" s="383">
        <v>3182</v>
      </c>
      <c r="J54" s="381">
        <v>8896</v>
      </c>
      <c r="K54" s="382">
        <v>3327</v>
      </c>
      <c r="L54" s="384">
        <v>3101</v>
      </c>
    </row>
    <row r="55" spans="1:12" ht="13.5" customHeight="1" x14ac:dyDescent="0.15">
      <c r="C55" s="380" t="s">
        <v>664</v>
      </c>
      <c r="D55" s="381">
        <v>746</v>
      </c>
      <c r="E55" s="382">
        <v>726</v>
      </c>
      <c r="F55" s="384">
        <v>724</v>
      </c>
      <c r="G55" s="381">
        <v>733</v>
      </c>
      <c r="H55" s="382">
        <v>714</v>
      </c>
      <c r="I55" s="383">
        <v>710</v>
      </c>
      <c r="J55" s="381">
        <v>731</v>
      </c>
      <c r="K55" s="382">
        <v>713</v>
      </c>
      <c r="L55" s="384">
        <v>710</v>
      </c>
    </row>
    <row r="56" spans="1:12" ht="13.5" customHeight="1" x14ac:dyDescent="0.15">
      <c r="C56" s="380" t="s">
        <v>665</v>
      </c>
      <c r="D56" s="381">
        <v>69331</v>
      </c>
      <c r="E56" s="382">
        <v>64939</v>
      </c>
      <c r="F56" s="384">
        <v>64967</v>
      </c>
      <c r="G56" s="381">
        <v>68404</v>
      </c>
      <c r="H56" s="382">
        <v>64277</v>
      </c>
      <c r="I56" s="383">
        <v>64256</v>
      </c>
      <c r="J56" s="381">
        <v>68224</v>
      </c>
      <c r="K56" s="382">
        <v>64119</v>
      </c>
      <c r="L56" s="384">
        <v>64090</v>
      </c>
    </row>
    <row r="57" spans="1:12" ht="13.5" customHeight="1" x14ac:dyDescent="0.15">
      <c r="C57" s="380" t="s">
        <v>666</v>
      </c>
      <c r="D57" s="381">
        <v>21284</v>
      </c>
      <c r="E57" s="382">
        <v>20179</v>
      </c>
      <c r="F57" s="384">
        <v>20188</v>
      </c>
      <c r="G57" s="381">
        <v>21183</v>
      </c>
      <c r="H57" s="382">
        <v>20081</v>
      </c>
      <c r="I57" s="383">
        <v>20073</v>
      </c>
      <c r="J57" s="381">
        <v>21300</v>
      </c>
      <c r="K57" s="382">
        <v>20142</v>
      </c>
      <c r="L57" s="384">
        <v>20132</v>
      </c>
    </row>
    <row r="58" spans="1:12" ht="13.5" customHeight="1" x14ac:dyDescent="0.15">
      <c r="C58" s="380" t="s">
        <v>667</v>
      </c>
      <c r="D58" s="381">
        <v>6283</v>
      </c>
      <c r="E58" s="382">
        <v>5962</v>
      </c>
      <c r="F58" s="384">
        <v>5964</v>
      </c>
      <c r="G58" s="381">
        <v>6296</v>
      </c>
      <c r="H58" s="382">
        <v>6000</v>
      </c>
      <c r="I58" s="383">
        <v>5998</v>
      </c>
      <c r="J58" s="381">
        <v>6376</v>
      </c>
      <c r="K58" s="382">
        <v>6089</v>
      </c>
      <c r="L58" s="384">
        <v>6084</v>
      </c>
    </row>
    <row r="59" spans="1:12" ht="13.5" customHeight="1" x14ac:dyDescent="0.15">
      <c r="C59" s="380" t="s">
        <v>668</v>
      </c>
      <c r="D59" s="381">
        <v>2033</v>
      </c>
      <c r="E59" s="382">
        <v>2008</v>
      </c>
      <c r="F59" s="384">
        <v>2008</v>
      </c>
      <c r="G59" s="381">
        <v>1992</v>
      </c>
      <c r="H59" s="382">
        <v>1968</v>
      </c>
      <c r="I59" s="383">
        <v>1967</v>
      </c>
      <c r="J59" s="381">
        <v>1970</v>
      </c>
      <c r="K59" s="382">
        <v>1945</v>
      </c>
      <c r="L59" s="384">
        <v>1944</v>
      </c>
    </row>
    <row r="60" spans="1:12" ht="13.5" customHeight="1" x14ac:dyDescent="0.15">
      <c r="C60" s="380" t="s">
        <v>669</v>
      </c>
      <c r="D60" s="381">
        <v>634</v>
      </c>
      <c r="E60" s="382">
        <v>623</v>
      </c>
      <c r="F60" s="384">
        <v>623</v>
      </c>
      <c r="G60" s="381">
        <v>616</v>
      </c>
      <c r="H60" s="382">
        <v>607</v>
      </c>
      <c r="I60" s="383">
        <v>606</v>
      </c>
      <c r="J60" s="381">
        <v>603</v>
      </c>
      <c r="K60" s="382">
        <v>595</v>
      </c>
      <c r="L60" s="384">
        <v>594</v>
      </c>
    </row>
    <row r="61" spans="1:12" ht="13.5" customHeight="1" x14ac:dyDescent="0.15">
      <c r="C61" s="380" t="s">
        <v>670</v>
      </c>
      <c r="D61" s="381">
        <v>174</v>
      </c>
      <c r="E61" s="382">
        <v>174</v>
      </c>
      <c r="F61" s="384">
        <v>174</v>
      </c>
      <c r="G61" s="381">
        <v>176</v>
      </c>
      <c r="H61" s="382">
        <v>176</v>
      </c>
      <c r="I61" s="383">
        <v>176</v>
      </c>
      <c r="J61" s="381">
        <v>178</v>
      </c>
      <c r="K61" s="382">
        <v>178</v>
      </c>
      <c r="L61" s="384">
        <v>178</v>
      </c>
    </row>
    <row r="62" spans="1:12" ht="13.5" customHeight="1" x14ac:dyDescent="0.15">
      <c r="C62" s="385" t="s">
        <v>671</v>
      </c>
      <c r="D62" s="381">
        <v>2195</v>
      </c>
      <c r="E62" s="382">
        <v>2096</v>
      </c>
      <c r="F62" s="386">
        <v>2098</v>
      </c>
      <c r="G62" s="381">
        <v>2158</v>
      </c>
      <c r="H62" s="382">
        <v>2068</v>
      </c>
      <c r="I62" s="382">
        <v>2068</v>
      </c>
      <c r="J62" s="381">
        <v>2142</v>
      </c>
      <c r="K62" s="382">
        <v>2053</v>
      </c>
      <c r="L62" s="386">
        <v>2054</v>
      </c>
    </row>
    <row r="63" spans="1:12" ht="13.5" customHeight="1" x14ac:dyDescent="0.15">
      <c r="C63" s="385" t="s">
        <v>672</v>
      </c>
      <c r="D63" s="381">
        <v>6235</v>
      </c>
      <c r="E63" s="382">
        <v>6200</v>
      </c>
      <c r="F63" s="384">
        <v>6201</v>
      </c>
      <c r="G63" s="381">
        <v>5836</v>
      </c>
      <c r="H63" s="382">
        <v>5797</v>
      </c>
      <c r="I63" s="383">
        <v>5794</v>
      </c>
      <c r="J63" s="381">
        <v>5493</v>
      </c>
      <c r="K63" s="382">
        <v>5449</v>
      </c>
      <c r="L63" s="384">
        <v>5444</v>
      </c>
    </row>
    <row r="64" spans="1:12" ht="13.5" customHeight="1" x14ac:dyDescent="0.15">
      <c r="C64" s="380" t="s">
        <v>673</v>
      </c>
      <c r="D64" s="381">
        <v>2986</v>
      </c>
      <c r="E64" s="382">
        <v>2600</v>
      </c>
      <c r="F64" s="384">
        <v>2602</v>
      </c>
      <c r="G64" s="381">
        <v>3014</v>
      </c>
      <c r="H64" s="382">
        <v>2660</v>
      </c>
      <c r="I64" s="383">
        <v>2661</v>
      </c>
      <c r="J64" s="381">
        <v>3080</v>
      </c>
      <c r="K64" s="382">
        <v>2736</v>
      </c>
      <c r="L64" s="384">
        <v>2736</v>
      </c>
    </row>
    <row r="65" spans="3:12" ht="13.5" customHeight="1" x14ac:dyDescent="0.15">
      <c r="C65" s="380" t="s">
        <v>674</v>
      </c>
      <c r="D65" s="381">
        <v>5095</v>
      </c>
      <c r="E65" s="382">
        <v>4986</v>
      </c>
      <c r="F65" s="384">
        <v>4988</v>
      </c>
      <c r="G65" s="381">
        <v>5592</v>
      </c>
      <c r="H65" s="382">
        <v>5485</v>
      </c>
      <c r="I65" s="383">
        <v>5482</v>
      </c>
      <c r="J65" s="381">
        <v>6132</v>
      </c>
      <c r="K65" s="382">
        <v>6022</v>
      </c>
      <c r="L65" s="384">
        <v>6019</v>
      </c>
    </row>
    <row r="66" spans="3:12" ht="13.5" customHeight="1" x14ac:dyDescent="0.15">
      <c r="C66" s="380" t="s">
        <v>675</v>
      </c>
      <c r="D66" s="381">
        <v>6330</v>
      </c>
      <c r="E66" s="382">
        <v>6283</v>
      </c>
      <c r="F66" s="384">
        <v>6284</v>
      </c>
      <c r="G66" s="381">
        <v>6317</v>
      </c>
      <c r="H66" s="382">
        <v>6278</v>
      </c>
      <c r="I66" s="383">
        <v>6275</v>
      </c>
      <c r="J66" s="381">
        <v>6361</v>
      </c>
      <c r="K66" s="382">
        <v>6327</v>
      </c>
      <c r="L66" s="384">
        <v>6322</v>
      </c>
    </row>
    <row r="67" spans="3:12" ht="13.5" customHeight="1" x14ac:dyDescent="0.15">
      <c r="C67" s="380" t="s">
        <v>676</v>
      </c>
      <c r="D67" s="381">
        <v>2681</v>
      </c>
      <c r="E67" s="382">
        <v>2648</v>
      </c>
      <c r="F67" s="384">
        <v>2648</v>
      </c>
      <c r="G67" s="381">
        <v>2618</v>
      </c>
      <c r="H67" s="382">
        <v>2591</v>
      </c>
      <c r="I67" s="383">
        <v>2590</v>
      </c>
      <c r="J67" s="381">
        <v>2580</v>
      </c>
      <c r="K67" s="382">
        <v>2557</v>
      </c>
      <c r="L67" s="384">
        <v>2555</v>
      </c>
    </row>
    <row r="68" spans="3:12" ht="13.5" customHeight="1" x14ac:dyDescent="0.15">
      <c r="C68" s="380" t="s">
        <v>677</v>
      </c>
      <c r="D68" s="381">
        <v>4017</v>
      </c>
      <c r="E68" s="382">
        <v>4017</v>
      </c>
      <c r="F68" s="384">
        <v>4017</v>
      </c>
      <c r="G68" s="381">
        <v>3331</v>
      </c>
      <c r="H68" s="382">
        <v>3330</v>
      </c>
      <c r="I68" s="383">
        <v>3328</v>
      </c>
      <c r="J68" s="381">
        <v>2683</v>
      </c>
      <c r="K68" s="382">
        <v>2681</v>
      </c>
      <c r="L68" s="384">
        <v>2679</v>
      </c>
    </row>
    <row r="69" spans="3:12" ht="13.5" customHeight="1" x14ac:dyDescent="0.15">
      <c r="C69" s="380" t="s">
        <v>678</v>
      </c>
      <c r="D69" s="381">
        <v>1135</v>
      </c>
      <c r="E69" s="382">
        <v>1008</v>
      </c>
      <c r="F69" s="384">
        <v>1009</v>
      </c>
      <c r="G69" s="381">
        <v>1197</v>
      </c>
      <c r="H69" s="382">
        <v>1074</v>
      </c>
      <c r="I69" s="383">
        <v>1074</v>
      </c>
      <c r="J69" s="381">
        <v>1273</v>
      </c>
      <c r="K69" s="382">
        <v>1147</v>
      </c>
      <c r="L69" s="384">
        <v>1147</v>
      </c>
    </row>
    <row r="70" spans="3:12" ht="13.5" customHeight="1" x14ac:dyDescent="0.15">
      <c r="C70" s="380" t="s">
        <v>697</v>
      </c>
      <c r="D70" s="381">
        <v>2450</v>
      </c>
      <c r="E70" s="382">
        <v>2174</v>
      </c>
      <c r="F70" s="384">
        <v>2176</v>
      </c>
      <c r="G70" s="381">
        <v>2384</v>
      </c>
      <c r="H70" s="382">
        <v>2138</v>
      </c>
      <c r="I70" s="383">
        <v>2139</v>
      </c>
      <c r="J70" s="381">
        <v>2346</v>
      </c>
      <c r="K70" s="382">
        <v>2114</v>
      </c>
      <c r="L70" s="384">
        <v>2115</v>
      </c>
    </row>
    <row r="71" spans="3:12" ht="13.5" customHeight="1" x14ac:dyDescent="0.15">
      <c r="C71" s="380" t="s">
        <v>680</v>
      </c>
      <c r="D71" s="381">
        <v>5799</v>
      </c>
      <c r="E71" s="382">
        <v>3981</v>
      </c>
      <c r="F71" s="384">
        <v>3987</v>
      </c>
      <c r="G71" s="381">
        <v>5694</v>
      </c>
      <c r="H71" s="382">
        <v>4024</v>
      </c>
      <c r="I71" s="383">
        <v>4025</v>
      </c>
      <c r="J71" s="381">
        <v>5707</v>
      </c>
      <c r="K71" s="382">
        <v>4084</v>
      </c>
      <c r="L71" s="384">
        <v>4087</v>
      </c>
    </row>
    <row r="72" spans="3:12" ht="13.5" customHeight="1" x14ac:dyDescent="0.15">
      <c r="C72" s="380" t="s">
        <v>681</v>
      </c>
      <c r="D72" s="381">
        <v>7300</v>
      </c>
      <c r="E72" s="382">
        <v>7152</v>
      </c>
      <c r="F72" s="384">
        <v>7117</v>
      </c>
      <c r="G72" s="381">
        <v>7382</v>
      </c>
      <c r="H72" s="382">
        <v>7215</v>
      </c>
      <c r="I72" s="383">
        <v>7183</v>
      </c>
      <c r="J72" s="381">
        <v>7323</v>
      </c>
      <c r="K72" s="382">
        <v>7148</v>
      </c>
      <c r="L72" s="384">
        <v>7122</v>
      </c>
    </row>
    <row r="73" spans="3:12" ht="13.5" customHeight="1" x14ac:dyDescent="0.15">
      <c r="C73" s="385" t="s">
        <v>698</v>
      </c>
      <c r="D73" s="381">
        <v>66548</v>
      </c>
      <c r="E73" s="382">
        <v>57763</v>
      </c>
      <c r="F73" s="384">
        <v>58201</v>
      </c>
      <c r="G73" s="381">
        <v>64283</v>
      </c>
      <c r="H73" s="382">
        <v>56097</v>
      </c>
      <c r="I73" s="383">
        <v>56243</v>
      </c>
      <c r="J73" s="381">
        <v>63772</v>
      </c>
      <c r="K73" s="382">
        <v>55561</v>
      </c>
      <c r="L73" s="384">
        <v>55977</v>
      </c>
    </row>
    <row r="74" spans="3:12" ht="13.5" customHeight="1" x14ac:dyDescent="0.15">
      <c r="C74" s="385" t="s">
        <v>683</v>
      </c>
      <c r="D74" s="381">
        <v>114468</v>
      </c>
      <c r="E74" s="382">
        <v>98109</v>
      </c>
      <c r="F74" s="384">
        <v>97796</v>
      </c>
      <c r="G74" s="381">
        <v>111534</v>
      </c>
      <c r="H74" s="382">
        <v>96339</v>
      </c>
      <c r="I74" s="383">
        <v>95989</v>
      </c>
      <c r="J74" s="381">
        <v>110041</v>
      </c>
      <c r="K74" s="382">
        <v>95428</v>
      </c>
      <c r="L74" s="384">
        <v>95075</v>
      </c>
    </row>
    <row r="75" spans="3:12" ht="13.5" customHeight="1" x14ac:dyDescent="0.15">
      <c r="C75" s="385" t="s">
        <v>684</v>
      </c>
      <c r="D75" s="381">
        <v>35475</v>
      </c>
      <c r="E75" s="382">
        <v>34400</v>
      </c>
      <c r="F75" s="384">
        <v>34510</v>
      </c>
      <c r="G75" s="381">
        <v>35888</v>
      </c>
      <c r="H75" s="382">
        <v>34734</v>
      </c>
      <c r="I75" s="383">
        <v>34859</v>
      </c>
      <c r="J75" s="381">
        <v>36016</v>
      </c>
      <c r="K75" s="382">
        <v>34888</v>
      </c>
      <c r="L75" s="384">
        <v>35045</v>
      </c>
    </row>
    <row r="76" spans="3:12" ht="13.5" customHeight="1" x14ac:dyDescent="0.15">
      <c r="C76" s="385" t="s">
        <v>685</v>
      </c>
      <c r="D76" s="381">
        <v>35745</v>
      </c>
      <c r="E76" s="382">
        <v>26966</v>
      </c>
      <c r="F76" s="384">
        <v>26857</v>
      </c>
      <c r="G76" s="381">
        <v>36127</v>
      </c>
      <c r="H76" s="382">
        <v>27723</v>
      </c>
      <c r="I76" s="383">
        <v>27600</v>
      </c>
      <c r="J76" s="381">
        <v>35630</v>
      </c>
      <c r="K76" s="382">
        <v>27471</v>
      </c>
      <c r="L76" s="384">
        <v>27348</v>
      </c>
    </row>
    <row r="77" spans="3:12" ht="13.5" customHeight="1" x14ac:dyDescent="0.15">
      <c r="C77" s="385" t="s">
        <v>686</v>
      </c>
      <c r="D77" s="381">
        <v>5835</v>
      </c>
      <c r="E77" s="382">
        <v>5562</v>
      </c>
      <c r="F77" s="384">
        <v>5550</v>
      </c>
      <c r="G77" s="381">
        <v>5856</v>
      </c>
      <c r="H77" s="382">
        <v>5554</v>
      </c>
      <c r="I77" s="383">
        <v>5538</v>
      </c>
      <c r="J77" s="381">
        <v>6000</v>
      </c>
      <c r="K77" s="382">
        <v>5674</v>
      </c>
      <c r="L77" s="384">
        <v>5660</v>
      </c>
    </row>
    <row r="78" spans="3:12" ht="13.5" customHeight="1" x14ac:dyDescent="0.15">
      <c r="C78" s="385" t="s">
        <v>699</v>
      </c>
      <c r="D78" s="381">
        <v>14974</v>
      </c>
      <c r="E78" s="382">
        <v>14371</v>
      </c>
      <c r="F78" s="384">
        <v>14329</v>
      </c>
      <c r="G78" s="381">
        <v>14861</v>
      </c>
      <c r="H78" s="382">
        <v>14341</v>
      </c>
      <c r="I78" s="383">
        <v>14298</v>
      </c>
      <c r="J78" s="381">
        <v>14651</v>
      </c>
      <c r="K78" s="382">
        <v>14144</v>
      </c>
      <c r="L78" s="384">
        <v>14087</v>
      </c>
    </row>
    <row r="79" spans="3:12" ht="13.5" customHeight="1" x14ac:dyDescent="0.15">
      <c r="C79" s="385" t="s">
        <v>688</v>
      </c>
      <c r="D79" s="381">
        <v>5342</v>
      </c>
      <c r="E79" s="382">
        <v>3451</v>
      </c>
      <c r="F79" s="384">
        <v>3444</v>
      </c>
      <c r="G79" s="381">
        <v>4758</v>
      </c>
      <c r="H79" s="382">
        <v>3357</v>
      </c>
      <c r="I79" s="383">
        <v>3350</v>
      </c>
      <c r="J79" s="381">
        <v>4717</v>
      </c>
      <c r="K79" s="382">
        <v>3349</v>
      </c>
      <c r="L79" s="384">
        <v>3345</v>
      </c>
    </row>
    <row r="80" spans="3:12" ht="13.5" customHeight="1" x14ac:dyDescent="0.15">
      <c r="C80" s="385" t="s">
        <v>689</v>
      </c>
      <c r="D80" s="381">
        <v>35153</v>
      </c>
      <c r="E80" s="382">
        <v>33048</v>
      </c>
      <c r="F80" s="384">
        <v>32938</v>
      </c>
      <c r="G80" s="381">
        <v>35331</v>
      </c>
      <c r="H80" s="382">
        <v>33050</v>
      </c>
      <c r="I80" s="383">
        <v>32901</v>
      </c>
      <c r="J80" s="381">
        <v>35698</v>
      </c>
      <c r="K80" s="382">
        <v>33380</v>
      </c>
      <c r="L80" s="384">
        <v>33338</v>
      </c>
    </row>
    <row r="81" spans="1:12" ht="13.5" customHeight="1" x14ac:dyDescent="0.15">
      <c r="C81" s="385" t="s">
        <v>700</v>
      </c>
      <c r="D81" s="381">
        <v>38923</v>
      </c>
      <c r="E81" s="382">
        <v>38923</v>
      </c>
      <c r="F81" s="384">
        <v>38900</v>
      </c>
      <c r="G81" s="381">
        <v>38845</v>
      </c>
      <c r="H81" s="382">
        <v>38845</v>
      </c>
      <c r="I81" s="383">
        <v>38813</v>
      </c>
      <c r="J81" s="381">
        <v>38532</v>
      </c>
      <c r="K81" s="382">
        <v>38532</v>
      </c>
      <c r="L81" s="384">
        <v>38502</v>
      </c>
    </row>
    <row r="82" spans="1:12" ht="13.5" customHeight="1" x14ac:dyDescent="0.15">
      <c r="C82" s="385" t="s">
        <v>691</v>
      </c>
      <c r="D82" s="381">
        <v>23983</v>
      </c>
      <c r="E82" s="382">
        <v>23958</v>
      </c>
      <c r="F82" s="384">
        <v>23962</v>
      </c>
      <c r="G82" s="381">
        <v>23776</v>
      </c>
      <c r="H82" s="382">
        <v>23749</v>
      </c>
      <c r="I82" s="383">
        <v>23754</v>
      </c>
      <c r="J82" s="381">
        <v>23705</v>
      </c>
      <c r="K82" s="382">
        <v>23677</v>
      </c>
      <c r="L82" s="384">
        <v>23679</v>
      </c>
    </row>
    <row r="83" spans="1:12" ht="13.5" customHeight="1" x14ac:dyDescent="0.15">
      <c r="C83" s="385" t="s">
        <v>692</v>
      </c>
      <c r="D83" s="381">
        <v>78280</v>
      </c>
      <c r="E83" s="382">
        <v>74929</v>
      </c>
      <c r="F83" s="384">
        <v>74685</v>
      </c>
      <c r="G83" s="381">
        <v>80017</v>
      </c>
      <c r="H83" s="382">
        <v>76714</v>
      </c>
      <c r="I83" s="383">
        <v>76459</v>
      </c>
      <c r="J83" s="381">
        <v>82191</v>
      </c>
      <c r="K83" s="382">
        <v>78937</v>
      </c>
      <c r="L83" s="384">
        <v>78689</v>
      </c>
    </row>
    <row r="84" spans="1:12" ht="13.5" customHeight="1" x14ac:dyDescent="0.15">
      <c r="C84" s="385" t="s">
        <v>693</v>
      </c>
      <c r="D84" s="381">
        <v>51977</v>
      </c>
      <c r="E84" s="382">
        <v>37812</v>
      </c>
      <c r="F84" s="386">
        <v>37651</v>
      </c>
      <c r="G84" s="381">
        <v>49847</v>
      </c>
      <c r="H84" s="382">
        <v>35970</v>
      </c>
      <c r="I84" s="382">
        <v>35758</v>
      </c>
      <c r="J84" s="381">
        <v>49259</v>
      </c>
      <c r="K84" s="382">
        <v>35454</v>
      </c>
      <c r="L84" s="386">
        <v>35294</v>
      </c>
    </row>
    <row r="85" spans="1:12" ht="13.5" customHeight="1" x14ac:dyDescent="0.15">
      <c r="C85" s="392" t="s">
        <v>434</v>
      </c>
      <c r="D85" s="393">
        <v>672680</v>
      </c>
      <c r="E85" s="394">
        <v>548477</v>
      </c>
      <c r="F85" s="394">
        <v>547278</v>
      </c>
      <c r="G85" s="393">
        <v>663885</v>
      </c>
      <c r="H85" s="394">
        <v>544895</v>
      </c>
      <c r="I85" s="394">
        <v>543046</v>
      </c>
      <c r="J85" s="393">
        <v>661592</v>
      </c>
      <c r="K85" s="394">
        <v>544913</v>
      </c>
      <c r="L85" s="395">
        <v>543453</v>
      </c>
    </row>
    <row r="86" spans="1:12" ht="13.5" customHeight="1" x14ac:dyDescent="0.15">
      <c r="C86" s="385" t="s">
        <v>694</v>
      </c>
      <c r="D86" s="381">
        <v>578173</v>
      </c>
      <c r="E86" s="382">
        <v>453970</v>
      </c>
      <c r="F86" s="384">
        <v>452898</v>
      </c>
      <c r="G86" s="381">
        <v>569402</v>
      </c>
      <c r="H86" s="382">
        <v>450412</v>
      </c>
      <c r="I86" s="383">
        <v>448709</v>
      </c>
      <c r="J86" s="381">
        <v>567031</v>
      </c>
      <c r="K86" s="382">
        <v>450352</v>
      </c>
      <c r="L86" s="384">
        <v>449022</v>
      </c>
    </row>
    <row r="87" spans="1:12" ht="13.5" customHeight="1" x14ac:dyDescent="0.15">
      <c r="C87" s="385" t="s">
        <v>695</v>
      </c>
      <c r="D87" s="381">
        <v>61334</v>
      </c>
      <c r="E87" s="382">
        <v>61334</v>
      </c>
      <c r="F87" s="384">
        <v>61300</v>
      </c>
      <c r="G87" s="381">
        <v>60968</v>
      </c>
      <c r="H87" s="382">
        <v>60968</v>
      </c>
      <c r="I87" s="383">
        <v>60923</v>
      </c>
      <c r="J87" s="381">
        <v>60473</v>
      </c>
      <c r="K87" s="382">
        <v>60473</v>
      </c>
      <c r="L87" s="384">
        <v>60429</v>
      </c>
    </row>
    <row r="88" spans="1:12" ht="13.5" customHeight="1" x14ac:dyDescent="0.15">
      <c r="C88" s="387" t="s">
        <v>696</v>
      </c>
      <c r="D88" s="388">
        <v>33173</v>
      </c>
      <c r="E88" s="389">
        <v>33173</v>
      </c>
      <c r="F88" s="391">
        <v>33080</v>
      </c>
      <c r="G88" s="388">
        <v>33515</v>
      </c>
      <c r="H88" s="389">
        <v>33515</v>
      </c>
      <c r="I88" s="390">
        <v>33414</v>
      </c>
      <c r="J88" s="388">
        <v>34088</v>
      </c>
      <c r="K88" s="389">
        <v>34088</v>
      </c>
      <c r="L88" s="391">
        <v>34002</v>
      </c>
    </row>
    <row r="89" spans="1:12" ht="16.5" customHeight="1" x14ac:dyDescent="0.15">
      <c r="A89" s="153" t="s">
        <v>426</v>
      </c>
      <c r="B89" s="370"/>
    </row>
    <row r="90" spans="1:12" ht="16.5" customHeight="1" x14ac:dyDescent="0.15">
      <c r="A90" s="153"/>
      <c r="B90" s="439" t="s">
        <v>657</v>
      </c>
    </row>
    <row r="91" spans="1:12" ht="13.5" customHeight="1" x14ac:dyDescent="0.15">
      <c r="A91" s="153"/>
      <c r="B91" s="370"/>
      <c r="C91" s="4"/>
      <c r="L91" s="371" t="s">
        <v>658</v>
      </c>
    </row>
    <row r="92" spans="1:12" ht="13.5" customHeight="1" x14ac:dyDescent="0.15">
      <c r="A92" s="153"/>
      <c r="B92" s="370"/>
      <c r="C92" s="571" t="s">
        <v>4</v>
      </c>
      <c r="D92" s="573" t="s">
        <v>538</v>
      </c>
      <c r="E92" s="583"/>
      <c r="F92" s="584"/>
      <c r="G92" s="573" t="s">
        <v>539</v>
      </c>
      <c r="H92" s="583"/>
      <c r="I92" s="584"/>
      <c r="J92" s="573" t="s">
        <v>540</v>
      </c>
      <c r="K92" s="583"/>
      <c r="L92" s="584"/>
    </row>
    <row r="93" spans="1:12" ht="13.5" customHeight="1" x14ac:dyDescent="0.15">
      <c r="A93" s="153"/>
      <c r="B93" s="370"/>
      <c r="C93" s="589"/>
      <c r="D93" s="585" t="s">
        <v>659</v>
      </c>
      <c r="E93" s="587" t="s">
        <v>660</v>
      </c>
      <c r="F93" s="588"/>
      <c r="G93" s="585" t="s">
        <v>659</v>
      </c>
      <c r="H93" s="587" t="s">
        <v>660</v>
      </c>
      <c r="I93" s="588"/>
      <c r="J93" s="585" t="s">
        <v>659</v>
      </c>
      <c r="K93" s="587" t="s">
        <v>660</v>
      </c>
      <c r="L93" s="588"/>
    </row>
    <row r="94" spans="1:12" ht="13.5" customHeight="1" x14ac:dyDescent="0.15">
      <c r="A94" s="153"/>
      <c r="B94" s="370"/>
      <c r="C94" s="572"/>
      <c r="D94" s="586"/>
      <c r="E94" s="373" t="s">
        <v>661</v>
      </c>
      <c r="F94" s="374" t="s">
        <v>662</v>
      </c>
      <c r="G94" s="586"/>
      <c r="H94" s="373" t="s">
        <v>661</v>
      </c>
      <c r="I94" s="374" t="s">
        <v>662</v>
      </c>
      <c r="J94" s="586"/>
      <c r="K94" s="373" t="s">
        <v>661</v>
      </c>
      <c r="L94" s="374" t="s">
        <v>662</v>
      </c>
    </row>
    <row r="95" spans="1:12" ht="13.5" customHeight="1" x14ac:dyDescent="0.15">
      <c r="C95" s="375" t="s">
        <v>663</v>
      </c>
      <c r="D95" s="376">
        <v>83900</v>
      </c>
      <c r="E95" s="377">
        <v>26645</v>
      </c>
      <c r="F95" s="379">
        <v>25638</v>
      </c>
      <c r="G95" s="376">
        <v>82603</v>
      </c>
      <c r="H95" s="377">
        <v>26453</v>
      </c>
      <c r="I95" s="378">
        <v>25389</v>
      </c>
      <c r="J95" s="376">
        <v>81330</v>
      </c>
      <c r="K95" s="377">
        <v>26414</v>
      </c>
      <c r="L95" s="379">
        <v>25287</v>
      </c>
    </row>
    <row r="96" spans="1:12" ht="13.5" customHeight="1" x14ac:dyDescent="0.15">
      <c r="C96" s="380" t="s">
        <v>215</v>
      </c>
      <c r="D96" s="381">
        <v>73064</v>
      </c>
      <c r="E96" s="382">
        <v>21440</v>
      </c>
      <c r="F96" s="384">
        <v>20632</v>
      </c>
      <c r="G96" s="381">
        <v>71938</v>
      </c>
      <c r="H96" s="382">
        <v>21395</v>
      </c>
      <c r="I96" s="383">
        <v>20518</v>
      </c>
      <c r="J96" s="381">
        <v>70809</v>
      </c>
      <c r="K96" s="382">
        <v>21299</v>
      </c>
      <c r="L96" s="384">
        <v>20347</v>
      </c>
    </row>
    <row r="97" spans="3:12" ht="13.5" customHeight="1" x14ac:dyDescent="0.15">
      <c r="C97" s="380" t="s">
        <v>216</v>
      </c>
      <c r="D97" s="381">
        <v>2071</v>
      </c>
      <c r="E97" s="382">
        <v>1929</v>
      </c>
      <c r="F97" s="384">
        <v>1938</v>
      </c>
      <c r="G97" s="381">
        <v>2050</v>
      </c>
      <c r="H97" s="382">
        <v>1907</v>
      </c>
      <c r="I97" s="383">
        <v>1910</v>
      </c>
      <c r="J97" s="381">
        <v>2047</v>
      </c>
      <c r="K97" s="382">
        <v>1904</v>
      </c>
      <c r="L97" s="384">
        <v>1896</v>
      </c>
    </row>
    <row r="98" spans="3:12" ht="13.5" customHeight="1" x14ac:dyDescent="0.15">
      <c r="C98" s="380" t="s">
        <v>217</v>
      </c>
      <c r="D98" s="381">
        <v>8765</v>
      </c>
      <c r="E98" s="382">
        <v>3276</v>
      </c>
      <c r="F98" s="384">
        <v>3068</v>
      </c>
      <c r="G98" s="381">
        <v>8615</v>
      </c>
      <c r="H98" s="382">
        <v>3151</v>
      </c>
      <c r="I98" s="383">
        <v>2961</v>
      </c>
      <c r="J98" s="381">
        <v>8474</v>
      </c>
      <c r="K98" s="382">
        <v>3211</v>
      </c>
      <c r="L98" s="384">
        <v>3044</v>
      </c>
    </row>
    <row r="99" spans="3:12" ht="13.5" customHeight="1" x14ac:dyDescent="0.15">
      <c r="C99" s="380" t="s">
        <v>664</v>
      </c>
      <c r="D99" s="381">
        <v>730</v>
      </c>
      <c r="E99" s="382">
        <v>713</v>
      </c>
      <c r="F99" s="384">
        <v>710</v>
      </c>
      <c r="G99" s="381">
        <v>729</v>
      </c>
      <c r="H99" s="382">
        <v>713</v>
      </c>
      <c r="I99" s="383">
        <v>710</v>
      </c>
      <c r="J99" s="381">
        <v>727</v>
      </c>
      <c r="K99" s="382">
        <v>712</v>
      </c>
      <c r="L99" s="384">
        <v>707</v>
      </c>
    </row>
    <row r="100" spans="3:12" ht="13.5" customHeight="1" x14ac:dyDescent="0.15">
      <c r="C100" s="380" t="s">
        <v>665</v>
      </c>
      <c r="D100" s="381">
        <v>68099</v>
      </c>
      <c r="E100" s="382">
        <v>64015</v>
      </c>
      <c r="F100" s="384">
        <v>63976</v>
      </c>
      <c r="G100" s="381">
        <v>67980</v>
      </c>
      <c r="H100" s="382">
        <v>63917</v>
      </c>
      <c r="I100" s="383">
        <v>63867</v>
      </c>
      <c r="J100" s="381">
        <v>67855</v>
      </c>
      <c r="K100" s="382">
        <v>63813</v>
      </c>
      <c r="L100" s="384">
        <v>63753</v>
      </c>
    </row>
    <row r="101" spans="3:12" ht="13.5" customHeight="1" x14ac:dyDescent="0.15">
      <c r="C101" s="380" t="s">
        <v>666</v>
      </c>
      <c r="D101" s="381">
        <v>21427</v>
      </c>
      <c r="E101" s="382">
        <v>20214</v>
      </c>
      <c r="F101" s="384">
        <v>20202</v>
      </c>
      <c r="G101" s="381">
        <v>21557</v>
      </c>
      <c r="H101" s="382">
        <v>20289</v>
      </c>
      <c r="I101" s="383">
        <v>20274</v>
      </c>
      <c r="J101" s="381">
        <v>21683</v>
      </c>
      <c r="K101" s="382">
        <v>20362</v>
      </c>
      <c r="L101" s="384">
        <v>20343</v>
      </c>
    </row>
    <row r="102" spans="3:12" ht="13.5" customHeight="1" x14ac:dyDescent="0.15">
      <c r="C102" s="380" t="s">
        <v>667</v>
      </c>
      <c r="D102" s="381">
        <v>6458</v>
      </c>
      <c r="E102" s="382">
        <v>6179</v>
      </c>
      <c r="F102" s="384">
        <v>6174</v>
      </c>
      <c r="G102" s="381">
        <v>6542</v>
      </c>
      <c r="H102" s="382">
        <v>6270</v>
      </c>
      <c r="I102" s="383">
        <v>6263</v>
      </c>
      <c r="J102" s="381">
        <v>6624</v>
      </c>
      <c r="K102" s="382">
        <v>6360</v>
      </c>
      <c r="L102" s="384">
        <v>6352</v>
      </c>
    </row>
    <row r="103" spans="3:12" ht="13.5" customHeight="1" x14ac:dyDescent="0.15">
      <c r="C103" s="380" t="s">
        <v>668</v>
      </c>
      <c r="D103" s="381">
        <v>1948</v>
      </c>
      <c r="E103" s="382">
        <v>1923</v>
      </c>
      <c r="F103" s="384">
        <v>1921</v>
      </c>
      <c r="G103" s="381">
        <v>1927</v>
      </c>
      <c r="H103" s="382">
        <v>1902</v>
      </c>
      <c r="I103" s="383">
        <v>1899</v>
      </c>
      <c r="J103" s="381">
        <v>1906</v>
      </c>
      <c r="K103" s="382">
        <v>1880</v>
      </c>
      <c r="L103" s="384">
        <v>1877</v>
      </c>
    </row>
    <row r="104" spans="3:12" ht="13.5" customHeight="1" x14ac:dyDescent="0.15">
      <c r="C104" s="380" t="s">
        <v>669</v>
      </c>
      <c r="D104" s="381">
        <v>590</v>
      </c>
      <c r="E104" s="382">
        <v>582</v>
      </c>
      <c r="F104" s="384">
        <v>583</v>
      </c>
      <c r="G104" s="381">
        <v>578</v>
      </c>
      <c r="H104" s="382">
        <v>571</v>
      </c>
      <c r="I104" s="383">
        <v>571</v>
      </c>
      <c r="J104" s="381">
        <v>566</v>
      </c>
      <c r="K104" s="382">
        <v>559</v>
      </c>
      <c r="L104" s="384">
        <v>559</v>
      </c>
    </row>
    <row r="105" spans="3:12" ht="13.5" customHeight="1" x14ac:dyDescent="0.15">
      <c r="C105" s="380" t="s">
        <v>670</v>
      </c>
      <c r="D105" s="381">
        <v>181</v>
      </c>
      <c r="E105" s="382">
        <v>181</v>
      </c>
      <c r="F105" s="384">
        <v>181</v>
      </c>
      <c r="G105" s="381">
        <v>184</v>
      </c>
      <c r="H105" s="382">
        <v>184</v>
      </c>
      <c r="I105" s="383">
        <v>183</v>
      </c>
      <c r="J105" s="381">
        <v>186</v>
      </c>
      <c r="K105" s="382">
        <v>186</v>
      </c>
      <c r="L105" s="384">
        <v>187</v>
      </c>
    </row>
    <row r="106" spans="3:12" ht="13.5" customHeight="1" x14ac:dyDescent="0.15">
      <c r="C106" s="385" t="s">
        <v>671</v>
      </c>
      <c r="D106" s="381">
        <v>2128</v>
      </c>
      <c r="E106" s="382">
        <v>2042</v>
      </c>
      <c r="F106" s="386">
        <v>2041</v>
      </c>
      <c r="G106" s="381">
        <v>2115</v>
      </c>
      <c r="H106" s="382">
        <v>2031</v>
      </c>
      <c r="I106" s="382">
        <v>2030</v>
      </c>
      <c r="J106" s="381">
        <v>2101</v>
      </c>
      <c r="K106" s="382">
        <v>2019</v>
      </c>
      <c r="L106" s="386">
        <v>2019</v>
      </c>
    </row>
    <row r="107" spans="3:12" ht="13.5" customHeight="1" x14ac:dyDescent="0.15">
      <c r="C107" s="385" t="s">
        <v>672</v>
      </c>
      <c r="D107" s="381">
        <v>5151</v>
      </c>
      <c r="E107" s="382">
        <v>5102</v>
      </c>
      <c r="F107" s="384">
        <v>5096</v>
      </c>
      <c r="G107" s="381">
        <v>4808</v>
      </c>
      <c r="H107" s="382">
        <v>4755</v>
      </c>
      <c r="I107" s="383">
        <v>4749</v>
      </c>
      <c r="J107" s="381">
        <v>4468</v>
      </c>
      <c r="K107" s="382">
        <v>4409</v>
      </c>
      <c r="L107" s="384">
        <v>4403</v>
      </c>
    </row>
    <row r="108" spans="3:12" ht="13.5" customHeight="1" x14ac:dyDescent="0.15">
      <c r="C108" s="380" t="s">
        <v>673</v>
      </c>
      <c r="D108" s="381">
        <v>3147</v>
      </c>
      <c r="E108" s="382">
        <v>2814</v>
      </c>
      <c r="F108" s="384">
        <v>2815</v>
      </c>
      <c r="G108" s="381">
        <v>3216</v>
      </c>
      <c r="H108" s="382">
        <v>2893</v>
      </c>
      <c r="I108" s="383">
        <v>2893</v>
      </c>
      <c r="J108" s="381">
        <v>3285</v>
      </c>
      <c r="K108" s="382">
        <v>2971</v>
      </c>
      <c r="L108" s="384">
        <v>2971</v>
      </c>
    </row>
    <row r="109" spans="3:12" ht="13.5" customHeight="1" x14ac:dyDescent="0.15">
      <c r="C109" s="380" t="s">
        <v>674</v>
      </c>
      <c r="D109" s="381">
        <v>6676</v>
      </c>
      <c r="E109" s="382">
        <v>6562</v>
      </c>
      <c r="F109" s="384">
        <v>6556</v>
      </c>
      <c r="G109" s="381">
        <v>7218</v>
      </c>
      <c r="H109" s="382">
        <v>7101</v>
      </c>
      <c r="I109" s="383">
        <v>7093</v>
      </c>
      <c r="J109" s="381">
        <v>7760</v>
      </c>
      <c r="K109" s="382">
        <v>7638</v>
      </c>
      <c r="L109" s="384">
        <v>7629</v>
      </c>
    </row>
    <row r="110" spans="3:12" ht="13.5" customHeight="1" x14ac:dyDescent="0.15">
      <c r="C110" s="380" t="s">
        <v>675</v>
      </c>
      <c r="D110" s="381">
        <v>6405</v>
      </c>
      <c r="E110" s="382">
        <v>6377</v>
      </c>
      <c r="F110" s="384">
        <v>6371</v>
      </c>
      <c r="G110" s="381">
        <v>6452</v>
      </c>
      <c r="H110" s="382">
        <v>6429</v>
      </c>
      <c r="I110" s="383">
        <v>6421</v>
      </c>
      <c r="J110" s="381">
        <v>6497</v>
      </c>
      <c r="K110" s="382">
        <v>6479</v>
      </c>
      <c r="L110" s="384">
        <v>6470</v>
      </c>
    </row>
    <row r="111" spans="3:12" ht="13.5" customHeight="1" x14ac:dyDescent="0.15">
      <c r="C111" s="380" t="s">
        <v>676</v>
      </c>
      <c r="D111" s="381">
        <v>2542</v>
      </c>
      <c r="E111" s="382">
        <v>2523</v>
      </c>
      <c r="F111" s="384">
        <v>2521</v>
      </c>
      <c r="G111" s="381">
        <v>2507</v>
      </c>
      <c r="H111" s="382">
        <v>2491</v>
      </c>
      <c r="I111" s="383">
        <v>2487</v>
      </c>
      <c r="J111" s="381">
        <v>2470</v>
      </c>
      <c r="K111" s="382">
        <v>2457</v>
      </c>
      <c r="L111" s="384">
        <v>2454</v>
      </c>
    </row>
    <row r="112" spans="3:12" ht="13.5" customHeight="1" x14ac:dyDescent="0.15">
      <c r="C112" s="380" t="s">
        <v>701</v>
      </c>
      <c r="D112" s="381">
        <v>2036</v>
      </c>
      <c r="E112" s="382">
        <v>2033</v>
      </c>
      <c r="F112" s="384">
        <v>2031</v>
      </c>
      <c r="G112" s="381">
        <v>1389</v>
      </c>
      <c r="H112" s="382">
        <v>1386</v>
      </c>
      <c r="I112" s="383">
        <v>1384</v>
      </c>
      <c r="J112" s="381">
        <v>746</v>
      </c>
      <c r="K112" s="382">
        <v>741</v>
      </c>
      <c r="L112" s="384">
        <v>740</v>
      </c>
    </row>
    <row r="113" spans="3:12" ht="13.5" customHeight="1" x14ac:dyDescent="0.15">
      <c r="C113" s="380" t="s">
        <v>678</v>
      </c>
      <c r="D113" s="381">
        <v>1350</v>
      </c>
      <c r="E113" s="382">
        <v>1221</v>
      </c>
      <c r="F113" s="384">
        <v>1221</v>
      </c>
      <c r="G113" s="381">
        <v>1427</v>
      </c>
      <c r="H113" s="382">
        <v>1295</v>
      </c>
      <c r="I113" s="383">
        <v>1294</v>
      </c>
      <c r="J113" s="381">
        <v>1504</v>
      </c>
      <c r="K113" s="382">
        <v>1369</v>
      </c>
      <c r="L113" s="384">
        <v>1368</v>
      </c>
    </row>
    <row r="114" spans="3:12" ht="13.5" customHeight="1" x14ac:dyDescent="0.15">
      <c r="C114" s="380" t="s">
        <v>702</v>
      </c>
      <c r="D114" s="381">
        <v>2312</v>
      </c>
      <c r="E114" s="382">
        <v>2095</v>
      </c>
      <c r="F114" s="384">
        <v>2095</v>
      </c>
      <c r="G114" s="381">
        <v>2278</v>
      </c>
      <c r="H114" s="382">
        <v>2075</v>
      </c>
      <c r="I114" s="383">
        <v>2077</v>
      </c>
      <c r="J114" s="381">
        <v>2246</v>
      </c>
      <c r="K114" s="382">
        <v>2057</v>
      </c>
      <c r="L114" s="384">
        <v>2057</v>
      </c>
    </row>
    <row r="115" spans="3:12" ht="13.5" customHeight="1" x14ac:dyDescent="0.15">
      <c r="C115" s="380" t="s">
        <v>703</v>
      </c>
      <c r="D115" s="381">
        <v>5748</v>
      </c>
      <c r="E115" s="382">
        <v>4167</v>
      </c>
      <c r="F115" s="384">
        <v>4168</v>
      </c>
      <c r="G115" s="381">
        <v>5782</v>
      </c>
      <c r="H115" s="382">
        <v>4245</v>
      </c>
      <c r="I115" s="383">
        <v>4249</v>
      </c>
      <c r="J115" s="381">
        <v>5813</v>
      </c>
      <c r="K115" s="382">
        <v>4326</v>
      </c>
      <c r="L115" s="384">
        <v>4324</v>
      </c>
    </row>
    <row r="116" spans="3:12" ht="13.5" customHeight="1" x14ac:dyDescent="0.15">
      <c r="C116" s="380" t="s">
        <v>681</v>
      </c>
      <c r="D116" s="381">
        <v>7257</v>
      </c>
      <c r="E116" s="382">
        <v>7074</v>
      </c>
      <c r="F116" s="384">
        <v>7051</v>
      </c>
      <c r="G116" s="381">
        <v>7189</v>
      </c>
      <c r="H116" s="382">
        <v>6995</v>
      </c>
      <c r="I116" s="383">
        <v>6978</v>
      </c>
      <c r="J116" s="381">
        <v>7123</v>
      </c>
      <c r="K116" s="382">
        <v>6920</v>
      </c>
      <c r="L116" s="384">
        <v>6906</v>
      </c>
    </row>
    <row r="117" spans="3:12" ht="13.5" customHeight="1" x14ac:dyDescent="0.15">
      <c r="C117" s="385" t="s">
        <v>698</v>
      </c>
      <c r="D117" s="381">
        <v>63252</v>
      </c>
      <c r="E117" s="382">
        <v>55017</v>
      </c>
      <c r="F117" s="384">
        <v>55706</v>
      </c>
      <c r="G117" s="381">
        <v>62765</v>
      </c>
      <c r="H117" s="382">
        <v>54504</v>
      </c>
      <c r="I117" s="383">
        <v>55465</v>
      </c>
      <c r="J117" s="381">
        <v>62260</v>
      </c>
      <c r="K117" s="382">
        <v>53975</v>
      </c>
      <c r="L117" s="384">
        <v>55208</v>
      </c>
    </row>
    <row r="118" spans="3:12" ht="13.5" customHeight="1" x14ac:dyDescent="0.15">
      <c r="C118" s="385" t="s">
        <v>683</v>
      </c>
      <c r="D118" s="381">
        <v>108605</v>
      </c>
      <c r="E118" s="382">
        <v>94574</v>
      </c>
      <c r="F118" s="384">
        <v>94219</v>
      </c>
      <c r="G118" s="381">
        <v>107305</v>
      </c>
      <c r="H118" s="382">
        <v>93855</v>
      </c>
      <c r="I118" s="383">
        <v>93499</v>
      </c>
      <c r="J118" s="381">
        <v>106024</v>
      </c>
      <c r="K118" s="382">
        <v>93155</v>
      </c>
      <c r="L118" s="384">
        <v>92799</v>
      </c>
    </row>
    <row r="119" spans="3:12" ht="13.5" customHeight="1" x14ac:dyDescent="0.15">
      <c r="C119" s="385" t="s">
        <v>684</v>
      </c>
      <c r="D119" s="381">
        <v>36164</v>
      </c>
      <c r="E119" s="382">
        <v>35060</v>
      </c>
      <c r="F119" s="384">
        <v>35254</v>
      </c>
      <c r="G119" s="381">
        <v>36316</v>
      </c>
      <c r="H119" s="382">
        <v>35236</v>
      </c>
      <c r="I119" s="383">
        <v>35463</v>
      </c>
      <c r="J119" s="381">
        <v>36488</v>
      </c>
      <c r="K119" s="382">
        <v>35434</v>
      </c>
      <c r="L119" s="384">
        <v>35698</v>
      </c>
    </row>
    <row r="120" spans="3:12" ht="13.5" customHeight="1" x14ac:dyDescent="0.15">
      <c r="C120" s="385" t="s">
        <v>685</v>
      </c>
      <c r="D120" s="381">
        <v>35117</v>
      </c>
      <c r="E120" s="382">
        <v>27203</v>
      </c>
      <c r="F120" s="384">
        <v>27080</v>
      </c>
      <c r="G120" s="381">
        <v>34613</v>
      </c>
      <c r="H120" s="382">
        <v>26946</v>
      </c>
      <c r="I120" s="383">
        <v>26825</v>
      </c>
      <c r="J120" s="381">
        <v>34133</v>
      </c>
      <c r="K120" s="382">
        <v>26711</v>
      </c>
      <c r="L120" s="384">
        <v>26591</v>
      </c>
    </row>
    <row r="121" spans="3:12" ht="13.5" customHeight="1" x14ac:dyDescent="0.15">
      <c r="C121" s="385" t="s">
        <v>686</v>
      </c>
      <c r="D121" s="381">
        <v>6147</v>
      </c>
      <c r="E121" s="382">
        <v>5796</v>
      </c>
      <c r="F121" s="384">
        <v>5786</v>
      </c>
      <c r="G121" s="381">
        <v>6287</v>
      </c>
      <c r="H121" s="382">
        <v>5913</v>
      </c>
      <c r="I121" s="383">
        <v>5907</v>
      </c>
      <c r="J121" s="381">
        <v>6429</v>
      </c>
      <c r="K121" s="382">
        <v>6030</v>
      </c>
      <c r="L121" s="384">
        <v>6028</v>
      </c>
    </row>
    <row r="122" spans="3:12" ht="13.5" customHeight="1" x14ac:dyDescent="0.15">
      <c r="C122" s="385" t="s">
        <v>699</v>
      </c>
      <c r="D122" s="381">
        <v>14441</v>
      </c>
      <c r="E122" s="382">
        <v>13946</v>
      </c>
      <c r="F122" s="384">
        <v>13875</v>
      </c>
      <c r="G122" s="381">
        <v>14224</v>
      </c>
      <c r="H122" s="382">
        <v>13745</v>
      </c>
      <c r="I122" s="383">
        <v>13663</v>
      </c>
      <c r="J122" s="381">
        <v>14013</v>
      </c>
      <c r="K122" s="382">
        <v>13547</v>
      </c>
      <c r="L122" s="384">
        <v>13449</v>
      </c>
    </row>
    <row r="123" spans="3:12" ht="13.5" customHeight="1" x14ac:dyDescent="0.15">
      <c r="C123" s="385" t="s">
        <v>704</v>
      </c>
      <c r="D123" s="381">
        <v>4695</v>
      </c>
      <c r="E123" s="382">
        <v>3360</v>
      </c>
      <c r="F123" s="384">
        <v>3358</v>
      </c>
      <c r="G123" s="381">
        <v>4656</v>
      </c>
      <c r="H123" s="382">
        <v>3356</v>
      </c>
      <c r="I123" s="383">
        <v>3357</v>
      </c>
      <c r="J123" s="381">
        <v>4626</v>
      </c>
      <c r="K123" s="382">
        <v>3360</v>
      </c>
      <c r="L123" s="384">
        <v>3365</v>
      </c>
    </row>
    <row r="124" spans="3:12" ht="13.5" customHeight="1" x14ac:dyDescent="0.15">
      <c r="C124" s="385" t="s">
        <v>689</v>
      </c>
      <c r="D124" s="381">
        <v>36053</v>
      </c>
      <c r="E124" s="382">
        <v>33697</v>
      </c>
      <c r="F124" s="384">
        <v>33767</v>
      </c>
      <c r="G124" s="381">
        <v>36405</v>
      </c>
      <c r="H124" s="382">
        <v>34012</v>
      </c>
      <c r="I124" s="383">
        <v>34196</v>
      </c>
      <c r="J124" s="381">
        <v>36778</v>
      </c>
      <c r="K124" s="382">
        <v>34347</v>
      </c>
      <c r="L124" s="384">
        <v>34648</v>
      </c>
    </row>
    <row r="125" spans="3:12" ht="13.5" customHeight="1" x14ac:dyDescent="0.15">
      <c r="C125" s="385" t="s">
        <v>705</v>
      </c>
      <c r="D125" s="381">
        <v>38209</v>
      </c>
      <c r="E125" s="382">
        <v>38209</v>
      </c>
      <c r="F125" s="384">
        <v>38181</v>
      </c>
      <c r="G125" s="381">
        <v>37882</v>
      </c>
      <c r="H125" s="382">
        <v>37882</v>
      </c>
      <c r="I125" s="383">
        <v>37858</v>
      </c>
      <c r="J125" s="381">
        <v>37562</v>
      </c>
      <c r="K125" s="382">
        <v>37562</v>
      </c>
      <c r="L125" s="384">
        <v>37539</v>
      </c>
    </row>
    <row r="126" spans="3:12" ht="13.5" customHeight="1" x14ac:dyDescent="0.15">
      <c r="C126" s="385" t="s">
        <v>691</v>
      </c>
      <c r="D126" s="381">
        <v>23637</v>
      </c>
      <c r="E126" s="382">
        <v>23608</v>
      </c>
      <c r="F126" s="384">
        <v>23612</v>
      </c>
      <c r="G126" s="381">
        <v>23575</v>
      </c>
      <c r="H126" s="382">
        <v>23544</v>
      </c>
      <c r="I126" s="383">
        <v>23546</v>
      </c>
      <c r="J126" s="381">
        <v>23503</v>
      </c>
      <c r="K126" s="382">
        <v>23471</v>
      </c>
      <c r="L126" s="384">
        <v>23474</v>
      </c>
    </row>
    <row r="127" spans="3:12" ht="13.5" customHeight="1" x14ac:dyDescent="0.15">
      <c r="C127" s="385" t="s">
        <v>692</v>
      </c>
      <c r="D127" s="381">
        <v>84331</v>
      </c>
      <c r="E127" s="382">
        <v>81126</v>
      </c>
      <c r="F127" s="384">
        <v>80887</v>
      </c>
      <c r="G127" s="381">
        <v>86394</v>
      </c>
      <c r="H127" s="382">
        <v>83238</v>
      </c>
      <c r="I127" s="383">
        <v>83009</v>
      </c>
      <c r="J127" s="381">
        <v>88455</v>
      </c>
      <c r="K127" s="382">
        <v>85348</v>
      </c>
      <c r="L127" s="384">
        <v>85126</v>
      </c>
    </row>
    <row r="128" spans="3:12" ht="13.5" customHeight="1" x14ac:dyDescent="0.15">
      <c r="C128" s="385" t="s">
        <v>693</v>
      </c>
      <c r="D128" s="381">
        <v>48608</v>
      </c>
      <c r="E128" s="382">
        <v>34880</v>
      </c>
      <c r="F128" s="386">
        <v>34768</v>
      </c>
      <c r="G128" s="381">
        <v>47928</v>
      </c>
      <c r="H128" s="382">
        <v>34273</v>
      </c>
      <c r="I128" s="382">
        <v>34215</v>
      </c>
      <c r="J128" s="381">
        <v>47262</v>
      </c>
      <c r="K128" s="382">
        <v>33682</v>
      </c>
      <c r="L128" s="386">
        <v>33669</v>
      </c>
    </row>
    <row r="129" spans="1:12" ht="13.5" customHeight="1" x14ac:dyDescent="0.15">
      <c r="C129" s="392" t="s">
        <v>434</v>
      </c>
      <c r="D129" s="393">
        <v>659245</v>
      </c>
      <c r="E129" s="394">
        <v>544923</v>
      </c>
      <c r="F129" s="394">
        <v>543868</v>
      </c>
      <c r="G129" s="393">
        <v>656851</v>
      </c>
      <c r="H129" s="394">
        <v>544582</v>
      </c>
      <c r="I129" s="394">
        <v>543947</v>
      </c>
      <c r="J129" s="393">
        <v>654568</v>
      </c>
      <c r="K129" s="394">
        <v>544481</v>
      </c>
      <c r="L129" s="395">
        <v>544247</v>
      </c>
    </row>
    <row r="130" spans="1:12" ht="13.5" customHeight="1" x14ac:dyDescent="0.15">
      <c r="C130" s="385" t="s">
        <v>694</v>
      </c>
      <c r="D130" s="381">
        <v>564622</v>
      </c>
      <c r="E130" s="382">
        <v>450300</v>
      </c>
      <c r="F130" s="384">
        <v>449351</v>
      </c>
      <c r="G130" s="381">
        <v>562164</v>
      </c>
      <c r="H130" s="382">
        <v>449895</v>
      </c>
      <c r="I130" s="383">
        <v>449349</v>
      </c>
      <c r="J130" s="381">
        <v>559817</v>
      </c>
      <c r="K130" s="382">
        <v>449730</v>
      </c>
      <c r="L130" s="384">
        <v>449571</v>
      </c>
    </row>
    <row r="131" spans="1:12" ht="13.5" customHeight="1" x14ac:dyDescent="0.15">
      <c r="C131" s="385" t="s">
        <v>695</v>
      </c>
      <c r="D131" s="381">
        <v>59963</v>
      </c>
      <c r="E131" s="382">
        <v>59963</v>
      </c>
      <c r="F131" s="384">
        <v>59926</v>
      </c>
      <c r="G131" s="381">
        <v>59448</v>
      </c>
      <c r="H131" s="382">
        <v>59448</v>
      </c>
      <c r="I131" s="383">
        <v>59416</v>
      </c>
      <c r="J131" s="381">
        <v>58928</v>
      </c>
      <c r="K131" s="382">
        <v>58928</v>
      </c>
      <c r="L131" s="384">
        <v>58900</v>
      </c>
    </row>
    <row r="132" spans="1:12" ht="13.5" customHeight="1" x14ac:dyDescent="0.15">
      <c r="C132" s="387" t="s">
        <v>696</v>
      </c>
      <c r="D132" s="388">
        <v>34660</v>
      </c>
      <c r="E132" s="389">
        <v>34660</v>
      </c>
      <c r="F132" s="391">
        <v>34591</v>
      </c>
      <c r="G132" s="388">
        <v>35239</v>
      </c>
      <c r="H132" s="389">
        <v>35239</v>
      </c>
      <c r="I132" s="390">
        <v>35182</v>
      </c>
      <c r="J132" s="388">
        <v>35823</v>
      </c>
      <c r="K132" s="389">
        <v>35823</v>
      </c>
      <c r="L132" s="391">
        <v>35776</v>
      </c>
    </row>
    <row r="133" spans="1:12" ht="16.5" customHeight="1" x14ac:dyDescent="0.15">
      <c r="A133" s="153" t="s">
        <v>426</v>
      </c>
      <c r="B133" s="370"/>
    </row>
    <row r="134" spans="1:12" ht="16.5" customHeight="1" x14ac:dyDescent="0.15">
      <c r="A134" s="153"/>
      <c r="B134" s="439" t="s">
        <v>657</v>
      </c>
    </row>
    <row r="135" spans="1:12" ht="13.5" customHeight="1" x14ac:dyDescent="0.15">
      <c r="A135" s="153"/>
      <c r="B135" s="370"/>
      <c r="C135" s="4"/>
      <c r="L135" s="371" t="s">
        <v>658</v>
      </c>
    </row>
    <row r="136" spans="1:12" ht="13.5" customHeight="1" x14ac:dyDescent="0.15">
      <c r="A136" s="153"/>
      <c r="B136" s="370"/>
      <c r="C136" s="571" t="s">
        <v>4</v>
      </c>
      <c r="D136" s="573" t="s">
        <v>541</v>
      </c>
      <c r="E136" s="583"/>
      <c r="F136" s="584"/>
      <c r="G136" s="573" t="s">
        <v>542</v>
      </c>
      <c r="H136" s="583"/>
      <c r="I136" s="584"/>
      <c r="J136" s="573" t="s">
        <v>543</v>
      </c>
      <c r="K136" s="583"/>
      <c r="L136" s="584"/>
    </row>
    <row r="137" spans="1:12" ht="13.5" customHeight="1" x14ac:dyDescent="0.15">
      <c r="A137" s="153"/>
      <c r="B137" s="370"/>
      <c r="C137" s="589"/>
      <c r="D137" s="585" t="s">
        <v>659</v>
      </c>
      <c r="E137" s="587" t="s">
        <v>660</v>
      </c>
      <c r="F137" s="588"/>
      <c r="G137" s="585" t="s">
        <v>659</v>
      </c>
      <c r="H137" s="587" t="s">
        <v>660</v>
      </c>
      <c r="I137" s="588"/>
      <c r="J137" s="585" t="s">
        <v>659</v>
      </c>
      <c r="K137" s="587" t="s">
        <v>660</v>
      </c>
      <c r="L137" s="588"/>
    </row>
    <row r="138" spans="1:12" ht="13.5" customHeight="1" x14ac:dyDescent="0.15">
      <c r="A138" s="153"/>
      <c r="B138" s="370"/>
      <c r="C138" s="572"/>
      <c r="D138" s="586"/>
      <c r="E138" s="373" t="s">
        <v>661</v>
      </c>
      <c r="F138" s="374" t="s">
        <v>662</v>
      </c>
      <c r="G138" s="586"/>
      <c r="H138" s="373" t="s">
        <v>661</v>
      </c>
      <c r="I138" s="374" t="s">
        <v>662</v>
      </c>
      <c r="J138" s="586"/>
      <c r="K138" s="373" t="s">
        <v>661</v>
      </c>
      <c r="L138" s="374" t="s">
        <v>662</v>
      </c>
    </row>
    <row r="139" spans="1:12" ht="13.5" customHeight="1" x14ac:dyDescent="0.15">
      <c r="C139" s="375" t="s">
        <v>663</v>
      </c>
      <c r="D139" s="376">
        <v>80011</v>
      </c>
      <c r="E139" s="377">
        <v>26459</v>
      </c>
      <c r="F139" s="379">
        <v>25272</v>
      </c>
      <c r="G139" s="376">
        <v>78683</v>
      </c>
      <c r="H139" s="377">
        <v>26359</v>
      </c>
      <c r="I139" s="378">
        <v>25119</v>
      </c>
      <c r="J139" s="376">
        <v>77393</v>
      </c>
      <c r="K139" s="377">
        <v>25955</v>
      </c>
      <c r="L139" s="379">
        <v>24643</v>
      </c>
    </row>
    <row r="140" spans="1:12" ht="13.5" customHeight="1" x14ac:dyDescent="0.15">
      <c r="C140" s="380" t="s">
        <v>215</v>
      </c>
      <c r="D140" s="381">
        <v>69621</v>
      </c>
      <c r="E140" s="382">
        <v>21419</v>
      </c>
      <c r="F140" s="384">
        <v>20403</v>
      </c>
      <c r="G140" s="381">
        <v>68438</v>
      </c>
      <c r="H140" s="382">
        <v>21436</v>
      </c>
      <c r="I140" s="383">
        <v>20361</v>
      </c>
      <c r="J140" s="381">
        <v>67294</v>
      </c>
      <c r="K140" s="382">
        <v>21155</v>
      </c>
      <c r="L140" s="384">
        <v>20001</v>
      </c>
    </row>
    <row r="141" spans="1:12" ht="13.5" customHeight="1" x14ac:dyDescent="0.15">
      <c r="C141" s="380" t="s">
        <v>216</v>
      </c>
      <c r="D141" s="381">
        <v>2040</v>
      </c>
      <c r="E141" s="382">
        <v>1898</v>
      </c>
      <c r="F141" s="384">
        <v>1878</v>
      </c>
      <c r="G141" s="381">
        <v>2035</v>
      </c>
      <c r="H141" s="382">
        <v>1893</v>
      </c>
      <c r="I141" s="383">
        <v>1863</v>
      </c>
      <c r="J141" s="381">
        <v>2024</v>
      </c>
      <c r="K141" s="382">
        <v>1882</v>
      </c>
      <c r="L141" s="384">
        <v>1842</v>
      </c>
    </row>
    <row r="142" spans="1:12" ht="13.5" customHeight="1" x14ac:dyDescent="0.15">
      <c r="C142" s="380" t="s">
        <v>217</v>
      </c>
      <c r="D142" s="381">
        <v>8350</v>
      </c>
      <c r="E142" s="382">
        <v>3142</v>
      </c>
      <c r="F142" s="384">
        <v>2991</v>
      </c>
      <c r="G142" s="381">
        <v>8210</v>
      </c>
      <c r="H142" s="382">
        <v>3030</v>
      </c>
      <c r="I142" s="383">
        <v>2895</v>
      </c>
      <c r="J142" s="381">
        <v>8075</v>
      </c>
      <c r="K142" s="382">
        <v>2918</v>
      </c>
      <c r="L142" s="384">
        <v>2800</v>
      </c>
    </row>
    <row r="143" spans="1:12" ht="13.5" customHeight="1" x14ac:dyDescent="0.15">
      <c r="C143" s="380" t="s">
        <v>664</v>
      </c>
      <c r="D143" s="381">
        <v>724</v>
      </c>
      <c r="E143" s="382">
        <v>710</v>
      </c>
      <c r="F143" s="384">
        <v>707</v>
      </c>
      <c r="G143" s="381">
        <v>722</v>
      </c>
      <c r="H143" s="382">
        <v>709</v>
      </c>
      <c r="I143" s="383">
        <v>706</v>
      </c>
      <c r="J143" s="381">
        <v>719</v>
      </c>
      <c r="K143" s="382">
        <v>708</v>
      </c>
      <c r="L143" s="384">
        <v>705</v>
      </c>
    </row>
    <row r="144" spans="1:12" ht="13.5" customHeight="1" x14ac:dyDescent="0.15">
      <c r="C144" s="380" t="s">
        <v>665</v>
      </c>
      <c r="D144" s="381">
        <v>67733</v>
      </c>
      <c r="E144" s="382">
        <v>63713</v>
      </c>
      <c r="F144" s="384">
        <v>63643</v>
      </c>
      <c r="G144" s="381">
        <v>67607</v>
      </c>
      <c r="H144" s="382">
        <v>63609</v>
      </c>
      <c r="I144" s="383">
        <v>63529</v>
      </c>
      <c r="J144" s="381">
        <v>67484</v>
      </c>
      <c r="K144" s="382">
        <v>63506</v>
      </c>
      <c r="L144" s="384">
        <v>63414</v>
      </c>
    </row>
    <row r="145" spans="3:12" ht="13.5" customHeight="1" x14ac:dyDescent="0.15">
      <c r="C145" s="380" t="s">
        <v>666</v>
      </c>
      <c r="D145" s="381">
        <v>21693</v>
      </c>
      <c r="E145" s="382">
        <v>20321</v>
      </c>
      <c r="F145" s="384">
        <v>20299</v>
      </c>
      <c r="G145" s="381">
        <v>21701</v>
      </c>
      <c r="H145" s="382">
        <v>20279</v>
      </c>
      <c r="I145" s="383">
        <v>20254</v>
      </c>
      <c r="J145" s="381">
        <v>21709</v>
      </c>
      <c r="K145" s="382">
        <v>20238</v>
      </c>
      <c r="L145" s="384">
        <v>20208</v>
      </c>
    </row>
    <row r="146" spans="3:12" ht="13.5" customHeight="1" x14ac:dyDescent="0.15">
      <c r="C146" s="380" t="s">
        <v>667</v>
      </c>
      <c r="D146" s="381">
        <v>6607</v>
      </c>
      <c r="E146" s="382">
        <v>6350</v>
      </c>
      <c r="F146" s="384">
        <v>6340</v>
      </c>
      <c r="G146" s="381">
        <v>6589</v>
      </c>
      <c r="H146" s="382">
        <v>6339</v>
      </c>
      <c r="I146" s="383">
        <v>6328</v>
      </c>
      <c r="J146" s="381">
        <v>6571</v>
      </c>
      <c r="K146" s="382">
        <v>6328</v>
      </c>
      <c r="L146" s="384">
        <v>6317</v>
      </c>
    </row>
    <row r="147" spans="3:12" ht="13.5" customHeight="1" x14ac:dyDescent="0.15">
      <c r="C147" s="380" t="s">
        <v>668</v>
      </c>
      <c r="D147" s="381">
        <v>1901</v>
      </c>
      <c r="E147" s="382">
        <v>1875</v>
      </c>
      <c r="F147" s="384">
        <v>1873</v>
      </c>
      <c r="G147" s="381">
        <v>1899</v>
      </c>
      <c r="H147" s="382">
        <v>1872</v>
      </c>
      <c r="I147" s="383">
        <v>1869</v>
      </c>
      <c r="J147" s="381">
        <v>1894</v>
      </c>
      <c r="K147" s="382">
        <v>1867</v>
      </c>
      <c r="L147" s="384">
        <v>1864</v>
      </c>
    </row>
    <row r="148" spans="3:12" ht="13.5" customHeight="1" x14ac:dyDescent="0.15">
      <c r="C148" s="380" t="s">
        <v>669</v>
      </c>
      <c r="D148" s="381">
        <v>564</v>
      </c>
      <c r="E148" s="382">
        <v>559</v>
      </c>
      <c r="F148" s="384">
        <v>558</v>
      </c>
      <c r="G148" s="381">
        <v>563</v>
      </c>
      <c r="H148" s="382">
        <v>558</v>
      </c>
      <c r="I148" s="383">
        <v>557</v>
      </c>
      <c r="J148" s="381">
        <v>561</v>
      </c>
      <c r="K148" s="382">
        <v>557</v>
      </c>
      <c r="L148" s="384">
        <v>556</v>
      </c>
    </row>
    <row r="149" spans="3:12" ht="13.5" customHeight="1" x14ac:dyDescent="0.15">
      <c r="C149" s="380" t="s">
        <v>670</v>
      </c>
      <c r="D149" s="381">
        <v>187</v>
      </c>
      <c r="E149" s="382">
        <v>187</v>
      </c>
      <c r="F149" s="384">
        <v>187</v>
      </c>
      <c r="G149" s="381">
        <v>187</v>
      </c>
      <c r="H149" s="382">
        <v>187</v>
      </c>
      <c r="I149" s="383">
        <v>187</v>
      </c>
      <c r="J149" s="381">
        <v>187</v>
      </c>
      <c r="K149" s="382">
        <v>187</v>
      </c>
      <c r="L149" s="384">
        <v>186</v>
      </c>
    </row>
    <row r="150" spans="3:12" ht="13.5" customHeight="1" x14ac:dyDescent="0.15">
      <c r="C150" s="385" t="s">
        <v>671</v>
      </c>
      <c r="D150" s="381">
        <v>2097</v>
      </c>
      <c r="E150" s="382">
        <v>2017</v>
      </c>
      <c r="F150" s="386">
        <v>2016</v>
      </c>
      <c r="G150" s="381">
        <v>2093</v>
      </c>
      <c r="H150" s="382">
        <v>2015</v>
      </c>
      <c r="I150" s="382">
        <v>2014</v>
      </c>
      <c r="J150" s="381">
        <v>2088</v>
      </c>
      <c r="K150" s="382">
        <v>2012</v>
      </c>
      <c r="L150" s="386">
        <v>2012</v>
      </c>
    </row>
    <row r="151" spans="3:12" ht="13.5" customHeight="1" x14ac:dyDescent="0.15">
      <c r="C151" s="385" t="s">
        <v>672</v>
      </c>
      <c r="D151" s="381">
        <v>4467</v>
      </c>
      <c r="E151" s="382">
        <v>4404</v>
      </c>
      <c r="F151" s="384">
        <v>4397</v>
      </c>
      <c r="G151" s="381">
        <v>4465</v>
      </c>
      <c r="H151" s="382">
        <v>4398</v>
      </c>
      <c r="I151" s="383">
        <v>4391</v>
      </c>
      <c r="J151" s="381">
        <v>4465</v>
      </c>
      <c r="K151" s="382">
        <v>4393</v>
      </c>
      <c r="L151" s="384">
        <v>4385</v>
      </c>
    </row>
    <row r="152" spans="3:12" ht="13.5" customHeight="1" x14ac:dyDescent="0.15">
      <c r="C152" s="380" t="s">
        <v>673</v>
      </c>
      <c r="D152" s="381">
        <v>3277</v>
      </c>
      <c r="E152" s="382">
        <v>2973</v>
      </c>
      <c r="F152" s="384">
        <v>2972</v>
      </c>
      <c r="G152" s="381">
        <v>3270</v>
      </c>
      <c r="H152" s="382">
        <v>2975</v>
      </c>
      <c r="I152" s="383">
        <v>2975</v>
      </c>
      <c r="J152" s="381">
        <v>3263</v>
      </c>
      <c r="K152" s="382">
        <v>2977</v>
      </c>
      <c r="L152" s="384">
        <v>2976</v>
      </c>
    </row>
    <row r="153" spans="3:12" ht="13.5" customHeight="1" x14ac:dyDescent="0.15">
      <c r="C153" s="380" t="s">
        <v>674</v>
      </c>
      <c r="D153" s="381">
        <v>7756</v>
      </c>
      <c r="E153" s="382">
        <v>7631</v>
      </c>
      <c r="F153" s="384">
        <v>7620</v>
      </c>
      <c r="G153" s="381">
        <v>7753</v>
      </c>
      <c r="H153" s="382">
        <v>7623</v>
      </c>
      <c r="I153" s="383">
        <v>7611</v>
      </c>
      <c r="J153" s="381">
        <v>7749</v>
      </c>
      <c r="K153" s="382">
        <v>7616</v>
      </c>
      <c r="L153" s="384">
        <v>7602</v>
      </c>
    </row>
    <row r="154" spans="3:12" ht="13.5" customHeight="1" x14ac:dyDescent="0.15">
      <c r="C154" s="380" t="s">
        <v>706</v>
      </c>
      <c r="D154" s="381">
        <v>6482</v>
      </c>
      <c r="E154" s="382">
        <v>6469</v>
      </c>
      <c r="F154" s="384">
        <v>6459</v>
      </c>
      <c r="G154" s="381">
        <v>6467</v>
      </c>
      <c r="H154" s="382">
        <v>6459</v>
      </c>
      <c r="I154" s="383">
        <v>6447</v>
      </c>
      <c r="J154" s="381">
        <v>6452</v>
      </c>
      <c r="K154" s="382">
        <v>6449</v>
      </c>
      <c r="L154" s="384">
        <v>6435</v>
      </c>
    </row>
    <row r="155" spans="3:12" ht="13.5" customHeight="1" x14ac:dyDescent="0.15">
      <c r="C155" s="380" t="s">
        <v>676</v>
      </c>
      <c r="D155" s="381">
        <v>2463</v>
      </c>
      <c r="E155" s="382">
        <v>2454</v>
      </c>
      <c r="F155" s="384">
        <v>2451</v>
      </c>
      <c r="G155" s="381">
        <v>2457</v>
      </c>
      <c r="H155" s="382">
        <v>2451</v>
      </c>
      <c r="I155" s="383">
        <v>2447</v>
      </c>
      <c r="J155" s="381">
        <v>2451</v>
      </c>
      <c r="K155" s="382">
        <v>2448</v>
      </c>
      <c r="L155" s="384">
        <v>2443</v>
      </c>
    </row>
    <row r="156" spans="3:12" ht="13.5" customHeight="1" x14ac:dyDescent="0.15">
      <c r="C156" s="380" t="s">
        <v>707</v>
      </c>
      <c r="D156" s="381">
        <v>743</v>
      </c>
      <c r="E156" s="382">
        <v>738</v>
      </c>
      <c r="F156" s="384">
        <v>736</v>
      </c>
      <c r="G156" s="381">
        <v>741</v>
      </c>
      <c r="H156" s="382">
        <v>735</v>
      </c>
      <c r="I156" s="383">
        <v>733</v>
      </c>
      <c r="J156" s="381">
        <v>738</v>
      </c>
      <c r="K156" s="382">
        <v>731</v>
      </c>
      <c r="L156" s="384">
        <v>730</v>
      </c>
    </row>
    <row r="157" spans="3:12" ht="13.5" customHeight="1" x14ac:dyDescent="0.15">
      <c r="C157" s="380" t="s">
        <v>708</v>
      </c>
      <c r="D157" s="381">
        <v>1506</v>
      </c>
      <c r="E157" s="382">
        <v>1367</v>
      </c>
      <c r="F157" s="384">
        <v>1366</v>
      </c>
      <c r="G157" s="381">
        <v>1507</v>
      </c>
      <c r="H157" s="382">
        <v>1365</v>
      </c>
      <c r="I157" s="383">
        <v>1363</v>
      </c>
      <c r="J157" s="381">
        <v>1509</v>
      </c>
      <c r="K157" s="382">
        <v>1363</v>
      </c>
      <c r="L157" s="384">
        <v>1362</v>
      </c>
    </row>
    <row r="158" spans="3:12" ht="13.5" customHeight="1" x14ac:dyDescent="0.15">
      <c r="C158" s="380" t="s">
        <v>702</v>
      </c>
      <c r="D158" s="381">
        <v>2222</v>
      </c>
      <c r="E158" s="382">
        <v>2048</v>
      </c>
      <c r="F158" s="384">
        <v>2048</v>
      </c>
      <c r="G158" s="381">
        <v>2200</v>
      </c>
      <c r="H158" s="382">
        <v>2039</v>
      </c>
      <c r="I158" s="383">
        <v>2039</v>
      </c>
      <c r="J158" s="381">
        <v>2177</v>
      </c>
      <c r="K158" s="382">
        <v>2031</v>
      </c>
      <c r="L158" s="384">
        <v>2031</v>
      </c>
    </row>
    <row r="159" spans="3:12" ht="13.5" customHeight="1" x14ac:dyDescent="0.15">
      <c r="C159" s="380" t="s">
        <v>703</v>
      </c>
      <c r="D159" s="381">
        <v>5768</v>
      </c>
      <c r="E159" s="382">
        <v>4320</v>
      </c>
      <c r="F159" s="384">
        <v>4321</v>
      </c>
      <c r="G159" s="381">
        <v>5715</v>
      </c>
      <c r="H159" s="382">
        <v>4314</v>
      </c>
      <c r="I159" s="383">
        <v>4314</v>
      </c>
      <c r="J159" s="381">
        <v>5670</v>
      </c>
      <c r="K159" s="382">
        <v>4309</v>
      </c>
      <c r="L159" s="384">
        <v>4307</v>
      </c>
    </row>
    <row r="160" spans="3:12" ht="13.5" customHeight="1" x14ac:dyDescent="0.15">
      <c r="C160" s="380" t="s">
        <v>681</v>
      </c>
      <c r="D160" s="381">
        <v>7056</v>
      </c>
      <c r="E160" s="382">
        <v>6844</v>
      </c>
      <c r="F160" s="384">
        <v>6832</v>
      </c>
      <c r="G160" s="381">
        <v>6990</v>
      </c>
      <c r="H160" s="382">
        <v>6768</v>
      </c>
      <c r="I160" s="383">
        <v>6758</v>
      </c>
      <c r="J160" s="381">
        <v>6924</v>
      </c>
      <c r="K160" s="382">
        <v>6691</v>
      </c>
      <c r="L160" s="384">
        <v>6683</v>
      </c>
    </row>
    <row r="161" spans="3:12" ht="13.5" customHeight="1" x14ac:dyDescent="0.15">
      <c r="C161" s="385" t="s">
        <v>682</v>
      </c>
      <c r="D161" s="381">
        <v>61764</v>
      </c>
      <c r="E161" s="382">
        <v>53454</v>
      </c>
      <c r="F161" s="384">
        <v>54958</v>
      </c>
      <c r="G161" s="381">
        <v>61268</v>
      </c>
      <c r="H161" s="382">
        <v>52933</v>
      </c>
      <c r="I161" s="383">
        <v>54708</v>
      </c>
      <c r="J161" s="381">
        <v>60767</v>
      </c>
      <c r="K161" s="382">
        <v>52408</v>
      </c>
      <c r="L161" s="384">
        <v>54456</v>
      </c>
    </row>
    <row r="162" spans="3:12" ht="13.5" customHeight="1" x14ac:dyDescent="0.15">
      <c r="C162" s="385" t="s">
        <v>683</v>
      </c>
      <c r="D162" s="381">
        <v>104757</v>
      </c>
      <c r="E162" s="382">
        <v>92467</v>
      </c>
      <c r="F162" s="384">
        <v>92110</v>
      </c>
      <c r="G162" s="381">
        <v>103477</v>
      </c>
      <c r="H162" s="382">
        <v>91766</v>
      </c>
      <c r="I162" s="383">
        <v>91408</v>
      </c>
      <c r="J162" s="381">
        <v>102207</v>
      </c>
      <c r="K162" s="382">
        <v>91074</v>
      </c>
      <c r="L162" s="384">
        <v>90716</v>
      </c>
    </row>
    <row r="163" spans="3:12" ht="13.5" customHeight="1" x14ac:dyDescent="0.15">
      <c r="C163" s="385" t="s">
        <v>684</v>
      </c>
      <c r="D163" s="381">
        <v>36678</v>
      </c>
      <c r="E163" s="382">
        <v>35649</v>
      </c>
      <c r="F163" s="384">
        <v>35946</v>
      </c>
      <c r="G163" s="381">
        <v>36884</v>
      </c>
      <c r="H163" s="382">
        <v>35882</v>
      </c>
      <c r="I163" s="383">
        <v>36214</v>
      </c>
      <c r="J163" s="381">
        <v>37127</v>
      </c>
      <c r="K163" s="382">
        <v>36150</v>
      </c>
      <c r="L163" s="384">
        <v>36517</v>
      </c>
    </row>
    <row r="164" spans="3:12" ht="13.5" customHeight="1" x14ac:dyDescent="0.15">
      <c r="C164" s="385" t="s">
        <v>685</v>
      </c>
      <c r="D164" s="381">
        <v>33646</v>
      </c>
      <c r="E164" s="382">
        <v>26469</v>
      </c>
      <c r="F164" s="384">
        <v>26351</v>
      </c>
      <c r="G164" s="381">
        <v>33163</v>
      </c>
      <c r="H164" s="382">
        <v>26231</v>
      </c>
      <c r="I164" s="383">
        <v>26113</v>
      </c>
      <c r="J164" s="381">
        <v>32670</v>
      </c>
      <c r="K164" s="382">
        <v>25983</v>
      </c>
      <c r="L164" s="384">
        <v>25864</v>
      </c>
    </row>
    <row r="165" spans="3:12" ht="13.5" customHeight="1" x14ac:dyDescent="0.15">
      <c r="C165" s="385" t="s">
        <v>686</v>
      </c>
      <c r="D165" s="381">
        <v>6572</v>
      </c>
      <c r="E165" s="382">
        <v>6149</v>
      </c>
      <c r="F165" s="384">
        <v>6148</v>
      </c>
      <c r="G165" s="381">
        <v>6718</v>
      </c>
      <c r="H165" s="382">
        <v>6271</v>
      </c>
      <c r="I165" s="383">
        <v>6273</v>
      </c>
      <c r="J165" s="381">
        <v>6865</v>
      </c>
      <c r="K165" s="382">
        <v>6393</v>
      </c>
      <c r="L165" s="384">
        <v>6399</v>
      </c>
    </row>
    <row r="166" spans="3:12" ht="13.5" customHeight="1" x14ac:dyDescent="0.15">
      <c r="C166" s="385" t="s">
        <v>699</v>
      </c>
      <c r="D166" s="381">
        <v>13792</v>
      </c>
      <c r="E166" s="382">
        <v>13342</v>
      </c>
      <c r="F166" s="384">
        <v>13231</v>
      </c>
      <c r="G166" s="381">
        <v>13570</v>
      </c>
      <c r="H166" s="382">
        <v>13136</v>
      </c>
      <c r="I166" s="383">
        <v>13011</v>
      </c>
      <c r="J166" s="381">
        <v>13350</v>
      </c>
      <c r="K166" s="382">
        <v>12932</v>
      </c>
      <c r="L166" s="384">
        <v>12792</v>
      </c>
    </row>
    <row r="167" spans="3:12" ht="13.5" customHeight="1" x14ac:dyDescent="0.15">
      <c r="C167" s="385" t="s">
        <v>709</v>
      </c>
      <c r="D167" s="381">
        <v>4580</v>
      </c>
      <c r="E167" s="382">
        <v>3347</v>
      </c>
      <c r="F167" s="384">
        <v>3353</v>
      </c>
      <c r="G167" s="381">
        <v>4532</v>
      </c>
      <c r="H167" s="382">
        <v>3332</v>
      </c>
      <c r="I167" s="383">
        <v>3342</v>
      </c>
      <c r="J167" s="381">
        <v>4504</v>
      </c>
      <c r="K167" s="382">
        <v>3336</v>
      </c>
      <c r="L167" s="384">
        <v>3351</v>
      </c>
    </row>
    <row r="168" spans="3:12" ht="13.5" customHeight="1" x14ac:dyDescent="0.15">
      <c r="C168" s="385" t="s">
        <v>689</v>
      </c>
      <c r="D168" s="381">
        <v>37145</v>
      </c>
      <c r="E168" s="382">
        <v>34674</v>
      </c>
      <c r="F168" s="384">
        <v>35091</v>
      </c>
      <c r="G168" s="381">
        <v>37532</v>
      </c>
      <c r="H168" s="382">
        <v>35022</v>
      </c>
      <c r="I168" s="383">
        <v>35558</v>
      </c>
      <c r="J168" s="381">
        <v>37905</v>
      </c>
      <c r="K168" s="382">
        <v>35356</v>
      </c>
      <c r="L168" s="384">
        <v>36015</v>
      </c>
    </row>
    <row r="169" spans="3:12" ht="13.5" customHeight="1" x14ac:dyDescent="0.15">
      <c r="C169" s="385" t="s">
        <v>705</v>
      </c>
      <c r="D169" s="381">
        <v>37254</v>
      </c>
      <c r="E169" s="382">
        <v>37254</v>
      </c>
      <c r="F169" s="384">
        <v>37235</v>
      </c>
      <c r="G169" s="381">
        <v>36937</v>
      </c>
      <c r="H169" s="382">
        <v>36937</v>
      </c>
      <c r="I169" s="383">
        <v>36918</v>
      </c>
      <c r="J169" s="381">
        <v>36631</v>
      </c>
      <c r="K169" s="382">
        <v>36631</v>
      </c>
      <c r="L169" s="384">
        <v>36614</v>
      </c>
    </row>
    <row r="170" spans="3:12" ht="13.5" customHeight="1" x14ac:dyDescent="0.15">
      <c r="C170" s="385" t="s">
        <v>691</v>
      </c>
      <c r="D170" s="381">
        <v>23412</v>
      </c>
      <c r="E170" s="382">
        <v>23379</v>
      </c>
      <c r="F170" s="384">
        <v>23381</v>
      </c>
      <c r="G170" s="381">
        <v>23337</v>
      </c>
      <c r="H170" s="382">
        <v>23303</v>
      </c>
      <c r="I170" s="383">
        <v>23305</v>
      </c>
      <c r="J170" s="381">
        <v>23252</v>
      </c>
      <c r="K170" s="382">
        <v>23216</v>
      </c>
      <c r="L170" s="384">
        <v>23218</v>
      </c>
    </row>
    <row r="171" spans="3:12" ht="13.5" customHeight="1" x14ac:dyDescent="0.15">
      <c r="C171" s="385" t="s">
        <v>692</v>
      </c>
      <c r="D171" s="381">
        <v>90488</v>
      </c>
      <c r="E171" s="382">
        <v>87430</v>
      </c>
      <c r="F171" s="384">
        <v>87214</v>
      </c>
      <c r="G171" s="381">
        <v>92559</v>
      </c>
      <c r="H171" s="382">
        <v>89550</v>
      </c>
      <c r="I171" s="383">
        <v>89344</v>
      </c>
      <c r="J171" s="381">
        <v>94655</v>
      </c>
      <c r="K171" s="382">
        <v>91695</v>
      </c>
      <c r="L171" s="384">
        <v>91494</v>
      </c>
    </row>
    <row r="172" spans="3:12" ht="13.5" customHeight="1" x14ac:dyDescent="0.15">
      <c r="C172" s="385" t="s">
        <v>693</v>
      </c>
      <c r="D172" s="381">
        <v>46555</v>
      </c>
      <c r="E172" s="382">
        <v>33052</v>
      </c>
      <c r="F172" s="386">
        <v>33084</v>
      </c>
      <c r="G172" s="381">
        <v>45824</v>
      </c>
      <c r="H172" s="382">
        <v>32396</v>
      </c>
      <c r="I172" s="382">
        <v>32469</v>
      </c>
      <c r="J172" s="381">
        <v>45067</v>
      </c>
      <c r="K172" s="382">
        <v>31721</v>
      </c>
      <c r="L172" s="386">
        <v>31831</v>
      </c>
    </row>
    <row r="173" spans="3:12" ht="13.5" customHeight="1" x14ac:dyDescent="0.15">
      <c r="C173" s="392" t="s">
        <v>434</v>
      </c>
      <c r="D173" s="393">
        <v>652167</v>
      </c>
      <c r="E173" s="394">
        <v>544392</v>
      </c>
      <c r="F173" s="394">
        <v>544556</v>
      </c>
      <c r="G173" s="393">
        <v>649803</v>
      </c>
      <c r="H173" s="394">
        <v>544204</v>
      </c>
      <c r="I173" s="394">
        <v>544775</v>
      </c>
      <c r="J173" s="393">
        <v>647520</v>
      </c>
      <c r="K173" s="394">
        <v>543755</v>
      </c>
      <c r="L173" s="395">
        <v>544712</v>
      </c>
    </row>
    <row r="174" spans="3:12" ht="13.5" customHeight="1" x14ac:dyDescent="0.15">
      <c r="C174" s="385" t="s">
        <v>694</v>
      </c>
      <c r="D174" s="381">
        <v>557368</v>
      </c>
      <c r="E174" s="382">
        <v>449593</v>
      </c>
      <c r="F174" s="384">
        <v>449821</v>
      </c>
      <c r="G174" s="381">
        <v>554932</v>
      </c>
      <c r="H174" s="382">
        <v>449333</v>
      </c>
      <c r="I174" s="383">
        <v>449960</v>
      </c>
      <c r="J174" s="381">
        <v>552571</v>
      </c>
      <c r="K174" s="382">
        <v>448806</v>
      </c>
      <c r="L174" s="384">
        <v>449814</v>
      </c>
    </row>
    <row r="175" spans="3:12" ht="13.5" customHeight="1" x14ac:dyDescent="0.15">
      <c r="C175" s="385" t="s">
        <v>695</v>
      </c>
      <c r="D175" s="381">
        <v>58399</v>
      </c>
      <c r="E175" s="382">
        <v>58399</v>
      </c>
      <c r="F175" s="384">
        <v>58376</v>
      </c>
      <c r="G175" s="381">
        <v>57870</v>
      </c>
      <c r="H175" s="382">
        <v>57870</v>
      </c>
      <c r="I175" s="383">
        <v>57850</v>
      </c>
      <c r="J175" s="381">
        <v>57339</v>
      </c>
      <c r="K175" s="382">
        <v>57339</v>
      </c>
      <c r="L175" s="384">
        <v>57322</v>
      </c>
    </row>
    <row r="176" spans="3:12" ht="13.5" customHeight="1" x14ac:dyDescent="0.15">
      <c r="C176" s="387" t="s">
        <v>696</v>
      </c>
      <c r="D176" s="388">
        <v>36400</v>
      </c>
      <c r="E176" s="389">
        <v>36400</v>
      </c>
      <c r="F176" s="391">
        <v>36359</v>
      </c>
      <c r="G176" s="388">
        <v>37001</v>
      </c>
      <c r="H176" s="389">
        <v>37001</v>
      </c>
      <c r="I176" s="390">
        <v>36965</v>
      </c>
      <c r="J176" s="388">
        <v>37610</v>
      </c>
      <c r="K176" s="389">
        <v>37610</v>
      </c>
      <c r="L176" s="391">
        <v>37576</v>
      </c>
    </row>
    <row r="177" spans="1:13" ht="16.5" customHeight="1" x14ac:dyDescent="0.15">
      <c r="A177" s="153" t="s">
        <v>426</v>
      </c>
      <c r="B177" s="370"/>
    </row>
    <row r="178" spans="1:13" ht="16.5" customHeight="1" x14ac:dyDescent="0.15">
      <c r="A178" s="153"/>
      <c r="B178" s="439" t="s">
        <v>657</v>
      </c>
    </row>
    <row r="179" spans="1:13" ht="13.5" customHeight="1" x14ac:dyDescent="0.15">
      <c r="A179" s="153"/>
      <c r="B179" s="370"/>
      <c r="C179" s="4"/>
      <c r="F179" s="371" t="s">
        <v>658</v>
      </c>
      <c r="L179" s="129"/>
    </row>
    <row r="180" spans="1:13" ht="13.5" customHeight="1" x14ac:dyDescent="0.15">
      <c r="A180" s="153"/>
      <c r="B180" s="370"/>
      <c r="C180" s="571" t="s">
        <v>4</v>
      </c>
      <c r="D180" s="573" t="s">
        <v>544</v>
      </c>
      <c r="E180" s="583"/>
      <c r="F180" s="584"/>
      <c r="G180" s="573"/>
      <c r="H180" s="583"/>
      <c r="I180" s="584"/>
      <c r="J180" s="573"/>
      <c r="K180" s="583"/>
      <c r="L180" s="584"/>
      <c r="M180" s="130"/>
    </row>
    <row r="181" spans="1:13" ht="13.5" customHeight="1" x14ac:dyDescent="0.15">
      <c r="A181" s="153"/>
      <c r="B181" s="370"/>
      <c r="C181" s="589"/>
      <c r="D181" s="585" t="s">
        <v>659</v>
      </c>
      <c r="E181" s="587" t="s">
        <v>660</v>
      </c>
      <c r="F181" s="588"/>
      <c r="G181" s="585"/>
      <c r="H181" s="587"/>
      <c r="I181" s="588"/>
      <c r="J181" s="585"/>
      <c r="K181" s="587"/>
      <c r="L181" s="588"/>
      <c r="M181" s="130"/>
    </row>
    <row r="182" spans="1:13" ht="13.5" customHeight="1" x14ac:dyDescent="0.15">
      <c r="A182" s="153"/>
      <c r="B182" s="370"/>
      <c r="C182" s="572"/>
      <c r="D182" s="586"/>
      <c r="E182" s="373" t="s">
        <v>661</v>
      </c>
      <c r="F182" s="374" t="s">
        <v>662</v>
      </c>
      <c r="G182" s="586"/>
      <c r="H182" s="373"/>
      <c r="I182" s="374"/>
      <c r="J182" s="586"/>
      <c r="K182" s="373"/>
      <c r="L182" s="374"/>
      <c r="M182" s="130"/>
    </row>
    <row r="183" spans="1:13" ht="13.5" customHeight="1" x14ac:dyDescent="0.15">
      <c r="C183" s="375" t="s">
        <v>663</v>
      </c>
      <c r="D183" s="376">
        <v>76118</v>
      </c>
      <c r="E183" s="377">
        <v>25988</v>
      </c>
      <c r="F183" s="379">
        <v>24624</v>
      </c>
      <c r="G183" s="376"/>
      <c r="H183" s="377"/>
      <c r="I183" s="379"/>
      <c r="J183" s="376"/>
      <c r="K183" s="377"/>
      <c r="L183" s="379"/>
      <c r="M183" s="130"/>
    </row>
    <row r="184" spans="1:13" ht="13.5" customHeight="1" x14ac:dyDescent="0.15">
      <c r="C184" s="380" t="s">
        <v>215</v>
      </c>
      <c r="D184" s="381">
        <v>66163</v>
      </c>
      <c r="E184" s="382">
        <v>21143</v>
      </c>
      <c r="F184" s="384">
        <v>19925</v>
      </c>
      <c r="G184" s="381"/>
      <c r="H184" s="382"/>
      <c r="I184" s="384"/>
      <c r="J184" s="381"/>
      <c r="K184" s="382"/>
      <c r="L184" s="384"/>
      <c r="M184" s="130"/>
    </row>
    <row r="185" spans="1:13" ht="13.5" customHeight="1" x14ac:dyDescent="0.15">
      <c r="C185" s="380" t="s">
        <v>216</v>
      </c>
      <c r="D185" s="381">
        <v>1997</v>
      </c>
      <c r="E185" s="382">
        <v>1857</v>
      </c>
      <c r="F185" s="384">
        <v>1809</v>
      </c>
      <c r="G185" s="381"/>
      <c r="H185" s="382"/>
      <c r="I185" s="384"/>
      <c r="J185" s="381"/>
      <c r="K185" s="382"/>
      <c r="L185" s="384"/>
      <c r="M185" s="130"/>
    </row>
    <row r="186" spans="1:13" ht="13.5" customHeight="1" x14ac:dyDescent="0.15">
      <c r="C186" s="380" t="s">
        <v>217</v>
      </c>
      <c r="D186" s="381">
        <v>7958</v>
      </c>
      <c r="E186" s="382">
        <v>2988</v>
      </c>
      <c r="F186" s="384">
        <v>2890</v>
      </c>
      <c r="G186" s="381"/>
      <c r="H186" s="382"/>
      <c r="I186" s="384"/>
      <c r="J186" s="381"/>
      <c r="K186" s="382"/>
      <c r="L186" s="384"/>
      <c r="M186" s="130"/>
    </row>
    <row r="187" spans="1:13" ht="13.5" customHeight="1" x14ac:dyDescent="0.15">
      <c r="C187" s="380" t="s">
        <v>664</v>
      </c>
      <c r="D187" s="381">
        <v>718</v>
      </c>
      <c r="E187" s="382">
        <v>708</v>
      </c>
      <c r="F187" s="384">
        <v>704</v>
      </c>
      <c r="G187" s="381"/>
      <c r="H187" s="382"/>
      <c r="I187" s="384"/>
      <c r="J187" s="381"/>
      <c r="K187" s="382"/>
      <c r="L187" s="384"/>
      <c r="M187" s="130"/>
    </row>
    <row r="188" spans="1:13" ht="13.5" customHeight="1" x14ac:dyDescent="0.15">
      <c r="C188" s="380" t="s">
        <v>665</v>
      </c>
      <c r="D188" s="381">
        <v>67363</v>
      </c>
      <c r="E188" s="382">
        <v>63406</v>
      </c>
      <c r="F188" s="384">
        <v>63304</v>
      </c>
      <c r="G188" s="381"/>
      <c r="H188" s="382"/>
      <c r="I188" s="384"/>
      <c r="J188" s="381"/>
      <c r="K188" s="382"/>
      <c r="L188" s="384"/>
      <c r="M188" s="130"/>
    </row>
    <row r="189" spans="1:13" ht="13.5" customHeight="1" x14ac:dyDescent="0.15">
      <c r="C189" s="380" t="s">
        <v>666</v>
      </c>
      <c r="D189" s="381">
        <v>21713</v>
      </c>
      <c r="E189" s="382">
        <v>20195</v>
      </c>
      <c r="F189" s="384">
        <v>20163</v>
      </c>
      <c r="G189" s="381"/>
      <c r="H189" s="382"/>
      <c r="I189" s="384"/>
      <c r="J189" s="381"/>
      <c r="K189" s="382"/>
      <c r="L189" s="384"/>
      <c r="M189" s="130"/>
    </row>
    <row r="190" spans="1:13" ht="13.5" customHeight="1" x14ac:dyDescent="0.15">
      <c r="C190" s="380" t="s">
        <v>667</v>
      </c>
      <c r="D190" s="381">
        <v>6555</v>
      </c>
      <c r="E190" s="382">
        <v>6319</v>
      </c>
      <c r="F190" s="384">
        <v>6305</v>
      </c>
      <c r="G190" s="381"/>
      <c r="H190" s="382"/>
      <c r="I190" s="384"/>
      <c r="J190" s="381"/>
      <c r="K190" s="382"/>
      <c r="L190" s="384"/>
      <c r="M190" s="130"/>
    </row>
    <row r="191" spans="1:13" ht="13.5" customHeight="1" x14ac:dyDescent="0.15">
      <c r="C191" s="380" t="s">
        <v>668</v>
      </c>
      <c r="D191" s="381">
        <v>1892</v>
      </c>
      <c r="E191" s="382">
        <v>1864</v>
      </c>
      <c r="F191" s="384">
        <v>1860</v>
      </c>
      <c r="G191" s="381"/>
      <c r="H191" s="382"/>
      <c r="I191" s="384"/>
      <c r="J191" s="381"/>
      <c r="K191" s="382"/>
      <c r="L191" s="384"/>
      <c r="M191" s="130"/>
    </row>
    <row r="192" spans="1:13" ht="13.5" customHeight="1" x14ac:dyDescent="0.15">
      <c r="C192" s="380" t="s">
        <v>669</v>
      </c>
      <c r="D192" s="381">
        <v>560</v>
      </c>
      <c r="E192" s="382">
        <v>557</v>
      </c>
      <c r="F192" s="384">
        <v>555</v>
      </c>
      <c r="G192" s="381"/>
      <c r="H192" s="382"/>
      <c r="I192" s="384"/>
      <c r="J192" s="381"/>
      <c r="K192" s="382"/>
      <c r="L192" s="384"/>
      <c r="M192" s="130"/>
    </row>
    <row r="193" spans="3:13" ht="13.5" customHeight="1" x14ac:dyDescent="0.15">
      <c r="C193" s="380" t="s">
        <v>670</v>
      </c>
      <c r="D193" s="381">
        <v>187</v>
      </c>
      <c r="E193" s="382">
        <v>187</v>
      </c>
      <c r="F193" s="384">
        <v>187</v>
      </c>
      <c r="G193" s="381"/>
      <c r="H193" s="382"/>
      <c r="I193" s="384"/>
      <c r="J193" s="381"/>
      <c r="K193" s="382"/>
      <c r="L193" s="384"/>
      <c r="M193" s="130"/>
    </row>
    <row r="194" spans="3:13" ht="13.5" customHeight="1" x14ac:dyDescent="0.15">
      <c r="C194" s="385" t="s">
        <v>671</v>
      </c>
      <c r="D194" s="381">
        <v>2085</v>
      </c>
      <c r="E194" s="382">
        <v>2011</v>
      </c>
      <c r="F194" s="386">
        <v>2009</v>
      </c>
      <c r="G194" s="381"/>
      <c r="H194" s="382"/>
      <c r="I194" s="386"/>
      <c r="J194" s="381"/>
      <c r="K194" s="382"/>
      <c r="L194" s="386"/>
      <c r="M194" s="130"/>
    </row>
    <row r="195" spans="3:13" ht="13.5" customHeight="1" x14ac:dyDescent="0.15">
      <c r="C195" s="385" t="s">
        <v>672</v>
      </c>
      <c r="D195" s="381">
        <v>4464</v>
      </c>
      <c r="E195" s="382">
        <v>4389</v>
      </c>
      <c r="F195" s="384">
        <v>4379</v>
      </c>
      <c r="G195" s="381"/>
      <c r="H195" s="382"/>
      <c r="I195" s="384"/>
      <c r="J195" s="381"/>
      <c r="K195" s="382"/>
      <c r="L195" s="384"/>
      <c r="M195" s="130"/>
    </row>
    <row r="196" spans="3:13" ht="13.5" customHeight="1" x14ac:dyDescent="0.15">
      <c r="C196" s="380" t="s">
        <v>673</v>
      </c>
      <c r="D196" s="381">
        <v>3256</v>
      </c>
      <c r="E196" s="382">
        <v>2979</v>
      </c>
      <c r="F196" s="384">
        <v>2977</v>
      </c>
      <c r="G196" s="381"/>
      <c r="H196" s="382"/>
      <c r="I196" s="384"/>
      <c r="J196" s="381"/>
      <c r="K196" s="382"/>
      <c r="L196" s="384"/>
      <c r="M196" s="130"/>
    </row>
    <row r="197" spans="3:13" ht="13.5" customHeight="1" x14ac:dyDescent="0.15">
      <c r="C197" s="380" t="s">
        <v>674</v>
      </c>
      <c r="D197" s="381">
        <v>7746</v>
      </c>
      <c r="E197" s="382">
        <v>7608</v>
      </c>
      <c r="F197" s="384">
        <v>7593</v>
      </c>
      <c r="G197" s="381"/>
      <c r="H197" s="382"/>
      <c r="I197" s="384"/>
      <c r="J197" s="381"/>
      <c r="K197" s="382"/>
      <c r="L197" s="384"/>
      <c r="M197" s="130"/>
    </row>
    <row r="198" spans="3:13" ht="13.5" customHeight="1" x14ac:dyDescent="0.15">
      <c r="C198" s="380" t="s">
        <v>675</v>
      </c>
      <c r="D198" s="381">
        <v>6436</v>
      </c>
      <c r="E198" s="382">
        <v>6438</v>
      </c>
      <c r="F198" s="384">
        <v>6424</v>
      </c>
      <c r="G198" s="381"/>
      <c r="H198" s="382"/>
      <c r="I198" s="384"/>
      <c r="J198" s="381"/>
      <c r="K198" s="382"/>
      <c r="L198" s="384"/>
      <c r="M198" s="130"/>
    </row>
    <row r="199" spans="3:13" ht="13.5" customHeight="1" x14ac:dyDescent="0.15">
      <c r="C199" s="380" t="s">
        <v>676</v>
      </c>
      <c r="D199" s="381">
        <v>2445</v>
      </c>
      <c r="E199" s="382">
        <v>2445</v>
      </c>
      <c r="F199" s="384">
        <v>2439</v>
      </c>
      <c r="G199" s="381"/>
      <c r="H199" s="382"/>
      <c r="I199" s="384"/>
      <c r="J199" s="381"/>
      <c r="K199" s="382"/>
      <c r="L199" s="384"/>
      <c r="M199" s="130"/>
    </row>
    <row r="200" spans="3:13" ht="13.5" customHeight="1" x14ac:dyDescent="0.15">
      <c r="C200" s="380" t="s">
        <v>677</v>
      </c>
      <c r="D200" s="381">
        <v>737</v>
      </c>
      <c r="E200" s="382">
        <v>729</v>
      </c>
      <c r="F200" s="384">
        <v>727</v>
      </c>
      <c r="G200" s="381"/>
      <c r="H200" s="382"/>
      <c r="I200" s="384"/>
      <c r="J200" s="381"/>
      <c r="K200" s="382"/>
      <c r="L200" s="384"/>
      <c r="M200" s="130"/>
    </row>
    <row r="201" spans="3:13" ht="13.5" customHeight="1" x14ac:dyDescent="0.15">
      <c r="C201" s="380" t="s">
        <v>678</v>
      </c>
      <c r="D201" s="381">
        <v>1511</v>
      </c>
      <c r="E201" s="382">
        <v>1361</v>
      </c>
      <c r="F201" s="384">
        <v>1360</v>
      </c>
      <c r="G201" s="381"/>
      <c r="H201" s="382"/>
      <c r="I201" s="384"/>
      <c r="J201" s="381"/>
      <c r="K201" s="382"/>
      <c r="L201" s="384"/>
      <c r="M201" s="130"/>
    </row>
    <row r="202" spans="3:13" ht="13.5" customHeight="1" x14ac:dyDescent="0.15">
      <c r="C202" s="380" t="s">
        <v>679</v>
      </c>
      <c r="D202" s="381">
        <v>2155</v>
      </c>
      <c r="E202" s="382">
        <v>2022</v>
      </c>
      <c r="F202" s="384">
        <v>2022</v>
      </c>
      <c r="G202" s="381"/>
      <c r="H202" s="382"/>
      <c r="I202" s="384"/>
      <c r="J202" s="381"/>
      <c r="K202" s="382"/>
      <c r="L202" s="384"/>
    </row>
    <row r="203" spans="3:13" ht="13.5" customHeight="1" x14ac:dyDescent="0.15">
      <c r="C203" s="380" t="s">
        <v>680</v>
      </c>
      <c r="D203" s="381">
        <v>5621</v>
      </c>
      <c r="E203" s="382">
        <v>4302</v>
      </c>
      <c r="F203" s="384">
        <v>4304</v>
      </c>
      <c r="G203" s="381"/>
      <c r="H203" s="382"/>
      <c r="I203" s="384"/>
      <c r="J203" s="381"/>
      <c r="K203" s="382"/>
      <c r="L203" s="384"/>
      <c r="M203" s="130"/>
    </row>
    <row r="204" spans="3:13" ht="13.5" customHeight="1" x14ac:dyDescent="0.15">
      <c r="C204" s="380" t="s">
        <v>681</v>
      </c>
      <c r="D204" s="381">
        <v>6859</v>
      </c>
      <c r="E204" s="382">
        <v>6615</v>
      </c>
      <c r="F204" s="384">
        <v>6610</v>
      </c>
      <c r="G204" s="381"/>
      <c r="H204" s="382"/>
      <c r="I204" s="384"/>
      <c r="J204" s="381"/>
      <c r="K204" s="382"/>
      <c r="L204" s="384"/>
      <c r="M204" s="130"/>
    </row>
    <row r="205" spans="3:13" ht="13.5" customHeight="1" x14ac:dyDescent="0.15">
      <c r="C205" s="385" t="s">
        <v>682</v>
      </c>
      <c r="D205" s="381">
        <v>60271</v>
      </c>
      <c r="E205" s="382">
        <v>51886</v>
      </c>
      <c r="F205" s="384">
        <v>54207</v>
      </c>
      <c r="G205" s="381"/>
      <c r="H205" s="382"/>
      <c r="I205" s="384"/>
      <c r="J205" s="381"/>
      <c r="K205" s="382"/>
      <c r="L205" s="384"/>
      <c r="M205" s="130"/>
    </row>
    <row r="206" spans="3:13" ht="13.5" customHeight="1" x14ac:dyDescent="0.15">
      <c r="C206" s="385" t="s">
        <v>683</v>
      </c>
      <c r="D206" s="381">
        <v>100939</v>
      </c>
      <c r="E206" s="382">
        <v>90386</v>
      </c>
      <c r="F206" s="384">
        <v>90026</v>
      </c>
      <c r="G206" s="381"/>
      <c r="H206" s="382"/>
      <c r="I206" s="384"/>
      <c r="J206" s="381"/>
      <c r="K206" s="382"/>
      <c r="L206" s="384"/>
      <c r="M206" s="130"/>
    </row>
    <row r="207" spans="3:13" ht="13.5" customHeight="1" x14ac:dyDescent="0.15">
      <c r="C207" s="385" t="s">
        <v>684</v>
      </c>
      <c r="D207" s="381">
        <v>37387</v>
      </c>
      <c r="E207" s="382">
        <v>36435</v>
      </c>
      <c r="F207" s="384">
        <v>36836</v>
      </c>
      <c r="G207" s="381"/>
      <c r="H207" s="382"/>
      <c r="I207" s="384"/>
      <c r="J207" s="381"/>
      <c r="K207" s="382"/>
      <c r="L207" s="384"/>
      <c r="M207" s="130"/>
    </row>
    <row r="208" spans="3:13" ht="13.5" customHeight="1" x14ac:dyDescent="0.15">
      <c r="C208" s="385" t="s">
        <v>685</v>
      </c>
      <c r="D208" s="381">
        <v>32152</v>
      </c>
      <c r="E208" s="382">
        <v>25712</v>
      </c>
      <c r="F208" s="384">
        <v>25596</v>
      </c>
      <c r="G208" s="381"/>
      <c r="H208" s="382"/>
      <c r="I208" s="384"/>
      <c r="J208" s="381"/>
      <c r="K208" s="382"/>
      <c r="L208" s="384"/>
      <c r="M208" s="130"/>
    </row>
    <row r="209" spans="3:13" ht="13.5" customHeight="1" x14ac:dyDescent="0.15">
      <c r="C209" s="385" t="s">
        <v>686</v>
      </c>
      <c r="D209" s="381">
        <v>7008</v>
      </c>
      <c r="E209" s="382">
        <v>6513</v>
      </c>
      <c r="F209" s="384">
        <v>6524</v>
      </c>
      <c r="G209" s="381"/>
      <c r="H209" s="382"/>
      <c r="I209" s="384"/>
      <c r="J209" s="381"/>
      <c r="K209" s="382"/>
      <c r="L209" s="384"/>
      <c r="M209" s="130"/>
    </row>
    <row r="210" spans="3:13" ht="13.5" customHeight="1" x14ac:dyDescent="0.15">
      <c r="C210" s="385" t="s">
        <v>687</v>
      </c>
      <c r="D210" s="381">
        <v>13130</v>
      </c>
      <c r="E210" s="382">
        <v>12729</v>
      </c>
      <c r="F210" s="384">
        <v>12579</v>
      </c>
      <c r="G210" s="381"/>
      <c r="H210" s="382"/>
      <c r="I210" s="384"/>
      <c r="J210" s="381"/>
      <c r="K210" s="382"/>
      <c r="L210" s="384"/>
      <c r="M210" s="130"/>
    </row>
    <row r="211" spans="3:13" ht="13.5" customHeight="1" x14ac:dyDescent="0.15">
      <c r="C211" s="385" t="s">
        <v>688</v>
      </c>
      <c r="D211" s="381">
        <v>4459</v>
      </c>
      <c r="E211" s="382">
        <v>3325</v>
      </c>
      <c r="F211" s="384">
        <v>3342</v>
      </c>
      <c r="G211" s="381"/>
      <c r="H211" s="382"/>
      <c r="I211" s="384"/>
      <c r="J211" s="381"/>
      <c r="K211" s="382"/>
      <c r="L211" s="384"/>
      <c r="M211" s="130"/>
    </row>
    <row r="212" spans="3:13" ht="13.5" customHeight="1" x14ac:dyDescent="0.15">
      <c r="C212" s="385" t="s">
        <v>689</v>
      </c>
      <c r="D212" s="381">
        <v>38298</v>
      </c>
      <c r="E212" s="382">
        <v>35709</v>
      </c>
      <c r="F212" s="384">
        <v>36493</v>
      </c>
      <c r="G212" s="381"/>
      <c r="H212" s="382"/>
      <c r="I212" s="384"/>
      <c r="J212" s="381"/>
      <c r="K212" s="382"/>
      <c r="L212" s="384"/>
      <c r="M212" s="130"/>
    </row>
    <row r="213" spans="3:13" ht="13.5" customHeight="1" x14ac:dyDescent="0.15">
      <c r="C213" s="385" t="s">
        <v>690</v>
      </c>
      <c r="D213" s="381">
        <v>36308</v>
      </c>
      <c r="E213" s="382">
        <v>36308</v>
      </c>
      <c r="F213" s="384">
        <v>36295</v>
      </c>
      <c r="G213" s="381"/>
      <c r="H213" s="382"/>
      <c r="I213" s="384"/>
      <c r="J213" s="381"/>
      <c r="K213" s="382"/>
      <c r="L213" s="384"/>
      <c r="M213" s="130"/>
    </row>
    <row r="214" spans="3:13" ht="13.5" customHeight="1" x14ac:dyDescent="0.15">
      <c r="C214" s="385" t="s">
        <v>691</v>
      </c>
      <c r="D214" s="381">
        <v>23167</v>
      </c>
      <c r="E214" s="382">
        <v>23130</v>
      </c>
      <c r="F214" s="384">
        <v>23131</v>
      </c>
      <c r="G214" s="381"/>
      <c r="H214" s="382"/>
      <c r="I214" s="384"/>
      <c r="J214" s="381"/>
      <c r="K214" s="382"/>
      <c r="L214" s="384"/>
      <c r="M214" s="130"/>
    </row>
    <row r="215" spans="3:13" ht="13.5" customHeight="1" x14ac:dyDescent="0.15">
      <c r="C215" s="385" t="s">
        <v>692</v>
      </c>
      <c r="D215" s="381">
        <v>96717</v>
      </c>
      <c r="E215" s="382">
        <v>93806</v>
      </c>
      <c r="F215" s="384">
        <v>93616</v>
      </c>
      <c r="G215" s="381"/>
      <c r="H215" s="382"/>
      <c r="I215" s="384"/>
      <c r="J215" s="381"/>
      <c r="K215" s="382"/>
      <c r="L215" s="384"/>
      <c r="M215" s="130"/>
    </row>
    <row r="216" spans="3:13" ht="13.5" customHeight="1" x14ac:dyDescent="0.15">
      <c r="C216" s="385" t="s">
        <v>693</v>
      </c>
      <c r="D216" s="381">
        <v>44296</v>
      </c>
      <c r="E216" s="382">
        <v>31025</v>
      </c>
      <c r="F216" s="386">
        <v>31174</v>
      </c>
      <c r="G216" s="381"/>
      <c r="H216" s="382"/>
      <c r="I216" s="386"/>
      <c r="J216" s="381"/>
      <c r="K216" s="382"/>
      <c r="L216" s="386"/>
      <c r="M216" s="130"/>
    </row>
    <row r="217" spans="3:13" ht="13.5" customHeight="1" x14ac:dyDescent="0.15">
      <c r="C217" s="392" t="s">
        <v>434</v>
      </c>
      <c r="D217" s="393">
        <v>645190</v>
      </c>
      <c r="E217" s="394">
        <v>543681</v>
      </c>
      <c r="F217" s="395">
        <v>545061</v>
      </c>
      <c r="G217" s="393"/>
      <c r="H217" s="394"/>
      <c r="I217" s="395"/>
      <c r="J217" s="393"/>
      <c r="K217" s="394"/>
      <c r="L217" s="395"/>
    </row>
    <row r="218" spans="3:13" ht="13.5" customHeight="1" x14ac:dyDescent="0.15">
      <c r="C218" s="385" t="s">
        <v>694</v>
      </c>
      <c r="D218" s="381">
        <v>550189</v>
      </c>
      <c r="E218" s="382">
        <v>448680</v>
      </c>
      <c r="F218" s="384">
        <v>450104</v>
      </c>
      <c r="G218" s="381"/>
      <c r="H218" s="382"/>
      <c r="I218" s="384"/>
      <c r="J218" s="381"/>
      <c r="K218" s="382"/>
      <c r="L218" s="384"/>
      <c r="M218" s="130"/>
    </row>
    <row r="219" spans="3:13" ht="13.5" customHeight="1" x14ac:dyDescent="0.15">
      <c r="C219" s="385" t="s">
        <v>695</v>
      </c>
      <c r="D219" s="381">
        <v>56784</v>
      </c>
      <c r="E219" s="382">
        <v>56784</v>
      </c>
      <c r="F219" s="384">
        <v>56776</v>
      </c>
      <c r="G219" s="381"/>
      <c r="H219" s="382"/>
      <c r="I219" s="384"/>
      <c r="J219" s="381"/>
      <c r="K219" s="382"/>
      <c r="L219" s="384"/>
      <c r="M219" s="130"/>
    </row>
    <row r="220" spans="3:13" ht="13.5" customHeight="1" x14ac:dyDescent="0.15">
      <c r="C220" s="387" t="s">
        <v>696</v>
      </c>
      <c r="D220" s="388">
        <v>38217</v>
      </c>
      <c r="E220" s="389">
        <v>38217</v>
      </c>
      <c r="F220" s="391">
        <v>38181</v>
      </c>
      <c r="G220" s="388"/>
      <c r="H220" s="389"/>
      <c r="I220" s="391"/>
      <c r="J220" s="388"/>
      <c r="K220" s="389"/>
      <c r="L220" s="391"/>
      <c r="M220" s="130"/>
    </row>
    <row r="221" spans="3:13" ht="6.75" customHeight="1" x14ac:dyDescent="0.15">
      <c r="G221" s="155"/>
      <c r="H221" s="155"/>
      <c r="I221" s="155"/>
      <c r="J221" s="155"/>
      <c r="K221" s="155"/>
      <c r="L221" s="155"/>
      <c r="M221" s="130"/>
    </row>
  </sheetData>
  <mergeCells count="50">
    <mergeCell ref="C4:C6"/>
    <mergeCell ref="D4:F4"/>
    <mergeCell ref="G4:I4"/>
    <mergeCell ref="J4:L4"/>
    <mergeCell ref="D5:D6"/>
    <mergeCell ref="E5:F5"/>
    <mergeCell ref="G5:G6"/>
    <mergeCell ref="H5:I5"/>
    <mergeCell ref="J5:J6"/>
    <mergeCell ref="K5:L5"/>
    <mergeCell ref="C48:C50"/>
    <mergeCell ref="D48:F48"/>
    <mergeCell ref="G48:I48"/>
    <mergeCell ref="J48:L48"/>
    <mergeCell ref="D49:D50"/>
    <mergeCell ref="E49:F49"/>
    <mergeCell ref="G49:G50"/>
    <mergeCell ref="H49:I49"/>
    <mergeCell ref="J49:J50"/>
    <mergeCell ref="K49:L49"/>
    <mergeCell ref="C92:C94"/>
    <mergeCell ref="D92:F92"/>
    <mergeCell ref="G92:I92"/>
    <mergeCell ref="J92:L92"/>
    <mergeCell ref="D93:D94"/>
    <mergeCell ref="E93:F93"/>
    <mergeCell ref="G93:G94"/>
    <mergeCell ref="H93:I93"/>
    <mergeCell ref="J93:J94"/>
    <mergeCell ref="K93:L93"/>
    <mergeCell ref="C136:C138"/>
    <mergeCell ref="D136:F136"/>
    <mergeCell ref="G136:I136"/>
    <mergeCell ref="J136:L136"/>
    <mergeCell ref="D137:D138"/>
    <mergeCell ref="E137:F137"/>
    <mergeCell ref="G137:G138"/>
    <mergeCell ref="H137:I137"/>
    <mergeCell ref="J137:J138"/>
    <mergeCell ref="K137:L137"/>
    <mergeCell ref="C180:C182"/>
    <mergeCell ref="D180:F180"/>
    <mergeCell ref="D181:D182"/>
    <mergeCell ref="E181:F181"/>
    <mergeCell ref="G180:I180"/>
    <mergeCell ref="J180:L180"/>
    <mergeCell ref="G181:G182"/>
    <mergeCell ref="H181:I181"/>
    <mergeCell ref="J181:J182"/>
    <mergeCell ref="K181:L181"/>
  </mergeCells>
  <phoneticPr fontId="2"/>
  <pageMargins left="0.59055118110236227" right="0.59055118110236227" top="0.39370078740157483" bottom="0.59055118110236227" header="0.51181102362204722" footer="0.39370078740157483"/>
  <pageSetup paperSize="9" scale="90" firstPageNumber="72" orientation="portrait" r:id="rId1"/>
  <headerFooter alignWithMargins="0"/>
  <rowBreaks count="4" manualBreakCount="4">
    <brk id="44" max="11" man="1"/>
    <brk id="88" max="11" man="1"/>
    <brk id="132" max="11" man="1"/>
    <brk id="176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B1:U75"/>
  <sheetViews>
    <sheetView view="pageBreakPreview" zoomScaleNormal="120" zoomScaleSheetLayoutView="100" workbookViewId="0">
      <pane xSplit="2" ySplit="4" topLeftCell="C8" activePane="bottomRight" state="frozen"/>
      <selection activeCell="O13" sqref="O13"/>
      <selection pane="topRight" activeCell="O13" sqref="O13"/>
      <selection pane="bottomLeft" activeCell="O13" sqref="O13"/>
      <selection pane="bottomRight" activeCell="N33" sqref="N33"/>
    </sheetView>
  </sheetViews>
  <sheetFormatPr defaultColWidth="9" defaultRowHeight="11.25" x14ac:dyDescent="0.15"/>
  <cols>
    <col min="1" max="1" width="1.375" style="442" customWidth="1"/>
    <col min="2" max="2" width="42.625" style="441" customWidth="1"/>
    <col min="3" max="3" width="6.125" style="441" customWidth="1"/>
    <col min="4" max="12" width="10.125" style="442" customWidth="1"/>
    <col min="13" max="13" width="10.125" style="443" customWidth="1"/>
    <col min="14" max="15" width="10.125" style="442" customWidth="1"/>
    <col min="16" max="16" width="10.125" style="443" customWidth="1"/>
    <col min="17" max="17" width="5" style="443" bestFit="1" customWidth="1"/>
    <col min="18" max="18" width="10.125" style="443" customWidth="1"/>
    <col min="19" max="16384" width="9" style="442"/>
  </cols>
  <sheetData>
    <row r="1" spans="2:21" ht="14.25" x14ac:dyDescent="0.15">
      <c r="B1" s="440" t="s">
        <v>710</v>
      </c>
      <c r="S1" s="444"/>
    </row>
    <row r="2" spans="2:21" ht="9" customHeight="1" x14ac:dyDescent="0.15"/>
    <row r="3" spans="2:21" ht="12" customHeight="1" x14ac:dyDescent="0.15">
      <c r="B3" s="590" t="s">
        <v>711</v>
      </c>
      <c r="C3" s="592" t="s">
        <v>712</v>
      </c>
      <c r="D3" s="445" t="s">
        <v>5</v>
      </c>
      <c r="E3" s="446" t="s">
        <v>6</v>
      </c>
      <c r="F3" s="446" t="s">
        <v>7</v>
      </c>
      <c r="G3" s="446" t="s">
        <v>8</v>
      </c>
      <c r="H3" s="446" t="s">
        <v>9</v>
      </c>
      <c r="I3" s="446" t="s">
        <v>10</v>
      </c>
      <c r="J3" s="446" t="s">
        <v>11</v>
      </c>
      <c r="K3" s="446" t="s">
        <v>12</v>
      </c>
      <c r="L3" s="446" t="s">
        <v>13</v>
      </c>
      <c r="M3" s="446" t="s">
        <v>14</v>
      </c>
      <c r="N3" s="446" t="s">
        <v>15</v>
      </c>
      <c r="O3" s="446" t="s">
        <v>16</v>
      </c>
      <c r="P3" s="447" t="s">
        <v>17</v>
      </c>
      <c r="Q3" s="165"/>
      <c r="R3" s="448"/>
    </row>
    <row r="4" spans="2:21" ht="12" customHeight="1" x14ac:dyDescent="0.15">
      <c r="B4" s="591"/>
      <c r="C4" s="592"/>
      <c r="D4" s="449">
        <v>2006</v>
      </c>
      <c r="E4" s="450">
        <v>2007</v>
      </c>
      <c r="F4" s="450">
        <v>2008</v>
      </c>
      <c r="G4" s="450">
        <v>2009</v>
      </c>
      <c r="H4" s="450">
        <v>2010</v>
      </c>
      <c r="I4" s="450">
        <v>2011</v>
      </c>
      <c r="J4" s="450">
        <v>2012</v>
      </c>
      <c r="K4" s="450">
        <v>2013</v>
      </c>
      <c r="L4" s="450">
        <v>2014</v>
      </c>
      <c r="M4" s="450">
        <v>2015</v>
      </c>
      <c r="N4" s="450">
        <v>2016</v>
      </c>
      <c r="O4" s="450">
        <v>2017</v>
      </c>
      <c r="P4" s="451">
        <v>2018</v>
      </c>
      <c r="Q4" s="169"/>
      <c r="R4" s="159"/>
    </row>
    <row r="5" spans="2:21" ht="6.75" customHeight="1" x14ac:dyDescent="0.15">
      <c r="B5" s="452"/>
      <c r="C5" s="453"/>
      <c r="D5" s="446"/>
      <c r="E5" s="446"/>
      <c r="F5" s="446"/>
      <c r="G5" s="446"/>
      <c r="H5" s="446"/>
      <c r="I5" s="446"/>
      <c r="J5" s="454"/>
      <c r="K5" s="454"/>
      <c r="L5" s="454"/>
      <c r="M5" s="454"/>
      <c r="N5" s="454"/>
      <c r="O5" s="454"/>
      <c r="P5" s="455"/>
      <c r="Q5" s="456"/>
    </row>
    <row r="6" spans="2:21" ht="12" customHeight="1" x14ac:dyDescent="0.15">
      <c r="B6" s="457" t="s">
        <v>713</v>
      </c>
      <c r="C6" s="458"/>
      <c r="D6" s="443"/>
      <c r="E6" s="443"/>
      <c r="F6" s="443"/>
      <c r="G6" s="443"/>
      <c r="H6" s="443"/>
      <c r="I6" s="443"/>
      <c r="J6" s="443"/>
      <c r="K6" s="443"/>
      <c r="L6" s="443"/>
      <c r="N6" s="443"/>
      <c r="O6" s="443"/>
      <c r="P6" s="459"/>
      <c r="Q6" s="27" t="s">
        <v>19</v>
      </c>
    </row>
    <row r="7" spans="2:21" ht="12.75" customHeight="1" x14ac:dyDescent="0.15">
      <c r="B7" s="460" t="s">
        <v>745</v>
      </c>
      <c r="C7" s="458" t="s">
        <v>714</v>
      </c>
      <c r="D7" s="461">
        <f>'Ⅱ-主-１'!D52</f>
        <v>4633892.184035033</v>
      </c>
      <c r="E7" s="461">
        <f>'Ⅱ-主-１'!E52</f>
        <v>4596947.9724990893</v>
      </c>
      <c r="F7" s="461">
        <f>'Ⅱ-主-１'!F52</f>
        <v>4320697.6067375531</v>
      </c>
      <c r="G7" s="461">
        <f>'Ⅱ-主-１'!G52</f>
        <v>4284804.4810592672</v>
      </c>
      <c r="H7" s="461">
        <f>'Ⅱ-主-１'!H52</f>
        <v>4305232.2192613613</v>
      </c>
      <c r="I7" s="461">
        <f>'Ⅱ-主-１'!I52</f>
        <v>4325746.4281185176</v>
      </c>
      <c r="J7" s="461">
        <f>'Ⅱ-主-１'!J52</f>
        <v>4354033.7537764199</v>
      </c>
      <c r="K7" s="461">
        <f>'Ⅱ-主-１'!K52</f>
        <v>4282049.9160119854</v>
      </c>
      <c r="L7" s="461">
        <f>'Ⅱ-主-１'!L52</f>
        <v>4356062.1773604639</v>
      </c>
      <c r="M7" s="461">
        <f>'Ⅱ-主-１'!M52</f>
        <v>4525695.7231956804</v>
      </c>
      <c r="N7" s="461">
        <f>'Ⅱ-主-１'!N52</f>
        <v>4520038.4690504614</v>
      </c>
      <c r="O7" s="461">
        <f>'Ⅱ-主-１'!O52</f>
        <v>4432443.4480767632</v>
      </c>
      <c r="P7" s="462">
        <f>'Ⅱ-主-１'!P52</f>
        <v>4374419.2810675688</v>
      </c>
      <c r="Q7" s="27" t="s">
        <v>308</v>
      </c>
      <c r="R7" s="461"/>
    </row>
    <row r="8" spans="2:21" ht="12.75" customHeight="1" x14ac:dyDescent="0.15">
      <c r="B8" s="460" t="s">
        <v>715</v>
      </c>
      <c r="C8" s="458" t="s">
        <v>716</v>
      </c>
      <c r="D8" s="463"/>
      <c r="E8" s="463">
        <f t="shared" ref="E8:P8" si="0">ROUND((E7-D7)/ABS(D7)*100,10)</f>
        <v>-0.79726092169999996</v>
      </c>
      <c r="F8" s="463">
        <f t="shared" si="0"/>
        <v>-6.0094298960000003</v>
      </c>
      <c r="G8" s="463">
        <f t="shared" si="0"/>
        <v>-0.83072524270000003</v>
      </c>
      <c r="H8" s="463">
        <f t="shared" si="0"/>
        <v>0.47674843259999999</v>
      </c>
      <c r="I8" s="463">
        <f t="shared" si="0"/>
        <v>0.47649482799999998</v>
      </c>
      <c r="J8" s="463">
        <f t="shared" si="0"/>
        <v>0.65392935360000004</v>
      </c>
      <c r="K8" s="463">
        <f t="shared" si="0"/>
        <v>-1.6532677934</v>
      </c>
      <c r="L8" s="463">
        <f t="shared" si="0"/>
        <v>1.7284306067999999</v>
      </c>
      <c r="M8" s="463">
        <f t="shared" si="0"/>
        <v>3.8941947780000001</v>
      </c>
      <c r="N8" s="463">
        <f t="shared" si="0"/>
        <v>-0.12500297169999999</v>
      </c>
      <c r="O8" s="463">
        <f t="shared" si="0"/>
        <v>-1.9379264485000001</v>
      </c>
      <c r="P8" s="464">
        <f t="shared" si="0"/>
        <v>-1.3090785632999999</v>
      </c>
      <c r="Q8" s="465"/>
      <c r="R8" s="463"/>
    </row>
    <row r="9" spans="2:21" ht="12.75" customHeight="1" x14ac:dyDescent="0.15">
      <c r="B9" s="466" t="s">
        <v>746</v>
      </c>
      <c r="C9" s="458" t="s">
        <v>714</v>
      </c>
      <c r="D9" s="461">
        <f>'Ⅱ-主-2(連鎖)'!D52</f>
        <v>4537817.5499519361</v>
      </c>
      <c r="E9" s="461">
        <f>'Ⅱ-主-2(連鎖)'!E52</f>
        <v>4510275.2294098428</v>
      </c>
      <c r="F9" s="461">
        <f>'Ⅱ-主-2(連鎖)'!F52</f>
        <v>4216688.2258069701</v>
      </c>
      <c r="G9" s="461">
        <f>'Ⅱ-主-2(連鎖)'!G52</f>
        <v>4257171.962102375</v>
      </c>
      <c r="H9" s="461">
        <f>'Ⅱ-主-2(連鎖)'!H52</f>
        <v>4276287.2810424389</v>
      </c>
      <c r="I9" s="461">
        <f>'Ⅱ-主-2(連鎖)'!I52</f>
        <v>4320395.7970684804</v>
      </c>
      <c r="J9" s="461">
        <f>'Ⅱ-主-2(連鎖)'!J52</f>
        <v>4382003.6693636188</v>
      </c>
      <c r="K9" s="461">
        <f>'Ⅱ-主-2(連鎖)'!K52</f>
        <v>4321459.2010545963</v>
      </c>
      <c r="L9" s="461">
        <f>'Ⅱ-主-2(連鎖)'!L52</f>
        <v>4319418.5098033352</v>
      </c>
      <c r="M9" s="461">
        <f>'Ⅱ-主-2(連鎖)'!M52</f>
        <v>4449324.6706242152</v>
      </c>
      <c r="N9" s="461">
        <f>'Ⅱ-主-2(連鎖)'!N52</f>
        <v>4419045.1129102083</v>
      </c>
      <c r="O9" s="461">
        <f>'Ⅱ-主-2(連鎖)'!O52</f>
        <v>4300774.0830763457</v>
      </c>
      <c r="P9" s="462">
        <f>'Ⅱ-主-2(連鎖)'!P52</f>
        <v>4237399.8423858704</v>
      </c>
      <c r="Q9" s="27" t="s">
        <v>385</v>
      </c>
      <c r="R9" s="461"/>
      <c r="U9" s="443"/>
    </row>
    <row r="10" spans="2:21" ht="12.75" customHeight="1" x14ac:dyDescent="0.15">
      <c r="B10" s="460" t="s">
        <v>715</v>
      </c>
      <c r="C10" s="458" t="s">
        <v>716</v>
      </c>
      <c r="D10" s="463"/>
      <c r="E10" s="463">
        <f t="shared" ref="E10:P10" si="1">ROUND((E9-D9)/ABS(D9)*100,10)</f>
        <v>-0.60695081370000004</v>
      </c>
      <c r="F10" s="463">
        <f t="shared" si="1"/>
        <v>-6.5092924194000004</v>
      </c>
      <c r="G10" s="463">
        <f t="shared" si="1"/>
        <v>0.96008369900000001</v>
      </c>
      <c r="H10" s="463">
        <f t="shared" si="1"/>
        <v>0.44901448919999998</v>
      </c>
      <c r="I10" s="463">
        <f t="shared" si="1"/>
        <v>1.0314675588</v>
      </c>
      <c r="J10" s="463">
        <f t="shared" si="1"/>
        <v>1.4259775074000001</v>
      </c>
      <c r="K10" s="463">
        <f t="shared" si="1"/>
        <v>-1.3816617437000001</v>
      </c>
      <c r="L10" s="463">
        <f t="shared" si="1"/>
        <v>-4.7222272799999999E-2</v>
      </c>
      <c r="M10" s="463">
        <f t="shared" si="1"/>
        <v>3.0074918771000001</v>
      </c>
      <c r="N10" s="463">
        <f t="shared" si="1"/>
        <v>-0.68054277799999996</v>
      </c>
      <c r="O10" s="463">
        <f t="shared" si="1"/>
        <v>-2.6763933567999998</v>
      </c>
      <c r="P10" s="464">
        <f t="shared" si="1"/>
        <v>-1.4735542827000001</v>
      </c>
      <c r="Q10" s="465"/>
      <c r="R10" s="463"/>
    </row>
    <row r="11" spans="2:21" ht="12.75" hidden="1" customHeight="1" x14ac:dyDescent="0.15">
      <c r="B11" s="466"/>
      <c r="C11" s="458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2"/>
      <c r="Q11" s="27"/>
      <c r="R11" s="461"/>
    </row>
    <row r="12" spans="2:21" ht="12.75" hidden="1" customHeight="1" x14ac:dyDescent="0.15">
      <c r="B12" s="460"/>
      <c r="C12" s="458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4"/>
      <c r="Q12" s="467"/>
      <c r="R12" s="463"/>
    </row>
    <row r="13" spans="2:21" ht="12.75" customHeight="1" x14ac:dyDescent="0.15">
      <c r="B13" s="460" t="s">
        <v>747</v>
      </c>
      <c r="C13" s="458" t="s">
        <v>714</v>
      </c>
      <c r="D13" s="461">
        <f>'Ⅱ-主-4'!D39</f>
        <v>3389358.6672468306</v>
      </c>
      <c r="E13" s="461">
        <f>'Ⅱ-主-4'!E39</f>
        <v>3355491.9138305509</v>
      </c>
      <c r="F13" s="461">
        <f>'Ⅱ-主-4'!F39</f>
        <v>3081418.9535072837</v>
      </c>
      <c r="G13" s="461">
        <f>'Ⅱ-主-4'!G39</f>
        <v>3044773.9709091596</v>
      </c>
      <c r="H13" s="461">
        <f>'Ⅱ-主-4'!H39</f>
        <v>3136958.9530474748</v>
      </c>
      <c r="I13" s="461">
        <f>'Ⅱ-主-4'!I39</f>
        <v>3203027.2188542653</v>
      </c>
      <c r="J13" s="461">
        <f>'Ⅱ-主-4'!J39</f>
        <v>3205230.1380229238</v>
      </c>
      <c r="K13" s="461">
        <f>'Ⅱ-主-4'!K39</f>
        <v>3179081.6535940943</v>
      </c>
      <c r="L13" s="461">
        <f>'Ⅱ-主-4'!L39</f>
        <v>3173272.5909645776</v>
      </c>
      <c r="M13" s="461">
        <f>'Ⅱ-主-4'!M39</f>
        <v>3318259.6785062919</v>
      </c>
      <c r="N13" s="461">
        <f>'Ⅱ-主-4'!N39</f>
        <v>3324634.9764899565</v>
      </c>
      <c r="O13" s="461">
        <f>'Ⅱ-主-4'!O39</f>
        <v>3208061.2100652335</v>
      </c>
      <c r="P13" s="462">
        <f>'Ⅱ-主-4'!P39</f>
        <v>3166515.0052907821</v>
      </c>
      <c r="Q13" s="27" t="s">
        <v>328</v>
      </c>
      <c r="R13" s="461"/>
    </row>
    <row r="14" spans="2:21" ht="12.75" customHeight="1" x14ac:dyDescent="0.15">
      <c r="B14" s="460" t="s">
        <v>715</v>
      </c>
      <c r="C14" s="458" t="s">
        <v>716</v>
      </c>
      <c r="D14" s="463"/>
      <c r="E14" s="463">
        <f t="shared" ref="E14:P14" si="2">ROUND((E13-D13)/ABS(D13)*100,10)</f>
        <v>-0.99920830869999999</v>
      </c>
      <c r="F14" s="463">
        <f t="shared" si="2"/>
        <v>-8.1678921409999994</v>
      </c>
      <c r="G14" s="468">
        <f t="shared" si="2"/>
        <v>-1.1892242876000001</v>
      </c>
      <c r="H14" s="468">
        <f t="shared" si="2"/>
        <v>3.0276461576</v>
      </c>
      <c r="I14" s="468">
        <f t="shared" si="2"/>
        <v>2.1061246512</v>
      </c>
      <c r="J14" s="468">
        <f t="shared" si="2"/>
        <v>6.8776161399999994E-2</v>
      </c>
      <c r="K14" s="468">
        <f t="shared" si="2"/>
        <v>-0.81580676900000004</v>
      </c>
      <c r="L14" s="468">
        <f t="shared" si="2"/>
        <v>-0.1827276951</v>
      </c>
      <c r="M14" s="468">
        <f t="shared" si="2"/>
        <v>4.5690082835999997</v>
      </c>
      <c r="N14" s="468">
        <f t="shared" si="2"/>
        <v>0.19212775979999999</v>
      </c>
      <c r="O14" s="468">
        <f t="shared" si="2"/>
        <v>-3.5063628713999999</v>
      </c>
      <c r="P14" s="469">
        <f t="shared" si="2"/>
        <v>-1.295056486</v>
      </c>
      <c r="Q14" s="470"/>
      <c r="R14" s="468"/>
    </row>
    <row r="15" spans="2:21" ht="12.75" customHeight="1" x14ac:dyDescent="0.15">
      <c r="B15" s="460" t="s">
        <v>759</v>
      </c>
      <c r="C15" s="458" t="s">
        <v>714</v>
      </c>
      <c r="D15" s="461">
        <f>'Ⅱ-主-4'!D47</f>
        <v>4540956.5169299375</v>
      </c>
      <c r="E15" s="461">
        <f>'Ⅱ-主-4'!E47</f>
        <v>4545509.4816641947</v>
      </c>
      <c r="F15" s="461">
        <f>'Ⅱ-主-4'!F47</f>
        <v>4315237.1778740846</v>
      </c>
      <c r="G15" s="461">
        <f>'Ⅱ-主-4'!G47</f>
        <v>4364068.7535868995</v>
      </c>
      <c r="H15" s="461">
        <f>'Ⅱ-主-4'!H47</f>
        <v>4437350.4196189418</v>
      </c>
      <c r="I15" s="461">
        <f>'Ⅱ-主-4'!I47</f>
        <v>4534398.7348921243</v>
      </c>
      <c r="J15" s="461">
        <f>'Ⅱ-主-4'!J47</f>
        <v>4499150.5429730983</v>
      </c>
      <c r="K15" s="461">
        <f>'Ⅱ-主-4'!K47</f>
        <v>4419420.7363166558</v>
      </c>
      <c r="L15" s="461">
        <f>'Ⅱ-主-4'!L47</f>
        <v>4412138.4433806799</v>
      </c>
      <c r="M15" s="461">
        <f>'Ⅱ-主-4'!M47</f>
        <v>4486304.1953816004</v>
      </c>
      <c r="N15" s="461">
        <f>'Ⅱ-主-4'!N47</f>
        <v>4481265.6129400209</v>
      </c>
      <c r="O15" s="461">
        <f>'Ⅱ-主-4'!O47</f>
        <v>4292266.3205567412</v>
      </c>
      <c r="P15" s="462">
        <f>'Ⅱ-主-4'!P47</f>
        <v>4183233.2678193403</v>
      </c>
      <c r="Q15" s="27" t="s">
        <v>749</v>
      </c>
      <c r="R15" s="461"/>
    </row>
    <row r="16" spans="2:21" ht="12.75" customHeight="1" x14ac:dyDescent="0.15">
      <c r="B16" s="460" t="s">
        <v>715</v>
      </c>
      <c r="C16" s="458" t="s">
        <v>716</v>
      </c>
      <c r="D16" s="463"/>
      <c r="E16" s="463">
        <f t="shared" ref="E16:P16" si="3">ROUND((E15-D15)/ABS(D15)*100,10)</f>
        <v>0.1002644425</v>
      </c>
      <c r="F16" s="463">
        <f t="shared" si="3"/>
        <v>-5.0659294567000002</v>
      </c>
      <c r="G16" s="468">
        <f t="shared" si="3"/>
        <v>1.1316081526999999</v>
      </c>
      <c r="H16" s="468">
        <f t="shared" si="3"/>
        <v>1.6792051218999999</v>
      </c>
      <c r="I16" s="468">
        <f t="shared" si="3"/>
        <v>2.1870780104</v>
      </c>
      <c r="J16" s="468">
        <f t="shared" si="3"/>
        <v>-0.77735095610000005</v>
      </c>
      <c r="K16" s="468">
        <f t="shared" si="3"/>
        <v>-1.7721079988999999</v>
      </c>
      <c r="L16" s="468">
        <f t="shared" si="3"/>
        <v>-0.16477935390000001</v>
      </c>
      <c r="M16" s="468">
        <f t="shared" si="3"/>
        <v>1.6809479790999999</v>
      </c>
      <c r="N16" s="468">
        <f t="shared" si="3"/>
        <v>-0.11231031649999999</v>
      </c>
      <c r="O16" s="468">
        <f t="shared" si="3"/>
        <v>-4.2175427369999996</v>
      </c>
      <c r="P16" s="469">
        <f t="shared" si="3"/>
        <v>-2.5402210532999998</v>
      </c>
      <c r="Q16" s="470"/>
      <c r="R16" s="468"/>
    </row>
    <row r="17" spans="2:18" ht="9.75" customHeight="1" x14ac:dyDescent="0.15">
      <c r="B17" s="460"/>
      <c r="C17" s="458"/>
      <c r="D17" s="443"/>
      <c r="E17" s="443"/>
      <c r="F17" s="443"/>
      <c r="G17" s="443"/>
      <c r="H17" s="443"/>
      <c r="I17" s="443"/>
      <c r="J17" s="443"/>
      <c r="K17" s="443"/>
      <c r="L17" s="443"/>
      <c r="N17" s="443"/>
      <c r="O17" s="443"/>
      <c r="P17" s="459"/>
      <c r="Q17" s="465"/>
    </row>
    <row r="18" spans="2:18" ht="12.75" customHeight="1" x14ac:dyDescent="0.15">
      <c r="B18" s="471" t="s">
        <v>718</v>
      </c>
      <c r="C18" s="472"/>
      <c r="D18" s="443"/>
      <c r="E18" s="443"/>
      <c r="F18" s="443"/>
      <c r="G18" s="443"/>
      <c r="H18" s="443"/>
      <c r="I18" s="443"/>
      <c r="J18" s="443"/>
      <c r="K18" s="443"/>
      <c r="L18" s="443"/>
      <c r="N18" s="443"/>
      <c r="O18" s="443"/>
      <c r="P18" s="459"/>
      <c r="Q18" s="27" t="s">
        <v>52</v>
      </c>
    </row>
    <row r="19" spans="2:18" ht="12.75" customHeight="1" x14ac:dyDescent="0.15">
      <c r="B19" s="473" t="s">
        <v>719</v>
      </c>
      <c r="C19" s="458" t="s">
        <v>716</v>
      </c>
      <c r="D19" s="463"/>
      <c r="E19" s="463">
        <f t="shared" ref="E19:O19" si="4">E8</f>
        <v>-0.79726092169999996</v>
      </c>
      <c r="F19" s="463">
        <f t="shared" si="4"/>
        <v>-6.0094298960000003</v>
      </c>
      <c r="G19" s="463">
        <f t="shared" si="4"/>
        <v>-0.83072524270000003</v>
      </c>
      <c r="H19" s="463">
        <f t="shared" si="4"/>
        <v>0.47674843259999999</v>
      </c>
      <c r="I19" s="463">
        <f t="shared" si="4"/>
        <v>0.47649482799999998</v>
      </c>
      <c r="J19" s="463">
        <f t="shared" si="4"/>
        <v>0.65392935360000004</v>
      </c>
      <c r="K19" s="463">
        <f t="shared" si="4"/>
        <v>-1.6532677934</v>
      </c>
      <c r="L19" s="463">
        <f t="shared" si="4"/>
        <v>1.7284306067999999</v>
      </c>
      <c r="M19" s="463">
        <f t="shared" si="4"/>
        <v>3.8941947780000001</v>
      </c>
      <c r="N19" s="463">
        <f t="shared" si="4"/>
        <v>-0.12500297169999999</v>
      </c>
      <c r="O19" s="463">
        <f t="shared" si="4"/>
        <v>-1.9379264485000001</v>
      </c>
      <c r="P19" s="464">
        <f>P8</f>
        <v>-1.3090785632999999</v>
      </c>
      <c r="Q19" s="465"/>
      <c r="R19" s="463"/>
    </row>
    <row r="20" spans="2:18" ht="12.75" customHeight="1" x14ac:dyDescent="0.15">
      <c r="B20" s="473" t="s">
        <v>720</v>
      </c>
      <c r="C20" s="458" t="s">
        <v>716</v>
      </c>
      <c r="D20" s="468"/>
      <c r="E20" s="468">
        <f t="shared" ref="E20:O20" si="5">E10</f>
        <v>-0.60695081370000004</v>
      </c>
      <c r="F20" s="468">
        <f t="shared" si="5"/>
        <v>-6.5092924194000004</v>
      </c>
      <c r="G20" s="468">
        <f t="shared" si="5"/>
        <v>0.96008369900000001</v>
      </c>
      <c r="H20" s="468">
        <f t="shared" si="5"/>
        <v>0.44901448919999998</v>
      </c>
      <c r="I20" s="468">
        <f t="shared" si="5"/>
        <v>1.0314675588</v>
      </c>
      <c r="J20" s="468">
        <f t="shared" si="5"/>
        <v>1.4259775074000001</v>
      </c>
      <c r="K20" s="468">
        <f t="shared" si="5"/>
        <v>-1.3816617437000001</v>
      </c>
      <c r="L20" s="468">
        <f t="shared" si="5"/>
        <v>-4.7222272799999999E-2</v>
      </c>
      <c r="M20" s="468">
        <f t="shared" si="5"/>
        <v>3.0074918771000001</v>
      </c>
      <c r="N20" s="468">
        <f t="shared" si="5"/>
        <v>-0.68054277799999996</v>
      </c>
      <c r="O20" s="468">
        <f t="shared" si="5"/>
        <v>-2.6763933567999998</v>
      </c>
      <c r="P20" s="469">
        <f>P10</f>
        <v>-1.4735542827000001</v>
      </c>
      <c r="Q20" s="470"/>
      <c r="R20" s="468"/>
    </row>
    <row r="21" spans="2:18" ht="12.75" hidden="1" customHeight="1" x14ac:dyDescent="0.15">
      <c r="B21" s="474" t="s">
        <v>721</v>
      </c>
      <c r="C21" s="458" t="s">
        <v>716</v>
      </c>
      <c r="D21" s="463"/>
      <c r="E21" s="463">
        <f t="shared" ref="E21:O21" si="6">E12</f>
        <v>0</v>
      </c>
      <c r="F21" s="463">
        <f t="shared" si="6"/>
        <v>0</v>
      </c>
      <c r="G21" s="463">
        <f t="shared" si="6"/>
        <v>0</v>
      </c>
      <c r="H21" s="463">
        <f t="shared" si="6"/>
        <v>0</v>
      </c>
      <c r="I21" s="463">
        <f t="shared" si="6"/>
        <v>0</v>
      </c>
      <c r="J21" s="463">
        <f t="shared" si="6"/>
        <v>0</v>
      </c>
      <c r="K21" s="463">
        <f t="shared" si="6"/>
        <v>0</v>
      </c>
      <c r="L21" s="463">
        <f t="shared" si="6"/>
        <v>0</v>
      </c>
      <c r="M21" s="463">
        <f t="shared" si="6"/>
        <v>0</v>
      </c>
      <c r="N21" s="463">
        <f t="shared" si="6"/>
        <v>0</v>
      </c>
      <c r="O21" s="463">
        <f t="shared" si="6"/>
        <v>0</v>
      </c>
      <c r="P21" s="464">
        <f>P12</f>
        <v>0</v>
      </c>
      <c r="Q21" s="467"/>
      <c r="R21" s="463"/>
    </row>
    <row r="22" spans="2:18" ht="9.75" customHeight="1" x14ac:dyDescent="0.15">
      <c r="B22" s="460"/>
      <c r="C22" s="472"/>
      <c r="D22" s="443"/>
      <c r="E22" s="443"/>
      <c r="F22" s="443"/>
      <c r="G22" s="443"/>
      <c r="H22" s="443"/>
      <c r="I22" s="443"/>
      <c r="J22" s="443"/>
      <c r="K22" s="443"/>
      <c r="L22" s="443"/>
      <c r="N22" s="443"/>
      <c r="O22" s="443"/>
      <c r="P22" s="459"/>
      <c r="Q22" s="465"/>
    </row>
    <row r="23" spans="2:18" ht="12.75" customHeight="1" x14ac:dyDescent="0.15">
      <c r="B23" s="471" t="s">
        <v>722</v>
      </c>
      <c r="C23" s="472"/>
      <c r="D23" s="443"/>
      <c r="E23" s="443"/>
      <c r="F23" s="443"/>
      <c r="G23" s="443"/>
      <c r="H23" s="443"/>
      <c r="I23" s="443"/>
      <c r="J23" s="443"/>
      <c r="K23" s="443"/>
      <c r="L23" s="443"/>
      <c r="N23" s="443"/>
      <c r="O23" s="443"/>
      <c r="P23" s="459"/>
      <c r="Q23" s="27" t="s">
        <v>56</v>
      </c>
    </row>
    <row r="24" spans="2:18" ht="12.75" customHeight="1" x14ac:dyDescent="0.15">
      <c r="B24" s="473" t="s">
        <v>723</v>
      </c>
      <c r="C24" s="458" t="s">
        <v>724</v>
      </c>
      <c r="D24" s="475">
        <f t="shared" ref="D24:O24" si="7">D13/D38*1000</f>
        <v>2380.5888873921726</v>
      </c>
      <c r="E24" s="475">
        <f t="shared" si="7"/>
        <v>2380.968606213276</v>
      </c>
      <c r="F24" s="475">
        <f t="shared" si="7"/>
        <v>2208.2961835619926</v>
      </c>
      <c r="G24" s="475">
        <f t="shared" si="7"/>
        <v>2200.8001322089935</v>
      </c>
      <c r="H24" s="475">
        <f t="shared" si="7"/>
        <v>2284.1839873821937</v>
      </c>
      <c r="I24" s="475">
        <f t="shared" si="7"/>
        <v>2349.5868040273949</v>
      </c>
      <c r="J24" s="475">
        <f t="shared" si="7"/>
        <v>2373.5922483694658</v>
      </c>
      <c r="K24" s="475">
        <f t="shared" si="7"/>
        <v>2378.259758240727</v>
      </c>
      <c r="L24" s="475">
        <f t="shared" si="7"/>
        <v>2399.076280718903</v>
      </c>
      <c r="M24" s="475">
        <f t="shared" si="7"/>
        <v>2536.3819092510248</v>
      </c>
      <c r="N24" s="475">
        <f t="shared" si="7"/>
        <v>2570.3224477490444</v>
      </c>
      <c r="O24" s="475">
        <f t="shared" si="7"/>
        <v>2509.2579606138752</v>
      </c>
      <c r="P24" s="476">
        <f>P13/P38*1000</f>
        <v>2507.4137258896917</v>
      </c>
      <c r="Q24" s="27" t="s">
        <v>308</v>
      </c>
      <c r="R24" s="475"/>
    </row>
    <row r="25" spans="2:18" ht="12.75" customHeight="1" x14ac:dyDescent="0.15">
      <c r="B25" s="473" t="s">
        <v>715</v>
      </c>
      <c r="C25" s="458" t="s">
        <v>716</v>
      </c>
      <c r="D25" s="463"/>
      <c r="E25" s="463">
        <f t="shared" ref="E25:P25" si="8">ROUND((E24-D24)/ABS(D24)*100,10)</f>
        <v>1.5950625600000001E-2</v>
      </c>
      <c r="F25" s="463">
        <f t="shared" si="8"/>
        <v>-7.2521923304999998</v>
      </c>
      <c r="G25" s="468">
        <f t="shared" si="8"/>
        <v>-0.33944954529999999</v>
      </c>
      <c r="H25" s="468">
        <f t="shared" si="8"/>
        <v>3.7887972630000002</v>
      </c>
      <c r="I25" s="468">
        <f t="shared" si="8"/>
        <v>2.8632902167999998</v>
      </c>
      <c r="J25" s="468">
        <f t="shared" si="8"/>
        <v>1.0216879112999999</v>
      </c>
      <c r="K25" s="468">
        <f t="shared" si="8"/>
        <v>0.1966432893</v>
      </c>
      <c r="L25" s="468">
        <f t="shared" si="8"/>
        <v>0.87528380390000005</v>
      </c>
      <c r="M25" s="468">
        <f t="shared" si="8"/>
        <v>5.7232706453000004</v>
      </c>
      <c r="N25" s="468">
        <f t="shared" si="8"/>
        <v>1.3381477912999999</v>
      </c>
      <c r="O25" s="468">
        <f t="shared" si="8"/>
        <v>-2.3757520069</v>
      </c>
      <c r="P25" s="469">
        <f t="shared" si="8"/>
        <v>-7.3497215199999993E-2</v>
      </c>
      <c r="Q25" s="465"/>
      <c r="R25" s="468"/>
    </row>
    <row r="26" spans="2:18" ht="12.75" customHeight="1" x14ac:dyDescent="0.15">
      <c r="B26" s="473" t="s">
        <v>760</v>
      </c>
      <c r="C26" s="458" t="s">
        <v>724</v>
      </c>
      <c r="D26" s="475">
        <f t="shared" ref="D26:O26" si="9">D15/D38*1000</f>
        <v>3189.4383816025993</v>
      </c>
      <c r="E26" s="475">
        <f t="shared" si="9"/>
        <v>3225.3737016854466</v>
      </c>
      <c r="F26" s="475">
        <f t="shared" si="9"/>
        <v>3092.5109291671783</v>
      </c>
      <c r="G26" s="475">
        <f t="shared" si="9"/>
        <v>3154.4026524226133</v>
      </c>
      <c r="H26" s="475">
        <f t="shared" si="9"/>
        <v>3231.0670705622879</v>
      </c>
      <c r="I26" s="475">
        <f t="shared" si="9"/>
        <v>3326.2169515724595</v>
      </c>
      <c r="J26" s="475">
        <f t="shared" si="9"/>
        <v>3331.7884810715709</v>
      </c>
      <c r="K26" s="475">
        <f t="shared" si="9"/>
        <v>3306.1530458124221</v>
      </c>
      <c r="L26" s="475">
        <f t="shared" si="9"/>
        <v>3335.690957310755</v>
      </c>
      <c r="M26" s="475">
        <f t="shared" si="9"/>
        <v>3429.2014197288777</v>
      </c>
      <c r="N26" s="475">
        <f t="shared" si="9"/>
        <v>3464.5299952376331</v>
      </c>
      <c r="O26" s="475">
        <f t="shared" si="9"/>
        <v>3357.2936202525957</v>
      </c>
      <c r="P26" s="476">
        <f>P15/P38*1000</f>
        <v>3312.5049136994021</v>
      </c>
      <c r="Q26" s="27" t="s">
        <v>385</v>
      </c>
      <c r="R26" s="475"/>
    </row>
    <row r="27" spans="2:18" ht="12.75" customHeight="1" x14ac:dyDescent="0.15">
      <c r="B27" s="473" t="s">
        <v>715</v>
      </c>
      <c r="C27" s="458" t="s">
        <v>716</v>
      </c>
      <c r="D27" s="463"/>
      <c r="E27" s="463">
        <f t="shared" ref="E27:P27" si="10">ROUND((E26-D26)/ABS(D26)*100,10)</f>
        <v>1.1266974239000001</v>
      </c>
      <c r="F27" s="463">
        <f t="shared" si="10"/>
        <v>-4.1192985622</v>
      </c>
      <c r="G27" s="468">
        <f t="shared" si="10"/>
        <v>2.0013421026999998</v>
      </c>
      <c r="H27" s="468">
        <f t="shared" si="10"/>
        <v>2.4303941693</v>
      </c>
      <c r="I27" s="468">
        <f t="shared" si="10"/>
        <v>2.9448438838</v>
      </c>
      <c r="J27" s="468">
        <f t="shared" si="10"/>
        <v>0.1675034906</v>
      </c>
      <c r="K27" s="468">
        <f t="shared" si="10"/>
        <v>-0.76941964969999999</v>
      </c>
      <c r="L27" s="468">
        <f t="shared" si="10"/>
        <v>0.89342238819999997</v>
      </c>
      <c r="M27" s="468">
        <f t="shared" si="10"/>
        <v>2.8033311123</v>
      </c>
      <c r="N27" s="468">
        <f t="shared" si="10"/>
        <v>1.0302274840000001</v>
      </c>
      <c r="O27" s="468">
        <f t="shared" si="10"/>
        <v>-3.0952647295000002</v>
      </c>
      <c r="P27" s="469">
        <f t="shared" si="10"/>
        <v>-1.3340717739000001</v>
      </c>
      <c r="Q27" s="465"/>
      <c r="R27" s="468"/>
    </row>
    <row r="28" spans="2:18" ht="12.75" customHeight="1" x14ac:dyDescent="0.15">
      <c r="B28" s="473" t="s">
        <v>725</v>
      </c>
      <c r="C28" s="458" t="s">
        <v>724</v>
      </c>
      <c r="D28" s="475">
        <f>'Ⅱ-主-5'!D7/D38*1000</f>
        <v>2051.6516576674826</v>
      </c>
      <c r="E28" s="475">
        <f>'Ⅱ-主-5'!E7/E38*1000</f>
        <v>2083.0214274108753</v>
      </c>
      <c r="F28" s="475">
        <f>'Ⅱ-主-5'!F7/F38*1000</f>
        <v>2039.9553104168428</v>
      </c>
      <c r="G28" s="475">
        <f>'Ⅱ-主-5'!G7/G38*1000</f>
        <v>2040.7864121533903</v>
      </c>
      <c r="H28" s="475">
        <f>'Ⅱ-主-5'!H7/H38*1000</f>
        <v>2041.8348415664584</v>
      </c>
      <c r="I28" s="475">
        <f>'Ⅱ-主-5'!I7/I38*1000</f>
        <v>2075.2818969632222</v>
      </c>
      <c r="J28" s="475">
        <f>'Ⅱ-主-5'!J7/J38*1000</f>
        <v>2098.2681504389425</v>
      </c>
      <c r="K28" s="475">
        <f>'Ⅱ-主-5'!K7/K38*1000</f>
        <v>2144.5569957891266</v>
      </c>
      <c r="L28" s="475">
        <f>'Ⅱ-主-5'!L7/L38*1000</f>
        <v>2138.2650077049766</v>
      </c>
      <c r="M28" s="475">
        <f>'Ⅱ-主-5'!M7/M38*1000</f>
        <v>2125.6520356990063</v>
      </c>
      <c r="N28" s="475">
        <f>'Ⅱ-主-5'!N7/N38*1000</f>
        <v>2144.365473976281</v>
      </c>
      <c r="O28" s="475">
        <f>'Ⅱ-主-5'!O7/O38*1000</f>
        <v>2182.9606887635537</v>
      </c>
      <c r="P28" s="476">
        <f>'Ⅱ-主-5'!P7/P38*1000</f>
        <v>2181.5012746497159</v>
      </c>
      <c r="Q28" s="27" t="s">
        <v>387</v>
      </c>
      <c r="R28" s="475"/>
    </row>
    <row r="29" spans="2:18" ht="12.75" customHeight="1" x14ac:dyDescent="0.15">
      <c r="B29" s="473" t="s">
        <v>715</v>
      </c>
      <c r="C29" s="458" t="s">
        <v>716</v>
      </c>
      <c r="D29" s="463"/>
      <c r="E29" s="463">
        <f t="shared" ref="E29:P29" si="11">ROUND((E28-D28)/ABS(D28)*100,10)</f>
        <v>1.5290007749000001</v>
      </c>
      <c r="F29" s="463">
        <f t="shared" si="11"/>
        <v>-2.0674831486</v>
      </c>
      <c r="G29" s="463">
        <f t="shared" si="11"/>
        <v>4.0741173700000001E-2</v>
      </c>
      <c r="H29" s="463">
        <f t="shared" si="11"/>
        <v>5.1373794299999997E-2</v>
      </c>
      <c r="I29" s="463">
        <f t="shared" si="11"/>
        <v>1.6380881898999999</v>
      </c>
      <c r="J29" s="463">
        <f t="shared" si="11"/>
        <v>1.1076207772</v>
      </c>
      <c r="K29" s="463">
        <f t="shared" si="11"/>
        <v>2.206050039</v>
      </c>
      <c r="L29" s="463">
        <f t="shared" si="11"/>
        <v>-0.29339337199999999</v>
      </c>
      <c r="M29" s="463">
        <f t="shared" si="11"/>
        <v>-0.5898694484</v>
      </c>
      <c r="N29" s="463">
        <f t="shared" si="11"/>
        <v>0.88036225889999997</v>
      </c>
      <c r="O29" s="463">
        <f t="shared" si="11"/>
        <v>1.7998431357</v>
      </c>
      <c r="P29" s="464">
        <f t="shared" si="11"/>
        <v>-6.6854805099999998E-2</v>
      </c>
      <c r="Q29" s="467"/>
      <c r="R29" s="463"/>
    </row>
    <row r="30" spans="2:18" ht="12.75" customHeight="1" x14ac:dyDescent="0.15">
      <c r="B30" s="473" t="s">
        <v>726</v>
      </c>
      <c r="C30" s="458" t="s">
        <v>724</v>
      </c>
      <c r="D30" s="475">
        <f>'Ⅱ-主-5'!D8/D38*1000</f>
        <v>2012.1812904340786</v>
      </c>
      <c r="E30" s="475">
        <f>'Ⅱ-主-5'!E8/E38*1000</f>
        <v>2047.1362630503602</v>
      </c>
      <c r="F30" s="475">
        <f>'Ⅱ-主-5'!F8/F38*1000</f>
        <v>2004.8293729473653</v>
      </c>
      <c r="G30" s="475">
        <f>'Ⅱ-主-5'!G8/G38*1000</f>
        <v>2006.4425630617063</v>
      </c>
      <c r="H30" s="475">
        <f>'Ⅱ-主-5'!H8/H38*1000</f>
        <v>2005.166940524362</v>
      </c>
      <c r="I30" s="475">
        <f>'Ⅱ-主-5'!I8/I38*1000</f>
        <v>2035.3722676943362</v>
      </c>
      <c r="J30" s="475">
        <f>'Ⅱ-主-5'!J8/J38*1000</f>
        <v>2053.1678576713903</v>
      </c>
      <c r="K30" s="475">
        <f>'Ⅱ-主-5'!K8/K38*1000</f>
        <v>2095.7214735527505</v>
      </c>
      <c r="L30" s="475">
        <f>'Ⅱ-主-5'!L8/L38*1000</f>
        <v>2093.217243703542</v>
      </c>
      <c r="M30" s="475">
        <f>'Ⅱ-主-5'!M8/M38*1000</f>
        <v>2075.1197121402915</v>
      </c>
      <c r="N30" s="475">
        <f>'Ⅱ-主-5'!N8/N38*1000</f>
        <v>2091.3790743330001</v>
      </c>
      <c r="O30" s="475">
        <f>'Ⅱ-主-5'!O8/O38*1000</f>
        <v>2126.6269627424613</v>
      </c>
      <c r="P30" s="476">
        <f>'Ⅱ-主-5'!P8/P38*1000</f>
        <v>2132.1217991319691</v>
      </c>
      <c r="Q30" s="27" t="s">
        <v>346</v>
      </c>
      <c r="R30" s="475"/>
    </row>
    <row r="31" spans="2:18" ht="12.75" customHeight="1" x14ac:dyDescent="0.15">
      <c r="B31" s="473" t="s">
        <v>715</v>
      </c>
      <c r="C31" s="458" t="s">
        <v>716</v>
      </c>
      <c r="D31" s="463"/>
      <c r="E31" s="463">
        <f t="shared" ref="E31:P31" si="12">ROUND((E30-D30)/ABS(D30)*100,10)</f>
        <v>1.7371681559000001</v>
      </c>
      <c r="F31" s="463">
        <f t="shared" si="12"/>
        <v>-2.0666377157000002</v>
      </c>
      <c r="G31" s="463">
        <f t="shared" si="12"/>
        <v>8.0465207499999997E-2</v>
      </c>
      <c r="H31" s="463">
        <f t="shared" si="12"/>
        <v>-6.3576329599999995E-2</v>
      </c>
      <c r="I31" s="463">
        <f t="shared" si="12"/>
        <v>1.5063746843000001</v>
      </c>
      <c r="J31" s="463">
        <f t="shared" si="12"/>
        <v>0.87431622509999996</v>
      </c>
      <c r="K31" s="463">
        <f t="shared" si="12"/>
        <v>2.0725833849000002</v>
      </c>
      <c r="L31" s="463">
        <f t="shared" si="12"/>
        <v>-0.11949249369999999</v>
      </c>
      <c r="M31" s="463">
        <f t="shared" si="12"/>
        <v>-0.86457970939999995</v>
      </c>
      <c r="N31" s="463">
        <f t="shared" si="12"/>
        <v>0.7835385158</v>
      </c>
      <c r="O31" s="463">
        <f t="shared" si="12"/>
        <v>1.6853897432</v>
      </c>
      <c r="P31" s="464">
        <f t="shared" si="12"/>
        <v>0.2583827105</v>
      </c>
      <c r="Q31" s="470"/>
      <c r="R31" s="463"/>
    </row>
    <row r="32" spans="2:18" ht="12.75" customHeight="1" x14ac:dyDescent="0.15">
      <c r="B32" s="473" t="s">
        <v>727</v>
      </c>
      <c r="C32" s="458" t="s">
        <v>724</v>
      </c>
      <c r="D32" s="475">
        <f>'Ⅱ-主-4'!D7/D40*1000</f>
        <v>3691.24906355538</v>
      </c>
      <c r="E32" s="475">
        <f>'Ⅱ-主-4'!E7/E40*1000</f>
        <v>3524.3991387146129</v>
      </c>
      <c r="F32" s="475">
        <f>'Ⅱ-主-4'!F7/F40*1000</f>
        <v>3537.8629119613956</v>
      </c>
      <c r="G32" s="475">
        <f>'Ⅱ-主-4'!G7/G40*1000</f>
        <v>3427.4177432028869</v>
      </c>
      <c r="H32" s="475">
        <f>'Ⅱ-主-4'!H7/H40*1000</f>
        <v>3557.4954064964249</v>
      </c>
      <c r="I32" s="475">
        <f>'Ⅱ-主-4'!I7/I40*1000</f>
        <v>3587.0246854442885</v>
      </c>
      <c r="J32" s="475">
        <f>'Ⅱ-主-4'!J7/J40*1000</f>
        <v>3538.9723250942461</v>
      </c>
      <c r="K32" s="475">
        <f>'Ⅱ-主-4'!K7/K40*1000</f>
        <v>3643.8393113043617</v>
      </c>
      <c r="L32" s="475">
        <f>'Ⅱ-主-4'!L7/L40*1000</f>
        <v>3616.0501816338988</v>
      </c>
      <c r="M32" s="475">
        <f>'Ⅱ-主-4'!M7/M40*1000</f>
        <v>3821.6356490286153</v>
      </c>
      <c r="N32" s="475">
        <f>'Ⅱ-主-4'!N7/N40*1000</f>
        <v>3851.5310238381803</v>
      </c>
      <c r="O32" s="475">
        <f>'Ⅱ-主-4'!O7/O40*1000</f>
        <v>3886.1270835304599</v>
      </c>
      <c r="P32" s="476">
        <f>'Ⅱ-主-4'!P7/P40*1000</f>
        <v>3904.2748844455014</v>
      </c>
      <c r="Q32" s="27" t="s">
        <v>717</v>
      </c>
      <c r="R32" s="475"/>
    </row>
    <row r="33" spans="2:18" ht="12.75" customHeight="1" x14ac:dyDescent="0.15">
      <c r="B33" s="473" t="s">
        <v>715</v>
      </c>
      <c r="C33" s="458" t="s">
        <v>716</v>
      </c>
      <c r="D33" s="463"/>
      <c r="E33" s="463">
        <f t="shared" ref="E33:P33" si="13">ROUND((E32-D32)/ABS(D32)*100,10)</f>
        <v>-4.5201481116000002</v>
      </c>
      <c r="F33" s="463">
        <f t="shared" si="13"/>
        <v>0.38201613150000002</v>
      </c>
      <c r="G33" s="463">
        <f t="shared" si="13"/>
        <v>-3.1218046461000002</v>
      </c>
      <c r="H33" s="463">
        <f t="shared" si="13"/>
        <v>3.7952089018000001</v>
      </c>
      <c r="I33" s="463">
        <f t="shared" si="13"/>
        <v>0.83005810479999997</v>
      </c>
      <c r="J33" s="463">
        <f t="shared" si="13"/>
        <v>-1.3396161043000001</v>
      </c>
      <c r="K33" s="463">
        <f t="shared" si="13"/>
        <v>2.9632044723000002</v>
      </c>
      <c r="L33" s="463">
        <f t="shared" si="13"/>
        <v>-0.76263323640000003</v>
      </c>
      <c r="M33" s="463">
        <f t="shared" si="13"/>
        <v>5.6853599111999999</v>
      </c>
      <c r="N33" s="463">
        <f t="shared" si="13"/>
        <v>0.78226648359999995</v>
      </c>
      <c r="O33" s="463">
        <f t="shared" si="13"/>
        <v>0.8982417506</v>
      </c>
      <c r="P33" s="464">
        <f t="shared" si="13"/>
        <v>0.46698938359999997</v>
      </c>
      <c r="Q33" s="465"/>
      <c r="R33" s="463"/>
    </row>
    <row r="34" spans="2:18" ht="12.75" customHeight="1" x14ac:dyDescent="0.15">
      <c r="B34" s="473" t="s">
        <v>728</v>
      </c>
      <c r="C34" s="458" t="s">
        <v>724</v>
      </c>
      <c r="D34" s="475">
        <v>4840.3547789465229</v>
      </c>
      <c r="E34" s="475">
        <v>4835.4958310601323</v>
      </c>
      <c r="F34" s="475">
        <v>4535.9689104424397</v>
      </c>
      <c r="G34" s="475">
        <v>4541.1113045627844</v>
      </c>
      <c r="H34" s="475">
        <v>4692.066059896244</v>
      </c>
      <c r="I34" s="475">
        <v>4787.2317106264782</v>
      </c>
      <c r="J34" s="475">
        <v>4860.4353150057377</v>
      </c>
      <c r="K34" s="475">
        <v>4800.9481003314013</v>
      </c>
      <c r="L34" s="475">
        <v>4831.3891249321796</v>
      </c>
      <c r="M34" s="475">
        <v>5050.7005278934894</v>
      </c>
      <c r="N34" s="475">
        <v>5098.617979161173</v>
      </c>
      <c r="O34" s="475">
        <v>4923.2450866707613</v>
      </c>
      <c r="P34" s="476">
        <v>4865.774324696883</v>
      </c>
      <c r="Q34" s="27" t="s">
        <v>729</v>
      </c>
      <c r="R34" s="475"/>
    </row>
    <row r="35" spans="2:18" ht="12.75" customHeight="1" x14ac:dyDescent="0.15">
      <c r="B35" s="473" t="s">
        <v>715</v>
      </c>
      <c r="C35" s="458" t="s">
        <v>716</v>
      </c>
      <c r="D35" s="463"/>
      <c r="E35" s="463">
        <f t="shared" ref="E35:P35" si="14">ROUND((E34-D34)/ABS(D34)*100,10)</f>
        <v>-0.100384127</v>
      </c>
      <c r="F35" s="463">
        <f t="shared" si="14"/>
        <v>-6.1943372734000004</v>
      </c>
      <c r="G35" s="468">
        <f t="shared" si="14"/>
        <v>0.1133692541</v>
      </c>
      <c r="H35" s="468">
        <f t="shared" si="14"/>
        <v>3.3241809153999999</v>
      </c>
      <c r="I35" s="468">
        <f t="shared" si="14"/>
        <v>2.0282248696999998</v>
      </c>
      <c r="J35" s="468">
        <f t="shared" si="14"/>
        <v>1.529142703</v>
      </c>
      <c r="K35" s="468">
        <f>ROUND((K34-J34)/ABS(J34)*100,10)</f>
        <v>-1.2239071363</v>
      </c>
      <c r="L35" s="468">
        <f t="shared" si="14"/>
        <v>0.63406277190000004</v>
      </c>
      <c r="M35" s="468">
        <f t="shared" si="14"/>
        <v>4.5393032374000004</v>
      </c>
      <c r="N35" s="468">
        <f t="shared" si="14"/>
        <v>0.94872881499999995</v>
      </c>
      <c r="O35" s="468">
        <f t="shared" si="14"/>
        <v>-3.4396162491000002</v>
      </c>
      <c r="P35" s="469">
        <f t="shared" si="14"/>
        <v>-1.1673349785</v>
      </c>
      <c r="Q35" s="470"/>
      <c r="R35" s="468"/>
    </row>
    <row r="36" spans="2:18" ht="9.75" customHeight="1" x14ac:dyDescent="0.15">
      <c r="B36" s="460"/>
      <c r="C36" s="472"/>
      <c r="D36" s="443"/>
      <c r="E36" s="443"/>
      <c r="F36" s="443"/>
      <c r="G36" s="443"/>
      <c r="H36" s="443"/>
      <c r="I36" s="443"/>
      <c r="J36" s="443"/>
      <c r="K36" s="443"/>
      <c r="L36" s="443"/>
      <c r="N36" s="443"/>
      <c r="O36" s="443"/>
      <c r="P36" s="459"/>
      <c r="Q36" s="465"/>
    </row>
    <row r="37" spans="2:18" ht="12.75" customHeight="1" x14ac:dyDescent="0.15">
      <c r="B37" s="471" t="s">
        <v>730</v>
      </c>
      <c r="C37" s="472"/>
      <c r="D37" s="443"/>
      <c r="E37" s="443"/>
      <c r="F37" s="443"/>
      <c r="G37" s="443"/>
      <c r="H37" s="443"/>
      <c r="I37" s="443"/>
      <c r="J37" s="443"/>
      <c r="K37" s="443"/>
      <c r="L37" s="443"/>
      <c r="N37" s="443"/>
      <c r="O37" s="443"/>
      <c r="P37" s="459"/>
      <c r="Q37" s="27" t="s">
        <v>59</v>
      </c>
    </row>
    <row r="38" spans="2:18" ht="12.75" customHeight="1" x14ac:dyDescent="0.15">
      <c r="B38" s="473" t="s">
        <v>731</v>
      </c>
      <c r="C38" s="458" t="s">
        <v>732</v>
      </c>
      <c r="D38" s="475">
        <v>1423748</v>
      </c>
      <c r="E38" s="475">
        <v>1409297</v>
      </c>
      <c r="F38" s="475">
        <v>1395383</v>
      </c>
      <c r="G38" s="475">
        <v>1383485</v>
      </c>
      <c r="H38" s="475">
        <v>1373339</v>
      </c>
      <c r="I38" s="475">
        <v>1363230</v>
      </c>
      <c r="J38" s="475">
        <v>1350371</v>
      </c>
      <c r="K38" s="475">
        <v>1336726</v>
      </c>
      <c r="L38" s="475">
        <v>1322706</v>
      </c>
      <c r="M38" s="475">
        <v>1308265</v>
      </c>
      <c r="N38" s="475">
        <v>1293470</v>
      </c>
      <c r="O38" s="475">
        <v>1278490</v>
      </c>
      <c r="P38" s="476">
        <v>1262861</v>
      </c>
      <c r="Q38" s="27" t="s">
        <v>308</v>
      </c>
      <c r="R38" s="475"/>
    </row>
    <row r="39" spans="2:18" ht="12.75" customHeight="1" x14ac:dyDescent="0.15">
      <c r="B39" s="473" t="s">
        <v>715</v>
      </c>
      <c r="C39" s="458" t="s">
        <v>716</v>
      </c>
      <c r="D39" s="463"/>
      <c r="E39" s="463">
        <f t="shared" ref="E39:P39" si="15">ROUND((E38-D38)/ABS(D38)*100,10)</f>
        <v>-1.014997036</v>
      </c>
      <c r="F39" s="463">
        <f t="shared" si="15"/>
        <v>-0.98730076060000005</v>
      </c>
      <c r="G39" s="463">
        <f t="shared" si="15"/>
        <v>-0.85266912380000004</v>
      </c>
      <c r="H39" s="463">
        <f t="shared" si="15"/>
        <v>-0.73336537800000001</v>
      </c>
      <c r="I39" s="463">
        <f t="shared" si="15"/>
        <v>-0.73608919569999998</v>
      </c>
      <c r="J39" s="463">
        <f t="shared" si="15"/>
        <v>-0.94327442910000003</v>
      </c>
      <c r="K39" s="463">
        <f t="shared" si="15"/>
        <v>-1.0104630505000001</v>
      </c>
      <c r="L39" s="463">
        <f t="shared" si="15"/>
        <v>-1.0488312489</v>
      </c>
      <c r="M39" s="463">
        <f t="shared" si="15"/>
        <v>-1.0917770086</v>
      </c>
      <c r="N39" s="463">
        <f t="shared" si="15"/>
        <v>-1.1308870908999999</v>
      </c>
      <c r="O39" s="463">
        <f t="shared" si="15"/>
        <v>-1.1581250434999999</v>
      </c>
      <c r="P39" s="464">
        <f t="shared" si="15"/>
        <v>-1.2224577431000001</v>
      </c>
      <c r="Q39" s="465"/>
      <c r="R39" s="463"/>
    </row>
    <row r="40" spans="2:18" ht="12.75" customHeight="1" x14ac:dyDescent="0.15">
      <c r="B40" s="473" t="s">
        <v>733</v>
      </c>
      <c r="C40" s="458" t="s">
        <v>732</v>
      </c>
      <c r="D40" s="475">
        <v>558629</v>
      </c>
      <c r="E40" s="475">
        <v>554573</v>
      </c>
      <c r="F40" s="475">
        <v>550826</v>
      </c>
      <c r="G40" s="475">
        <v>547278</v>
      </c>
      <c r="H40" s="475">
        <v>543046</v>
      </c>
      <c r="I40" s="475">
        <v>543453</v>
      </c>
      <c r="J40" s="475">
        <v>543868</v>
      </c>
      <c r="K40" s="475">
        <v>543947</v>
      </c>
      <c r="L40" s="475">
        <v>544247</v>
      </c>
      <c r="M40" s="475">
        <v>544556</v>
      </c>
      <c r="N40" s="475">
        <v>544775</v>
      </c>
      <c r="O40" s="475">
        <v>544712</v>
      </c>
      <c r="P40" s="476">
        <v>545061</v>
      </c>
      <c r="Q40" s="27" t="s">
        <v>385</v>
      </c>
      <c r="R40" s="475"/>
    </row>
    <row r="41" spans="2:18" ht="12.75" customHeight="1" x14ac:dyDescent="0.15">
      <c r="B41" s="473" t="s">
        <v>715</v>
      </c>
      <c r="C41" s="458" t="s">
        <v>716</v>
      </c>
      <c r="D41" s="463"/>
      <c r="E41" s="463">
        <f t="shared" ref="E41:P41" si="16">ROUND((E40-D40)/ABS(D40)*100,10)</f>
        <v>-0.72606327280000005</v>
      </c>
      <c r="F41" s="463">
        <f t="shared" si="16"/>
        <v>-0.67565496339999997</v>
      </c>
      <c r="G41" s="463">
        <f t="shared" si="16"/>
        <v>-0.64412355259999998</v>
      </c>
      <c r="H41" s="463">
        <f t="shared" si="16"/>
        <v>-0.77328158629999999</v>
      </c>
      <c r="I41" s="463">
        <f t="shared" si="16"/>
        <v>7.4947610299999995E-2</v>
      </c>
      <c r="J41" s="463">
        <f t="shared" si="16"/>
        <v>7.6363549399999994E-2</v>
      </c>
      <c r="K41" s="463">
        <f t="shared" si="16"/>
        <v>1.45255834E-2</v>
      </c>
      <c r="L41" s="463">
        <f t="shared" si="16"/>
        <v>5.5152432100000003E-2</v>
      </c>
      <c r="M41" s="463">
        <f t="shared" si="16"/>
        <v>5.6775691900000001E-2</v>
      </c>
      <c r="N41" s="463">
        <f t="shared" si="16"/>
        <v>4.0216249599999997E-2</v>
      </c>
      <c r="O41" s="463">
        <f t="shared" si="16"/>
        <v>-1.1564407299999999E-2</v>
      </c>
      <c r="P41" s="464">
        <f t="shared" si="16"/>
        <v>6.4070554700000004E-2</v>
      </c>
      <c r="Q41" s="465"/>
      <c r="R41" s="463"/>
    </row>
    <row r="42" spans="2:18" ht="12.75" customHeight="1" x14ac:dyDescent="0.15">
      <c r="B42" s="473" t="s">
        <v>734</v>
      </c>
      <c r="C42" s="458" t="s">
        <v>732</v>
      </c>
      <c r="D42" s="475">
        <v>698822</v>
      </c>
      <c r="E42" s="475">
        <v>690403</v>
      </c>
      <c r="F42" s="475">
        <v>681614</v>
      </c>
      <c r="G42" s="475">
        <v>672680</v>
      </c>
      <c r="H42" s="475">
        <v>663885</v>
      </c>
      <c r="I42" s="475">
        <v>661592</v>
      </c>
      <c r="J42" s="475">
        <v>659245</v>
      </c>
      <c r="K42" s="475">
        <v>656851</v>
      </c>
      <c r="L42" s="475">
        <v>654568</v>
      </c>
      <c r="M42" s="475">
        <v>652167</v>
      </c>
      <c r="N42" s="475">
        <v>649803</v>
      </c>
      <c r="O42" s="475">
        <v>647520</v>
      </c>
      <c r="P42" s="476">
        <v>645190</v>
      </c>
      <c r="Q42" s="27" t="s">
        <v>387</v>
      </c>
      <c r="R42" s="475"/>
    </row>
    <row r="43" spans="2:18" ht="12.75" customHeight="1" x14ac:dyDescent="0.15">
      <c r="B43" s="473" t="s">
        <v>715</v>
      </c>
      <c r="C43" s="458" t="s">
        <v>716</v>
      </c>
      <c r="D43" s="463"/>
      <c r="E43" s="463">
        <f t="shared" ref="E43:N43" si="17">ROUND((E42-D42)/ABS(D42)*100,10)</f>
        <v>-1.2047416939</v>
      </c>
      <c r="F43" s="463">
        <f t="shared" si="17"/>
        <v>-1.2730245957999999</v>
      </c>
      <c r="G43" s="468">
        <f t="shared" si="17"/>
        <v>-1.3107125147000001</v>
      </c>
      <c r="H43" s="468">
        <f t="shared" si="17"/>
        <v>-1.3074567401999999</v>
      </c>
      <c r="I43" s="468">
        <f t="shared" si="17"/>
        <v>-0.34539114459999998</v>
      </c>
      <c r="J43" s="468">
        <f t="shared" si="17"/>
        <v>-0.35475035970000002</v>
      </c>
      <c r="K43" s="468">
        <f t="shared" si="17"/>
        <v>-0.36314268599999999</v>
      </c>
      <c r="L43" s="468">
        <f t="shared" si="17"/>
        <v>-0.34756740870000002</v>
      </c>
      <c r="M43" s="468">
        <f t="shared" si="17"/>
        <v>-0.36680680999999998</v>
      </c>
      <c r="N43" s="468">
        <f t="shared" si="17"/>
        <v>-0.36248384230000003</v>
      </c>
      <c r="O43" s="468">
        <f>ROUND((O42-N42)/ABS(N42)*100,10)</f>
        <v>-0.35133725139999999</v>
      </c>
      <c r="P43" s="469">
        <f>ROUND((P42-O42)/ABS(O42)*100,10)</f>
        <v>-0.35983444530000003</v>
      </c>
      <c r="Q43" s="470"/>
      <c r="R43" s="468"/>
    </row>
    <row r="44" spans="2:18" s="443" customFormat="1" ht="12.75" customHeight="1" x14ac:dyDescent="0.15">
      <c r="B44" s="484"/>
      <c r="C44" s="485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7"/>
      <c r="Q44" s="488"/>
    </row>
    <row r="45" spans="2:18" ht="12.75" customHeight="1" x14ac:dyDescent="0.15">
      <c r="B45" s="477" t="s">
        <v>735</v>
      </c>
      <c r="D45" s="443"/>
      <c r="E45" s="443"/>
      <c r="F45" s="443"/>
      <c r="G45" s="443"/>
      <c r="H45" s="443"/>
      <c r="I45" s="443"/>
      <c r="L45" s="443"/>
    </row>
    <row r="46" spans="2:18" ht="12.75" customHeight="1" x14ac:dyDescent="0.15">
      <c r="B46" s="478" t="s">
        <v>736</v>
      </c>
      <c r="D46" s="443"/>
      <c r="E46" s="443"/>
      <c r="F46" s="443"/>
      <c r="G46" s="443"/>
      <c r="H46" s="443"/>
      <c r="I46" s="443"/>
      <c r="L46" s="443"/>
    </row>
    <row r="47" spans="2:18" ht="9" customHeight="1" x14ac:dyDescent="0.15">
      <c r="D47" s="443"/>
      <c r="E47" s="443"/>
      <c r="F47" s="443"/>
      <c r="G47" s="443"/>
      <c r="H47" s="443"/>
      <c r="I47" s="443"/>
      <c r="L47" s="443"/>
    </row>
    <row r="48" spans="2:18" ht="12.75" customHeight="1" x14ac:dyDescent="0.15">
      <c r="B48" s="479" t="s">
        <v>737</v>
      </c>
      <c r="D48" s="443"/>
      <c r="E48" s="443"/>
      <c r="F48" s="443"/>
      <c r="G48" s="443"/>
      <c r="H48" s="443"/>
      <c r="I48" s="443"/>
      <c r="L48" s="443"/>
    </row>
    <row r="49" spans="2:18" ht="12" customHeight="1" x14ac:dyDescent="0.15">
      <c r="B49" s="590" t="s">
        <v>711</v>
      </c>
      <c r="C49" s="592" t="s">
        <v>712</v>
      </c>
      <c r="D49" s="445" t="s">
        <v>5</v>
      </c>
      <c r="E49" s="446" t="s">
        <v>6</v>
      </c>
      <c r="F49" s="446" t="s">
        <v>7</v>
      </c>
      <c r="G49" s="446" t="s">
        <v>8</v>
      </c>
      <c r="H49" s="446" t="s">
        <v>9</v>
      </c>
      <c r="I49" s="446" t="s">
        <v>10</v>
      </c>
      <c r="J49" s="446" t="s">
        <v>11</v>
      </c>
      <c r="K49" s="446" t="s">
        <v>12</v>
      </c>
      <c r="L49" s="446" t="s">
        <v>13</v>
      </c>
      <c r="M49" s="446" t="s">
        <v>14</v>
      </c>
      <c r="N49" s="446" t="s">
        <v>15</v>
      </c>
      <c r="O49" s="446" t="s">
        <v>16</v>
      </c>
      <c r="P49" s="447" t="s">
        <v>17</v>
      </c>
      <c r="Q49" s="165"/>
      <c r="R49" s="448"/>
    </row>
    <row r="50" spans="2:18" ht="12" customHeight="1" x14ac:dyDescent="0.15">
      <c r="B50" s="591"/>
      <c r="C50" s="592"/>
      <c r="D50" s="449">
        <v>2006</v>
      </c>
      <c r="E50" s="450">
        <v>2007</v>
      </c>
      <c r="F50" s="450">
        <v>2008</v>
      </c>
      <c r="G50" s="450">
        <v>2009</v>
      </c>
      <c r="H50" s="450">
        <v>2010</v>
      </c>
      <c r="I50" s="450">
        <v>2011</v>
      </c>
      <c r="J50" s="450">
        <v>2012</v>
      </c>
      <c r="K50" s="450">
        <v>2013</v>
      </c>
      <c r="L50" s="450">
        <v>2014</v>
      </c>
      <c r="M50" s="450">
        <v>2015</v>
      </c>
      <c r="N50" s="450">
        <v>2016</v>
      </c>
      <c r="O50" s="450">
        <v>2017</v>
      </c>
      <c r="P50" s="451">
        <v>2018</v>
      </c>
      <c r="Q50" s="169"/>
      <c r="R50" s="159"/>
    </row>
    <row r="51" spans="2:18" ht="6.75" customHeight="1" x14ac:dyDescent="0.15">
      <c r="B51" s="460"/>
      <c r="C51" s="480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5"/>
      <c r="Q51" s="456"/>
    </row>
    <row r="52" spans="2:18" ht="12.75" customHeight="1" x14ac:dyDescent="0.15">
      <c r="B52" s="473" t="s">
        <v>738</v>
      </c>
      <c r="C52" s="472"/>
      <c r="D52" s="443"/>
      <c r="E52" s="443"/>
      <c r="F52" s="443"/>
      <c r="G52" s="443"/>
      <c r="H52" s="443"/>
      <c r="I52" s="443"/>
      <c r="J52" s="443"/>
      <c r="K52" s="443"/>
      <c r="L52" s="443"/>
      <c r="N52" s="443"/>
      <c r="O52" s="443"/>
      <c r="P52" s="459"/>
      <c r="Q52" s="27" t="s">
        <v>19</v>
      </c>
    </row>
    <row r="53" spans="2:18" ht="12.75" customHeight="1" x14ac:dyDescent="0.15">
      <c r="B53" s="473" t="s">
        <v>748</v>
      </c>
      <c r="C53" s="458" t="s">
        <v>716</v>
      </c>
      <c r="D53" s="468"/>
      <c r="E53" s="468">
        <v>0.35714200000000002</v>
      </c>
      <c r="F53" s="468">
        <v>-4.0384209999999996</v>
      </c>
      <c r="G53" s="468">
        <v>-3.4397679999999999</v>
      </c>
      <c r="H53" s="468">
        <v>1.5188120000000001</v>
      </c>
      <c r="I53" s="468">
        <v>-1.0785119999999999</v>
      </c>
      <c r="J53" s="468">
        <v>6.6249000000000002E-2</v>
      </c>
      <c r="K53" s="468">
        <v>2.6064289999999999</v>
      </c>
      <c r="L53" s="468">
        <v>2.1645910000000002</v>
      </c>
      <c r="M53" s="468">
        <v>2.80776</v>
      </c>
      <c r="N53" s="468">
        <v>0.76293299999999997</v>
      </c>
      <c r="O53" s="468">
        <v>1.9996620000000001</v>
      </c>
      <c r="P53" s="469">
        <v>0.142626</v>
      </c>
      <c r="Q53" s="470"/>
      <c r="R53" s="468"/>
    </row>
    <row r="54" spans="2:18" ht="12.75" customHeight="1" x14ac:dyDescent="0.15">
      <c r="B54" s="473" t="s">
        <v>721</v>
      </c>
      <c r="C54" s="458" t="s">
        <v>739</v>
      </c>
      <c r="D54" s="468"/>
      <c r="E54" s="468">
        <v>1.2004999999999999</v>
      </c>
      <c r="F54" s="468">
        <v>-3.4335969999999998</v>
      </c>
      <c r="G54" s="468">
        <v>-2.1806290000000002</v>
      </c>
      <c r="H54" s="468">
        <v>3.2670859999999999</v>
      </c>
      <c r="I54" s="468">
        <v>0.45644299999999999</v>
      </c>
      <c r="J54" s="468">
        <v>0.81646700000000005</v>
      </c>
      <c r="K54" s="468">
        <v>2.6457380000000001</v>
      </c>
      <c r="L54" s="468">
        <v>-0.357186</v>
      </c>
      <c r="M54" s="468">
        <v>1.276532</v>
      </c>
      <c r="N54" s="468">
        <v>0.92360500000000001</v>
      </c>
      <c r="O54" s="468">
        <v>1.9195390000000001</v>
      </c>
      <c r="P54" s="469">
        <v>0.30966900000000003</v>
      </c>
      <c r="Q54" s="470"/>
      <c r="R54" s="468"/>
    </row>
    <row r="55" spans="2:18" ht="12.75" hidden="1" customHeight="1" x14ac:dyDescent="0.15">
      <c r="B55" s="473" t="s">
        <v>721</v>
      </c>
      <c r="C55" s="458" t="s">
        <v>739</v>
      </c>
      <c r="D55" s="468"/>
      <c r="E55" s="468">
        <f t="shared" ref="E55:O55" si="18">E54</f>
        <v>1.2004999999999999</v>
      </c>
      <c r="F55" s="468">
        <f t="shared" si="18"/>
        <v>-3.4335969999999998</v>
      </c>
      <c r="G55" s="468">
        <f t="shared" si="18"/>
        <v>-2.1806290000000002</v>
      </c>
      <c r="H55" s="468">
        <f t="shared" si="18"/>
        <v>3.2670859999999999</v>
      </c>
      <c r="I55" s="468">
        <f t="shared" si="18"/>
        <v>0.45644299999999999</v>
      </c>
      <c r="J55" s="468">
        <f t="shared" si="18"/>
        <v>0.81646700000000005</v>
      </c>
      <c r="K55" s="468">
        <f t="shared" si="18"/>
        <v>2.6457380000000001</v>
      </c>
      <c r="L55" s="468">
        <f t="shared" si="18"/>
        <v>-0.357186</v>
      </c>
      <c r="M55" s="468">
        <f t="shared" si="18"/>
        <v>1.276532</v>
      </c>
      <c r="N55" s="468">
        <f t="shared" si="18"/>
        <v>0.92360500000000001</v>
      </c>
      <c r="O55" s="468">
        <f t="shared" si="18"/>
        <v>1.9195390000000001</v>
      </c>
      <c r="P55" s="469">
        <f>P54</f>
        <v>0.30966900000000003</v>
      </c>
      <c r="Q55" s="470"/>
      <c r="R55" s="468"/>
    </row>
    <row r="56" spans="2:18" ht="12.75" customHeight="1" x14ac:dyDescent="0.15">
      <c r="B56" s="460"/>
      <c r="C56" s="472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2"/>
      <c r="Q56" s="483"/>
      <c r="R56" s="481"/>
    </row>
    <row r="57" spans="2:18" ht="12.75" customHeight="1" x14ac:dyDescent="0.15">
      <c r="B57" s="473" t="s">
        <v>740</v>
      </c>
      <c r="C57" s="472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2"/>
      <c r="Q57" s="27" t="s">
        <v>52</v>
      </c>
      <c r="R57" s="481"/>
    </row>
    <row r="58" spans="2:18" ht="12.75" customHeight="1" x14ac:dyDescent="0.15">
      <c r="B58" s="473" t="s">
        <v>741</v>
      </c>
      <c r="C58" s="458" t="s">
        <v>724</v>
      </c>
      <c r="D58" s="475">
        <v>3068</v>
      </c>
      <c r="E58" s="475">
        <v>3065</v>
      </c>
      <c r="F58" s="475">
        <v>2843</v>
      </c>
      <c r="G58" s="475">
        <v>2760</v>
      </c>
      <c r="H58" s="475">
        <v>2827</v>
      </c>
      <c r="I58" s="475">
        <v>2805</v>
      </c>
      <c r="J58" s="475">
        <v>2820</v>
      </c>
      <c r="K58" s="475">
        <v>2938</v>
      </c>
      <c r="L58" s="475">
        <v>2983</v>
      </c>
      <c r="M58" s="475">
        <v>3070</v>
      </c>
      <c r="N58" s="475">
        <v>3091</v>
      </c>
      <c r="O58" s="475">
        <v>3164</v>
      </c>
      <c r="P58" s="476">
        <v>3198</v>
      </c>
      <c r="Q58" s="27" t="s">
        <v>308</v>
      </c>
      <c r="R58" s="475"/>
    </row>
    <row r="59" spans="2:18" ht="12.75" customHeight="1" x14ac:dyDescent="0.15">
      <c r="B59" s="473" t="s">
        <v>715</v>
      </c>
      <c r="C59" s="458" t="s">
        <v>716</v>
      </c>
      <c r="D59" s="468"/>
      <c r="E59" s="468">
        <v>-9.7783999999999996E-2</v>
      </c>
      <c r="F59" s="468">
        <v>-7.2430669999999999</v>
      </c>
      <c r="G59" s="468">
        <v>-2.919451</v>
      </c>
      <c r="H59" s="468">
        <v>2.4275359999999999</v>
      </c>
      <c r="I59" s="468">
        <v>-0.77820999999999996</v>
      </c>
      <c r="J59" s="468">
        <v>0.53475899999999998</v>
      </c>
      <c r="K59" s="468">
        <v>4.1843969999999997</v>
      </c>
      <c r="L59" s="468">
        <v>1.5316540000000001</v>
      </c>
      <c r="M59" s="468">
        <v>2.9165269999999999</v>
      </c>
      <c r="N59" s="468">
        <v>0.68403899999999995</v>
      </c>
      <c r="O59" s="468">
        <v>2.3616950000000001</v>
      </c>
      <c r="P59" s="469">
        <v>1.074589</v>
      </c>
      <c r="Q59" s="465"/>
      <c r="R59" s="468"/>
    </row>
    <row r="60" spans="2:18" ht="12.75" customHeight="1" x14ac:dyDescent="0.15">
      <c r="B60" s="473" t="s">
        <v>761</v>
      </c>
      <c r="C60" s="458" t="s">
        <v>724</v>
      </c>
      <c r="D60" s="475">
        <v>3332.39</v>
      </c>
      <c r="E60" s="475">
        <v>3327.4670000000001</v>
      </c>
      <c r="F60" s="475">
        <v>3096.491</v>
      </c>
      <c r="G60" s="475">
        <v>3001.279</v>
      </c>
      <c r="H60" s="475">
        <v>3073.3870000000002</v>
      </c>
      <c r="I60" s="475">
        <v>3056.35</v>
      </c>
      <c r="J60" s="475">
        <v>3070.029</v>
      </c>
      <c r="K60" s="475">
        <v>682.48276299999998</v>
      </c>
      <c r="L60" s="475">
        <v>3275.5210000000002</v>
      </c>
      <c r="M60" s="475">
        <v>3389.2269999999999</v>
      </c>
      <c r="N60" s="475">
        <v>3407.886</v>
      </c>
      <c r="O60" s="475">
        <v>3484.7489999999998</v>
      </c>
      <c r="P60" s="476">
        <v>3523.8519999999999</v>
      </c>
      <c r="Q60" s="27" t="s">
        <v>385</v>
      </c>
      <c r="R60" s="475"/>
    </row>
    <row r="61" spans="2:18" ht="12.75" customHeight="1" x14ac:dyDescent="0.15">
      <c r="B61" s="473" t="s">
        <v>715</v>
      </c>
      <c r="C61" s="458" t="s">
        <v>716</v>
      </c>
      <c r="D61" s="468"/>
      <c r="E61" s="468">
        <v>-0.147732</v>
      </c>
      <c r="F61" s="468">
        <v>-6.9414959999999999</v>
      </c>
      <c r="G61" s="468">
        <v>-3.0748350000000002</v>
      </c>
      <c r="H61" s="468">
        <v>2.4025759999999998</v>
      </c>
      <c r="I61" s="468">
        <v>-0.55434000000000005</v>
      </c>
      <c r="J61" s="468">
        <v>0.44756000000000001</v>
      </c>
      <c r="K61" s="468">
        <v>-77.769501000000005</v>
      </c>
      <c r="L61" s="468">
        <v>379.94193799999999</v>
      </c>
      <c r="M61" s="468">
        <v>3.471387</v>
      </c>
      <c r="N61" s="468">
        <v>0.550539</v>
      </c>
      <c r="O61" s="468">
        <v>2.2554449999999999</v>
      </c>
      <c r="P61" s="469">
        <v>1.1221179999999999</v>
      </c>
      <c r="Q61" s="465"/>
      <c r="R61" s="468"/>
    </row>
    <row r="62" spans="2:18" ht="12.75" customHeight="1" x14ac:dyDescent="0.15">
      <c r="B62" s="473" t="s">
        <v>725</v>
      </c>
      <c r="C62" s="458" t="s">
        <v>724</v>
      </c>
      <c r="D62" s="475">
        <v>2303.7800000000002</v>
      </c>
      <c r="E62" s="475">
        <v>2319.0430000000001</v>
      </c>
      <c r="F62" s="475">
        <v>2275.7550000000001</v>
      </c>
      <c r="G62" s="475">
        <v>2241.069</v>
      </c>
      <c r="H62" s="475">
        <v>2247.3939999999998</v>
      </c>
      <c r="I62" s="475">
        <v>2259.056</v>
      </c>
      <c r="J62" s="475">
        <v>2279.7890000000002</v>
      </c>
      <c r="K62" s="475">
        <v>2353.4899999999998</v>
      </c>
      <c r="L62" s="475">
        <v>2346.09</v>
      </c>
      <c r="M62" s="475">
        <v>2363.0500000000002</v>
      </c>
      <c r="N62" s="475">
        <v>2355.1570000000002</v>
      </c>
      <c r="O62" s="475">
        <v>2393.7190000000001</v>
      </c>
      <c r="P62" s="476">
        <v>2410.337</v>
      </c>
      <c r="Q62" s="27" t="s">
        <v>387</v>
      </c>
      <c r="R62" s="475"/>
    </row>
    <row r="63" spans="2:18" ht="12.75" customHeight="1" x14ac:dyDescent="0.15">
      <c r="B63" s="473" t="s">
        <v>715</v>
      </c>
      <c r="C63" s="458" t="s">
        <v>716</v>
      </c>
      <c r="D63" s="468"/>
      <c r="E63" s="468">
        <v>0.66252</v>
      </c>
      <c r="F63" s="468">
        <v>-1.8666320000000001</v>
      </c>
      <c r="G63" s="468">
        <v>-1.524154</v>
      </c>
      <c r="H63" s="468">
        <v>0.28223100000000001</v>
      </c>
      <c r="I63" s="468">
        <v>0.51891200000000004</v>
      </c>
      <c r="J63" s="468">
        <v>0.91777299999999995</v>
      </c>
      <c r="K63" s="468">
        <v>3.232799</v>
      </c>
      <c r="L63" s="468">
        <v>-0.31442700000000001</v>
      </c>
      <c r="M63" s="468">
        <v>0.72290500000000002</v>
      </c>
      <c r="N63" s="468">
        <v>-0.33401700000000001</v>
      </c>
      <c r="O63" s="468">
        <v>1.637343</v>
      </c>
      <c r="P63" s="469">
        <v>0.69423400000000002</v>
      </c>
      <c r="Q63" s="467"/>
      <c r="R63" s="468"/>
    </row>
    <row r="64" spans="2:18" ht="12.75" customHeight="1" x14ac:dyDescent="0.15">
      <c r="B64" s="473" t="s">
        <v>726</v>
      </c>
      <c r="C64" s="458" t="s">
        <v>724</v>
      </c>
      <c r="D64" s="475">
        <v>2256.67</v>
      </c>
      <c r="E64" s="475">
        <v>2272.826</v>
      </c>
      <c r="F64" s="475">
        <v>2230.2289999999998</v>
      </c>
      <c r="G64" s="475">
        <v>2195.0639999999999</v>
      </c>
      <c r="H64" s="475">
        <v>2199.1640000000002</v>
      </c>
      <c r="I64" s="475">
        <v>2206.2280000000001</v>
      </c>
      <c r="J64" s="475">
        <v>2223.4920000000002</v>
      </c>
      <c r="K64" s="475">
        <v>2296.4229999999998</v>
      </c>
      <c r="L64" s="475">
        <v>2291.8710000000001</v>
      </c>
      <c r="M64" s="475">
        <v>2302.9490000000001</v>
      </c>
      <c r="N64" s="475">
        <v>2292.7779999999998</v>
      </c>
      <c r="O64" s="475">
        <v>2330.971</v>
      </c>
      <c r="P64" s="476">
        <v>2348.777</v>
      </c>
      <c r="Q64" s="27" t="s">
        <v>346</v>
      </c>
      <c r="R64" s="475"/>
    </row>
    <row r="65" spans="2:18" ht="12.75" customHeight="1" x14ac:dyDescent="0.15">
      <c r="B65" s="473" t="s">
        <v>715</v>
      </c>
      <c r="C65" s="458" t="s">
        <v>716</v>
      </c>
      <c r="D65" s="468"/>
      <c r="E65" s="468">
        <v>0.71592199999999995</v>
      </c>
      <c r="F65" s="468">
        <v>-1.874187</v>
      </c>
      <c r="G65" s="468">
        <v>-1.5767439999999999</v>
      </c>
      <c r="H65" s="468">
        <v>0.186783</v>
      </c>
      <c r="I65" s="468">
        <v>0.32121300000000003</v>
      </c>
      <c r="J65" s="468">
        <v>0.78251199999999999</v>
      </c>
      <c r="K65" s="468">
        <v>3.2800210000000001</v>
      </c>
      <c r="L65" s="468">
        <v>-0.19822100000000001</v>
      </c>
      <c r="M65" s="468">
        <v>0.48336099999999999</v>
      </c>
      <c r="N65" s="468">
        <v>-0.44165100000000002</v>
      </c>
      <c r="O65" s="468">
        <v>1.6657960000000001</v>
      </c>
      <c r="P65" s="469">
        <v>0.76388800000000001</v>
      </c>
      <c r="Q65" s="470"/>
      <c r="R65" s="468"/>
    </row>
    <row r="66" spans="2:18" ht="12.75" customHeight="1" x14ac:dyDescent="0.15">
      <c r="B66" s="473" t="s">
        <v>742</v>
      </c>
      <c r="C66" s="458" t="s">
        <v>743</v>
      </c>
      <c r="D66" s="475">
        <v>127876</v>
      </c>
      <c r="E66" s="475">
        <v>128002</v>
      </c>
      <c r="F66" s="475">
        <v>128053</v>
      </c>
      <c r="G66" s="475">
        <v>128031</v>
      </c>
      <c r="H66" s="475">
        <v>128033</v>
      </c>
      <c r="I66" s="475">
        <v>127771</v>
      </c>
      <c r="J66" s="475">
        <v>127571</v>
      </c>
      <c r="K66" s="475">
        <v>127393</v>
      </c>
      <c r="L66" s="475">
        <v>127217</v>
      </c>
      <c r="M66" s="475">
        <v>127075</v>
      </c>
      <c r="N66" s="475">
        <v>126908</v>
      </c>
      <c r="O66" s="475">
        <v>126690</v>
      </c>
      <c r="P66" s="476">
        <v>126427</v>
      </c>
      <c r="Q66" s="27" t="s">
        <v>717</v>
      </c>
      <c r="R66" s="475"/>
    </row>
    <row r="67" spans="2:18" ht="12.75" customHeight="1" x14ac:dyDescent="0.15">
      <c r="B67" s="473" t="s">
        <v>715</v>
      </c>
      <c r="C67" s="458" t="s">
        <v>716</v>
      </c>
      <c r="D67" s="468"/>
      <c r="E67" s="468">
        <v>9.8532999999999996E-2</v>
      </c>
      <c r="F67" s="468">
        <v>3.9843000000000003E-2</v>
      </c>
      <c r="G67" s="468">
        <v>-1.7180000000000001E-2</v>
      </c>
      <c r="H67" s="468">
        <v>1.562E-3</v>
      </c>
      <c r="I67" s="468">
        <v>-0.20463500000000001</v>
      </c>
      <c r="J67" s="468">
        <v>-0.15653</v>
      </c>
      <c r="K67" s="468">
        <v>-0.13952999999999999</v>
      </c>
      <c r="L67" s="468">
        <v>-0.138155</v>
      </c>
      <c r="M67" s="468">
        <v>-0.11162</v>
      </c>
      <c r="N67" s="468">
        <v>-0.13141800000000001</v>
      </c>
      <c r="O67" s="468">
        <v>-0.17177799999999999</v>
      </c>
      <c r="P67" s="469">
        <v>-0.207593</v>
      </c>
      <c r="Q67" s="470"/>
      <c r="R67" s="468"/>
    </row>
    <row r="68" spans="2:18" ht="12.75" customHeight="1" x14ac:dyDescent="0.15">
      <c r="B68" s="484"/>
      <c r="C68" s="485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7"/>
      <c r="Q68" s="488"/>
    </row>
    <row r="69" spans="2:18" ht="12.75" customHeight="1" x14ac:dyDescent="0.15">
      <c r="B69" s="84" t="s">
        <v>744</v>
      </c>
    </row>
    <row r="70" spans="2:18" ht="12.75" customHeight="1" x14ac:dyDescent="0.15"/>
    <row r="71" spans="2:18" ht="12.75" customHeight="1" x14ac:dyDescent="0.15"/>
    <row r="72" spans="2:18" ht="12.75" customHeight="1" x14ac:dyDescent="0.15"/>
    <row r="73" spans="2:18" ht="12.75" customHeight="1" x14ac:dyDescent="0.15"/>
    <row r="74" spans="2:18" ht="12.75" customHeight="1" x14ac:dyDescent="0.15"/>
    <row r="75" spans="2:18" ht="12.75" customHeight="1" x14ac:dyDescent="0.15"/>
  </sheetData>
  <mergeCells count="4">
    <mergeCell ref="B3:B4"/>
    <mergeCell ref="C3:C4"/>
    <mergeCell ref="B49:B50"/>
    <mergeCell ref="C49:C50"/>
  </mergeCells>
  <phoneticPr fontId="2"/>
  <pageMargins left="0.51181102362204722" right="0.51181102362204722" top="0.59055118110236227" bottom="0.59055118110236227" header="0.51181102362204722" footer="0.39370078740157483"/>
  <pageSetup paperSize="9" scale="95" firstPageNumber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R190"/>
  <sheetViews>
    <sheetView view="pageBreakPreview" zoomScaleNormal="100" zoomScaleSheetLayoutView="100" workbookViewId="0">
      <pane xSplit="3" ySplit="6" topLeftCell="D143" activePane="bottomRight" state="frozen"/>
      <selection activeCell="O13" sqref="O13"/>
      <selection pane="topRight" activeCell="O13" sqref="O13"/>
      <selection pane="bottomLeft" activeCell="O13" sqref="O13"/>
      <selection pane="bottomRight" activeCell="C16" sqref="C16"/>
    </sheetView>
  </sheetViews>
  <sheetFormatPr defaultRowHeight="13.5" x14ac:dyDescent="0.15"/>
  <cols>
    <col min="1" max="2" width="0.375" style="4" customWidth="1"/>
    <col min="3" max="3" width="60" style="4" customWidth="1"/>
    <col min="4" max="4" width="11" style="3" customWidth="1"/>
    <col min="5" max="6" width="11" style="38" customWidth="1"/>
    <col min="7" max="11" width="11" style="4" customWidth="1"/>
    <col min="12" max="13" width="11" style="5" customWidth="1"/>
    <col min="14" max="15" width="11" style="4" customWidth="1"/>
    <col min="16" max="16" width="11" style="5" customWidth="1"/>
    <col min="17" max="17" width="8.375" style="6" customWidth="1"/>
    <col min="18" max="18" width="9.125" style="66" customWidth="1"/>
    <col min="19" max="16384" width="9" style="4"/>
  </cols>
  <sheetData>
    <row r="1" spans="1:18" ht="13.5" customHeight="1" x14ac:dyDescent="0.15">
      <c r="A1" s="1" t="s">
        <v>0</v>
      </c>
      <c r="B1" s="1"/>
      <c r="C1" s="1"/>
      <c r="D1" s="4"/>
      <c r="E1" s="5"/>
      <c r="F1" s="5"/>
    </row>
    <row r="2" spans="1:18" ht="13.5" customHeight="1" x14ac:dyDescent="0.15">
      <c r="A2" s="1"/>
      <c r="B2" s="79" t="s">
        <v>71</v>
      </c>
      <c r="C2" s="1"/>
      <c r="D2" s="4"/>
      <c r="E2" s="5"/>
      <c r="F2" s="5"/>
    </row>
    <row r="3" spans="1:18" ht="13.5" customHeight="1" x14ac:dyDescent="0.15">
      <c r="A3" s="1"/>
      <c r="B3" s="1"/>
      <c r="C3" s="80" t="s">
        <v>72</v>
      </c>
      <c r="D3" s="81"/>
      <c r="E3" s="81"/>
      <c r="G3" s="81"/>
      <c r="H3" s="82"/>
      <c r="I3" s="82"/>
      <c r="J3" s="82"/>
      <c r="K3" s="82"/>
      <c r="L3" s="82"/>
      <c r="M3" s="82"/>
      <c r="N3" s="82"/>
      <c r="O3" s="82"/>
      <c r="P3" s="8" t="s">
        <v>3</v>
      </c>
      <c r="Q3" s="83"/>
    </row>
    <row r="4" spans="1:18" s="84" customFormat="1" ht="3.75" customHeight="1" x14ac:dyDescent="0.15">
      <c r="D4" s="85"/>
      <c r="E4" s="85"/>
      <c r="F4" s="85"/>
      <c r="L4" s="86"/>
      <c r="M4" s="86"/>
      <c r="P4" s="86"/>
      <c r="Q4" s="87"/>
      <c r="R4" s="88"/>
    </row>
    <row r="5" spans="1:18" s="3" customFormat="1" ht="13.5" customHeight="1" x14ac:dyDescent="0.15">
      <c r="A5" s="44"/>
      <c r="B5" s="44"/>
      <c r="C5" s="556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89"/>
      <c r="R5" s="90"/>
    </row>
    <row r="6" spans="1:18" s="3" customFormat="1" ht="13.5" customHeight="1" x14ac:dyDescent="0.15">
      <c r="A6" s="44"/>
      <c r="B6" s="44"/>
      <c r="C6" s="558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91"/>
      <c r="R6" s="90"/>
    </row>
    <row r="7" spans="1:18" s="3" customFormat="1" ht="13.5" customHeight="1" x14ac:dyDescent="0.15">
      <c r="C7" s="92" t="s">
        <v>73</v>
      </c>
      <c r="D7" s="93">
        <v>338522.1968440818</v>
      </c>
      <c r="E7" s="23">
        <v>354582.24999747239</v>
      </c>
      <c r="F7" s="23">
        <v>383272.82888953568</v>
      </c>
      <c r="G7" s="23">
        <v>376908.14106032951</v>
      </c>
      <c r="H7" s="23">
        <v>293072.65811122634</v>
      </c>
      <c r="I7" s="23">
        <v>324289.07823401585</v>
      </c>
      <c r="J7" s="23">
        <v>358678.30874555465</v>
      </c>
      <c r="K7" s="23">
        <v>284661.18624006578</v>
      </c>
      <c r="L7" s="23">
        <v>365377.20542649651</v>
      </c>
      <c r="M7" s="23">
        <v>342017.58311225218</v>
      </c>
      <c r="N7" s="23">
        <v>343495.27968997636</v>
      </c>
      <c r="O7" s="23">
        <v>304890.66785304557</v>
      </c>
      <c r="P7" s="24">
        <v>343771.0181813431</v>
      </c>
      <c r="Q7" s="25" t="s">
        <v>19</v>
      </c>
      <c r="R7" s="90"/>
    </row>
    <row r="8" spans="1:18" s="3" customFormat="1" ht="13.5" customHeight="1" x14ac:dyDescent="0.15">
      <c r="C8" s="92" t="s">
        <v>74</v>
      </c>
      <c r="D8" s="94">
        <v>91190.22616870077</v>
      </c>
      <c r="E8" s="22">
        <v>111139.37343633593</v>
      </c>
      <c r="F8" s="22">
        <v>123470.59574427114</v>
      </c>
      <c r="G8" s="22">
        <v>112606.17456265588</v>
      </c>
      <c r="H8" s="22">
        <v>90629.200476851591</v>
      </c>
      <c r="I8" s="22">
        <v>83817.850756408588</v>
      </c>
      <c r="J8" s="22">
        <v>79592.188488322543</v>
      </c>
      <c r="K8" s="22">
        <v>59254.328872339138</v>
      </c>
      <c r="L8" s="22">
        <v>79720.294294683525</v>
      </c>
      <c r="M8" s="22">
        <v>65098.209620603076</v>
      </c>
      <c r="N8" s="22">
        <v>51793.068474026775</v>
      </c>
      <c r="O8" s="22">
        <v>34029.390819050524</v>
      </c>
      <c r="P8" s="26">
        <v>34695.066439271795</v>
      </c>
      <c r="Q8" s="95" t="s">
        <v>75</v>
      </c>
      <c r="R8" s="90"/>
    </row>
    <row r="9" spans="1:18" s="3" customFormat="1" ht="13.5" customHeight="1" x14ac:dyDescent="0.15">
      <c r="C9" s="92" t="s">
        <v>76</v>
      </c>
      <c r="D9" s="94">
        <v>226374.78364625006</v>
      </c>
      <c r="E9" s="22">
        <v>221231.36594064187</v>
      </c>
      <c r="F9" s="22">
        <v>237517.99479588241</v>
      </c>
      <c r="G9" s="22">
        <v>246403.16950078844</v>
      </c>
      <c r="H9" s="22">
        <v>183710.75131473981</v>
      </c>
      <c r="I9" s="22">
        <v>222299.03767225065</v>
      </c>
      <c r="J9" s="22">
        <v>260881.11119458848</v>
      </c>
      <c r="K9" s="22">
        <v>203690.24288970872</v>
      </c>
      <c r="L9" s="22">
        <v>261329.11159259727</v>
      </c>
      <c r="M9" s="22">
        <v>254152.05498954194</v>
      </c>
      <c r="N9" s="22">
        <v>267952.18095661112</v>
      </c>
      <c r="O9" s="22">
        <v>247609.50678395751</v>
      </c>
      <c r="P9" s="26">
        <v>284554.75498573092</v>
      </c>
      <c r="Q9" s="95" t="s">
        <v>77</v>
      </c>
      <c r="R9" s="90"/>
    </row>
    <row r="10" spans="1:18" s="3" customFormat="1" ht="13.5" customHeight="1" x14ac:dyDescent="0.15">
      <c r="C10" s="92" t="s">
        <v>78</v>
      </c>
      <c r="D10" s="94">
        <v>20957.187029130982</v>
      </c>
      <c r="E10" s="22">
        <v>22211.51062049461</v>
      </c>
      <c r="F10" s="22">
        <v>22284.238349382122</v>
      </c>
      <c r="G10" s="22">
        <v>17898.796996885176</v>
      </c>
      <c r="H10" s="22">
        <v>18732.706319634952</v>
      </c>
      <c r="I10" s="22">
        <v>18172.189805356626</v>
      </c>
      <c r="J10" s="22">
        <v>18205.009062643654</v>
      </c>
      <c r="K10" s="22">
        <v>21716.614478017917</v>
      </c>
      <c r="L10" s="22">
        <v>24327.79953921575</v>
      </c>
      <c r="M10" s="22">
        <v>22767.318502107177</v>
      </c>
      <c r="N10" s="22">
        <v>23750.030259338455</v>
      </c>
      <c r="O10" s="22">
        <v>23251.770250037538</v>
      </c>
      <c r="P10" s="26">
        <v>24521.196756340411</v>
      </c>
      <c r="Q10" s="95" t="s">
        <v>79</v>
      </c>
      <c r="R10" s="90"/>
    </row>
    <row r="11" spans="1:18" s="3" customFormat="1" ht="13.5" customHeight="1" x14ac:dyDescent="0.15">
      <c r="C11" s="92" t="s">
        <v>80</v>
      </c>
      <c r="D11" s="94">
        <v>122191.78455412708</v>
      </c>
      <c r="E11" s="22">
        <v>126368.97121166192</v>
      </c>
      <c r="F11" s="22">
        <v>98029.679841645848</v>
      </c>
      <c r="G11" s="22">
        <v>76774.426371702386</v>
      </c>
      <c r="H11" s="22">
        <v>91815.886170426471</v>
      </c>
      <c r="I11" s="22">
        <v>92036.744880579412</v>
      </c>
      <c r="J11" s="22">
        <v>102849.71084856578</v>
      </c>
      <c r="K11" s="22">
        <v>111212.26774274519</v>
      </c>
      <c r="L11" s="22">
        <v>110228.08132848906</v>
      </c>
      <c r="M11" s="22">
        <v>103274.44976433861</v>
      </c>
      <c r="N11" s="22">
        <v>105869.75505839447</v>
      </c>
      <c r="O11" s="22">
        <v>123799.93846001217</v>
      </c>
      <c r="P11" s="26">
        <v>119075.18972822397</v>
      </c>
      <c r="Q11" s="27" t="s">
        <v>52</v>
      </c>
      <c r="R11" s="90"/>
    </row>
    <row r="12" spans="1:18" s="3" customFormat="1" ht="13.5" customHeight="1" x14ac:dyDescent="0.15">
      <c r="C12" s="92" t="s">
        <v>81</v>
      </c>
      <c r="D12" s="94">
        <v>5534.8588235961543</v>
      </c>
      <c r="E12" s="22">
        <v>4873.5223901247882</v>
      </c>
      <c r="F12" s="22">
        <v>4525.3917564458752</v>
      </c>
      <c r="G12" s="22">
        <v>4101.6400266230976</v>
      </c>
      <c r="H12" s="22">
        <v>3891.6984574940566</v>
      </c>
      <c r="I12" s="22">
        <v>3675.8952621113694</v>
      </c>
      <c r="J12" s="22">
        <v>3612.9284423582781</v>
      </c>
      <c r="K12" s="22">
        <v>3809.7101880921623</v>
      </c>
      <c r="L12" s="22">
        <v>3734.7074042543327</v>
      </c>
      <c r="M12" s="22">
        <v>3992.6147925114565</v>
      </c>
      <c r="N12" s="22">
        <v>4081.9829604878769</v>
      </c>
      <c r="O12" s="22">
        <v>4052.8408619407874</v>
      </c>
      <c r="P12" s="26">
        <v>4015.1577717961363</v>
      </c>
      <c r="Q12" s="27" t="s">
        <v>56</v>
      </c>
      <c r="R12" s="90"/>
    </row>
    <row r="13" spans="1:18" s="3" customFormat="1" ht="13.5" customHeight="1" x14ac:dyDescent="0.15">
      <c r="C13" s="92" t="s">
        <v>82</v>
      </c>
      <c r="D13" s="94">
        <v>14669.152393801789</v>
      </c>
      <c r="E13" s="22">
        <v>14849.095178771624</v>
      </c>
      <c r="F13" s="22">
        <v>13174.450259780442</v>
      </c>
      <c r="G13" s="22">
        <v>13355.206639723687</v>
      </c>
      <c r="H13" s="22">
        <v>14713.31563274349</v>
      </c>
      <c r="I13" s="22">
        <v>15610.332448745365</v>
      </c>
      <c r="J13" s="22">
        <v>16046.853647634893</v>
      </c>
      <c r="K13" s="22">
        <v>16800.552788017409</v>
      </c>
      <c r="L13" s="22">
        <v>15952.044371761671</v>
      </c>
      <c r="M13" s="22">
        <v>17178.06546376738</v>
      </c>
      <c r="N13" s="22">
        <v>20129.750572466473</v>
      </c>
      <c r="O13" s="22">
        <v>17485.567638212517</v>
      </c>
      <c r="P13" s="26">
        <v>20191.291861340778</v>
      </c>
      <c r="Q13" s="27" t="s">
        <v>59</v>
      </c>
      <c r="R13" s="90"/>
    </row>
    <row r="14" spans="1:18" s="3" customFormat="1" ht="13.5" customHeight="1" x14ac:dyDescent="0.15">
      <c r="C14" s="92" t="s">
        <v>83</v>
      </c>
      <c r="D14" s="94">
        <v>12149.577131382212</v>
      </c>
      <c r="E14" s="22">
        <v>12870.113524603126</v>
      </c>
      <c r="F14" s="22">
        <v>11473.413321624183</v>
      </c>
      <c r="G14" s="22">
        <v>11665.683263780738</v>
      </c>
      <c r="H14" s="22">
        <v>12334.049440698909</v>
      </c>
      <c r="I14" s="22">
        <v>13161.187824379405</v>
      </c>
      <c r="J14" s="22">
        <v>12848.749449780647</v>
      </c>
      <c r="K14" s="22">
        <v>13334.923848104285</v>
      </c>
      <c r="L14" s="22">
        <v>12241.874745392379</v>
      </c>
      <c r="M14" s="22">
        <v>12979.505123214047</v>
      </c>
      <c r="N14" s="22">
        <v>14230.579841549261</v>
      </c>
      <c r="O14" s="22">
        <v>12794.498143507204</v>
      </c>
      <c r="P14" s="26">
        <v>16051.968645606845</v>
      </c>
      <c r="Q14" s="27"/>
      <c r="R14" s="90"/>
    </row>
    <row r="15" spans="1:18" s="3" customFormat="1" ht="13.5" customHeight="1" x14ac:dyDescent="0.15">
      <c r="C15" s="92" t="s">
        <v>84</v>
      </c>
      <c r="D15" s="94">
        <v>512081.52859571221</v>
      </c>
      <c r="E15" s="22">
        <v>598915.04394152889</v>
      </c>
      <c r="F15" s="22">
        <v>439586.33900045621</v>
      </c>
      <c r="G15" s="22">
        <v>483459.70374669094</v>
      </c>
      <c r="H15" s="22">
        <v>504467.96573401662</v>
      </c>
      <c r="I15" s="22">
        <v>562052.11382685241</v>
      </c>
      <c r="J15" s="22">
        <v>595246.20441260363</v>
      </c>
      <c r="K15" s="22">
        <v>499711.43782675697</v>
      </c>
      <c r="L15" s="22">
        <v>509565.1835317972</v>
      </c>
      <c r="M15" s="22">
        <v>508678.92362706113</v>
      </c>
      <c r="N15" s="22">
        <v>477148.08951891441</v>
      </c>
      <c r="O15" s="22">
        <v>332132.65742088784</v>
      </c>
      <c r="P15" s="26">
        <v>278136.1081496274</v>
      </c>
      <c r="Q15" s="27" t="s">
        <v>85</v>
      </c>
      <c r="R15" s="90"/>
    </row>
    <row r="16" spans="1:18" s="3" customFormat="1" ht="13.5" customHeight="1" x14ac:dyDescent="0.15">
      <c r="C16" s="96" t="s">
        <v>86</v>
      </c>
      <c r="D16" s="97">
        <v>992999.52121131902</v>
      </c>
      <c r="E16" s="30">
        <v>1099588.8827195596</v>
      </c>
      <c r="F16" s="30">
        <v>938588.68974786403</v>
      </c>
      <c r="G16" s="30">
        <v>954599.11784506962</v>
      </c>
      <c r="H16" s="30">
        <v>907961.52410590695</v>
      </c>
      <c r="I16" s="30">
        <v>997664.16465230437</v>
      </c>
      <c r="J16" s="30">
        <v>1076434.0060967172</v>
      </c>
      <c r="K16" s="30">
        <v>916195.15478567756</v>
      </c>
      <c r="L16" s="30">
        <v>1004857.2220627988</v>
      </c>
      <c r="M16" s="30">
        <v>975141.63675993076</v>
      </c>
      <c r="N16" s="30">
        <v>950724.85780023958</v>
      </c>
      <c r="O16" s="30">
        <v>782361.67223409889</v>
      </c>
      <c r="P16" s="31">
        <v>765188.76569233136</v>
      </c>
      <c r="Q16" s="98"/>
      <c r="R16" s="90"/>
    </row>
    <row r="17" spans="3:18" s="3" customFormat="1" ht="13.5" customHeight="1" x14ac:dyDescent="0.15">
      <c r="C17" s="99" t="s">
        <v>87</v>
      </c>
      <c r="D17" s="100">
        <v>147997.18792000238</v>
      </c>
      <c r="E17" s="101">
        <v>173138.52493028127</v>
      </c>
      <c r="F17" s="101">
        <v>199536.22352554355</v>
      </c>
      <c r="G17" s="101">
        <v>184876.69403315062</v>
      </c>
      <c r="H17" s="101">
        <v>147637.32806604067</v>
      </c>
      <c r="I17" s="101">
        <v>141476.82297677867</v>
      </c>
      <c r="J17" s="101">
        <v>131302.61969796236</v>
      </c>
      <c r="K17" s="101">
        <v>92178.813757381067</v>
      </c>
      <c r="L17" s="101">
        <v>119338.24274695126</v>
      </c>
      <c r="M17" s="101">
        <v>100349.00216300866</v>
      </c>
      <c r="N17" s="101">
        <v>78998.428573704528</v>
      </c>
      <c r="O17" s="101">
        <v>52272.459168544483</v>
      </c>
      <c r="P17" s="102">
        <v>54439.069862094664</v>
      </c>
      <c r="Q17" s="103"/>
      <c r="R17" s="90"/>
    </row>
    <row r="18" spans="3:18" s="3" customFormat="1" ht="13.5" customHeight="1" x14ac:dyDescent="0.15">
      <c r="C18" s="92" t="s">
        <v>88</v>
      </c>
      <c r="D18" s="94">
        <v>787781.5236157137</v>
      </c>
      <c r="E18" s="22">
        <v>865529.30888756504</v>
      </c>
      <c r="F18" s="22">
        <v>696693.8705822475</v>
      </c>
      <c r="G18" s="22">
        <v>719436.09999286872</v>
      </c>
      <c r="H18" s="22">
        <v>714163.95673458488</v>
      </c>
      <c r="I18" s="22">
        <v>760915.51403319906</v>
      </c>
      <c r="J18" s="22">
        <v>812551.06459296774</v>
      </c>
      <c r="K18" s="22">
        <v>699510.49058161583</v>
      </c>
      <c r="L18" s="22">
        <v>741503.36597622582</v>
      </c>
      <c r="M18" s="22">
        <v>722813.50349832117</v>
      </c>
      <c r="N18" s="22">
        <v>714054.2663658266</v>
      </c>
      <c r="O18" s="22">
        <v>583139.78859313997</v>
      </c>
      <c r="P18" s="26">
        <v>538837.94020467647</v>
      </c>
      <c r="Q18" s="27" t="s">
        <v>30</v>
      </c>
      <c r="R18" s="90"/>
    </row>
    <row r="19" spans="3:18" s="3" customFormat="1" ht="13.5" customHeight="1" x14ac:dyDescent="0.15">
      <c r="C19" s="92" t="s">
        <v>89</v>
      </c>
      <c r="D19" s="94">
        <v>189243.07314057031</v>
      </c>
      <c r="E19" s="22">
        <v>218125.71040976807</v>
      </c>
      <c r="F19" s="22">
        <v>227736.27864856162</v>
      </c>
      <c r="G19" s="22">
        <v>221404.03728542072</v>
      </c>
      <c r="H19" s="22">
        <v>179456.52415380723</v>
      </c>
      <c r="I19" s="22">
        <v>221605.94702516345</v>
      </c>
      <c r="J19" s="22">
        <v>248747.80180668493</v>
      </c>
      <c r="K19" s="22">
        <v>200708.68411742861</v>
      </c>
      <c r="L19" s="22">
        <v>248383.08670094743</v>
      </c>
      <c r="M19" s="22">
        <v>236285.95332789276</v>
      </c>
      <c r="N19" s="22">
        <v>219178.90290000377</v>
      </c>
      <c r="O19" s="22">
        <v>183105.17924321053</v>
      </c>
      <c r="P19" s="26">
        <v>206927.88523587387</v>
      </c>
      <c r="Q19" s="27" t="s">
        <v>32</v>
      </c>
      <c r="R19" s="90"/>
    </row>
    <row r="20" spans="3:18" s="3" customFormat="1" ht="13.5" customHeight="1" x14ac:dyDescent="0.15">
      <c r="C20" s="92" t="s">
        <v>74</v>
      </c>
      <c r="D20" s="94">
        <v>68857.819207835011</v>
      </c>
      <c r="E20" s="22">
        <v>87656.254629835254</v>
      </c>
      <c r="F20" s="22">
        <v>100479.08411885923</v>
      </c>
      <c r="G20" s="22">
        <v>79440.784286815819</v>
      </c>
      <c r="H20" s="22">
        <v>69035.133165510168</v>
      </c>
      <c r="I20" s="22">
        <v>79635.948286061132</v>
      </c>
      <c r="J20" s="22">
        <v>84889.254505481716</v>
      </c>
      <c r="K20" s="22">
        <v>63427.062850095004</v>
      </c>
      <c r="L20" s="22">
        <v>85335.079705518583</v>
      </c>
      <c r="M20" s="22">
        <v>76175.459184507286</v>
      </c>
      <c r="N20" s="22">
        <v>68392.004893136589</v>
      </c>
      <c r="O20" s="22">
        <v>50103.0451333233</v>
      </c>
      <c r="P20" s="26">
        <v>55610.607075127897</v>
      </c>
      <c r="Q20" s="95" t="s">
        <v>75</v>
      </c>
      <c r="R20" s="90"/>
    </row>
    <row r="21" spans="3:18" s="3" customFormat="1" ht="13.5" customHeight="1" x14ac:dyDescent="0.15">
      <c r="C21" s="92" t="s">
        <v>76</v>
      </c>
      <c r="D21" s="94">
        <v>112859.03448908031</v>
      </c>
      <c r="E21" s="22">
        <v>122859.75880109408</v>
      </c>
      <c r="F21" s="22">
        <v>119869.94199488785</v>
      </c>
      <c r="G21" s="22">
        <v>135953.41892057989</v>
      </c>
      <c r="H21" s="22">
        <v>104345.73654874768</v>
      </c>
      <c r="I21" s="22">
        <v>136123.5918849989</v>
      </c>
      <c r="J21" s="22">
        <v>158401.62428943629</v>
      </c>
      <c r="K21" s="22">
        <v>130143.19511911891</v>
      </c>
      <c r="L21" s="22">
        <v>155951.58763310709</v>
      </c>
      <c r="M21" s="22">
        <v>153310.69610200441</v>
      </c>
      <c r="N21" s="22">
        <v>144537.60945549578</v>
      </c>
      <c r="O21" s="22">
        <v>126590.12344929524</v>
      </c>
      <c r="P21" s="26">
        <v>143882.11055418887</v>
      </c>
      <c r="Q21" s="95" t="s">
        <v>77</v>
      </c>
      <c r="R21" s="90"/>
    </row>
    <row r="22" spans="3:18" s="3" customFormat="1" ht="13.5" customHeight="1" x14ac:dyDescent="0.15">
      <c r="C22" s="92" t="s">
        <v>90</v>
      </c>
      <c r="D22" s="94">
        <v>1577.6307579108029</v>
      </c>
      <c r="E22" s="22">
        <v>1749.6573202251334</v>
      </c>
      <c r="F22" s="22">
        <v>1385.2438367882835</v>
      </c>
      <c r="G22" s="22">
        <v>1235.8238152503641</v>
      </c>
      <c r="H22" s="22">
        <v>1191.3369878246822</v>
      </c>
      <c r="I22" s="22">
        <v>1140.9505359564321</v>
      </c>
      <c r="J22" s="22">
        <v>903.46741111203585</v>
      </c>
      <c r="K22" s="22">
        <v>1129.7451982381249</v>
      </c>
      <c r="L22" s="22">
        <v>1248.9536472458401</v>
      </c>
      <c r="M22" s="22">
        <v>1355.81236987737</v>
      </c>
      <c r="N22" s="22">
        <v>1092.9415917970243</v>
      </c>
      <c r="O22" s="22">
        <v>1066.2545809516112</v>
      </c>
      <c r="P22" s="26">
        <v>1777.4324200380327</v>
      </c>
      <c r="Q22" s="95" t="s">
        <v>79</v>
      </c>
      <c r="R22" s="90"/>
    </row>
    <row r="23" spans="3:18" s="3" customFormat="1" ht="13.5" customHeight="1" x14ac:dyDescent="0.15">
      <c r="C23" s="92" t="s">
        <v>91</v>
      </c>
      <c r="D23" s="94">
        <v>5948.5886857441974</v>
      </c>
      <c r="E23" s="22">
        <v>5860.0396586136094</v>
      </c>
      <c r="F23" s="22">
        <v>6002.0086980262722</v>
      </c>
      <c r="G23" s="22">
        <v>4774.0102627746883</v>
      </c>
      <c r="H23" s="22">
        <v>4884.317451724708</v>
      </c>
      <c r="I23" s="22">
        <v>4705.4563181469985</v>
      </c>
      <c r="J23" s="22">
        <v>4553.4556006548692</v>
      </c>
      <c r="K23" s="22">
        <v>6008.6809499765632</v>
      </c>
      <c r="L23" s="22">
        <v>5847.4657150759358</v>
      </c>
      <c r="M23" s="22">
        <v>5443.9856715036931</v>
      </c>
      <c r="N23" s="22">
        <v>5156.34695957437</v>
      </c>
      <c r="O23" s="22">
        <v>5345.7560796403641</v>
      </c>
      <c r="P23" s="26">
        <v>5657.7351865190622</v>
      </c>
      <c r="Q23" s="95" t="s">
        <v>92</v>
      </c>
      <c r="R23" s="90"/>
    </row>
    <row r="24" spans="3:18" s="3" customFormat="1" ht="13.5" customHeight="1" x14ac:dyDescent="0.15">
      <c r="C24" s="92" t="s">
        <v>93</v>
      </c>
      <c r="D24" s="94">
        <v>5534.8588235961543</v>
      </c>
      <c r="E24" s="22">
        <v>4873.5223901247882</v>
      </c>
      <c r="F24" s="22">
        <v>4525.3917564458752</v>
      </c>
      <c r="G24" s="22">
        <v>4101.6400266230976</v>
      </c>
      <c r="H24" s="22">
        <v>3891.6984574940566</v>
      </c>
      <c r="I24" s="22">
        <v>3675.8952621113694</v>
      </c>
      <c r="J24" s="22">
        <v>3612.9284423582781</v>
      </c>
      <c r="K24" s="22">
        <v>3809.7101880921623</v>
      </c>
      <c r="L24" s="22">
        <v>3734.7074042543327</v>
      </c>
      <c r="M24" s="22">
        <v>3992.6147925114565</v>
      </c>
      <c r="N24" s="22">
        <v>4081.9829604878769</v>
      </c>
      <c r="O24" s="22">
        <v>4052.8408619407874</v>
      </c>
      <c r="P24" s="26">
        <v>4015.1577717961363</v>
      </c>
      <c r="Q24" s="27" t="s">
        <v>36</v>
      </c>
      <c r="R24" s="90"/>
    </row>
    <row r="25" spans="3:18" s="3" customFormat="1" ht="13.5" customHeight="1" x14ac:dyDescent="0.15">
      <c r="C25" s="92" t="s">
        <v>94</v>
      </c>
      <c r="D25" s="94">
        <v>10440.065631438898</v>
      </c>
      <c r="E25" s="22">
        <v>11060.3410321017</v>
      </c>
      <c r="F25" s="22">
        <v>9633.1487606090013</v>
      </c>
      <c r="G25" s="22">
        <v>9657.3405401571581</v>
      </c>
      <c r="H25" s="22">
        <v>10449.344760020816</v>
      </c>
      <c r="I25" s="22">
        <v>11466.8083318305</v>
      </c>
      <c r="J25" s="22">
        <v>11522.211254706221</v>
      </c>
      <c r="K25" s="22">
        <v>12166.269898540944</v>
      </c>
      <c r="L25" s="22">
        <v>11236.061981371116</v>
      </c>
      <c r="M25" s="22">
        <v>12049.565141205268</v>
      </c>
      <c r="N25" s="22">
        <v>13409.705573921259</v>
      </c>
      <c r="O25" s="22">
        <v>12063.863535807686</v>
      </c>
      <c r="P25" s="26">
        <v>15407.782479984853</v>
      </c>
      <c r="Q25" s="27" t="s">
        <v>95</v>
      </c>
      <c r="R25" s="90"/>
    </row>
    <row r="26" spans="3:18" s="3" customFormat="1" ht="13.5" customHeight="1" x14ac:dyDescent="0.15">
      <c r="C26" s="92" t="s">
        <v>96</v>
      </c>
      <c r="D26" s="94">
        <v>10440.065631438898</v>
      </c>
      <c r="E26" s="22">
        <v>11060.3410321017</v>
      </c>
      <c r="F26" s="22">
        <v>9633.1487606090013</v>
      </c>
      <c r="G26" s="22">
        <v>9657.3405401571581</v>
      </c>
      <c r="H26" s="22">
        <v>10449.344760020816</v>
      </c>
      <c r="I26" s="22">
        <v>11466.8083318305</v>
      </c>
      <c r="J26" s="22">
        <v>11522.211254706221</v>
      </c>
      <c r="K26" s="22">
        <v>12166.269898540944</v>
      </c>
      <c r="L26" s="22">
        <v>11236.061981371116</v>
      </c>
      <c r="M26" s="22">
        <v>12049.565141205268</v>
      </c>
      <c r="N26" s="22">
        <v>13409.705573921259</v>
      </c>
      <c r="O26" s="22">
        <v>12063.863535807686</v>
      </c>
      <c r="P26" s="26">
        <v>15407.782479984853</v>
      </c>
      <c r="Q26" s="27"/>
      <c r="R26" s="90"/>
    </row>
    <row r="27" spans="3:18" s="3" customFormat="1" ht="13.5" customHeight="1" x14ac:dyDescent="0.15">
      <c r="C27" s="96" t="s">
        <v>97</v>
      </c>
      <c r="D27" s="97">
        <v>992999.52121131902</v>
      </c>
      <c r="E27" s="30">
        <v>1099588.8827195596</v>
      </c>
      <c r="F27" s="30">
        <v>938588.68974786403</v>
      </c>
      <c r="G27" s="30">
        <v>954599.11784506962</v>
      </c>
      <c r="H27" s="30">
        <v>907961.52410590695</v>
      </c>
      <c r="I27" s="30">
        <v>997664.16465230437</v>
      </c>
      <c r="J27" s="30">
        <v>1076434.0060967172</v>
      </c>
      <c r="K27" s="30">
        <v>916195.15478567756</v>
      </c>
      <c r="L27" s="30">
        <v>1004857.2220627988</v>
      </c>
      <c r="M27" s="30">
        <v>975141.63675993076</v>
      </c>
      <c r="N27" s="30">
        <v>950724.85780023958</v>
      </c>
      <c r="O27" s="30">
        <v>782361.67223409889</v>
      </c>
      <c r="P27" s="31">
        <v>765188.76569233136</v>
      </c>
      <c r="Q27" s="98"/>
      <c r="R27" s="90"/>
    </row>
    <row r="28" spans="3:18" s="3" customFormat="1" ht="13.5" hidden="1" customHeight="1" x14ac:dyDescent="0.15">
      <c r="C28" s="104"/>
      <c r="D28" s="9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5"/>
      <c r="R28" s="90"/>
    </row>
    <row r="29" spans="3:18" s="3" customFormat="1" ht="13.5" customHeight="1" x14ac:dyDescent="0.15">
      <c r="C29" s="105" t="s">
        <v>98</v>
      </c>
      <c r="D29" s="106">
        <v>63518.234473328775</v>
      </c>
      <c r="E29" s="107">
        <v>81341.76353514877</v>
      </c>
      <c r="F29" s="107">
        <v>93785.306391626102</v>
      </c>
      <c r="G29" s="107">
        <v>73326.240620291093</v>
      </c>
      <c r="H29" s="107">
        <v>63791.511482074675</v>
      </c>
      <c r="I29" s="107">
        <v>73604.846373117005</v>
      </c>
      <c r="J29" s="107">
        <v>79249.415683779007</v>
      </c>
      <c r="K29" s="107">
        <v>59548.83851717184</v>
      </c>
      <c r="L29" s="107">
        <v>81790.598996154251</v>
      </c>
      <c r="M29" s="107">
        <v>72646.014019746115</v>
      </c>
      <c r="N29" s="107">
        <v>64756.840400749192</v>
      </c>
      <c r="O29" s="107">
        <v>47027.837330752373</v>
      </c>
      <c r="P29" s="108">
        <v>51410.609680111134</v>
      </c>
      <c r="Q29" s="109"/>
      <c r="R29" s="90"/>
    </row>
    <row r="30" spans="3:18" s="112" customFormat="1" ht="13.5" customHeight="1" x14ac:dyDescent="0.15">
      <c r="C30" s="110"/>
      <c r="D30" s="111"/>
      <c r="E30" s="111"/>
      <c r="F30" s="111"/>
      <c r="I30" s="111"/>
      <c r="J30" s="111"/>
      <c r="K30" s="111"/>
      <c r="L30" s="111"/>
      <c r="M30" s="111"/>
      <c r="N30" s="111"/>
      <c r="O30" s="111"/>
      <c r="P30" s="111"/>
      <c r="Q30" s="113"/>
      <c r="R30" s="90"/>
    </row>
    <row r="31" spans="3:18" s="112" customFormat="1" ht="13.5" customHeight="1" x14ac:dyDescent="0.15">
      <c r="C31" s="80" t="s">
        <v>99</v>
      </c>
      <c r="D31" s="81"/>
      <c r="E31" s="81"/>
      <c r="G31" s="81"/>
      <c r="H31" s="82"/>
      <c r="I31" s="82"/>
      <c r="J31" s="82"/>
      <c r="K31" s="82"/>
      <c r="L31" s="82"/>
      <c r="M31" s="82"/>
      <c r="N31" s="82"/>
      <c r="O31" s="82"/>
      <c r="P31" s="8" t="s">
        <v>3</v>
      </c>
      <c r="Q31" s="83"/>
      <c r="R31" s="90"/>
    </row>
    <row r="32" spans="3:18" s="84" customFormat="1" ht="3.75" customHeight="1" x14ac:dyDescent="0.15">
      <c r="D32" s="85"/>
      <c r="E32" s="85"/>
      <c r="F32" s="85"/>
      <c r="I32" s="86"/>
      <c r="J32" s="86"/>
      <c r="K32" s="86"/>
      <c r="L32" s="86"/>
      <c r="M32" s="86"/>
      <c r="N32" s="86"/>
      <c r="O32" s="86"/>
      <c r="P32" s="86"/>
      <c r="Q32" s="114"/>
      <c r="R32" s="90"/>
    </row>
    <row r="33" spans="1:18" s="3" customFormat="1" ht="13.5" customHeight="1" x14ac:dyDescent="0.15">
      <c r="A33" s="44"/>
      <c r="B33" s="44"/>
      <c r="C33" s="556" t="s">
        <v>4</v>
      </c>
      <c r="D33" s="14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15" t="s">
        <v>10</v>
      </c>
      <c r="J33" s="15" t="s">
        <v>11</v>
      </c>
      <c r="K33" s="15" t="s">
        <v>12</v>
      </c>
      <c r="L33" s="15" t="s">
        <v>13</v>
      </c>
      <c r="M33" s="15" t="s">
        <v>14</v>
      </c>
      <c r="N33" s="15" t="s">
        <v>15</v>
      </c>
      <c r="O33" s="15" t="s">
        <v>16</v>
      </c>
      <c r="P33" s="16" t="s">
        <v>17</v>
      </c>
      <c r="Q33" s="89"/>
      <c r="R33" s="90"/>
    </row>
    <row r="34" spans="1:18" s="3" customFormat="1" ht="13.5" customHeight="1" x14ac:dyDescent="0.15">
      <c r="A34" s="44"/>
      <c r="B34" s="44"/>
      <c r="C34" s="558"/>
      <c r="D34" s="18">
        <v>2006</v>
      </c>
      <c r="E34" s="18">
        <v>2007</v>
      </c>
      <c r="F34" s="18">
        <v>2008</v>
      </c>
      <c r="G34" s="18">
        <v>2009</v>
      </c>
      <c r="H34" s="18">
        <v>2010</v>
      </c>
      <c r="I34" s="18">
        <v>2011</v>
      </c>
      <c r="J34" s="18">
        <v>2012</v>
      </c>
      <c r="K34" s="18">
        <v>2013</v>
      </c>
      <c r="L34" s="18">
        <v>2014</v>
      </c>
      <c r="M34" s="18">
        <v>2015</v>
      </c>
      <c r="N34" s="18">
        <v>2016</v>
      </c>
      <c r="O34" s="18">
        <v>2017</v>
      </c>
      <c r="P34" s="19">
        <v>2018</v>
      </c>
      <c r="Q34" s="91"/>
      <c r="R34" s="90"/>
    </row>
    <row r="35" spans="1:18" s="3" customFormat="1" ht="13.5" customHeight="1" x14ac:dyDescent="0.15">
      <c r="C35" s="92" t="s">
        <v>73</v>
      </c>
      <c r="D35" s="93">
        <v>215750.5646466313</v>
      </c>
      <c r="E35" s="23">
        <v>228840.33656956351</v>
      </c>
      <c r="F35" s="23">
        <v>182429.47520054237</v>
      </c>
      <c r="G35" s="23">
        <v>163646.79855348438</v>
      </c>
      <c r="H35" s="23">
        <v>154571.67574610646</v>
      </c>
      <c r="I35" s="23">
        <v>151901.90914115269</v>
      </c>
      <c r="J35" s="23">
        <v>179940.61195050506</v>
      </c>
      <c r="K35" s="23">
        <v>187992.19793208523</v>
      </c>
      <c r="L35" s="23">
        <v>193068.1563310303</v>
      </c>
      <c r="M35" s="23">
        <v>186394.163392502</v>
      </c>
      <c r="N35" s="23">
        <v>174979.43693646032</v>
      </c>
      <c r="O35" s="23">
        <v>187822.3130802738</v>
      </c>
      <c r="P35" s="24">
        <v>193437.43054142577</v>
      </c>
      <c r="Q35" s="25" t="s">
        <v>19</v>
      </c>
      <c r="R35" s="90"/>
    </row>
    <row r="36" spans="1:18" s="3" customFormat="1" ht="13.5" customHeight="1" x14ac:dyDescent="0.15">
      <c r="C36" s="92" t="s">
        <v>74</v>
      </c>
      <c r="D36" s="94">
        <v>82569.131977072466</v>
      </c>
      <c r="E36" s="22">
        <v>92681.443305419656</v>
      </c>
      <c r="F36" s="22">
        <v>78382.453337094979</v>
      </c>
      <c r="G36" s="22">
        <v>59141.984314484987</v>
      </c>
      <c r="H36" s="22">
        <v>49662.576218396316</v>
      </c>
      <c r="I36" s="22">
        <v>45041.376044121229</v>
      </c>
      <c r="J36" s="22">
        <v>39412.082508262385</v>
      </c>
      <c r="K36" s="22">
        <v>35897.418250044211</v>
      </c>
      <c r="L36" s="22">
        <v>32559.74785033433</v>
      </c>
      <c r="M36" s="22">
        <v>35403.915803677221</v>
      </c>
      <c r="N36" s="22">
        <v>36897.619863440188</v>
      </c>
      <c r="O36" s="22">
        <v>44657.898984991793</v>
      </c>
      <c r="P36" s="26">
        <v>54568.718230966137</v>
      </c>
      <c r="Q36" s="115" t="s">
        <v>75</v>
      </c>
      <c r="R36" s="90"/>
    </row>
    <row r="37" spans="1:18" s="3" customFormat="1" ht="13.5" customHeight="1" x14ac:dyDescent="0.15">
      <c r="C37" s="92" t="s">
        <v>76</v>
      </c>
      <c r="D37" s="94">
        <v>26318.48462612263</v>
      </c>
      <c r="E37" s="22">
        <v>30030.637409422998</v>
      </c>
      <c r="F37" s="22">
        <v>12691.662048011665</v>
      </c>
      <c r="G37" s="22">
        <v>11625.590569882357</v>
      </c>
      <c r="H37" s="22">
        <v>14525.600015259306</v>
      </c>
      <c r="I37" s="22">
        <v>17663.652306025626</v>
      </c>
      <c r="J37" s="22">
        <v>45834.644523324292</v>
      </c>
      <c r="K37" s="22">
        <v>52955.950113951083</v>
      </c>
      <c r="L37" s="22">
        <v>65671.099854338274</v>
      </c>
      <c r="M37" s="22">
        <v>61681.777417534286</v>
      </c>
      <c r="N37" s="22">
        <v>54530.201585303788</v>
      </c>
      <c r="O37" s="22">
        <v>60533.547467432007</v>
      </c>
      <c r="P37" s="26">
        <v>56255.18841187744</v>
      </c>
      <c r="Q37" s="115" t="s">
        <v>77</v>
      </c>
      <c r="R37" s="90"/>
    </row>
    <row r="38" spans="1:18" s="3" customFormat="1" ht="13.5" customHeight="1" x14ac:dyDescent="0.15">
      <c r="C38" s="92" t="s">
        <v>100</v>
      </c>
      <c r="D38" s="94">
        <v>105710.61287166236</v>
      </c>
      <c r="E38" s="22">
        <v>105081.42718719703</v>
      </c>
      <c r="F38" s="22">
        <v>90467.709432094503</v>
      </c>
      <c r="G38" s="22">
        <v>92253.464769970029</v>
      </c>
      <c r="H38" s="22">
        <v>89795.594158168053</v>
      </c>
      <c r="I38" s="22">
        <v>88669.239227445258</v>
      </c>
      <c r="J38" s="22">
        <v>94224.617512077384</v>
      </c>
      <c r="K38" s="22">
        <v>98651.477748560646</v>
      </c>
      <c r="L38" s="22">
        <v>94361.852431600477</v>
      </c>
      <c r="M38" s="22">
        <v>88845.377761524433</v>
      </c>
      <c r="N38" s="22">
        <v>83126.137270986743</v>
      </c>
      <c r="O38" s="22">
        <v>82194.044515518224</v>
      </c>
      <c r="P38" s="26">
        <v>82207.578146675412</v>
      </c>
      <c r="Q38" s="115" t="s">
        <v>79</v>
      </c>
      <c r="R38" s="90"/>
    </row>
    <row r="39" spans="1:18" s="3" customFormat="1" ht="13.5" customHeight="1" x14ac:dyDescent="0.15">
      <c r="C39" s="92" t="s">
        <v>101</v>
      </c>
      <c r="D39" s="94">
        <v>87105.152478038668</v>
      </c>
      <c r="E39" s="22">
        <v>86821.701523807045</v>
      </c>
      <c r="F39" s="22">
        <v>72786.455168998102</v>
      </c>
      <c r="G39" s="22">
        <v>74853.377655286255</v>
      </c>
      <c r="H39" s="22">
        <v>72994.336442067113</v>
      </c>
      <c r="I39" s="22">
        <v>72160.870103561261</v>
      </c>
      <c r="J39" s="22">
        <v>73081.401216181112</v>
      </c>
      <c r="K39" s="22">
        <v>74069.235958578909</v>
      </c>
      <c r="L39" s="22">
        <v>74637.647974378022</v>
      </c>
      <c r="M39" s="22">
        <v>73174.878455411992</v>
      </c>
      <c r="N39" s="22">
        <v>70656.943773856619</v>
      </c>
      <c r="O39" s="22">
        <v>69429.558942119329</v>
      </c>
      <c r="P39" s="26">
        <v>70898.161756263013</v>
      </c>
      <c r="Q39" s="27" t="s">
        <v>102</v>
      </c>
      <c r="R39" s="90"/>
    </row>
    <row r="40" spans="1:18" s="3" customFormat="1" ht="13.5" customHeight="1" x14ac:dyDescent="0.15">
      <c r="C40" s="92" t="s">
        <v>103</v>
      </c>
      <c r="D40" s="94">
        <v>18605.4603936237</v>
      </c>
      <c r="E40" s="22">
        <v>18259.725663389978</v>
      </c>
      <c r="F40" s="22">
        <v>17681.254263096405</v>
      </c>
      <c r="G40" s="22">
        <v>17400.087114683771</v>
      </c>
      <c r="H40" s="22">
        <v>16801.257716100939</v>
      </c>
      <c r="I40" s="22">
        <v>16508.369123883997</v>
      </c>
      <c r="J40" s="22">
        <v>15393.517239118057</v>
      </c>
      <c r="K40" s="22">
        <v>13958.66223789371</v>
      </c>
      <c r="L40" s="22">
        <v>12920.397137044478</v>
      </c>
      <c r="M40" s="22">
        <v>10699.438958386207</v>
      </c>
      <c r="N40" s="22">
        <v>7746.7266196322707</v>
      </c>
      <c r="O40" s="22">
        <v>7919.4404092507048</v>
      </c>
      <c r="P40" s="26">
        <v>7690.3109939616252</v>
      </c>
      <c r="Q40" s="27" t="s">
        <v>104</v>
      </c>
      <c r="R40" s="90"/>
    </row>
    <row r="41" spans="1:18" s="3" customFormat="1" ht="13.5" customHeight="1" x14ac:dyDescent="0.15">
      <c r="C41" s="92" t="s">
        <v>105</v>
      </c>
      <c r="D41" s="94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5749.699056778215</v>
      </c>
      <c r="K41" s="22">
        <v>10623.579552088037</v>
      </c>
      <c r="L41" s="22">
        <v>6803.8073201779698</v>
      </c>
      <c r="M41" s="22">
        <v>4971.0603477262375</v>
      </c>
      <c r="N41" s="22">
        <v>4722.4668774978436</v>
      </c>
      <c r="O41" s="22">
        <v>4845.0451641481859</v>
      </c>
      <c r="P41" s="26">
        <v>3619.1053964507705</v>
      </c>
      <c r="Q41" s="27" t="s">
        <v>106</v>
      </c>
      <c r="R41" s="90"/>
    </row>
    <row r="42" spans="1:18" s="3" customFormat="1" ht="13.5" customHeight="1" x14ac:dyDescent="0.15">
      <c r="C42" s="92" t="s">
        <v>91</v>
      </c>
      <c r="D42" s="94">
        <v>1152.335171773823</v>
      </c>
      <c r="E42" s="22">
        <v>1046.8286675238471</v>
      </c>
      <c r="F42" s="22">
        <v>887.65038334120356</v>
      </c>
      <c r="G42" s="22">
        <v>625.75889914701315</v>
      </c>
      <c r="H42" s="22">
        <v>587.90535428278667</v>
      </c>
      <c r="I42" s="22">
        <v>527.64156356055719</v>
      </c>
      <c r="J42" s="22">
        <v>469.26740684098479</v>
      </c>
      <c r="K42" s="22">
        <v>487.35181952929725</v>
      </c>
      <c r="L42" s="22">
        <v>475.45619475725545</v>
      </c>
      <c r="M42" s="22">
        <v>463.09240976604718</v>
      </c>
      <c r="N42" s="22">
        <v>425.4782167295939</v>
      </c>
      <c r="O42" s="22">
        <v>436.82211233180993</v>
      </c>
      <c r="P42" s="26">
        <v>405.94575190678222</v>
      </c>
      <c r="Q42" s="27" t="s">
        <v>52</v>
      </c>
      <c r="R42" s="90"/>
    </row>
    <row r="43" spans="1:18" s="3" customFormat="1" ht="13.5" customHeight="1" x14ac:dyDescent="0.15">
      <c r="C43" s="92" t="s">
        <v>80</v>
      </c>
      <c r="D43" s="94">
        <v>23057.965738306131</v>
      </c>
      <c r="E43" s="22">
        <v>13876.091360067378</v>
      </c>
      <c r="F43" s="22">
        <v>9371.8821107138938</v>
      </c>
      <c r="G43" s="22">
        <v>8454.8851048931992</v>
      </c>
      <c r="H43" s="22">
        <v>5652.275038595335</v>
      </c>
      <c r="I43" s="22">
        <v>9378.0765658287673</v>
      </c>
      <c r="J43" s="22">
        <v>10961.817334705256</v>
      </c>
      <c r="K43" s="22">
        <v>17395.355046403634</v>
      </c>
      <c r="L43" s="22">
        <v>18934.521130946363</v>
      </c>
      <c r="M43" s="22">
        <v>17463.660742486878</v>
      </c>
      <c r="N43" s="22">
        <v>14678.374798972967</v>
      </c>
      <c r="O43" s="22">
        <v>18981.556742035933</v>
      </c>
      <c r="P43" s="26">
        <v>14398.655203519</v>
      </c>
      <c r="Q43" s="27" t="s">
        <v>56</v>
      </c>
      <c r="R43" s="90"/>
    </row>
    <row r="44" spans="1:18" s="3" customFormat="1" ht="13.5" customHeight="1" x14ac:dyDescent="0.15">
      <c r="C44" s="92" t="s">
        <v>107</v>
      </c>
      <c r="D44" s="94">
        <v>56539.666917434326</v>
      </c>
      <c r="E44" s="22">
        <v>56593.375691352507</v>
      </c>
      <c r="F44" s="22">
        <v>56645.502479202398</v>
      </c>
      <c r="G44" s="22">
        <v>58315.887175731594</v>
      </c>
      <c r="H44" s="22">
        <v>56749.232611697335</v>
      </c>
      <c r="I44" s="22">
        <v>57272.737438999866</v>
      </c>
      <c r="J44" s="22">
        <v>59595.765006775895</v>
      </c>
      <c r="K44" s="22">
        <v>56633.927758479549</v>
      </c>
      <c r="L44" s="22">
        <v>52114.608953351672</v>
      </c>
      <c r="M44" s="22">
        <v>51625.752739666692</v>
      </c>
      <c r="N44" s="22">
        <v>50825.400952452947</v>
      </c>
      <c r="O44" s="22">
        <v>48956.145361128583</v>
      </c>
      <c r="P44" s="26">
        <v>51104.915902043249</v>
      </c>
      <c r="Q44" s="115" t="s">
        <v>75</v>
      </c>
      <c r="R44" s="90"/>
    </row>
    <row r="45" spans="1:18" s="3" customFormat="1" ht="13.5" customHeight="1" x14ac:dyDescent="0.15">
      <c r="C45" s="92" t="s">
        <v>108</v>
      </c>
      <c r="D45" s="94">
        <v>56305.541598349271</v>
      </c>
      <c r="E45" s="22">
        <v>56393.426609854054</v>
      </c>
      <c r="F45" s="22">
        <v>56465.370926821532</v>
      </c>
      <c r="G45" s="22">
        <v>58157.442800982724</v>
      </c>
      <c r="H45" s="22">
        <v>56601.189413434942</v>
      </c>
      <c r="I45" s="22">
        <v>57135.024183808855</v>
      </c>
      <c r="J45" s="22">
        <v>59462.452934596135</v>
      </c>
      <c r="K45" s="22">
        <v>56495.464489635291</v>
      </c>
      <c r="L45" s="22">
        <v>51980.897794404955</v>
      </c>
      <c r="M45" s="22">
        <v>51484.929689961784</v>
      </c>
      <c r="N45" s="22">
        <v>50683.550546404236</v>
      </c>
      <c r="O45" s="22">
        <v>48817.373691858025</v>
      </c>
      <c r="P45" s="26">
        <v>50969.438895524341</v>
      </c>
      <c r="Q45" s="115" t="s">
        <v>77</v>
      </c>
      <c r="R45" s="90"/>
    </row>
    <row r="46" spans="1:18" s="3" customFormat="1" ht="13.5" customHeight="1" x14ac:dyDescent="0.15">
      <c r="C46" s="92" t="s">
        <v>109</v>
      </c>
      <c r="D46" s="94">
        <v>234.12531908505142</v>
      </c>
      <c r="E46" s="22">
        <v>199.94908149845452</v>
      </c>
      <c r="F46" s="22">
        <v>180.13155238086304</v>
      </c>
      <c r="G46" s="22">
        <v>158.44437474886635</v>
      </c>
      <c r="H46" s="22">
        <v>148.04319826239561</v>
      </c>
      <c r="I46" s="22">
        <v>137.71325519101384</v>
      </c>
      <c r="J46" s="22">
        <v>133.31207217976365</v>
      </c>
      <c r="K46" s="22">
        <v>138.46326884425571</v>
      </c>
      <c r="L46" s="22">
        <v>133.71115894671365</v>
      </c>
      <c r="M46" s="22">
        <v>140.82304970490688</v>
      </c>
      <c r="N46" s="22">
        <v>141.8504060487102</v>
      </c>
      <c r="O46" s="22">
        <v>138.77166927056044</v>
      </c>
      <c r="P46" s="26">
        <v>135.47700651890906</v>
      </c>
      <c r="Q46" s="27" t="s">
        <v>59</v>
      </c>
      <c r="R46" s="90"/>
    </row>
    <row r="47" spans="1:18" s="3" customFormat="1" ht="13.5" customHeight="1" x14ac:dyDescent="0.15">
      <c r="C47" s="92" t="s">
        <v>82</v>
      </c>
      <c r="D47" s="94">
        <v>49289.535474952849</v>
      </c>
      <c r="E47" s="22">
        <v>43945.761877464472</v>
      </c>
      <c r="F47" s="22">
        <v>47117.039118740009</v>
      </c>
      <c r="G47" s="22">
        <v>45726.294995086151</v>
      </c>
      <c r="H47" s="22">
        <v>46564.273298078442</v>
      </c>
      <c r="I47" s="22">
        <v>51105.711461292129</v>
      </c>
      <c r="J47" s="22">
        <v>58184.544967809117</v>
      </c>
      <c r="K47" s="22">
        <v>49516.046218495649</v>
      </c>
      <c r="L47" s="22">
        <v>41335.327030661399</v>
      </c>
      <c r="M47" s="22">
        <v>43379.303011139418</v>
      </c>
      <c r="N47" s="22">
        <v>44108.8771537992</v>
      </c>
      <c r="O47" s="22">
        <v>43180.858429560285</v>
      </c>
      <c r="P47" s="26">
        <v>36431.416456824154</v>
      </c>
      <c r="Q47" s="27"/>
      <c r="R47" s="90"/>
    </row>
    <row r="48" spans="1:18" s="3" customFormat="1" ht="13.5" customHeight="1" x14ac:dyDescent="0.15">
      <c r="C48" s="92" t="s">
        <v>83</v>
      </c>
      <c r="D48" s="94">
        <v>125.22325138092778</v>
      </c>
      <c r="E48" s="22">
        <v>128.03380267427102</v>
      </c>
      <c r="F48" s="22">
        <v>111.19545983845654</v>
      </c>
      <c r="G48" s="22">
        <v>112.62508919675547</v>
      </c>
      <c r="H48" s="22">
        <v>118.7856057254275</v>
      </c>
      <c r="I48" s="22">
        <v>126.38218132240461</v>
      </c>
      <c r="J48" s="22">
        <v>125.18099915359744</v>
      </c>
      <c r="K48" s="22">
        <v>132.17897684365883</v>
      </c>
      <c r="L48" s="22">
        <v>120.56502801660257</v>
      </c>
      <c r="M48" s="22">
        <v>127.96641840276935</v>
      </c>
      <c r="N48" s="22">
        <v>139.87117628234242</v>
      </c>
      <c r="O48" s="22">
        <v>130.80280470291484</v>
      </c>
      <c r="P48" s="26">
        <v>168.43495936293024</v>
      </c>
      <c r="Q48" s="27"/>
      <c r="R48" s="90"/>
    </row>
    <row r="49" spans="3:18" s="3" customFormat="1" ht="13.5" customHeight="1" x14ac:dyDescent="0.15">
      <c r="C49" s="92" t="s">
        <v>110</v>
      </c>
      <c r="D49" s="94">
        <v>47369.900805778641</v>
      </c>
      <c r="E49" s="22">
        <v>41781.671371335287</v>
      </c>
      <c r="F49" s="22">
        <v>45013.025040951317</v>
      </c>
      <c r="G49" s="22">
        <v>43210.54460671643</v>
      </c>
      <c r="H49" s="22">
        <v>44168.891087625088</v>
      </c>
      <c r="I49" s="22">
        <v>48648.306616705791</v>
      </c>
      <c r="J49" s="22">
        <v>55757.086260608645</v>
      </c>
      <c r="K49" s="22">
        <v>46934.101630198165</v>
      </c>
      <c r="L49" s="22">
        <v>38907.83188757029</v>
      </c>
      <c r="M49" s="22">
        <v>41002.952809467082</v>
      </c>
      <c r="N49" s="22">
        <v>41689.856972048161</v>
      </c>
      <c r="O49" s="22">
        <v>40627.822318299412</v>
      </c>
      <c r="P49" s="26">
        <v>34119.041980943577</v>
      </c>
      <c r="Q49" s="27"/>
      <c r="R49" s="90"/>
    </row>
    <row r="50" spans="3:18" s="3" customFormat="1" ht="13.5" customHeight="1" x14ac:dyDescent="0.15">
      <c r="C50" s="92" t="s">
        <v>111</v>
      </c>
      <c r="D50" s="94">
        <v>4320.0187841182997</v>
      </c>
      <c r="E50" s="22">
        <v>2791.6728342235874</v>
      </c>
      <c r="F50" s="22">
        <v>1940.359238484627</v>
      </c>
      <c r="G50" s="22">
        <v>-1215.0145531041053</v>
      </c>
      <c r="H50" s="22">
        <v>-1012.8446841307596</v>
      </c>
      <c r="I50" s="22">
        <v>-1375.7618631480073</v>
      </c>
      <c r="J50" s="22">
        <v>-5156.5516858249975</v>
      </c>
      <c r="K50" s="22">
        <v>-3350.6065881474715</v>
      </c>
      <c r="L50" s="22">
        <v>1493.8943268168878</v>
      </c>
      <c r="M50" s="22">
        <v>1442.9563497773779</v>
      </c>
      <c r="N50" s="22">
        <v>895.04535238641256</v>
      </c>
      <c r="O50" s="22">
        <v>4493.7943413144749</v>
      </c>
      <c r="P50" s="26">
        <v>3004.9285318401453</v>
      </c>
      <c r="Q50" s="27" t="s">
        <v>85</v>
      </c>
      <c r="R50" s="90"/>
    </row>
    <row r="51" spans="3:18" s="3" customFormat="1" ht="13.5" customHeight="1" x14ac:dyDescent="0.15">
      <c r="C51" s="92" t="s">
        <v>112</v>
      </c>
      <c r="D51" s="94">
        <v>114566.59508098912</v>
      </c>
      <c r="E51" s="22">
        <v>126406.40152344585</v>
      </c>
      <c r="F51" s="22">
        <v>97620.925969620526</v>
      </c>
      <c r="G51" s="22">
        <v>116583.60888976039</v>
      </c>
      <c r="H51" s="22">
        <v>108794.23893662752</v>
      </c>
      <c r="I51" s="22">
        <v>104716.60095494776</v>
      </c>
      <c r="J51" s="22">
        <v>84408.950974508887</v>
      </c>
      <c r="K51" s="22">
        <v>81499.301543322566</v>
      </c>
      <c r="L51" s="22">
        <v>83660.380626855127</v>
      </c>
      <c r="M51" s="22">
        <v>66675.707075019367</v>
      </c>
      <c r="N51" s="22">
        <v>57773.128218050115</v>
      </c>
      <c r="O51" s="22">
        <v>57670.88676303596</v>
      </c>
      <c r="P51" s="26">
        <v>78682.103759366728</v>
      </c>
      <c r="Q51" s="27" t="s">
        <v>30</v>
      </c>
      <c r="R51" s="90"/>
    </row>
    <row r="52" spans="3:18" s="3" customFormat="1" ht="13.5" customHeight="1" x14ac:dyDescent="0.15">
      <c r="C52" s="96" t="s">
        <v>86</v>
      </c>
      <c r="D52" s="97">
        <v>463524.34664243204</v>
      </c>
      <c r="E52" s="30">
        <v>472453.63985611731</v>
      </c>
      <c r="F52" s="30">
        <v>395125.18411730387</v>
      </c>
      <c r="G52" s="30">
        <v>391512.46016585163</v>
      </c>
      <c r="H52" s="30">
        <v>371318.85094697436</v>
      </c>
      <c r="I52" s="30">
        <v>372999.27369907318</v>
      </c>
      <c r="J52" s="30">
        <v>387935.13854847924</v>
      </c>
      <c r="K52" s="30">
        <v>389686.22191063914</v>
      </c>
      <c r="L52" s="30">
        <v>390606.88839966175</v>
      </c>
      <c r="M52" s="30">
        <v>366981.54331059172</v>
      </c>
      <c r="N52" s="30">
        <v>343260.26341212197</v>
      </c>
      <c r="O52" s="30">
        <v>361105.554717349</v>
      </c>
      <c r="P52" s="31">
        <v>377059.45039501908</v>
      </c>
      <c r="Q52" s="98"/>
      <c r="R52" s="90"/>
    </row>
    <row r="53" spans="3:18" s="3" customFormat="1" ht="13.5" customHeight="1" x14ac:dyDescent="0.15">
      <c r="C53" s="99" t="s">
        <v>113</v>
      </c>
      <c r="D53" s="100">
        <v>64914.321346641998</v>
      </c>
      <c r="E53" s="101">
        <v>75368.955361427681</v>
      </c>
      <c r="F53" s="101">
        <v>64241.594660316536</v>
      </c>
      <c r="G53" s="101">
        <v>44353.843099861762</v>
      </c>
      <c r="H53" s="101">
        <v>35408.706502834473</v>
      </c>
      <c r="I53" s="101">
        <v>32447.508987596109</v>
      </c>
      <c r="J53" s="101">
        <v>28120.652355134262</v>
      </c>
      <c r="K53" s="101">
        <v>25369.244506229061</v>
      </c>
      <c r="L53" s="101">
        <v>24621.024493794841</v>
      </c>
      <c r="M53" s="101">
        <v>26662.477648019827</v>
      </c>
      <c r="N53" s="101">
        <v>27778.255581432921</v>
      </c>
      <c r="O53" s="101">
        <v>32701.202413126906</v>
      </c>
      <c r="P53" s="102">
        <v>38535.652322473128</v>
      </c>
      <c r="Q53" s="103"/>
      <c r="R53" s="90"/>
    </row>
    <row r="54" spans="3:18" s="3" customFormat="1" ht="13.5" customHeight="1" x14ac:dyDescent="0.15">
      <c r="C54" s="92" t="s">
        <v>114</v>
      </c>
      <c r="D54" s="94">
        <v>101290.91575148591</v>
      </c>
      <c r="E54" s="22">
        <v>106444.5803436741</v>
      </c>
      <c r="F54" s="22">
        <v>64776.090302960991</v>
      </c>
      <c r="G54" s="22">
        <v>75504.890635529911</v>
      </c>
      <c r="H54" s="22">
        <v>69722.762862935269</v>
      </c>
      <c r="I54" s="22">
        <v>67624.965542563601</v>
      </c>
      <c r="J54" s="22">
        <v>68319.508973729127</v>
      </c>
      <c r="K54" s="22">
        <v>71180.612755077978</v>
      </c>
      <c r="L54" s="22">
        <v>75694.715043246339</v>
      </c>
      <c r="M54" s="22">
        <v>65746.042788634979</v>
      </c>
      <c r="N54" s="22">
        <v>56042.747436663572</v>
      </c>
      <c r="O54" s="22">
        <v>58480.963535618968</v>
      </c>
      <c r="P54" s="26">
        <v>66919.413190975742</v>
      </c>
      <c r="Q54" s="27" t="s">
        <v>32</v>
      </c>
      <c r="R54" s="90"/>
    </row>
    <row r="55" spans="3:18" s="3" customFormat="1" ht="13.5" customHeight="1" x14ac:dyDescent="0.15">
      <c r="C55" s="92" t="s">
        <v>115</v>
      </c>
      <c r="D55" s="94">
        <v>238567.9591818747</v>
      </c>
      <c r="E55" s="22">
        <v>250356.20970863051</v>
      </c>
      <c r="F55" s="22">
        <v>212524.67906643701</v>
      </c>
      <c r="G55" s="22">
        <v>198830.53996904806</v>
      </c>
      <c r="H55" s="22">
        <v>184229.39880819843</v>
      </c>
      <c r="I55" s="22">
        <v>184007.32170016089</v>
      </c>
      <c r="J55" s="22">
        <v>192760.30823833001</v>
      </c>
      <c r="K55" s="22">
        <v>204914.35174760345</v>
      </c>
      <c r="L55" s="22">
        <v>216406.38456163029</v>
      </c>
      <c r="M55" s="22">
        <v>202129.07179238668</v>
      </c>
      <c r="N55" s="22">
        <v>188196.9345725044</v>
      </c>
      <c r="O55" s="22">
        <v>204771.74163803068</v>
      </c>
      <c r="P55" s="26">
        <v>215987.01035614806</v>
      </c>
      <c r="Q55" s="27" t="s">
        <v>36</v>
      </c>
      <c r="R55" s="90"/>
    </row>
    <row r="56" spans="3:18" s="3" customFormat="1" ht="13.5" customHeight="1" x14ac:dyDescent="0.15">
      <c r="C56" s="92" t="s">
        <v>74</v>
      </c>
      <c r="D56" s="94">
        <v>177422.12094501287</v>
      </c>
      <c r="E56" s="22">
        <v>174236.2777402057</v>
      </c>
      <c r="F56" s="22">
        <v>166032.06564615542</v>
      </c>
      <c r="G56" s="22">
        <v>145679.63428967414</v>
      </c>
      <c r="H56" s="22">
        <v>135882.29069552632</v>
      </c>
      <c r="I56" s="22">
        <v>122873.18521933598</v>
      </c>
      <c r="J56" s="22">
        <v>113032.90826014889</v>
      </c>
      <c r="K56" s="22">
        <v>116426.57336026858</v>
      </c>
      <c r="L56" s="22">
        <v>112262.89519492452</v>
      </c>
      <c r="M56" s="22">
        <v>98780.54612651543</v>
      </c>
      <c r="N56" s="22">
        <v>95390.619405989433</v>
      </c>
      <c r="O56" s="22">
        <v>90798.415405839667</v>
      </c>
      <c r="P56" s="26">
        <v>94585.969661019364</v>
      </c>
      <c r="Q56" s="115" t="s">
        <v>75</v>
      </c>
      <c r="R56" s="90"/>
    </row>
    <row r="57" spans="3:18" s="3" customFormat="1" ht="13.5" customHeight="1" x14ac:dyDescent="0.15">
      <c r="C57" s="92" t="s">
        <v>76</v>
      </c>
      <c r="D57" s="94">
        <v>61044.35980852192</v>
      </c>
      <c r="E57" s="22">
        <v>76002.141516771022</v>
      </c>
      <c r="F57" s="22">
        <v>46383.002068810456</v>
      </c>
      <c r="G57" s="22">
        <v>53055.723340998506</v>
      </c>
      <c r="H57" s="22">
        <v>48254.852639548488</v>
      </c>
      <c r="I57" s="22">
        <v>61041.103859539602</v>
      </c>
      <c r="J57" s="22">
        <v>77463.904145772016</v>
      </c>
      <c r="K57" s="22">
        <v>84372.268414039267</v>
      </c>
      <c r="L57" s="22">
        <v>101423.82541111197</v>
      </c>
      <c r="M57" s="22">
        <v>101165.72357532052</v>
      </c>
      <c r="N57" s="22">
        <v>90597.377796220928</v>
      </c>
      <c r="O57" s="22">
        <v>111612.62922090135</v>
      </c>
      <c r="P57" s="26">
        <v>119531.95323941368</v>
      </c>
      <c r="Q57" s="115" t="s">
        <v>77</v>
      </c>
      <c r="R57" s="90"/>
    </row>
    <row r="58" spans="3:18" s="3" customFormat="1" ht="13.5" customHeight="1" x14ac:dyDescent="0.15">
      <c r="C58" s="92" t="s">
        <v>100</v>
      </c>
      <c r="D58" s="94">
        <v>101.47842833995101</v>
      </c>
      <c r="E58" s="22">
        <v>117.79045165377943</v>
      </c>
      <c r="F58" s="22">
        <v>109.61135147113821</v>
      </c>
      <c r="G58" s="22">
        <v>95.182338375382741</v>
      </c>
      <c r="H58" s="22">
        <v>92.255473123629173</v>
      </c>
      <c r="I58" s="22">
        <v>93.032621285284861</v>
      </c>
      <c r="J58" s="22">
        <v>2263.4958324090762</v>
      </c>
      <c r="K58" s="22">
        <v>4115.5099732956141</v>
      </c>
      <c r="L58" s="22">
        <v>2719.663955593785</v>
      </c>
      <c r="M58" s="22">
        <v>2182.8020905507087</v>
      </c>
      <c r="N58" s="22">
        <v>2208.9373702940675</v>
      </c>
      <c r="O58" s="22">
        <v>2360.6970112896561</v>
      </c>
      <c r="P58" s="26">
        <v>1869.0874557150307</v>
      </c>
      <c r="Q58" s="115" t="s">
        <v>79</v>
      </c>
      <c r="R58" s="90"/>
    </row>
    <row r="59" spans="3:18" s="3" customFormat="1" ht="13.5" customHeight="1" x14ac:dyDescent="0.15">
      <c r="C59" s="92" t="s">
        <v>101</v>
      </c>
      <c r="D59" s="94">
        <v>101.47842833995101</v>
      </c>
      <c r="E59" s="22">
        <v>117.79045165377943</v>
      </c>
      <c r="F59" s="22">
        <v>109.61135147113821</v>
      </c>
      <c r="G59" s="22">
        <v>95.182338375382741</v>
      </c>
      <c r="H59" s="22">
        <v>92.255473123629173</v>
      </c>
      <c r="I59" s="22">
        <v>93.032621285284861</v>
      </c>
      <c r="J59" s="22">
        <v>86.33972355757102</v>
      </c>
      <c r="K59" s="22">
        <v>76.990251738529082</v>
      </c>
      <c r="L59" s="22">
        <v>75.90085211890657</v>
      </c>
      <c r="M59" s="22">
        <v>73.616225719450298</v>
      </c>
      <c r="N59" s="22">
        <v>62.696954118392135</v>
      </c>
      <c r="O59" s="22">
        <v>51.477064728177098</v>
      </c>
      <c r="P59" s="26">
        <v>56.388117641913432</v>
      </c>
      <c r="Q59" s="27" t="s">
        <v>102</v>
      </c>
      <c r="R59" s="90"/>
    </row>
    <row r="60" spans="3:18" s="3" customFormat="1" ht="13.5" customHeight="1" x14ac:dyDescent="0.15">
      <c r="C60" s="92" t="s">
        <v>116</v>
      </c>
      <c r="D60" s="94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2177.156108851505</v>
      </c>
      <c r="K60" s="22">
        <v>4038.5197215570852</v>
      </c>
      <c r="L60" s="22">
        <v>2643.7631034748783</v>
      </c>
      <c r="M60" s="22">
        <v>2109.1858648312586</v>
      </c>
      <c r="N60" s="22">
        <v>2146.2404161756754</v>
      </c>
      <c r="O60" s="22">
        <v>2309.219946561479</v>
      </c>
      <c r="P60" s="26">
        <v>1812.6993380731174</v>
      </c>
      <c r="Q60" s="27" t="s">
        <v>104</v>
      </c>
      <c r="R60" s="90"/>
    </row>
    <row r="61" spans="3:18" s="3" customFormat="1" ht="13.5" customHeight="1" x14ac:dyDescent="0.15">
      <c r="C61" s="92" t="s">
        <v>117</v>
      </c>
      <c r="D61" s="94">
        <v>73334.781884245429</v>
      </c>
      <c r="E61" s="22">
        <v>71348.346234992481</v>
      </c>
      <c r="F61" s="22">
        <v>68416.534543170943</v>
      </c>
      <c r="G61" s="22">
        <v>68298.627434966082</v>
      </c>
      <c r="H61" s="22">
        <v>67916.514449272145</v>
      </c>
      <c r="I61" s="22">
        <v>69655.417947153663</v>
      </c>
      <c r="J61" s="22">
        <v>68888.432001662572</v>
      </c>
      <c r="K61" s="22">
        <v>65079.826163001038</v>
      </c>
      <c r="L61" s="22">
        <v>58801.528679385752</v>
      </c>
      <c r="M61" s="22">
        <v>57002.735827040422</v>
      </c>
      <c r="N61" s="22">
        <v>56364.780255254445</v>
      </c>
      <c r="O61" s="22">
        <v>56233.917337535117</v>
      </c>
      <c r="P61" s="26">
        <v>59078.367823028486</v>
      </c>
      <c r="Q61" s="27" t="s">
        <v>95</v>
      </c>
      <c r="R61" s="90"/>
    </row>
    <row r="62" spans="3:18" s="3" customFormat="1" ht="13.5" customHeight="1" x14ac:dyDescent="0.15">
      <c r="C62" s="92" t="s">
        <v>118</v>
      </c>
      <c r="D62" s="94">
        <v>51779.617877130477</v>
      </c>
      <c r="E62" s="22">
        <v>50457.291324988015</v>
      </c>
      <c r="F62" s="22">
        <v>48008.220605479968</v>
      </c>
      <c r="G62" s="22">
        <v>48341.772314433663</v>
      </c>
      <c r="H62" s="22">
        <v>48796.458206737036</v>
      </c>
      <c r="I62" s="22">
        <v>50850.376173862191</v>
      </c>
      <c r="J62" s="22">
        <v>51461.191452786399</v>
      </c>
      <c r="K62" s="22">
        <v>49369.36344063421</v>
      </c>
      <c r="L62" s="22">
        <v>44653.421490699402</v>
      </c>
      <c r="M62" s="22">
        <v>44684.909929390902</v>
      </c>
      <c r="N62" s="22">
        <v>46203.904290341598</v>
      </c>
      <c r="O62" s="22">
        <v>45525.37958796107</v>
      </c>
      <c r="P62" s="26">
        <v>48162.329561632316</v>
      </c>
      <c r="Q62" s="115" t="s">
        <v>75</v>
      </c>
      <c r="R62" s="90"/>
    </row>
    <row r="63" spans="3:18" s="3" customFormat="1" ht="13.5" customHeight="1" x14ac:dyDescent="0.15">
      <c r="C63" s="92" t="s">
        <v>119</v>
      </c>
      <c r="D63" s="94">
        <v>234.12531908505142</v>
      </c>
      <c r="E63" s="22">
        <v>199.94908149845452</v>
      </c>
      <c r="F63" s="22">
        <v>180.13155238086304</v>
      </c>
      <c r="G63" s="22">
        <v>158.44437474886635</v>
      </c>
      <c r="H63" s="22">
        <v>148.04319826239561</v>
      </c>
      <c r="I63" s="22">
        <v>137.71325519101384</v>
      </c>
      <c r="J63" s="22">
        <v>133.31207217976365</v>
      </c>
      <c r="K63" s="22">
        <v>138.46326884425571</v>
      </c>
      <c r="L63" s="22">
        <v>133.71115894671365</v>
      </c>
      <c r="M63" s="22">
        <v>140.82304970490688</v>
      </c>
      <c r="N63" s="22">
        <v>141.8504060487102</v>
      </c>
      <c r="O63" s="22">
        <v>138.77166927056044</v>
      </c>
      <c r="P63" s="26">
        <v>135.47700651890906</v>
      </c>
      <c r="Q63" s="115" t="s">
        <v>77</v>
      </c>
      <c r="R63" s="90"/>
    </row>
    <row r="64" spans="3:18" s="3" customFormat="1" ht="13.5" customHeight="1" x14ac:dyDescent="0.15">
      <c r="C64" s="92" t="s">
        <v>120</v>
      </c>
      <c r="D64" s="94">
        <v>4941.6689175774109</v>
      </c>
      <c r="E64" s="22">
        <v>4696.3053140619595</v>
      </c>
      <c r="F64" s="22">
        <v>4503.527977477791</v>
      </c>
      <c r="G64" s="22">
        <v>4323.6974623308142</v>
      </c>
      <c r="H64" s="22">
        <v>4115.2923742773855</v>
      </c>
      <c r="I64" s="22">
        <v>4058.9468260748617</v>
      </c>
      <c r="J64" s="22">
        <v>3889.286597794362</v>
      </c>
      <c r="K64" s="22">
        <v>3849.661050087785</v>
      </c>
      <c r="L64" s="22">
        <v>3498.5384214561991</v>
      </c>
      <c r="M64" s="22">
        <v>3798.2693339831885</v>
      </c>
      <c r="N64" s="22">
        <v>4459.4006711556704</v>
      </c>
      <c r="O64" s="22">
        <v>4935.9954403572119</v>
      </c>
      <c r="P64" s="26">
        <v>5389.8307650431025</v>
      </c>
      <c r="Q64" s="115" t="s">
        <v>79</v>
      </c>
      <c r="R64" s="90"/>
    </row>
    <row r="65" spans="1:18" s="3" customFormat="1" ht="13.5" customHeight="1" x14ac:dyDescent="0.15">
      <c r="C65" s="92" t="s">
        <v>121</v>
      </c>
      <c r="D65" s="94">
        <v>18605.4603936237</v>
      </c>
      <c r="E65" s="22">
        <v>18259.725663389978</v>
      </c>
      <c r="F65" s="22">
        <v>17681.254263096405</v>
      </c>
      <c r="G65" s="22">
        <v>17400.087114683771</v>
      </c>
      <c r="H65" s="22">
        <v>16801.257716100939</v>
      </c>
      <c r="I65" s="22">
        <v>16508.369123883997</v>
      </c>
      <c r="J65" s="22">
        <v>15393.517239118057</v>
      </c>
      <c r="K65" s="22">
        <v>13958.66223789371</v>
      </c>
      <c r="L65" s="22">
        <v>12920.397137044478</v>
      </c>
      <c r="M65" s="22">
        <v>10699.438958386207</v>
      </c>
      <c r="N65" s="22">
        <v>7746.7266196322707</v>
      </c>
      <c r="O65" s="22">
        <v>7919.4404092507048</v>
      </c>
      <c r="P65" s="26">
        <v>7690.3109939616252</v>
      </c>
      <c r="Q65" s="115" t="s">
        <v>92</v>
      </c>
      <c r="R65" s="90"/>
    </row>
    <row r="66" spans="1:18" s="3" customFormat="1" ht="13.5" customHeight="1" x14ac:dyDescent="0.15">
      <c r="C66" s="92" t="s">
        <v>122</v>
      </c>
      <c r="D66" s="94">
        <v>2226.0906231712183</v>
      </c>
      <c r="E66" s="22">
        <v>2264.9251489459266</v>
      </c>
      <c r="F66" s="22">
        <v>1956.5998552640797</v>
      </c>
      <c r="G66" s="22">
        <v>1925.3738312310272</v>
      </c>
      <c r="H66" s="22">
        <v>1944.5370461056123</v>
      </c>
      <c r="I66" s="22">
        <v>1899.9874318583918</v>
      </c>
      <c r="J66" s="22">
        <v>1988.8753602159941</v>
      </c>
      <c r="K66" s="22">
        <v>2236.3238344589208</v>
      </c>
      <c r="L66" s="22">
        <v>2404.5395287610463</v>
      </c>
      <c r="M66" s="22">
        <v>2320.7054444247851</v>
      </c>
      <c r="N66" s="22">
        <v>2187.1017319238017</v>
      </c>
      <c r="O66" s="22">
        <v>2285.6697693044252</v>
      </c>
      <c r="P66" s="26">
        <v>2299.5805041274684</v>
      </c>
      <c r="Q66" s="115" t="s">
        <v>123</v>
      </c>
      <c r="R66" s="90"/>
    </row>
    <row r="67" spans="1:18" s="3" customFormat="1" ht="13.5" customHeight="1" x14ac:dyDescent="0.15">
      <c r="C67" s="92" t="s">
        <v>124</v>
      </c>
      <c r="D67" s="94">
        <v>50330.689824825939</v>
      </c>
      <c r="E67" s="22">
        <v>44304.503568820204</v>
      </c>
      <c r="F67" s="22">
        <v>49407.880204734902</v>
      </c>
      <c r="G67" s="22">
        <v>48878.402126307512</v>
      </c>
      <c r="H67" s="22">
        <v>49450.174826568531</v>
      </c>
      <c r="I67" s="22">
        <v>51711.568509194993</v>
      </c>
      <c r="J67" s="22">
        <v>57966.889334757507</v>
      </c>
      <c r="K67" s="22">
        <v>48511.431244956744</v>
      </c>
      <c r="L67" s="22">
        <v>39704.260115399353</v>
      </c>
      <c r="M67" s="22">
        <v>42103.692902529641</v>
      </c>
      <c r="N67" s="22">
        <v>42655.801147699545</v>
      </c>
      <c r="O67" s="22">
        <v>41618.932206164201</v>
      </c>
      <c r="P67" s="26">
        <v>35074.659024866844</v>
      </c>
      <c r="Q67" s="27" t="s">
        <v>125</v>
      </c>
      <c r="R67" s="90"/>
    </row>
    <row r="68" spans="1:18" s="3" customFormat="1" ht="13.5" customHeight="1" x14ac:dyDescent="0.15">
      <c r="C68" s="92" t="s">
        <v>126</v>
      </c>
      <c r="D68" s="94">
        <v>47369.900805778641</v>
      </c>
      <c r="E68" s="22">
        <v>41781.671371335287</v>
      </c>
      <c r="F68" s="22">
        <v>45013.025040951317</v>
      </c>
      <c r="G68" s="22">
        <v>43210.54460671643</v>
      </c>
      <c r="H68" s="22">
        <v>44168.891087625088</v>
      </c>
      <c r="I68" s="22">
        <v>48648.306616705791</v>
      </c>
      <c r="J68" s="22">
        <v>55757.086260608645</v>
      </c>
      <c r="K68" s="22">
        <v>46934.101630198165</v>
      </c>
      <c r="L68" s="22">
        <v>38907.83188757029</v>
      </c>
      <c r="M68" s="22">
        <v>41002.952809467082</v>
      </c>
      <c r="N68" s="22">
        <v>41689.856972048161</v>
      </c>
      <c r="O68" s="22">
        <v>40627.822318299412</v>
      </c>
      <c r="P68" s="26">
        <v>34119.041980943577</v>
      </c>
      <c r="Q68" s="27"/>
      <c r="R68" s="90"/>
    </row>
    <row r="69" spans="1:18" s="3" customFormat="1" ht="13.5" customHeight="1" x14ac:dyDescent="0.15">
      <c r="C69" s="116" t="s">
        <v>127</v>
      </c>
      <c r="D69" s="94">
        <v>2960.789019047294</v>
      </c>
      <c r="E69" s="22">
        <v>2522.8321974849146</v>
      </c>
      <c r="F69" s="22">
        <v>4394.8551637835881</v>
      </c>
      <c r="G69" s="22">
        <v>5667.8575195910798</v>
      </c>
      <c r="H69" s="22">
        <v>5281.2837389434453</v>
      </c>
      <c r="I69" s="22">
        <v>3063.2618924891995</v>
      </c>
      <c r="J69" s="22">
        <v>2209.8030741488583</v>
      </c>
      <c r="K69" s="22">
        <v>1577.32961475858</v>
      </c>
      <c r="L69" s="22">
        <v>796.4282278290641</v>
      </c>
      <c r="M69" s="22">
        <v>1100.7400930625581</v>
      </c>
      <c r="N69" s="22">
        <v>965.94417565138485</v>
      </c>
      <c r="O69" s="22">
        <v>991.10988786479243</v>
      </c>
      <c r="P69" s="26">
        <v>955.61704392326692</v>
      </c>
      <c r="Q69" s="27"/>
      <c r="R69" s="90"/>
    </row>
    <row r="70" spans="1:18" s="3" customFormat="1" ht="13.5" customHeight="1" x14ac:dyDescent="0.15">
      <c r="C70" s="96" t="s">
        <v>97</v>
      </c>
      <c r="D70" s="97">
        <v>463524.34664243204</v>
      </c>
      <c r="E70" s="30">
        <v>472453.63985611731</v>
      </c>
      <c r="F70" s="30">
        <v>395125.18411730387</v>
      </c>
      <c r="G70" s="30">
        <v>391512.46016585163</v>
      </c>
      <c r="H70" s="30">
        <v>371318.85094697436</v>
      </c>
      <c r="I70" s="30">
        <v>372999.27369907318</v>
      </c>
      <c r="J70" s="30">
        <v>387935.13854847924</v>
      </c>
      <c r="K70" s="30">
        <v>389686.22191063914</v>
      </c>
      <c r="L70" s="30">
        <v>390606.88839966175</v>
      </c>
      <c r="M70" s="30">
        <v>366981.54331059172</v>
      </c>
      <c r="N70" s="30">
        <v>343260.26341212197</v>
      </c>
      <c r="O70" s="30">
        <v>361105.554717349</v>
      </c>
      <c r="P70" s="31">
        <v>377059.45039501908</v>
      </c>
      <c r="Q70" s="98"/>
      <c r="R70" s="90"/>
    </row>
    <row r="71" spans="1:18" s="3" customFormat="1" ht="13.5" hidden="1" customHeight="1" x14ac:dyDescent="0.15">
      <c r="C71" s="104"/>
      <c r="D71" s="9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  <c r="Q71" s="25"/>
      <c r="R71" s="90"/>
    </row>
    <row r="72" spans="1:18" s="3" customFormat="1" ht="13.5" customHeight="1" x14ac:dyDescent="0.15">
      <c r="C72" s="105" t="s">
        <v>98</v>
      </c>
      <c r="D72" s="106">
        <v>279929.94620431052</v>
      </c>
      <c r="E72" s="107">
        <v>269757.6022154612</v>
      </c>
      <c r="F72" s="107">
        <v>254702.93795677304</v>
      </c>
      <c r="G72" s="107">
        <v>223404.2842449818</v>
      </c>
      <c r="H72" s="107">
        <v>207895.85516820944</v>
      </c>
      <c r="I72" s="107">
        <v>193346.05675438204</v>
      </c>
      <c r="J72" s="107">
        <v>178240.59274996154</v>
      </c>
      <c r="K72" s="107">
        <v>175707.89774408285</v>
      </c>
      <c r="L72" s="107">
        <v>170605.30634166277</v>
      </c>
      <c r="M72" s="107">
        <v>155031.60340240586</v>
      </c>
      <c r="N72" s="107">
        <v>150060.88219751109</v>
      </c>
      <c r="O72" s="107">
        <v>143373.6679166187</v>
      </c>
      <c r="P72" s="108">
        <v>146150.41296605315</v>
      </c>
      <c r="Q72" s="109"/>
      <c r="R72" s="90"/>
    </row>
    <row r="73" spans="1:18" s="3" customFormat="1" ht="13.5" customHeight="1" x14ac:dyDescent="0.15">
      <c r="C73" s="11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71"/>
      <c r="R73" s="90"/>
    </row>
    <row r="74" spans="1:18" s="112" customFormat="1" ht="13.5" customHeight="1" x14ac:dyDescent="0.15">
      <c r="C74" s="80" t="s">
        <v>128</v>
      </c>
      <c r="D74" s="81"/>
      <c r="E74" s="81"/>
      <c r="G74" s="81"/>
      <c r="H74" s="82"/>
      <c r="I74" s="82"/>
      <c r="J74" s="82"/>
      <c r="K74" s="82"/>
      <c r="L74" s="82"/>
      <c r="M74" s="82"/>
      <c r="N74" s="82"/>
      <c r="P74" s="8" t="s">
        <v>3</v>
      </c>
      <c r="Q74" s="118"/>
    </row>
    <row r="75" spans="1:18" s="84" customFormat="1" ht="3.75" customHeight="1" x14ac:dyDescent="0.15">
      <c r="D75" s="85"/>
      <c r="E75" s="85"/>
      <c r="F75" s="85"/>
      <c r="I75" s="86"/>
      <c r="J75" s="86"/>
      <c r="K75" s="86"/>
      <c r="L75" s="86"/>
      <c r="M75" s="86"/>
      <c r="N75" s="86"/>
      <c r="O75" s="86"/>
      <c r="P75" s="90"/>
      <c r="Q75" s="114"/>
    </row>
    <row r="76" spans="1:18" s="3" customFormat="1" ht="13.5" customHeight="1" x14ac:dyDescent="0.15">
      <c r="A76" s="44"/>
      <c r="B76" s="44"/>
      <c r="C76" s="556" t="s">
        <v>4</v>
      </c>
      <c r="D76" s="14" t="s">
        <v>5</v>
      </c>
      <c r="E76" s="14" t="s">
        <v>6</v>
      </c>
      <c r="F76" s="14" t="s">
        <v>7</v>
      </c>
      <c r="G76" s="14" t="s">
        <v>8</v>
      </c>
      <c r="H76" s="14" t="s">
        <v>9</v>
      </c>
      <c r="I76" s="15" t="s">
        <v>10</v>
      </c>
      <c r="J76" s="15" t="s">
        <v>11</v>
      </c>
      <c r="K76" s="15" t="s">
        <v>12</v>
      </c>
      <c r="L76" s="15" t="s">
        <v>13</v>
      </c>
      <c r="M76" s="15" t="s">
        <v>14</v>
      </c>
      <c r="N76" s="15" t="s">
        <v>15</v>
      </c>
      <c r="O76" s="15" t="s">
        <v>16</v>
      </c>
      <c r="P76" s="16" t="s">
        <v>17</v>
      </c>
      <c r="Q76" s="89"/>
      <c r="R76" s="90"/>
    </row>
    <row r="77" spans="1:18" s="3" customFormat="1" ht="13.5" customHeight="1" x14ac:dyDescent="0.15">
      <c r="A77" s="44"/>
      <c r="B77" s="44"/>
      <c r="C77" s="558"/>
      <c r="D77" s="18">
        <v>2006</v>
      </c>
      <c r="E77" s="18">
        <v>2007</v>
      </c>
      <c r="F77" s="18">
        <v>2008</v>
      </c>
      <c r="G77" s="18">
        <v>2009</v>
      </c>
      <c r="H77" s="18">
        <v>2010</v>
      </c>
      <c r="I77" s="18">
        <v>2011</v>
      </c>
      <c r="J77" s="18">
        <v>2012</v>
      </c>
      <c r="K77" s="18">
        <v>2013</v>
      </c>
      <c r="L77" s="18">
        <v>2014</v>
      </c>
      <c r="M77" s="18">
        <v>2015</v>
      </c>
      <c r="N77" s="18">
        <v>2016</v>
      </c>
      <c r="O77" s="18">
        <v>2017</v>
      </c>
      <c r="P77" s="19">
        <v>2018</v>
      </c>
      <c r="Q77" s="91"/>
      <c r="R77" s="90"/>
    </row>
    <row r="78" spans="1:18" s="3" customFormat="1" ht="13.5" customHeight="1" x14ac:dyDescent="0.15">
      <c r="C78" s="119" t="s">
        <v>73</v>
      </c>
      <c r="D78" s="22">
        <v>71944.265555106278</v>
      </c>
      <c r="E78" s="22">
        <v>75801.224428236004</v>
      </c>
      <c r="F78" s="22">
        <v>75561.261265718727</v>
      </c>
      <c r="G78" s="22">
        <v>71220.088258319971</v>
      </c>
      <c r="H78" s="22">
        <v>71104.809238598886</v>
      </c>
      <c r="I78" s="22">
        <v>74305.572813779756</v>
      </c>
      <c r="J78" s="22">
        <v>73623.312352415494</v>
      </c>
      <c r="K78" s="22">
        <v>72756.697599554638</v>
      </c>
      <c r="L78" s="22">
        <v>69420.246585444373</v>
      </c>
      <c r="M78" s="22">
        <v>64323.219679441114</v>
      </c>
      <c r="N78" s="22">
        <v>60844.720439070006</v>
      </c>
      <c r="O78" s="22">
        <v>55708.960710937477</v>
      </c>
      <c r="P78" s="26">
        <v>50964.755759617517</v>
      </c>
      <c r="Q78" s="25" t="s">
        <v>19</v>
      </c>
      <c r="R78" s="90"/>
    </row>
    <row r="79" spans="1:18" s="3" customFormat="1" ht="13.5" customHeight="1" x14ac:dyDescent="0.15">
      <c r="C79" s="119" t="s">
        <v>74</v>
      </c>
      <c r="D79" s="22">
        <v>71624.296753662362</v>
      </c>
      <c r="E79" s="22">
        <v>75370.234127620468</v>
      </c>
      <c r="F79" s="22">
        <v>74961.515352063841</v>
      </c>
      <c r="G79" s="22">
        <v>70557.753971103826</v>
      </c>
      <c r="H79" s="22">
        <v>70364.425057030254</v>
      </c>
      <c r="I79" s="22">
        <v>73562.301458601782</v>
      </c>
      <c r="J79" s="22">
        <v>72856.410010940104</v>
      </c>
      <c r="K79" s="22">
        <v>71918.287085092161</v>
      </c>
      <c r="L79" s="22">
        <v>68582.555659684367</v>
      </c>
      <c r="M79" s="22">
        <v>63435.666588260807</v>
      </c>
      <c r="N79" s="22">
        <v>59999.650308094206</v>
      </c>
      <c r="O79" s="22">
        <v>55645.201972953786</v>
      </c>
      <c r="P79" s="26">
        <v>50884.691017379606</v>
      </c>
      <c r="Q79" s="115" t="s">
        <v>75</v>
      </c>
      <c r="R79" s="90"/>
    </row>
    <row r="80" spans="1:18" s="3" customFormat="1" ht="13.5" customHeight="1" x14ac:dyDescent="0.15">
      <c r="C80" s="119" t="s">
        <v>129</v>
      </c>
      <c r="D80" s="22">
        <v>319.96880144392003</v>
      </c>
      <c r="E80" s="22">
        <v>430.99030061553447</v>
      </c>
      <c r="F80" s="22">
        <v>599.74591365488209</v>
      </c>
      <c r="G80" s="22">
        <v>662.33428721614814</v>
      </c>
      <c r="H80" s="22">
        <v>740.38418156861053</v>
      </c>
      <c r="I80" s="22">
        <v>743.27135517797024</v>
      </c>
      <c r="J80" s="22">
        <v>766.90234147538661</v>
      </c>
      <c r="K80" s="22">
        <v>838.41051446247207</v>
      </c>
      <c r="L80" s="22">
        <v>837.69092576001151</v>
      </c>
      <c r="M80" s="22">
        <v>887.553091180313</v>
      </c>
      <c r="N80" s="22">
        <v>845.07013097579602</v>
      </c>
      <c r="O80" s="22">
        <v>63.75873798369696</v>
      </c>
      <c r="P80" s="26">
        <v>80.064742237908945</v>
      </c>
      <c r="Q80" s="115" t="s">
        <v>77</v>
      </c>
      <c r="R80" s="90"/>
    </row>
    <row r="81" spans="3:18" s="3" customFormat="1" ht="13.5" customHeight="1" x14ac:dyDescent="0.15">
      <c r="C81" s="119" t="s">
        <v>130</v>
      </c>
      <c r="D81" s="22">
        <v>635022.31639331463</v>
      </c>
      <c r="E81" s="22">
        <v>653677.1321173124</v>
      </c>
      <c r="F81" s="22">
        <v>660830.68320191768</v>
      </c>
      <c r="G81" s="22">
        <v>684216.6797498602</v>
      </c>
      <c r="H81" s="22">
        <v>708404.86634253478</v>
      </c>
      <c r="I81" s="22">
        <v>705399.20716478326</v>
      </c>
      <c r="J81" s="22">
        <v>709993.88489824405</v>
      </c>
      <c r="K81" s="22">
        <v>705363.38697171095</v>
      </c>
      <c r="L81" s="22">
        <v>707189.29835852247</v>
      </c>
      <c r="M81" s="22">
        <v>709390.29768505134</v>
      </c>
      <c r="N81" s="22">
        <v>719807.86923433887</v>
      </c>
      <c r="O81" s="22">
        <v>718285.47240441397</v>
      </c>
      <c r="P81" s="26">
        <v>720265.68549017399</v>
      </c>
      <c r="Q81" s="27" t="s">
        <v>52</v>
      </c>
      <c r="R81" s="90"/>
    </row>
    <row r="82" spans="3:18" s="3" customFormat="1" ht="13.5" customHeight="1" x14ac:dyDescent="0.15">
      <c r="C82" s="119" t="s">
        <v>131</v>
      </c>
      <c r="D82" s="22">
        <v>501493.47347744805</v>
      </c>
      <c r="E82" s="22">
        <v>506694.99704982358</v>
      </c>
      <c r="F82" s="22">
        <v>516396.15896609379</v>
      </c>
      <c r="G82" s="22">
        <v>536783.05587540369</v>
      </c>
      <c r="H82" s="22">
        <v>548256.66272451042</v>
      </c>
      <c r="I82" s="22">
        <v>542720.13746966724</v>
      </c>
      <c r="J82" s="22">
        <v>547512.54748126259</v>
      </c>
      <c r="K82" s="22">
        <v>548181.79552994343</v>
      </c>
      <c r="L82" s="22">
        <v>549722.99506603205</v>
      </c>
      <c r="M82" s="22">
        <v>556116.02172276983</v>
      </c>
      <c r="N82" s="22">
        <v>562896.77790637931</v>
      </c>
      <c r="O82" s="22">
        <v>571539.51704586705</v>
      </c>
      <c r="P82" s="26">
        <v>575626.8737443093</v>
      </c>
      <c r="Q82" s="115" t="s">
        <v>75</v>
      </c>
      <c r="R82" s="90"/>
    </row>
    <row r="83" spans="3:18" s="3" customFormat="1" ht="13.5" customHeight="1" x14ac:dyDescent="0.15">
      <c r="C83" s="119" t="s">
        <v>132</v>
      </c>
      <c r="D83" s="22">
        <v>58364</v>
      </c>
      <c r="E83" s="22">
        <v>68269</v>
      </c>
      <c r="F83" s="22">
        <v>65036</v>
      </c>
      <c r="G83" s="22">
        <v>64998</v>
      </c>
      <c r="H83" s="22">
        <v>59857</v>
      </c>
      <c r="I83" s="22">
        <v>58870</v>
      </c>
      <c r="J83" s="22">
        <v>60081</v>
      </c>
      <c r="K83" s="22">
        <v>55990</v>
      </c>
      <c r="L83" s="22">
        <v>50001</v>
      </c>
      <c r="M83" s="22">
        <v>51629</v>
      </c>
      <c r="N83" s="22">
        <v>51119</v>
      </c>
      <c r="O83" s="22">
        <v>45922</v>
      </c>
      <c r="P83" s="26">
        <v>47052</v>
      </c>
      <c r="Q83" s="115" t="s">
        <v>77</v>
      </c>
      <c r="R83" s="90"/>
    </row>
    <row r="84" spans="3:18" s="3" customFormat="1" ht="13.5" customHeight="1" x14ac:dyDescent="0.15">
      <c r="C84" s="119" t="s">
        <v>133</v>
      </c>
      <c r="D84" s="22">
        <v>75164.842915866568</v>
      </c>
      <c r="E84" s="22">
        <v>78713.135067488824</v>
      </c>
      <c r="F84" s="22">
        <v>79398.524235823832</v>
      </c>
      <c r="G84" s="22">
        <v>82435.623874456505</v>
      </c>
      <c r="H84" s="22">
        <v>100291.2036180243</v>
      </c>
      <c r="I84" s="22">
        <v>103809.06969511608</v>
      </c>
      <c r="J84" s="22">
        <v>102400.33741698143</v>
      </c>
      <c r="K84" s="22">
        <v>101191.59144176748</v>
      </c>
      <c r="L84" s="22">
        <v>107465.30329249038</v>
      </c>
      <c r="M84" s="22">
        <v>101645.27596228154</v>
      </c>
      <c r="N84" s="22">
        <v>105792.09132795951</v>
      </c>
      <c r="O84" s="22">
        <v>100823.95535854691</v>
      </c>
      <c r="P84" s="26">
        <v>97586.811745864659</v>
      </c>
      <c r="Q84" s="115" t="s">
        <v>79</v>
      </c>
      <c r="R84" s="90"/>
    </row>
    <row r="85" spans="3:18" s="3" customFormat="1" ht="13.5" customHeight="1" x14ac:dyDescent="0.15">
      <c r="C85" s="119" t="s">
        <v>134</v>
      </c>
      <c r="D85" s="22">
        <v>967690.23503201967</v>
      </c>
      <c r="E85" s="22">
        <v>969758.37342621118</v>
      </c>
      <c r="F85" s="22">
        <v>937450.97443964856</v>
      </c>
      <c r="G85" s="22">
        <v>928685.62976899813</v>
      </c>
      <c r="H85" s="22">
        <v>955826.96735425154</v>
      </c>
      <c r="I85" s="22">
        <v>996861.90226366965</v>
      </c>
      <c r="J85" s="22">
        <v>1003470.6620715873</v>
      </c>
      <c r="K85" s="22">
        <v>1028066.2722138144</v>
      </c>
      <c r="L85" s="22">
        <v>1093307.8235859014</v>
      </c>
      <c r="M85" s="22">
        <v>1239700.6147176055</v>
      </c>
      <c r="N85" s="22">
        <v>1219840.4980649685</v>
      </c>
      <c r="O85" s="22">
        <v>1300271.9568788677</v>
      </c>
      <c r="P85" s="26">
        <v>1407111.8549257014</v>
      </c>
      <c r="Q85" s="27" t="s">
        <v>56</v>
      </c>
      <c r="R85" s="90"/>
    </row>
    <row r="86" spans="3:18" s="3" customFormat="1" ht="13.5" customHeight="1" x14ac:dyDescent="0.15">
      <c r="C86" s="119" t="s">
        <v>135</v>
      </c>
      <c r="D86" s="22">
        <v>298.6948629737459</v>
      </c>
      <c r="E86" s="22">
        <v>289.76755213445688</v>
      </c>
      <c r="F86" s="22">
        <v>246.18963080684236</v>
      </c>
      <c r="G86" s="22">
        <v>244.97265458529512</v>
      </c>
      <c r="H86" s="22">
        <v>247.54461172488504</v>
      </c>
      <c r="I86" s="22">
        <v>254.35296553899138</v>
      </c>
      <c r="J86" s="22">
        <v>248.19603187876709</v>
      </c>
      <c r="K86" s="22">
        <v>263.6784539734997</v>
      </c>
      <c r="L86" s="22">
        <v>258.38315231989725</v>
      </c>
      <c r="M86" s="22">
        <v>257.86075526662671</v>
      </c>
      <c r="N86" s="22">
        <v>268.85850100923187</v>
      </c>
      <c r="O86" s="22">
        <v>254.6687938905726</v>
      </c>
      <c r="P86" s="26">
        <v>283.16148908543573</v>
      </c>
      <c r="Q86" s="27"/>
      <c r="R86" s="90"/>
    </row>
    <row r="87" spans="3:18" s="3" customFormat="1" ht="13.5" customHeight="1" x14ac:dyDescent="0.15">
      <c r="C87" s="119" t="s">
        <v>136</v>
      </c>
      <c r="D87" s="22">
        <v>1258178.1929269813</v>
      </c>
      <c r="E87" s="22">
        <v>1288843.4564663004</v>
      </c>
      <c r="F87" s="22">
        <v>1248514.4267576186</v>
      </c>
      <c r="G87" s="22">
        <v>1271805.1824176561</v>
      </c>
      <c r="H87" s="22">
        <v>1260258.8517901429</v>
      </c>
      <c r="I87" s="22">
        <v>1303998.7816035599</v>
      </c>
      <c r="J87" s="22">
        <v>1288431.977590078</v>
      </c>
      <c r="K87" s="22">
        <v>1276656.1493511475</v>
      </c>
      <c r="L87" s="22">
        <v>1297896.6328595039</v>
      </c>
      <c r="M87" s="22">
        <v>1305603.6457625616</v>
      </c>
      <c r="N87" s="22">
        <v>1295484.4869807623</v>
      </c>
      <c r="O87" s="22">
        <v>1305131.1063678949</v>
      </c>
      <c r="P87" s="26">
        <v>1315283.5111433559</v>
      </c>
      <c r="Q87" s="27" t="s">
        <v>59</v>
      </c>
      <c r="R87" s="90"/>
    </row>
    <row r="88" spans="3:18" s="3" customFormat="1" ht="13.5" customHeight="1" x14ac:dyDescent="0.15">
      <c r="C88" s="119" t="s">
        <v>137</v>
      </c>
      <c r="D88" s="22">
        <v>-38358.133991060313</v>
      </c>
      <c r="E88" s="22">
        <v>-56786.004043491557</v>
      </c>
      <c r="F88" s="22">
        <v>-36684.332175825723</v>
      </c>
      <c r="G88" s="22">
        <v>-57477.815812787041</v>
      </c>
      <c r="H88" s="22">
        <v>-61695.789713443257</v>
      </c>
      <c r="I88" s="22">
        <v>-49773.048349936493</v>
      </c>
      <c r="J88" s="22">
        <v>-62997.337239972316</v>
      </c>
      <c r="K88" s="22">
        <v>-64727.997963288799</v>
      </c>
      <c r="L88" s="22">
        <v>-74417.169964591973</v>
      </c>
      <c r="M88" s="22">
        <v>-137280.17985164141</v>
      </c>
      <c r="N88" s="22">
        <v>-127766.26424834179</v>
      </c>
      <c r="O88" s="22">
        <v>-166546.4270423972</v>
      </c>
      <c r="P88" s="26">
        <v>-243636.93115396891</v>
      </c>
      <c r="Q88" s="27" t="s">
        <v>85</v>
      </c>
      <c r="R88" s="90"/>
    </row>
    <row r="89" spans="3:18" s="3" customFormat="1" ht="13.5" customHeight="1" x14ac:dyDescent="0.15">
      <c r="C89" s="96" t="s">
        <v>86</v>
      </c>
      <c r="D89" s="30">
        <v>2894476.8759163613</v>
      </c>
      <c r="E89" s="30">
        <v>2931294.1823945683</v>
      </c>
      <c r="F89" s="30">
        <v>2885673.0134890778</v>
      </c>
      <c r="G89" s="30">
        <v>2898449.7643820476</v>
      </c>
      <c r="H89" s="30">
        <v>2933899.7050120849</v>
      </c>
      <c r="I89" s="30">
        <v>3030792.4154958562</v>
      </c>
      <c r="J89" s="30">
        <v>3012522.4996723523</v>
      </c>
      <c r="K89" s="30">
        <v>3018114.5081729386</v>
      </c>
      <c r="L89" s="30">
        <v>3093396.8314247802</v>
      </c>
      <c r="M89" s="30">
        <v>3181737.5979930181</v>
      </c>
      <c r="N89" s="30">
        <v>3168211.3104707976</v>
      </c>
      <c r="O89" s="30">
        <v>3212851.0693197171</v>
      </c>
      <c r="P89" s="31">
        <v>3249988.8761648796</v>
      </c>
      <c r="Q89" s="98"/>
      <c r="R89" s="90"/>
    </row>
    <row r="90" spans="3:18" s="3" customFormat="1" ht="13.5" customHeight="1" x14ac:dyDescent="0.15">
      <c r="C90" s="104" t="s">
        <v>138</v>
      </c>
      <c r="D90" s="23">
        <v>103662.96175021774</v>
      </c>
      <c r="E90" s="23">
        <v>104276.30916131668</v>
      </c>
      <c r="F90" s="23">
        <v>101087.85507104005</v>
      </c>
      <c r="G90" s="23">
        <v>95360.304183198139</v>
      </c>
      <c r="H90" s="23">
        <v>93314.679079137888</v>
      </c>
      <c r="I90" s="23">
        <v>93775.685929180036</v>
      </c>
      <c r="J90" s="23">
        <v>91044.735498344176</v>
      </c>
      <c r="K90" s="23">
        <v>88258.081481341433</v>
      </c>
      <c r="L90" s="23">
        <v>84761.726645677627</v>
      </c>
      <c r="M90" s="23">
        <v>80493.122802688915</v>
      </c>
      <c r="N90" s="23">
        <v>75533.559379421335</v>
      </c>
      <c r="O90" s="23">
        <v>69639.183671389983</v>
      </c>
      <c r="P90" s="24">
        <v>65442.276212245473</v>
      </c>
      <c r="Q90" s="25"/>
      <c r="R90" s="90"/>
    </row>
    <row r="91" spans="3:18" s="3" customFormat="1" ht="13.5" customHeight="1" x14ac:dyDescent="0.15">
      <c r="C91" s="119" t="s">
        <v>139</v>
      </c>
      <c r="D91" s="22">
        <v>857413.27555030747</v>
      </c>
      <c r="E91" s="22">
        <v>866801.4589471044</v>
      </c>
      <c r="F91" s="22">
        <v>825588.44134915899</v>
      </c>
      <c r="G91" s="22">
        <v>842512.10234452668</v>
      </c>
      <c r="H91" s="22">
        <v>848901.19975830521</v>
      </c>
      <c r="I91" s="22">
        <v>868287.49329152633</v>
      </c>
      <c r="J91" s="22">
        <v>873761.33738153148</v>
      </c>
      <c r="K91" s="22">
        <v>879280.18568200292</v>
      </c>
      <c r="L91" s="22">
        <v>889158.50749943964</v>
      </c>
      <c r="M91" s="22">
        <v>898051.36385506298</v>
      </c>
      <c r="N91" s="22">
        <v>896184.52548337134</v>
      </c>
      <c r="O91" s="22">
        <v>902180.18168764259</v>
      </c>
      <c r="P91" s="26">
        <v>896528.02710544923</v>
      </c>
      <c r="Q91" s="27"/>
      <c r="R91" s="90"/>
    </row>
    <row r="92" spans="3:18" s="3" customFormat="1" ht="13.5" customHeight="1" x14ac:dyDescent="0.15">
      <c r="C92" s="120" t="s">
        <v>140</v>
      </c>
      <c r="D92" s="107">
        <v>440065.08026839874</v>
      </c>
      <c r="E92" s="107">
        <v>464709.02459710324</v>
      </c>
      <c r="F92" s="107">
        <v>432351.06285040779</v>
      </c>
      <c r="G92" s="107">
        <v>458655.76980596664</v>
      </c>
      <c r="H92" s="107">
        <v>472037.02723481064</v>
      </c>
      <c r="I92" s="107">
        <v>487028.98848118633</v>
      </c>
      <c r="J92" s="107">
        <v>494853.99594833795</v>
      </c>
      <c r="K92" s="107">
        <v>505983.43740372168</v>
      </c>
      <c r="L92" s="107">
        <v>513299.1444085993</v>
      </c>
      <c r="M92" s="107">
        <v>515577.27089172741</v>
      </c>
      <c r="N92" s="107">
        <v>513339.8801767783</v>
      </c>
      <c r="O92" s="107">
        <v>517209.23861440696</v>
      </c>
      <c r="P92" s="108">
        <v>518630.40063393238</v>
      </c>
      <c r="Q92" s="109"/>
      <c r="R92" s="90"/>
    </row>
    <row r="93" spans="3:18" s="3" customFormat="1" ht="13.5" customHeight="1" x14ac:dyDescent="0.15">
      <c r="C93" s="119" t="s">
        <v>141</v>
      </c>
      <c r="D93" s="22">
        <v>278432.76277255104</v>
      </c>
      <c r="E93" s="22">
        <v>283642.55870061705</v>
      </c>
      <c r="F93" s="22">
        <v>271200.19754291576</v>
      </c>
      <c r="G93" s="22">
        <v>266574.26431364025</v>
      </c>
      <c r="H93" s="22">
        <v>273878.50794265687</v>
      </c>
      <c r="I93" s="22">
        <v>268145.35411254468</v>
      </c>
      <c r="J93" s="22">
        <v>254515.71053243778</v>
      </c>
      <c r="K93" s="22">
        <v>256084.71673283461</v>
      </c>
      <c r="L93" s="22">
        <v>288915.80802672048</v>
      </c>
      <c r="M93" s="22">
        <v>302612.12063463562</v>
      </c>
      <c r="N93" s="22">
        <v>267554.66035997361</v>
      </c>
      <c r="O93" s="22">
        <v>300833.73286977108</v>
      </c>
      <c r="P93" s="26">
        <v>299509.54135537718</v>
      </c>
      <c r="Q93" s="27" t="s">
        <v>30</v>
      </c>
      <c r="R93" s="90"/>
    </row>
    <row r="94" spans="3:18" s="3" customFormat="1" ht="13.5" customHeight="1" x14ac:dyDescent="0.15">
      <c r="C94" s="119" t="s">
        <v>142</v>
      </c>
      <c r="D94" s="22">
        <v>44284.061459000004</v>
      </c>
      <c r="E94" s="22">
        <v>45169.846944999998</v>
      </c>
      <c r="F94" s="22">
        <v>48949.486075000001</v>
      </c>
      <c r="G94" s="22">
        <v>59506.189824000001</v>
      </c>
      <c r="H94" s="22">
        <v>65313.306224</v>
      </c>
      <c r="I94" s="22">
        <v>71698.887161999999</v>
      </c>
      <c r="J94" s="22">
        <v>57881.880044000005</v>
      </c>
      <c r="K94" s="22">
        <v>69790.213056000008</v>
      </c>
      <c r="L94" s="22">
        <v>56577.256163999999</v>
      </c>
      <c r="M94" s="22">
        <v>60649.848020000005</v>
      </c>
      <c r="N94" s="22">
        <v>56007.845197000002</v>
      </c>
      <c r="O94" s="22">
        <v>56346.307077999998</v>
      </c>
      <c r="P94" s="26">
        <v>56544.454119000002</v>
      </c>
      <c r="Q94" s="27" t="s">
        <v>64</v>
      </c>
      <c r="R94" s="90"/>
    </row>
    <row r="95" spans="3:18" s="3" customFormat="1" ht="13.5" customHeight="1" x14ac:dyDescent="0.15">
      <c r="C95" s="119" t="s">
        <v>115</v>
      </c>
      <c r="D95" s="22">
        <v>23412.393801327351</v>
      </c>
      <c r="E95" s="22">
        <v>16861.70820059544</v>
      </c>
      <c r="F95" s="22">
        <v>13082.332002306895</v>
      </c>
      <c r="G95" s="22">
        <v>12816.577405031625</v>
      </c>
      <c r="H95" s="22">
        <v>11531.526688664671</v>
      </c>
      <c r="I95" s="22">
        <v>11081.593367966419</v>
      </c>
      <c r="J95" s="22">
        <v>11138.859977412005</v>
      </c>
      <c r="K95" s="22">
        <v>11149.843367719093</v>
      </c>
      <c r="L95" s="22">
        <v>10623.581148382516</v>
      </c>
      <c r="M95" s="22">
        <v>10714.196934106318</v>
      </c>
      <c r="N95" s="22">
        <v>10121.317212477396</v>
      </c>
      <c r="O95" s="22">
        <v>10602.347945993446</v>
      </c>
      <c r="P95" s="26">
        <v>10398.403416366053</v>
      </c>
      <c r="Q95" s="27" t="s">
        <v>66</v>
      </c>
      <c r="R95" s="90"/>
    </row>
    <row r="96" spans="3:18" s="3" customFormat="1" ht="13.5" customHeight="1" x14ac:dyDescent="0.15">
      <c r="C96" s="92" t="s">
        <v>143</v>
      </c>
      <c r="D96" s="22">
        <v>18044.802262375379</v>
      </c>
      <c r="E96" s="22">
        <v>11425.05553787419</v>
      </c>
      <c r="F96" s="22">
        <v>7680.2415742889089</v>
      </c>
      <c r="G96" s="22">
        <v>7068.6454529529392</v>
      </c>
      <c r="H96" s="22">
        <v>6073.918984655952</v>
      </c>
      <c r="I96" s="22">
        <v>5687.854872324905</v>
      </c>
      <c r="J96" s="22">
        <v>5586.510678192034</v>
      </c>
      <c r="K96" s="22">
        <v>5888.5164764264382</v>
      </c>
      <c r="L96" s="22">
        <v>5297.7701954933336</v>
      </c>
      <c r="M96" s="22">
        <v>5155.6608177639855</v>
      </c>
      <c r="N96" s="22">
        <v>4528.2010910896788</v>
      </c>
      <c r="O96" s="22">
        <v>4817.4789683988201</v>
      </c>
      <c r="P96" s="26">
        <v>4510.4444005800069</v>
      </c>
      <c r="Q96" s="115" t="s">
        <v>75</v>
      </c>
      <c r="R96" s="90"/>
    </row>
    <row r="97" spans="1:18" s="3" customFormat="1" ht="13.5" customHeight="1" x14ac:dyDescent="0.15">
      <c r="C97" s="92" t="s">
        <v>76</v>
      </c>
      <c r="D97" s="22">
        <v>5761.790488106566</v>
      </c>
      <c r="E97" s="22">
        <v>5815.2107848101259</v>
      </c>
      <c r="F97" s="22">
        <v>5748.0340171999142</v>
      </c>
      <c r="G97" s="22">
        <v>6061.8650127332203</v>
      </c>
      <c r="H97" s="22">
        <v>5769.9173513026381</v>
      </c>
      <c r="I97" s="22">
        <v>5665.3750475545621</v>
      </c>
      <c r="J97" s="22">
        <v>5597.3835402220238</v>
      </c>
      <c r="K97" s="22">
        <v>5404.3574337878326</v>
      </c>
      <c r="L97" s="22">
        <v>5485.9514175207332</v>
      </c>
      <c r="M97" s="22">
        <v>5708.2112843378836</v>
      </c>
      <c r="N97" s="22">
        <v>5761.4911183919994</v>
      </c>
      <c r="O97" s="22">
        <v>5933.6766659333507</v>
      </c>
      <c r="P97" s="26">
        <v>5991.0571085901192</v>
      </c>
      <c r="Q97" s="115" t="s">
        <v>77</v>
      </c>
      <c r="R97" s="90"/>
    </row>
    <row r="98" spans="1:18" s="3" customFormat="1" ht="13.5" customHeight="1" x14ac:dyDescent="0.15">
      <c r="C98" s="92" t="s">
        <v>90</v>
      </c>
      <c r="D98" s="22">
        <v>31.814180436272377</v>
      </c>
      <c r="E98" s="22">
        <v>36.129432622799413</v>
      </c>
      <c r="F98" s="22">
        <v>25.59457872188532</v>
      </c>
      <c r="G98" s="22">
        <v>21.988535109235819</v>
      </c>
      <c r="H98" s="22">
        <v>21.010162071966668</v>
      </c>
      <c r="I98" s="22">
        <v>19.736378692618679</v>
      </c>
      <c r="J98" s="22">
        <v>14.196809492210333</v>
      </c>
      <c r="K98" s="22">
        <v>17.96070890794585</v>
      </c>
      <c r="L98" s="22">
        <v>20.381053097851328</v>
      </c>
      <c r="M98" s="22">
        <v>21.843660756353867</v>
      </c>
      <c r="N98" s="22">
        <v>17.262080980863466</v>
      </c>
      <c r="O98" s="22">
        <v>17.133471076372064</v>
      </c>
      <c r="P98" s="26">
        <v>30.451325387936233</v>
      </c>
      <c r="Q98" s="115" t="s">
        <v>79</v>
      </c>
      <c r="R98" s="90"/>
    </row>
    <row r="99" spans="1:18" s="3" customFormat="1" ht="13.5" customHeight="1" x14ac:dyDescent="0.15">
      <c r="C99" s="92" t="s">
        <v>144</v>
      </c>
      <c r="D99" s="22">
        <v>-426.01312959086584</v>
      </c>
      <c r="E99" s="22">
        <v>-414.68755471167373</v>
      </c>
      <c r="F99" s="22">
        <v>-371.53816790381268</v>
      </c>
      <c r="G99" s="22">
        <v>-335.92159576376957</v>
      </c>
      <c r="H99" s="22">
        <v>-333.31980936588565</v>
      </c>
      <c r="I99" s="22">
        <v>-291.37293060566429</v>
      </c>
      <c r="J99" s="22">
        <v>-59.231050494263798</v>
      </c>
      <c r="K99" s="22">
        <v>-160.99125140312344</v>
      </c>
      <c r="L99" s="22">
        <v>-180.52151772940312</v>
      </c>
      <c r="M99" s="22">
        <v>-171.51882875190512</v>
      </c>
      <c r="N99" s="22">
        <v>-185.63707798514594</v>
      </c>
      <c r="O99" s="22">
        <v>-165.94115941509628</v>
      </c>
      <c r="P99" s="26">
        <v>-133.54941819200928</v>
      </c>
      <c r="Q99" s="115" t="s">
        <v>92</v>
      </c>
      <c r="R99" s="90"/>
    </row>
    <row r="100" spans="1:18" s="3" customFormat="1" ht="13.5" customHeight="1" x14ac:dyDescent="0.15">
      <c r="C100" s="119" t="s">
        <v>145</v>
      </c>
      <c r="D100" s="22">
        <v>306291.61095648678</v>
      </c>
      <c r="E100" s="22">
        <v>313797.38402813475</v>
      </c>
      <c r="F100" s="22">
        <v>278637.45710171765</v>
      </c>
      <c r="G100" s="22">
        <v>248747.60258149065</v>
      </c>
      <c r="H100" s="22">
        <v>248420.09256195297</v>
      </c>
      <c r="I100" s="22">
        <v>264004.70741360582</v>
      </c>
      <c r="J100" s="22">
        <v>273407.99770540796</v>
      </c>
      <c r="K100" s="22">
        <v>291855.77408317028</v>
      </c>
      <c r="L100" s="22">
        <v>295667.55129040638</v>
      </c>
      <c r="M100" s="22">
        <v>290393.05745845451</v>
      </c>
      <c r="N100" s="22">
        <v>296965.4664184369</v>
      </c>
      <c r="O100" s="22">
        <v>324950.12591045728</v>
      </c>
      <c r="P100" s="26">
        <v>314437.62752427481</v>
      </c>
      <c r="Q100" s="27" t="s">
        <v>95</v>
      </c>
      <c r="R100" s="90"/>
    </row>
    <row r="101" spans="1:18" s="3" customFormat="1" ht="13.5" customHeight="1" x14ac:dyDescent="0.15">
      <c r="C101" s="119" t="s">
        <v>146</v>
      </c>
      <c r="D101" s="22">
        <v>503355.13346953708</v>
      </c>
      <c r="E101" s="22">
        <v>512763.8024015082</v>
      </c>
      <c r="F101" s="22">
        <v>501452.36156597023</v>
      </c>
      <c r="G101" s="22">
        <v>491573.49291437736</v>
      </c>
      <c r="H101" s="22">
        <v>510156.05139459443</v>
      </c>
      <c r="I101" s="22">
        <v>522753.84462088736</v>
      </c>
      <c r="J101" s="22">
        <v>528383.39205224486</v>
      </c>
      <c r="K101" s="22">
        <v>532095.856023108</v>
      </c>
      <c r="L101" s="22">
        <v>541103.22620443499</v>
      </c>
      <c r="M101" s="22">
        <v>553328.01203575148</v>
      </c>
      <c r="N101" s="22">
        <v>565977.86312788376</v>
      </c>
      <c r="O101" s="22">
        <v>571778.07251867035</v>
      </c>
      <c r="P101" s="26">
        <v>580219.31001619413</v>
      </c>
      <c r="Q101" s="27" t="s">
        <v>125</v>
      </c>
      <c r="R101" s="90"/>
    </row>
    <row r="102" spans="1:18" s="3" customFormat="1" ht="13.5" customHeight="1" x14ac:dyDescent="0.15">
      <c r="C102" s="119" t="s">
        <v>147</v>
      </c>
      <c r="D102" s="22">
        <v>197119.65351575112</v>
      </c>
      <c r="E102" s="22">
        <v>197235.01506974356</v>
      </c>
      <c r="F102" s="22">
        <v>197128.22185483441</v>
      </c>
      <c r="G102" s="22">
        <v>193631.82996395175</v>
      </c>
      <c r="H102" s="22">
        <v>211914.10452059243</v>
      </c>
      <c r="I102" s="22">
        <v>220220.26335277161</v>
      </c>
      <c r="J102" s="22">
        <v>219949.6911890241</v>
      </c>
      <c r="K102" s="22">
        <v>222531.5651432483</v>
      </c>
      <c r="L102" s="22">
        <v>230962.54666759504</v>
      </c>
      <c r="M102" s="22">
        <v>234622.7774326684</v>
      </c>
      <c r="N102" s="22">
        <v>239982.84227929727</v>
      </c>
      <c r="O102" s="22">
        <v>246990.12007363682</v>
      </c>
      <c r="P102" s="26">
        <v>250321.90649493935</v>
      </c>
      <c r="Q102" s="115" t="s">
        <v>75</v>
      </c>
      <c r="R102" s="90"/>
    </row>
    <row r="103" spans="1:18" s="3" customFormat="1" ht="13.5" customHeight="1" x14ac:dyDescent="0.15">
      <c r="C103" s="119" t="s">
        <v>148</v>
      </c>
      <c r="D103" s="22">
        <v>58364</v>
      </c>
      <c r="E103" s="22">
        <v>68269</v>
      </c>
      <c r="F103" s="22">
        <v>65036</v>
      </c>
      <c r="G103" s="22">
        <v>64998</v>
      </c>
      <c r="H103" s="22">
        <v>59857</v>
      </c>
      <c r="I103" s="22">
        <v>58870</v>
      </c>
      <c r="J103" s="22">
        <v>60081</v>
      </c>
      <c r="K103" s="22">
        <v>55990</v>
      </c>
      <c r="L103" s="22">
        <v>50001</v>
      </c>
      <c r="M103" s="22">
        <v>51629</v>
      </c>
      <c r="N103" s="22">
        <v>51119</v>
      </c>
      <c r="O103" s="22">
        <v>45922</v>
      </c>
      <c r="P103" s="26">
        <v>47052</v>
      </c>
      <c r="Q103" s="115" t="s">
        <v>77</v>
      </c>
      <c r="R103" s="90"/>
    </row>
    <row r="104" spans="1:18" s="3" customFormat="1" ht="13.5" customHeight="1" x14ac:dyDescent="0.15">
      <c r="C104" s="119" t="s">
        <v>149</v>
      </c>
      <c r="D104" s="22">
        <v>247871.47995378595</v>
      </c>
      <c r="E104" s="22">
        <v>247259.78733176464</v>
      </c>
      <c r="F104" s="22">
        <v>239288.13971113579</v>
      </c>
      <c r="G104" s="22">
        <v>232943.66295042561</v>
      </c>
      <c r="H104" s="22">
        <v>238384.94687400199</v>
      </c>
      <c r="I104" s="22">
        <v>243663.58126811573</v>
      </c>
      <c r="J104" s="22">
        <v>248352.70086322067</v>
      </c>
      <c r="K104" s="22">
        <v>253574.29087985971</v>
      </c>
      <c r="L104" s="22">
        <v>260139.67953683992</v>
      </c>
      <c r="M104" s="22">
        <v>267076.23460308317</v>
      </c>
      <c r="N104" s="22">
        <v>274876.0208485864</v>
      </c>
      <c r="O104" s="22">
        <v>278865.95244503353</v>
      </c>
      <c r="P104" s="26">
        <v>282845.40352125483</v>
      </c>
      <c r="Q104" s="115" t="s">
        <v>79</v>
      </c>
      <c r="R104" s="90"/>
    </row>
    <row r="105" spans="1:18" s="3" customFormat="1" ht="13.5" customHeight="1" x14ac:dyDescent="0.15">
      <c r="C105" s="119" t="s">
        <v>150</v>
      </c>
      <c r="D105" s="22">
        <v>1827269.0363754591</v>
      </c>
      <c r="E105" s="22">
        <v>1849398.5760087129</v>
      </c>
      <c r="F105" s="22">
        <v>1870250.1513511671</v>
      </c>
      <c r="G105" s="22">
        <v>1938244.016991508</v>
      </c>
      <c r="H105" s="22">
        <v>1955226.8326482163</v>
      </c>
      <c r="I105" s="22">
        <v>2036505.8031428519</v>
      </c>
      <c r="J105" s="22">
        <v>2002958.41944885</v>
      </c>
      <c r="K105" s="22">
        <v>1996718.5310221065</v>
      </c>
      <c r="L105" s="22">
        <v>2013663.920918836</v>
      </c>
      <c r="M105" s="22">
        <v>2085340.0589500705</v>
      </c>
      <c r="N105" s="22">
        <v>2083599.8485490263</v>
      </c>
      <c r="O105" s="22">
        <v>2061033.097152825</v>
      </c>
      <c r="P105" s="26">
        <v>2101968.4479716672</v>
      </c>
      <c r="Q105" s="27" t="s">
        <v>42</v>
      </c>
      <c r="R105" s="90"/>
    </row>
    <row r="106" spans="1:18" s="3" customFormat="1" ht="13.5" customHeight="1" x14ac:dyDescent="0.15">
      <c r="C106" s="119" t="s">
        <v>151</v>
      </c>
      <c r="D106" s="22">
        <v>298.6948629737459</v>
      </c>
      <c r="E106" s="22">
        <v>289.76755213445688</v>
      </c>
      <c r="F106" s="22">
        <v>246.18963080684236</v>
      </c>
      <c r="G106" s="22">
        <v>244.97265458529512</v>
      </c>
      <c r="H106" s="22">
        <v>247.54461172488504</v>
      </c>
      <c r="I106" s="22">
        <v>254.35296553899138</v>
      </c>
      <c r="J106" s="22">
        <v>248.19603187876709</v>
      </c>
      <c r="K106" s="22">
        <v>263.6784539734997</v>
      </c>
      <c r="L106" s="22">
        <v>258.38315231989725</v>
      </c>
      <c r="M106" s="22">
        <v>257.86075526662671</v>
      </c>
      <c r="N106" s="22">
        <v>268.85850100923187</v>
      </c>
      <c r="O106" s="22">
        <v>254.6687938905726</v>
      </c>
      <c r="P106" s="26">
        <v>283.16148908543573</v>
      </c>
      <c r="Q106" s="27"/>
      <c r="R106" s="90"/>
    </row>
    <row r="107" spans="1:18" s="3" customFormat="1" ht="13.5" customHeight="1" x14ac:dyDescent="0.15">
      <c r="C107" s="121" t="s">
        <v>97</v>
      </c>
      <c r="D107" s="30">
        <v>2894476.8759163613</v>
      </c>
      <c r="E107" s="30">
        <v>2931294.1823945683</v>
      </c>
      <c r="F107" s="30">
        <v>2885673.0134890778</v>
      </c>
      <c r="G107" s="30">
        <v>2898449.7643820476</v>
      </c>
      <c r="H107" s="30">
        <v>2933899.7050120849</v>
      </c>
      <c r="I107" s="30">
        <v>3030792.4154958562</v>
      </c>
      <c r="J107" s="30">
        <v>3012522.4996723523</v>
      </c>
      <c r="K107" s="30">
        <v>3018114.5081729386</v>
      </c>
      <c r="L107" s="30">
        <v>3093396.8314247802</v>
      </c>
      <c r="M107" s="30">
        <v>3181737.5979930181</v>
      </c>
      <c r="N107" s="30">
        <v>3168211.3104707981</v>
      </c>
      <c r="O107" s="30">
        <v>3212851.0693197171</v>
      </c>
      <c r="P107" s="31">
        <v>3249988.8761648796</v>
      </c>
      <c r="Q107" s="98"/>
      <c r="R107" s="90"/>
    </row>
    <row r="108" spans="1:18" s="3" customFormat="1" ht="13.5" customHeight="1" x14ac:dyDescent="0.15">
      <c r="C108" s="105" t="s">
        <v>152</v>
      </c>
      <c r="D108" s="107">
        <v>17039.691522686473</v>
      </c>
      <c r="E108" s="107">
        <v>10393.971611336454</v>
      </c>
      <c r="F108" s="107">
        <v>6865.1717215162344</v>
      </c>
      <c r="G108" s="107">
        <v>6382.2608928240061</v>
      </c>
      <c r="H108" s="107">
        <v>5361.1775836758607</v>
      </c>
      <c r="I108" s="107">
        <v>4937.6323305855658</v>
      </c>
      <c r="J108" s="107">
        <v>4919.0241666903512</v>
      </c>
      <c r="K108" s="107">
        <v>5225.794140061912</v>
      </c>
      <c r="L108" s="107">
        <v>4745.9337798907809</v>
      </c>
      <c r="M108" s="107">
        <v>4500.468916305008</v>
      </c>
      <c r="N108" s="107">
        <v>3764.2604295570054</v>
      </c>
      <c r="O108" s="107">
        <v>4000.8046532270901</v>
      </c>
      <c r="P108" s="108">
        <v>3476.462739078092</v>
      </c>
      <c r="Q108" s="109"/>
      <c r="R108" s="90"/>
    </row>
    <row r="109" spans="1:18" s="3" customFormat="1" ht="13.5" customHeight="1" x14ac:dyDescent="0.15">
      <c r="D109" s="38"/>
      <c r="E109" s="38"/>
      <c r="F109" s="38"/>
      <c r="I109" s="38"/>
      <c r="J109" s="38"/>
      <c r="K109" s="38"/>
      <c r="L109" s="38"/>
      <c r="M109" s="38"/>
      <c r="N109" s="38"/>
      <c r="O109" s="38"/>
      <c r="P109" s="38"/>
      <c r="Q109" s="71"/>
      <c r="R109" s="90"/>
    </row>
    <row r="110" spans="1:18" s="112" customFormat="1" ht="13.5" customHeight="1" x14ac:dyDescent="0.15">
      <c r="C110" s="80" t="s">
        <v>153</v>
      </c>
      <c r="D110" s="81"/>
      <c r="E110" s="81"/>
      <c r="G110" s="81"/>
      <c r="H110" s="82"/>
      <c r="I110" s="82"/>
      <c r="J110" s="82"/>
      <c r="K110" s="82"/>
      <c r="L110" s="82"/>
      <c r="M110" s="82"/>
      <c r="N110" s="82"/>
      <c r="O110" s="82"/>
      <c r="P110" s="8" t="s">
        <v>3</v>
      </c>
      <c r="Q110" s="83"/>
      <c r="R110" s="90"/>
    </row>
    <row r="111" spans="1:18" s="84" customFormat="1" ht="3.75" customHeight="1" x14ac:dyDescent="0.15">
      <c r="D111" s="85"/>
      <c r="E111" s="85"/>
      <c r="F111" s="85"/>
      <c r="I111" s="86"/>
      <c r="J111" s="86"/>
      <c r="K111" s="86"/>
      <c r="L111" s="86"/>
      <c r="M111" s="86"/>
      <c r="N111" s="86"/>
      <c r="O111" s="86"/>
      <c r="P111" s="86"/>
      <c r="Q111" s="114"/>
      <c r="R111" s="90"/>
    </row>
    <row r="112" spans="1:18" s="3" customFormat="1" ht="13.5" customHeight="1" x14ac:dyDescent="0.15">
      <c r="A112" s="44"/>
      <c r="B112" s="44"/>
      <c r="C112" s="556" t="s">
        <v>4</v>
      </c>
      <c r="D112" s="14" t="s">
        <v>5</v>
      </c>
      <c r="E112" s="14" t="s">
        <v>6</v>
      </c>
      <c r="F112" s="14" t="s">
        <v>7</v>
      </c>
      <c r="G112" s="14" t="s">
        <v>8</v>
      </c>
      <c r="H112" s="14" t="s">
        <v>9</v>
      </c>
      <c r="I112" s="15" t="s">
        <v>10</v>
      </c>
      <c r="J112" s="15" t="s">
        <v>11</v>
      </c>
      <c r="K112" s="15" t="s">
        <v>12</v>
      </c>
      <c r="L112" s="15" t="s">
        <v>13</v>
      </c>
      <c r="M112" s="15" t="s">
        <v>14</v>
      </c>
      <c r="N112" s="15" t="s">
        <v>15</v>
      </c>
      <c r="O112" s="15" t="s">
        <v>16</v>
      </c>
      <c r="P112" s="16" t="s">
        <v>17</v>
      </c>
      <c r="Q112" s="89"/>
      <c r="R112" s="90"/>
    </row>
    <row r="113" spans="1:18" s="3" customFormat="1" ht="13.5" customHeight="1" x14ac:dyDescent="0.15">
      <c r="A113" s="44"/>
      <c r="B113" s="44"/>
      <c r="C113" s="558"/>
      <c r="D113" s="18">
        <v>2006</v>
      </c>
      <c r="E113" s="18">
        <v>2007</v>
      </c>
      <c r="F113" s="18">
        <v>2008</v>
      </c>
      <c r="G113" s="18">
        <v>2009</v>
      </c>
      <c r="H113" s="18">
        <v>2010</v>
      </c>
      <c r="I113" s="18">
        <v>2011</v>
      </c>
      <c r="J113" s="18">
        <v>2012</v>
      </c>
      <c r="K113" s="18">
        <v>2013</v>
      </c>
      <c r="L113" s="18">
        <v>2014</v>
      </c>
      <c r="M113" s="18">
        <v>2015</v>
      </c>
      <c r="N113" s="18">
        <v>2016</v>
      </c>
      <c r="O113" s="18">
        <v>2017</v>
      </c>
      <c r="P113" s="19">
        <v>2018</v>
      </c>
      <c r="Q113" s="91"/>
      <c r="R113" s="90"/>
    </row>
    <row r="114" spans="1:18" s="3" customFormat="1" ht="13.5" customHeight="1" x14ac:dyDescent="0.15">
      <c r="C114" s="92" t="s">
        <v>73</v>
      </c>
      <c r="D114" s="22">
        <v>33782.320126105114</v>
      </c>
      <c r="E114" s="22">
        <v>39145.401659815579</v>
      </c>
      <c r="F114" s="22">
        <v>35851.199286220086</v>
      </c>
      <c r="G114" s="22">
        <v>28037.246916839838</v>
      </c>
      <c r="H114" s="22">
        <v>22132.952148884062</v>
      </c>
      <c r="I114" s="22">
        <v>18358.493885364449</v>
      </c>
      <c r="J114" s="22">
        <v>17554.672760240403</v>
      </c>
      <c r="K114" s="22">
        <v>18563.729328745747</v>
      </c>
      <c r="L114" s="22">
        <v>25147.446078244422</v>
      </c>
      <c r="M114" s="22">
        <v>21874.536409046865</v>
      </c>
      <c r="N114" s="22">
        <v>18083.493623198745</v>
      </c>
      <c r="O114" s="22">
        <v>16972.968478763803</v>
      </c>
      <c r="P114" s="26">
        <v>16092.13552450823</v>
      </c>
      <c r="Q114" s="25" t="s">
        <v>19</v>
      </c>
      <c r="R114" s="90"/>
    </row>
    <row r="115" spans="1:18" s="3" customFormat="1" ht="13.5" customHeight="1" x14ac:dyDescent="0.15">
      <c r="C115" s="92" t="s">
        <v>154</v>
      </c>
      <c r="D115" s="22">
        <v>11824.639534918853</v>
      </c>
      <c r="E115" s="22">
        <v>12694.305368639099</v>
      </c>
      <c r="F115" s="22">
        <v>11217.376704040405</v>
      </c>
      <c r="G115" s="22">
        <v>8403.9419841024719</v>
      </c>
      <c r="H115" s="22">
        <v>6481.3727131179257</v>
      </c>
      <c r="I115" s="22">
        <v>4509.427797234639</v>
      </c>
      <c r="J115" s="22">
        <v>4243.6133217886818</v>
      </c>
      <c r="K115" s="22">
        <v>4419.3172743602881</v>
      </c>
      <c r="L115" s="22">
        <v>5156.2879379891638</v>
      </c>
      <c r="M115" s="22">
        <v>6099.4634317039454</v>
      </c>
      <c r="N115" s="22">
        <v>5544.8917679616516</v>
      </c>
      <c r="O115" s="22">
        <v>5249.7811465846517</v>
      </c>
      <c r="P115" s="26">
        <v>4255.9783570253676</v>
      </c>
      <c r="Q115" s="115" t="s">
        <v>75</v>
      </c>
      <c r="R115" s="90"/>
    </row>
    <row r="116" spans="1:18" s="3" customFormat="1" ht="13.5" customHeight="1" x14ac:dyDescent="0.15">
      <c r="C116" s="92" t="s">
        <v>155</v>
      </c>
      <c r="D116" s="22">
        <v>19089.603712517208</v>
      </c>
      <c r="E116" s="22">
        <v>23479.033305433644</v>
      </c>
      <c r="F116" s="22">
        <v>21700.878577258009</v>
      </c>
      <c r="G116" s="22">
        <v>16849.806266531457</v>
      </c>
      <c r="H116" s="22">
        <v>12954.071738669514</v>
      </c>
      <c r="I116" s="22">
        <v>11178.141948948039</v>
      </c>
      <c r="J116" s="22">
        <v>10619.900674677319</v>
      </c>
      <c r="K116" s="22">
        <v>11442.813680592404</v>
      </c>
      <c r="L116" s="22">
        <v>17314.686005581232</v>
      </c>
      <c r="M116" s="22">
        <v>13437.138886656328</v>
      </c>
      <c r="N116" s="22">
        <v>10218.22900445262</v>
      </c>
      <c r="O116" s="22">
        <v>9395.45138503626</v>
      </c>
      <c r="P116" s="26">
        <v>9479.1505645806683</v>
      </c>
      <c r="Q116" s="115" t="s">
        <v>77</v>
      </c>
      <c r="R116" s="90"/>
    </row>
    <row r="117" spans="1:18" s="3" customFormat="1" ht="13.5" customHeight="1" x14ac:dyDescent="0.15">
      <c r="C117" s="92" t="s">
        <v>78</v>
      </c>
      <c r="D117" s="22">
        <v>2868.0768786690501</v>
      </c>
      <c r="E117" s="22">
        <v>2972.0629857428248</v>
      </c>
      <c r="F117" s="22">
        <v>2932.944004921671</v>
      </c>
      <c r="G117" s="22">
        <v>2783.4986662059086</v>
      </c>
      <c r="H117" s="22">
        <v>2697.507697096622</v>
      </c>
      <c r="I117" s="22">
        <v>2670.9241391817677</v>
      </c>
      <c r="J117" s="22">
        <v>2691.1587637744042</v>
      </c>
      <c r="K117" s="22">
        <v>2701.5983737930483</v>
      </c>
      <c r="L117" s="22">
        <v>2676.4721346740284</v>
      </c>
      <c r="M117" s="22">
        <v>2337.9340906865918</v>
      </c>
      <c r="N117" s="22">
        <v>2320.3728507844739</v>
      </c>
      <c r="O117" s="22">
        <v>2327.7359471428904</v>
      </c>
      <c r="P117" s="26">
        <v>2357.0066029021937</v>
      </c>
      <c r="Q117" s="115" t="s">
        <v>79</v>
      </c>
      <c r="R117" s="90"/>
    </row>
    <row r="118" spans="1:18" s="3" customFormat="1" ht="13.5" customHeight="1" x14ac:dyDescent="0.15">
      <c r="C118" s="92" t="s">
        <v>156</v>
      </c>
      <c r="D118" s="22">
        <v>161041.86066405356</v>
      </c>
      <c r="E118" s="22">
        <v>173552.32145640551</v>
      </c>
      <c r="F118" s="22">
        <v>171235.89514935791</v>
      </c>
      <c r="G118" s="22">
        <v>163518.29110489506</v>
      </c>
      <c r="H118" s="22">
        <v>150951.93135293119</v>
      </c>
      <c r="I118" s="22">
        <v>162589.88596719765</v>
      </c>
      <c r="J118" s="22">
        <v>159596.4695221369</v>
      </c>
      <c r="K118" s="22">
        <v>163248.15129402149</v>
      </c>
      <c r="L118" s="22">
        <v>166504.94883097103</v>
      </c>
      <c r="M118" s="22">
        <v>169654.94695162904</v>
      </c>
      <c r="N118" s="22">
        <v>176417.33656106939</v>
      </c>
      <c r="O118" s="22">
        <v>182168.63070840924</v>
      </c>
      <c r="P118" s="26">
        <v>180963.7825925319</v>
      </c>
      <c r="Q118" s="27" t="s">
        <v>52</v>
      </c>
      <c r="R118" s="90"/>
    </row>
    <row r="119" spans="1:18" s="3" customFormat="1" ht="13.5" customHeight="1" x14ac:dyDescent="0.15">
      <c r="C119" s="92" t="s">
        <v>157</v>
      </c>
      <c r="D119" s="22">
        <v>570822.21400746622</v>
      </c>
      <c r="E119" s="22">
        <v>561993.83490267489</v>
      </c>
      <c r="F119" s="22">
        <v>549676.60795771063</v>
      </c>
      <c r="G119" s="22">
        <v>537987.48739156406</v>
      </c>
      <c r="H119" s="22">
        <v>555399.9460817147</v>
      </c>
      <c r="I119" s="22">
        <v>568552.78846254968</v>
      </c>
      <c r="J119" s="22">
        <v>574184.73958635109</v>
      </c>
      <c r="K119" s="22">
        <v>578927.26795639144</v>
      </c>
      <c r="L119" s="22">
        <v>589773.66586141614</v>
      </c>
      <c r="M119" s="22">
        <v>604234.07471015537</v>
      </c>
      <c r="N119" s="22">
        <v>618932.15972472169</v>
      </c>
      <c r="O119" s="22">
        <v>626728.88790205307</v>
      </c>
      <c r="P119" s="26">
        <v>636625.34165999945</v>
      </c>
      <c r="Q119" s="27" t="s">
        <v>56</v>
      </c>
      <c r="R119" s="90"/>
    </row>
    <row r="120" spans="1:18" s="3" customFormat="1" ht="13.5" customHeight="1" x14ac:dyDescent="0.15">
      <c r="C120" s="92" t="s">
        <v>158</v>
      </c>
      <c r="D120" s="22">
        <v>249255.01397219181</v>
      </c>
      <c r="E120" s="22">
        <v>248006.62938055981</v>
      </c>
      <c r="F120" s="22">
        <v>245384.58933569535</v>
      </c>
      <c r="G120" s="22">
        <v>242148.38252832589</v>
      </c>
      <c r="H120" s="22">
        <v>260775.45191294586</v>
      </c>
      <c r="I120" s="22">
        <v>271340.39901761484</v>
      </c>
      <c r="J120" s="22">
        <v>271851.38718658831</v>
      </c>
      <c r="K120" s="22">
        <v>272489.73862313159</v>
      </c>
      <c r="L120" s="22">
        <v>276407.66843145277</v>
      </c>
      <c r="M120" s="22">
        <v>280279.92279913207</v>
      </c>
      <c r="N120" s="22">
        <v>287404.66198506276</v>
      </c>
      <c r="O120" s="22">
        <v>293926.75529174216</v>
      </c>
      <c r="P120" s="26">
        <v>300199.78780169773</v>
      </c>
      <c r="Q120" s="115" t="s">
        <v>75</v>
      </c>
      <c r="R120" s="90"/>
    </row>
    <row r="121" spans="1:18" s="3" customFormat="1" ht="13.5" customHeight="1" x14ac:dyDescent="0.15">
      <c r="C121" s="92" t="s">
        <v>159</v>
      </c>
      <c r="D121" s="22">
        <v>52072.226210214751</v>
      </c>
      <c r="E121" s="22">
        <v>61765.185153634498</v>
      </c>
      <c r="F121" s="22">
        <v>60290.204390801409</v>
      </c>
      <c r="G121" s="22">
        <v>58424.333170993268</v>
      </c>
      <c r="H121" s="22">
        <v>52071.761801468296</v>
      </c>
      <c r="I121" s="22">
        <v>49270.139444735047</v>
      </c>
      <c r="J121" s="22">
        <v>49726.736063199816</v>
      </c>
      <c r="K121" s="22">
        <v>48519.871685082959</v>
      </c>
      <c r="L121" s="22">
        <v>49057.765114933194</v>
      </c>
      <c r="M121" s="22">
        <v>52247.827393664469</v>
      </c>
      <c r="N121" s="22">
        <v>51139.655816033759</v>
      </c>
      <c r="O121" s="22">
        <v>47780.299309754417</v>
      </c>
      <c r="P121" s="26">
        <v>46693.529908610566</v>
      </c>
      <c r="Q121" s="115" t="s">
        <v>77</v>
      </c>
      <c r="R121" s="90"/>
    </row>
    <row r="122" spans="1:18" s="3" customFormat="1" ht="13.5" customHeight="1" x14ac:dyDescent="0.15">
      <c r="C122" s="92" t="s">
        <v>160</v>
      </c>
      <c r="D122" s="22">
        <v>253115.60405460722</v>
      </c>
      <c r="E122" s="22">
        <v>252222.02036848062</v>
      </c>
      <c r="F122" s="22">
        <v>244001.81423121391</v>
      </c>
      <c r="G122" s="22">
        <v>237414.77169224492</v>
      </c>
      <c r="H122" s="22">
        <v>242552.7323673006</v>
      </c>
      <c r="I122" s="22">
        <v>247942.25000019977</v>
      </c>
      <c r="J122" s="22">
        <v>252606.61633656293</v>
      </c>
      <c r="K122" s="22">
        <v>257917.65764817692</v>
      </c>
      <c r="L122" s="22">
        <v>264308.23231503024</v>
      </c>
      <c r="M122" s="22">
        <v>271706.32451735879</v>
      </c>
      <c r="N122" s="22">
        <v>280387.84192362515</v>
      </c>
      <c r="O122" s="22">
        <v>285021.83330055652</v>
      </c>
      <c r="P122" s="26">
        <v>289732.02394969109</v>
      </c>
      <c r="Q122" s="115" t="s">
        <v>79</v>
      </c>
      <c r="R122" s="90"/>
    </row>
    <row r="123" spans="1:18" s="3" customFormat="1" ht="13.5" customHeight="1" x14ac:dyDescent="0.15">
      <c r="C123" s="92" t="s">
        <v>161</v>
      </c>
      <c r="D123" s="22">
        <v>18605.4603936237</v>
      </c>
      <c r="E123" s="22">
        <v>18259.725663389978</v>
      </c>
      <c r="F123" s="22">
        <v>17681.254263096405</v>
      </c>
      <c r="G123" s="22">
        <v>17400.087114683771</v>
      </c>
      <c r="H123" s="22">
        <v>16801.257716100939</v>
      </c>
      <c r="I123" s="22">
        <v>16508.369123883997</v>
      </c>
      <c r="J123" s="22">
        <v>15393.517239118057</v>
      </c>
      <c r="K123" s="22">
        <v>13958.66223789371</v>
      </c>
      <c r="L123" s="22">
        <v>12920.397137044478</v>
      </c>
      <c r="M123" s="22">
        <v>10699.438958386207</v>
      </c>
      <c r="N123" s="22">
        <v>7746.7266196322707</v>
      </c>
      <c r="O123" s="22">
        <v>7919.4404092507048</v>
      </c>
      <c r="P123" s="26">
        <v>7690.3109939616252</v>
      </c>
      <c r="Q123" s="115" t="s">
        <v>92</v>
      </c>
      <c r="R123" s="90"/>
    </row>
    <row r="124" spans="1:18" s="3" customFormat="1" ht="13.5" customHeight="1" x14ac:dyDescent="0.15">
      <c r="C124" s="92" t="s">
        <v>162</v>
      </c>
      <c r="D124" s="22">
        <v>2226.0906231712183</v>
      </c>
      <c r="E124" s="22">
        <v>18259.725663389978</v>
      </c>
      <c r="F124" s="22">
        <v>17681.254263096405</v>
      </c>
      <c r="G124" s="22">
        <v>17400.087114683771</v>
      </c>
      <c r="H124" s="22">
        <v>16801.257716100939</v>
      </c>
      <c r="I124" s="22">
        <v>16508.369123883997</v>
      </c>
      <c r="J124" s="22">
        <v>15393.517239118057</v>
      </c>
      <c r="K124" s="22">
        <v>13958.66223789371</v>
      </c>
      <c r="L124" s="22">
        <v>12920.397137044478</v>
      </c>
      <c r="M124" s="22">
        <v>10699.438958386207</v>
      </c>
      <c r="N124" s="22">
        <v>7746.7266196322707</v>
      </c>
      <c r="O124" s="22">
        <v>7919.4404092507048</v>
      </c>
      <c r="P124" s="26">
        <v>7690.3109939616252</v>
      </c>
      <c r="Q124" s="115" t="s">
        <v>123</v>
      </c>
      <c r="R124" s="90"/>
    </row>
    <row r="125" spans="1:18" s="3" customFormat="1" ht="13.5" customHeight="1" x14ac:dyDescent="0.15">
      <c r="C125" s="92" t="s">
        <v>163</v>
      </c>
      <c r="D125" s="22">
        <v>89821.187703338743</v>
      </c>
      <c r="E125" s="22">
        <v>89230.992218521889</v>
      </c>
      <c r="F125" s="22">
        <v>86252.564264605491</v>
      </c>
      <c r="G125" s="22">
        <v>80454.124618376736</v>
      </c>
      <c r="H125" s="22">
        <v>83881.202765479858</v>
      </c>
      <c r="I125" s="22">
        <v>80441.624757093057</v>
      </c>
      <c r="J125" s="22">
        <v>80300.181185591238</v>
      </c>
      <c r="K125" s="22">
        <v>89637.604705138743</v>
      </c>
      <c r="L125" s="22">
        <v>81635.761339200981</v>
      </c>
      <c r="M125" s="22">
        <v>75507.673844767531</v>
      </c>
      <c r="N125" s="22">
        <v>77320.362735025905</v>
      </c>
      <c r="O125" s="22">
        <v>76496.707655561477</v>
      </c>
      <c r="P125" s="26">
        <v>79123.699188660248</v>
      </c>
      <c r="Q125" s="27" t="s">
        <v>59</v>
      </c>
      <c r="R125" s="90"/>
    </row>
    <row r="126" spans="1:18" s="3" customFormat="1" ht="13.5" customHeight="1" x14ac:dyDescent="0.15">
      <c r="C126" s="92" t="s">
        <v>164</v>
      </c>
      <c r="D126" s="22">
        <v>36546.782491211074</v>
      </c>
      <c r="E126" s="22">
        <v>35189.16936966405</v>
      </c>
      <c r="F126" s="22">
        <v>35297.124633205523</v>
      </c>
      <c r="G126" s="22">
        <v>37260.294173675065</v>
      </c>
      <c r="H126" s="22">
        <v>37680.843197352537</v>
      </c>
      <c r="I126" s="22">
        <v>36350.761416171881</v>
      </c>
      <c r="J126" s="22">
        <v>35693.801221859634</v>
      </c>
      <c r="K126" s="22">
        <v>35538.48924803859</v>
      </c>
      <c r="L126" s="22">
        <v>33648.489236224341</v>
      </c>
      <c r="M126" s="22">
        <v>33405.68830822267</v>
      </c>
      <c r="N126" s="22">
        <v>34503.080698201353</v>
      </c>
      <c r="O126" s="22">
        <v>33593.727072760426</v>
      </c>
      <c r="P126" s="26">
        <v>35781.575250579146</v>
      </c>
      <c r="Q126" s="27"/>
      <c r="R126" s="90"/>
    </row>
    <row r="127" spans="1:18" s="3" customFormat="1" ht="13.5" customHeight="1" x14ac:dyDescent="0.15">
      <c r="C127" s="92" t="s">
        <v>165</v>
      </c>
      <c r="D127" s="22">
        <v>2864839.0878929384</v>
      </c>
      <c r="E127" s="22">
        <v>2885022.9941080837</v>
      </c>
      <c r="F127" s="22">
        <v>2797504.8249114137</v>
      </c>
      <c r="G127" s="22">
        <v>2775883.1893574251</v>
      </c>
      <c r="H127" s="22">
        <v>2753773.9609327866</v>
      </c>
      <c r="I127" s="22">
        <v>2774680.5364889503</v>
      </c>
      <c r="J127" s="22">
        <v>2772538.3331315727</v>
      </c>
      <c r="K127" s="22">
        <v>2801405.3824562742</v>
      </c>
      <c r="L127" s="22">
        <v>2768711.0075501371</v>
      </c>
      <c r="M127" s="22">
        <v>2714806.4902032185</v>
      </c>
      <c r="N127" s="22">
        <v>2705136.0912775057</v>
      </c>
      <c r="O127" s="22">
        <v>2718871.3055966091</v>
      </c>
      <c r="P127" s="26">
        <v>2692573.4673735979</v>
      </c>
      <c r="Q127" s="27" t="s">
        <v>85</v>
      </c>
      <c r="R127" s="90"/>
    </row>
    <row r="128" spans="1:18" s="3" customFormat="1" ht="13.5" customHeight="1" x14ac:dyDescent="0.15">
      <c r="C128" s="92" t="s">
        <v>166</v>
      </c>
      <c r="D128" s="22">
        <v>-228695.62988317432</v>
      </c>
      <c r="E128" s="22">
        <v>-359240.0095238178</v>
      </c>
      <c r="F128" s="22">
        <v>-294894.34286243562</v>
      </c>
      <c r="G128" s="22">
        <v>-293598.70453036483</v>
      </c>
      <c r="H128" s="22">
        <v>-208382.6288855481</v>
      </c>
      <c r="I128" s="22">
        <v>-241070.9099331568</v>
      </c>
      <c r="J128" s="22">
        <v>-271089.46973165218</v>
      </c>
      <c r="K128" s="22">
        <v>-264957.35198860848</v>
      </c>
      <c r="L128" s="22">
        <v>-270201.78713066829</v>
      </c>
      <c r="M128" s="22">
        <v>-76561.40887211496</v>
      </c>
      <c r="N128" s="22">
        <v>-37585.947506863158</v>
      </c>
      <c r="O128" s="22">
        <v>-65157.324167656712</v>
      </c>
      <c r="P128" s="26">
        <v>-44645.208798930049</v>
      </c>
      <c r="Q128" s="27" t="s">
        <v>62</v>
      </c>
      <c r="R128" s="90"/>
    </row>
    <row r="129" spans="3:18" s="3" customFormat="1" ht="13.5" customHeight="1" x14ac:dyDescent="0.15">
      <c r="C129" s="96" t="s">
        <v>86</v>
      </c>
      <c r="D129" s="30">
        <v>3491611.0405107276</v>
      </c>
      <c r="E129" s="30">
        <v>3389705.5348216835</v>
      </c>
      <c r="F129" s="30">
        <v>3345626.7487068721</v>
      </c>
      <c r="G129" s="30">
        <v>3292281.6348587358</v>
      </c>
      <c r="H129" s="30">
        <v>3357757.364396248</v>
      </c>
      <c r="I129" s="30">
        <v>3363552.419627998</v>
      </c>
      <c r="J129" s="30">
        <v>3333084.9264542395</v>
      </c>
      <c r="K129" s="30">
        <v>3386824.7837519632</v>
      </c>
      <c r="L129" s="30">
        <v>3361571.0425293017</v>
      </c>
      <c r="M129" s="30">
        <v>3509516.3132467028</v>
      </c>
      <c r="N129" s="30">
        <v>3558303.4964146586</v>
      </c>
      <c r="O129" s="30">
        <v>3556081.1761737405</v>
      </c>
      <c r="P129" s="31">
        <v>3560733.2175403675</v>
      </c>
      <c r="Q129" s="98"/>
      <c r="R129" s="90"/>
    </row>
    <row r="130" spans="3:18" s="3" customFormat="1" ht="13.5" customHeight="1" x14ac:dyDescent="0.15">
      <c r="C130" s="104" t="s">
        <v>113</v>
      </c>
      <c r="D130" s="23">
        <v>152442.56201070012</v>
      </c>
      <c r="E130" s="23">
        <v>148387.60669050686</v>
      </c>
      <c r="F130" s="23">
        <v>132921.14621250235</v>
      </c>
      <c r="G130" s="23">
        <v>115808.41583016243</v>
      </c>
      <c r="H130" s="23">
        <v>101280.57667105357</v>
      </c>
      <c r="I130" s="23">
        <v>89925.972070199379</v>
      </c>
      <c r="J130" s="23">
        <v>82662.64749530227</v>
      </c>
      <c r="K130" s="23">
        <v>78903.916489484152</v>
      </c>
      <c r="L130" s="23">
        <v>78607.481503859395</v>
      </c>
      <c r="M130" s="23">
        <v>71743.698086886536</v>
      </c>
      <c r="N130" s="23">
        <v>67751.870199514218</v>
      </c>
      <c r="O130" s="23">
        <v>65824.454737112726</v>
      </c>
      <c r="P130" s="24">
        <v>61037.045378383504</v>
      </c>
      <c r="Q130" s="25"/>
      <c r="R130" s="90"/>
    </row>
    <row r="131" spans="3:18" s="3" customFormat="1" ht="13.5" customHeight="1" x14ac:dyDescent="0.15">
      <c r="C131" s="92" t="s">
        <v>167</v>
      </c>
      <c r="D131" s="22">
        <v>2631823.4392256457</v>
      </c>
      <c r="E131" s="22">
        <v>2522991.3117500423</v>
      </c>
      <c r="F131" s="22">
        <v>2500670.1228104937</v>
      </c>
      <c r="G131" s="22">
        <v>2483499.4993801643</v>
      </c>
      <c r="H131" s="22">
        <v>2546404.1767313695</v>
      </c>
      <c r="I131" s="22">
        <v>2534985.3884189408</v>
      </c>
      <c r="J131" s="22">
        <v>2506605.415085745</v>
      </c>
      <c r="K131" s="22">
        <v>2539798.6370558133</v>
      </c>
      <c r="L131" s="22">
        <v>2497015.3260926525</v>
      </c>
      <c r="M131" s="22">
        <v>2636802.1249813265</v>
      </c>
      <c r="N131" s="22">
        <v>2666655.0984182567</v>
      </c>
      <c r="O131" s="22">
        <v>2649220.1870876383</v>
      </c>
      <c r="P131" s="26">
        <v>2644923.3300428279</v>
      </c>
      <c r="Q131" s="27"/>
      <c r="R131" s="90"/>
    </row>
    <row r="132" spans="3:18" s="3" customFormat="1" ht="13.5" customHeight="1" x14ac:dyDescent="0.15">
      <c r="C132" s="122" t="s">
        <v>168</v>
      </c>
      <c r="D132" s="123">
        <v>-8.6999999999999993</v>
      </c>
      <c r="E132" s="123">
        <v>-14.2</v>
      </c>
      <c r="F132" s="123">
        <v>-11.8</v>
      </c>
      <c r="G132" s="123">
        <v>-11.8</v>
      </c>
      <c r="H132" s="123">
        <v>-8.1999999999999993</v>
      </c>
      <c r="I132" s="123">
        <v>-9.5</v>
      </c>
      <c r="J132" s="123">
        <v>-10.8</v>
      </c>
      <c r="K132" s="123">
        <v>-10.4</v>
      </c>
      <c r="L132" s="123">
        <v>-10.8</v>
      </c>
      <c r="M132" s="123">
        <v>-2.9</v>
      </c>
      <c r="N132" s="123">
        <v>-1.4</v>
      </c>
      <c r="O132" s="123">
        <v>-2.5</v>
      </c>
      <c r="P132" s="124">
        <v>-1.7</v>
      </c>
      <c r="Q132" s="109"/>
      <c r="R132" s="90"/>
    </row>
    <row r="133" spans="3:18" s="3" customFormat="1" ht="13.5" customHeight="1" x14ac:dyDescent="0.15">
      <c r="C133" s="92" t="s">
        <v>169</v>
      </c>
      <c r="D133" s="93">
        <v>434675.57387118507</v>
      </c>
      <c r="E133" s="23">
        <v>414606.44418592093</v>
      </c>
      <c r="F133" s="23">
        <v>383674.36723993288</v>
      </c>
      <c r="G133" s="23">
        <v>385475.38347145636</v>
      </c>
      <c r="H133" s="23">
        <v>399728.81911507965</v>
      </c>
      <c r="I133" s="23">
        <v>391321.23931494675</v>
      </c>
      <c r="J133" s="23">
        <v>401898.1749338496</v>
      </c>
      <c r="K133" s="23">
        <v>405255.68403588311</v>
      </c>
      <c r="L133" s="23">
        <v>383008.26492846245</v>
      </c>
      <c r="M133" s="23">
        <v>431643.07995936298</v>
      </c>
      <c r="N133" s="23">
        <v>453884.2835297531</v>
      </c>
      <c r="O133" s="23">
        <v>439796.97847944126</v>
      </c>
      <c r="P133" s="24">
        <v>417969.04862779716</v>
      </c>
      <c r="Q133" s="27" t="s">
        <v>64</v>
      </c>
      <c r="R133" s="90"/>
    </row>
    <row r="134" spans="3:18" s="3" customFormat="1" ht="13.5" customHeight="1" x14ac:dyDescent="0.15">
      <c r="C134" s="92" t="s">
        <v>170</v>
      </c>
      <c r="D134" s="94">
        <v>233164.91032551797</v>
      </c>
      <c r="E134" s="22">
        <v>235886.47712328471</v>
      </c>
      <c r="F134" s="22">
        <v>238510.48682748701</v>
      </c>
      <c r="G134" s="22">
        <v>248269.94062496006</v>
      </c>
      <c r="H134" s="22">
        <v>252079.33437281204</v>
      </c>
      <c r="I134" s="22">
        <v>250636.35635474903</v>
      </c>
      <c r="J134" s="22">
        <v>253759.85030051021</v>
      </c>
      <c r="K134" s="22">
        <v>246229.10691125746</v>
      </c>
      <c r="L134" s="22">
        <v>242343.07196794343</v>
      </c>
      <c r="M134" s="22">
        <v>245320.27529342088</v>
      </c>
      <c r="N134" s="22">
        <v>246654.72709995566</v>
      </c>
      <c r="O134" s="22">
        <v>244628.23802500241</v>
      </c>
      <c r="P134" s="26">
        <v>228731.71425662213</v>
      </c>
      <c r="Q134" s="115" t="s">
        <v>75</v>
      </c>
      <c r="R134" s="90"/>
    </row>
    <row r="135" spans="3:18" s="3" customFormat="1" ht="13.5" customHeight="1" x14ac:dyDescent="0.15">
      <c r="C135" s="92" t="s">
        <v>171</v>
      </c>
      <c r="D135" s="94">
        <v>201510.66354566711</v>
      </c>
      <c r="E135" s="22">
        <v>178719.96706263622</v>
      </c>
      <c r="F135" s="22">
        <v>145163.88041244587</v>
      </c>
      <c r="G135" s="22">
        <v>137205.4428464963</v>
      </c>
      <c r="H135" s="22">
        <v>147649.48474226761</v>
      </c>
      <c r="I135" s="22">
        <v>140684.88296019772</v>
      </c>
      <c r="J135" s="22">
        <v>148138.32463333939</v>
      </c>
      <c r="K135" s="22">
        <v>159026.57712462565</v>
      </c>
      <c r="L135" s="22">
        <v>140665.19296051902</v>
      </c>
      <c r="M135" s="22">
        <v>186322.80466594209</v>
      </c>
      <c r="N135" s="22">
        <v>207229.55642979743</v>
      </c>
      <c r="O135" s="22">
        <v>195168.74045443884</v>
      </c>
      <c r="P135" s="26">
        <v>189237.33437117503</v>
      </c>
      <c r="Q135" s="115" t="s">
        <v>77</v>
      </c>
      <c r="R135" s="90"/>
    </row>
    <row r="136" spans="3:18" s="3" customFormat="1" ht="13.5" customHeight="1" x14ac:dyDescent="0.15">
      <c r="C136" s="92" t="s">
        <v>172</v>
      </c>
      <c r="D136" s="94">
        <v>2062038.7731248785</v>
      </c>
      <c r="E136" s="22">
        <v>1954536.603554379</v>
      </c>
      <c r="F136" s="22">
        <v>1948746.8763440477</v>
      </c>
      <c r="G136" s="22">
        <v>1875750.3276645895</v>
      </c>
      <c r="H136" s="22">
        <v>1931883.6505162576</v>
      </c>
      <c r="I136" s="22">
        <v>1949379.3263787548</v>
      </c>
      <c r="J136" s="22">
        <v>1924733.8005043573</v>
      </c>
      <c r="K136" s="22">
        <v>1982055.4618660735</v>
      </c>
      <c r="L136" s="22">
        <v>1968024.4632037045</v>
      </c>
      <c r="M136" s="22">
        <v>2081094.6224924268</v>
      </c>
      <c r="N136" s="22">
        <v>2098217.8135114447</v>
      </c>
      <c r="O136" s="22">
        <v>2116820.055924044</v>
      </c>
      <c r="P136" s="26">
        <v>2128067.9727907493</v>
      </c>
      <c r="Q136" s="27" t="s">
        <v>66</v>
      </c>
      <c r="R136" s="90"/>
    </row>
    <row r="137" spans="3:18" s="3" customFormat="1" ht="13.5" customHeight="1" x14ac:dyDescent="0.15">
      <c r="C137" s="92" t="s">
        <v>173</v>
      </c>
      <c r="D137" s="94">
        <v>1761067.2755217822</v>
      </c>
      <c r="E137" s="22">
        <v>1645079.1120060128</v>
      </c>
      <c r="F137" s="22">
        <v>1643320.2294929319</v>
      </c>
      <c r="G137" s="22">
        <v>1575352.3922152107</v>
      </c>
      <c r="H137" s="22">
        <v>1619101.3259874599</v>
      </c>
      <c r="I137" s="22">
        <v>1629038.5474073859</v>
      </c>
      <c r="J137" s="22">
        <v>1603596.181799347</v>
      </c>
      <c r="K137" s="22">
        <v>1661634.661597108</v>
      </c>
      <c r="L137" s="22">
        <v>1643350.7299304768</v>
      </c>
      <c r="M137" s="22">
        <v>1749539.107736703</v>
      </c>
      <c r="N137" s="22">
        <v>1760891.4111257719</v>
      </c>
      <c r="O137" s="22">
        <v>1776524.2569526916</v>
      </c>
      <c r="P137" s="26">
        <v>1782890.2068255672</v>
      </c>
      <c r="Q137" s="115" t="s">
        <v>75</v>
      </c>
      <c r="R137" s="90"/>
    </row>
    <row r="138" spans="3:18" s="3" customFormat="1" ht="13.5" customHeight="1" x14ac:dyDescent="0.15">
      <c r="C138" s="92" t="s">
        <v>174</v>
      </c>
      <c r="D138" s="94">
        <v>300971.49760309636</v>
      </c>
      <c r="E138" s="22">
        <v>309457.49154836609</v>
      </c>
      <c r="F138" s="22">
        <v>305426.6468511158</v>
      </c>
      <c r="G138" s="22">
        <v>300397.93544937868</v>
      </c>
      <c r="H138" s="22">
        <v>312782.32452879776</v>
      </c>
      <c r="I138" s="22">
        <v>320340.7789713688</v>
      </c>
      <c r="J138" s="22">
        <v>321137.61870501033</v>
      </c>
      <c r="K138" s="22">
        <v>320420.80026896548</v>
      </c>
      <c r="L138" s="22">
        <v>324673.73327322764</v>
      </c>
      <c r="M138" s="22">
        <v>331555.51475572377</v>
      </c>
      <c r="N138" s="22">
        <v>337326.40238567261</v>
      </c>
      <c r="O138" s="22">
        <v>340295.79897135228</v>
      </c>
      <c r="P138" s="26">
        <v>345177.76596518222</v>
      </c>
      <c r="Q138" s="115" t="s">
        <v>77</v>
      </c>
      <c r="R138" s="90"/>
    </row>
    <row r="139" spans="3:18" s="3" customFormat="1" ht="13.5" customHeight="1" x14ac:dyDescent="0.15">
      <c r="C139" s="92" t="s">
        <v>175</v>
      </c>
      <c r="D139" s="94">
        <v>248899.27139288161</v>
      </c>
      <c r="E139" s="22">
        <v>247692.30639473157</v>
      </c>
      <c r="F139" s="22">
        <v>245136.44246031437</v>
      </c>
      <c r="G139" s="22">
        <v>241973.60227838543</v>
      </c>
      <c r="H139" s="22">
        <v>260710.56272732947</v>
      </c>
      <c r="I139" s="22">
        <v>271070.63952663378</v>
      </c>
      <c r="J139" s="22">
        <v>271410.88264181052</v>
      </c>
      <c r="K139" s="22">
        <v>271900.92858388252</v>
      </c>
      <c r="L139" s="22">
        <v>275615.96815829445</v>
      </c>
      <c r="M139" s="22">
        <v>279307.68736205931</v>
      </c>
      <c r="N139" s="22">
        <v>286186.74656963884</v>
      </c>
      <c r="O139" s="22">
        <v>292515.49966159789</v>
      </c>
      <c r="P139" s="26">
        <v>298484.23605657165</v>
      </c>
      <c r="Q139" s="27" t="s">
        <v>102</v>
      </c>
      <c r="R139" s="90"/>
    </row>
    <row r="140" spans="3:18" s="3" customFormat="1" ht="13.5" customHeight="1" x14ac:dyDescent="0.15">
      <c r="C140" s="92" t="s">
        <v>176</v>
      </c>
      <c r="D140" s="94">
        <v>52072.226210214751</v>
      </c>
      <c r="E140" s="22">
        <v>61765.185153634498</v>
      </c>
      <c r="F140" s="22">
        <v>60290.204390801409</v>
      </c>
      <c r="G140" s="22">
        <v>58424.333170993268</v>
      </c>
      <c r="H140" s="22">
        <v>52071.761801468296</v>
      </c>
      <c r="I140" s="22">
        <v>49270.139444735047</v>
      </c>
      <c r="J140" s="22">
        <v>49726.736063199816</v>
      </c>
      <c r="K140" s="22">
        <v>48519.871685082959</v>
      </c>
      <c r="L140" s="22">
        <v>49057.765114933194</v>
      </c>
      <c r="M140" s="22">
        <v>52247.827393664469</v>
      </c>
      <c r="N140" s="22">
        <v>51139.655816033759</v>
      </c>
      <c r="O140" s="22">
        <v>47780.299309754417</v>
      </c>
      <c r="P140" s="26">
        <v>46693.529908610566</v>
      </c>
      <c r="Q140" s="27" t="s">
        <v>104</v>
      </c>
      <c r="R140" s="90"/>
    </row>
    <row r="141" spans="3:18" s="3" customFormat="1" ht="13.5" customHeight="1" x14ac:dyDescent="0.15">
      <c r="C141" s="92" t="s">
        <v>177</v>
      </c>
      <c r="D141" s="94">
        <v>208546.69804016885</v>
      </c>
      <c r="E141" s="22">
        <v>223091.40551215949</v>
      </c>
      <c r="F141" s="22">
        <v>207144.91664836978</v>
      </c>
      <c r="G141" s="22">
        <v>191497.87291666903</v>
      </c>
      <c r="H141" s="22">
        <v>183063.79210840355</v>
      </c>
      <c r="I141" s="22">
        <v>181897.44931791528</v>
      </c>
      <c r="J141" s="22">
        <v>171246.98231914762</v>
      </c>
      <c r="K141" s="22">
        <v>164542.02052849185</v>
      </c>
      <c r="L141" s="22">
        <v>178802.31958254767</v>
      </c>
      <c r="M141" s="22">
        <v>178927.44205230719</v>
      </c>
      <c r="N141" s="22">
        <v>179211.84795559623</v>
      </c>
      <c r="O141" s="22">
        <v>173292.98360610829</v>
      </c>
      <c r="P141" s="26">
        <v>181902.55582079905</v>
      </c>
      <c r="Q141" s="27" t="s">
        <v>95</v>
      </c>
      <c r="R141" s="90"/>
    </row>
    <row r="142" spans="3:18" s="3" customFormat="1" ht="13.5" customHeight="1" x14ac:dyDescent="0.15">
      <c r="C142" s="92" t="s">
        <v>143</v>
      </c>
      <c r="D142" s="94">
        <v>64558.060323707039</v>
      </c>
      <c r="E142" s="22">
        <v>83207.854525663308</v>
      </c>
      <c r="F142" s="22">
        <v>81417.515231947284</v>
      </c>
      <c r="G142" s="22">
        <v>65650.540795609588</v>
      </c>
      <c r="H142" s="22">
        <v>62582.52823719311</v>
      </c>
      <c r="I142" s="22">
        <v>62628.02799856988</v>
      </c>
      <c r="J142" s="22">
        <v>43277.40410832005</v>
      </c>
      <c r="K142" s="22">
        <v>31890.88148317677</v>
      </c>
      <c r="L142" s="22">
        <v>35747.701962823558</v>
      </c>
      <c r="M142" s="22">
        <v>44873.693419838077</v>
      </c>
      <c r="N142" s="22">
        <v>47559.024356612485</v>
      </c>
      <c r="O142" s="22">
        <v>43490.752519352231</v>
      </c>
      <c r="P142" s="26">
        <v>49866.4110275735</v>
      </c>
      <c r="Q142" s="115" t="s">
        <v>75</v>
      </c>
      <c r="R142" s="90"/>
    </row>
    <row r="143" spans="3:18" s="3" customFormat="1" ht="13.5" customHeight="1" x14ac:dyDescent="0.15">
      <c r="C143" s="92" t="s">
        <v>178</v>
      </c>
      <c r="D143" s="94">
        <v>15952.268726640954</v>
      </c>
      <c r="E143" s="22">
        <v>10875.952580219326</v>
      </c>
      <c r="F143" s="22">
        <v>10576.357179254574</v>
      </c>
      <c r="G143" s="22">
        <v>12027.023637426228</v>
      </c>
      <c r="H143" s="22">
        <v>9965.5063657407409</v>
      </c>
      <c r="I143" s="22">
        <v>11287.33315254666</v>
      </c>
      <c r="J143" s="22">
        <v>17108.719762874152</v>
      </c>
      <c r="K143" s="22">
        <v>19314.813709640726</v>
      </c>
      <c r="L143" s="22">
        <v>25278.810375943714</v>
      </c>
      <c r="M143" s="22">
        <v>23425.395753129247</v>
      </c>
      <c r="N143" s="22">
        <v>26095.33157003067</v>
      </c>
      <c r="O143" s="22">
        <v>24165.028593699069</v>
      </c>
      <c r="P143" s="26">
        <v>24840.764202487728</v>
      </c>
      <c r="Q143" s="115" t="s">
        <v>77</v>
      </c>
      <c r="R143" s="90"/>
    </row>
    <row r="144" spans="3:18" s="3" customFormat="1" ht="13.5" customHeight="1" x14ac:dyDescent="0.15">
      <c r="C144" s="92" t="s">
        <v>179</v>
      </c>
      <c r="D144" s="94">
        <v>104103.44345463012</v>
      </c>
      <c r="E144" s="22">
        <v>103257.39210417298</v>
      </c>
      <c r="F144" s="22">
        <v>89041.474304379168</v>
      </c>
      <c r="G144" s="22">
        <v>90961.893723050031</v>
      </c>
      <c r="H144" s="22">
        <v>88538.310527261638</v>
      </c>
      <c r="I144" s="22">
        <v>87463.517314849756</v>
      </c>
      <c r="J144" s="22">
        <v>91097.715843241123</v>
      </c>
      <c r="K144" s="22">
        <v>93415.821610639541</v>
      </c>
      <c r="L144" s="22">
        <v>90392.401645061414</v>
      </c>
      <c r="M144" s="22">
        <v>85295.743481045691</v>
      </c>
      <c r="N144" s="22">
        <v>79817.538192740423</v>
      </c>
      <c r="O144" s="22">
        <v>78740.438639693792</v>
      </c>
      <c r="P144" s="26">
        <v>78473.892339060287</v>
      </c>
      <c r="Q144" s="115" t="s">
        <v>79</v>
      </c>
      <c r="R144" s="90"/>
    </row>
    <row r="145" spans="3:18" s="3" customFormat="1" ht="13.5" customHeight="1" x14ac:dyDescent="0.15">
      <c r="C145" s="92" t="s">
        <v>101</v>
      </c>
      <c r="D145" s="94">
        <v>85497.983061006424</v>
      </c>
      <c r="E145" s="22">
        <v>84997.666440782996</v>
      </c>
      <c r="F145" s="22">
        <v>71360.220041282766</v>
      </c>
      <c r="G145" s="22">
        <v>73561.806608366256</v>
      </c>
      <c r="H145" s="22">
        <v>71737.052811160698</v>
      </c>
      <c r="I145" s="22">
        <v>70955.14819096576</v>
      </c>
      <c r="J145" s="22">
        <v>72131.655656196366</v>
      </c>
      <c r="K145" s="22">
        <v>72872.09954221487</v>
      </c>
      <c r="L145" s="22">
        <v>73311.960291313851</v>
      </c>
      <c r="M145" s="22">
        <v>71734.430039764498</v>
      </c>
      <c r="N145" s="22">
        <v>69494.585111785986</v>
      </c>
      <c r="O145" s="22">
        <v>68285.17301285638</v>
      </c>
      <c r="P145" s="26">
        <v>68977.175286721002</v>
      </c>
      <c r="Q145" s="27" t="s">
        <v>102</v>
      </c>
      <c r="R145" s="90"/>
    </row>
    <row r="146" spans="3:18" s="3" customFormat="1" ht="13.5" customHeight="1" x14ac:dyDescent="0.15">
      <c r="C146" s="92" t="s">
        <v>180</v>
      </c>
      <c r="D146" s="94">
        <v>18605.4603936237</v>
      </c>
      <c r="E146" s="22">
        <v>18259.725663389978</v>
      </c>
      <c r="F146" s="22">
        <v>17681.254263096405</v>
      </c>
      <c r="G146" s="22">
        <v>17400.087114683771</v>
      </c>
      <c r="H146" s="22">
        <v>16801.257716100939</v>
      </c>
      <c r="I146" s="22">
        <v>16508.369123883997</v>
      </c>
      <c r="J146" s="22">
        <v>15393.517239118057</v>
      </c>
      <c r="K146" s="22">
        <v>13958.66223789371</v>
      </c>
      <c r="L146" s="22">
        <v>12920.397137044478</v>
      </c>
      <c r="M146" s="22">
        <v>10699.438958386207</v>
      </c>
      <c r="N146" s="22">
        <v>7746.7266196322707</v>
      </c>
      <c r="O146" s="22">
        <v>7919.4404092507048</v>
      </c>
      <c r="P146" s="26">
        <v>7690.3109939616252</v>
      </c>
      <c r="Q146" s="27" t="s">
        <v>104</v>
      </c>
      <c r="R146" s="90"/>
    </row>
    <row r="147" spans="3:18" s="3" customFormat="1" ht="13.5" customHeight="1" x14ac:dyDescent="0.15">
      <c r="C147" s="92" t="s">
        <v>181</v>
      </c>
      <c r="D147" s="94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3572.54294792671</v>
      </c>
      <c r="K147" s="22">
        <v>6585.0598305309513</v>
      </c>
      <c r="L147" s="22">
        <v>4160.0442167030915</v>
      </c>
      <c r="M147" s="22">
        <v>2861.8744828949789</v>
      </c>
      <c r="N147" s="22">
        <v>2576.2264613221682</v>
      </c>
      <c r="O147" s="22">
        <v>2535.8252175867069</v>
      </c>
      <c r="P147" s="26">
        <v>1806.4060583776532</v>
      </c>
      <c r="Q147" s="27" t="s">
        <v>106</v>
      </c>
      <c r="R147" s="90"/>
    </row>
    <row r="148" spans="3:18" s="3" customFormat="1" ht="13.5" customHeight="1" x14ac:dyDescent="0.15">
      <c r="C148" s="92" t="s">
        <v>182</v>
      </c>
      <c r="D148" s="94">
        <v>23932.92553519069</v>
      </c>
      <c r="E148" s="22">
        <v>25750.206302103888</v>
      </c>
      <c r="F148" s="22">
        <v>26109.569932788763</v>
      </c>
      <c r="G148" s="22">
        <v>22858.414760583186</v>
      </c>
      <c r="H148" s="22">
        <v>21977.446978208049</v>
      </c>
      <c r="I148" s="22">
        <v>20518.570851948945</v>
      </c>
      <c r="J148" s="22">
        <v>19763.142604712317</v>
      </c>
      <c r="K148" s="22">
        <v>19920.503725034832</v>
      </c>
      <c r="L148" s="22">
        <v>27383.405598718989</v>
      </c>
      <c r="M148" s="22">
        <v>25332.609398294164</v>
      </c>
      <c r="N148" s="22">
        <v>25739.953836212633</v>
      </c>
      <c r="O148" s="22">
        <v>26896.763853363213</v>
      </c>
      <c r="P148" s="26">
        <v>28721.48825167758</v>
      </c>
      <c r="Q148" s="115" t="s">
        <v>183</v>
      </c>
      <c r="R148" s="90"/>
    </row>
    <row r="149" spans="3:18" s="3" customFormat="1" ht="13.5" customHeight="1" x14ac:dyDescent="0.15">
      <c r="C149" s="92" t="s">
        <v>184</v>
      </c>
      <c r="D149" s="94">
        <v>700718.40086308052</v>
      </c>
      <c r="E149" s="22">
        <v>719450.43987673253</v>
      </c>
      <c r="F149" s="22">
        <v>728000.75596133876</v>
      </c>
      <c r="G149" s="22">
        <v>755661.4744599408</v>
      </c>
      <c r="H149" s="22">
        <v>777493.93560818536</v>
      </c>
      <c r="I149" s="22">
        <v>776573.16750374238</v>
      </c>
      <c r="J149" s="22">
        <v>778138.12360498216</v>
      </c>
      <c r="K149" s="22">
        <v>778001.34780305473</v>
      </c>
      <c r="L149" s="22">
        <v>772408.35210364964</v>
      </c>
      <c r="M149" s="22">
        <v>760834.42386285309</v>
      </c>
      <c r="N149" s="22">
        <v>770162.60413172096</v>
      </c>
      <c r="O149" s="22">
        <v>767286.50169011531</v>
      </c>
      <c r="P149" s="26">
        <v>772312.43298023567</v>
      </c>
      <c r="Q149" s="27" t="s">
        <v>125</v>
      </c>
      <c r="R149" s="90"/>
    </row>
    <row r="150" spans="3:18" s="3" customFormat="1" ht="13.5" customHeight="1" x14ac:dyDescent="0.15">
      <c r="C150" s="92" t="s">
        <v>185</v>
      </c>
      <c r="D150" s="94">
        <v>502397.737293877</v>
      </c>
      <c r="E150" s="22">
        <v>507500.15526070626</v>
      </c>
      <c r="F150" s="22">
        <v>517044.80994694884</v>
      </c>
      <c r="G150" s="22">
        <v>537267.74301503995</v>
      </c>
      <c r="H150" s="22">
        <v>548421.26843781071</v>
      </c>
      <c r="I150" s="22">
        <v>543380.27039528231</v>
      </c>
      <c r="J150" s="22">
        <v>548599.74458795274</v>
      </c>
      <c r="K150" s="22">
        <v>549627.56549752399</v>
      </c>
      <c r="L150" s="22">
        <v>551602.26302761852</v>
      </c>
      <c r="M150" s="22">
        <v>545737.0476975122</v>
      </c>
      <c r="N150" s="22">
        <v>553461.74591392477</v>
      </c>
      <c r="O150" s="22">
        <v>562909.90562287136</v>
      </c>
      <c r="P150" s="26">
        <v>567834.34797089722</v>
      </c>
      <c r="Q150" s="115" t="s">
        <v>75</v>
      </c>
      <c r="R150" s="90"/>
    </row>
    <row r="151" spans="3:18" s="3" customFormat="1" ht="13.5" customHeight="1" x14ac:dyDescent="0.15">
      <c r="C151" s="92" t="s">
        <v>186</v>
      </c>
      <c r="D151" s="94">
        <v>56305.541598349271</v>
      </c>
      <c r="E151" s="22">
        <v>56393.426609854054</v>
      </c>
      <c r="F151" s="22">
        <v>56465.370926821532</v>
      </c>
      <c r="G151" s="22">
        <v>58157.442800982724</v>
      </c>
      <c r="H151" s="22">
        <v>56601.189413434942</v>
      </c>
      <c r="I151" s="22">
        <v>57135.024183808855</v>
      </c>
      <c r="J151" s="22">
        <v>59462.452934596135</v>
      </c>
      <c r="K151" s="22">
        <v>56495.464489635291</v>
      </c>
      <c r="L151" s="22">
        <v>51980.897794404955</v>
      </c>
      <c r="M151" s="22">
        <v>51484.929689961784</v>
      </c>
      <c r="N151" s="22">
        <v>50683.550546404236</v>
      </c>
      <c r="O151" s="22">
        <v>48817.373691858025</v>
      </c>
      <c r="P151" s="26">
        <v>50969.438895524341</v>
      </c>
      <c r="Q151" s="115" t="s">
        <v>77</v>
      </c>
      <c r="R151" s="90"/>
    </row>
    <row r="152" spans="3:18" s="3" customFormat="1" ht="13.5" customHeight="1" x14ac:dyDescent="0.15">
      <c r="C152" s="92" t="s">
        <v>187</v>
      </c>
      <c r="D152" s="94">
        <v>64547.322392907547</v>
      </c>
      <c r="E152" s="22">
        <v>73728.482863050885</v>
      </c>
      <c r="F152" s="22">
        <v>70120.877216285327</v>
      </c>
      <c r="G152" s="22">
        <v>69622.087983331861</v>
      </c>
      <c r="H152" s="22">
        <v>64251.888323173858</v>
      </c>
      <c r="I152" s="22">
        <v>63028.581816036858</v>
      </c>
      <c r="J152" s="22">
        <v>64175.954743911505</v>
      </c>
      <c r="K152" s="22">
        <v>60316.376677751927</v>
      </c>
      <c r="L152" s="22">
        <v>54250.790514150387</v>
      </c>
      <c r="M152" s="22">
        <v>56181.854131260821</v>
      </c>
      <c r="N152" s="22">
        <v>55783.98976644886</v>
      </c>
      <c r="O152" s="22">
        <v>50564.276944846475</v>
      </c>
      <c r="P152" s="26">
        <v>51662.053297755658</v>
      </c>
      <c r="Q152" s="115" t="s">
        <v>79</v>
      </c>
      <c r="R152" s="90"/>
    </row>
    <row r="153" spans="3:18" s="3" customFormat="1" ht="13.5" customHeight="1" x14ac:dyDescent="0.15">
      <c r="C153" s="92" t="s">
        <v>188</v>
      </c>
      <c r="D153" s="94">
        <v>77467.799577946687</v>
      </c>
      <c r="E153" s="22">
        <v>81828.375143121375</v>
      </c>
      <c r="F153" s="22">
        <v>84369.697871283002</v>
      </c>
      <c r="G153" s="22">
        <v>90614.200660586182</v>
      </c>
      <c r="H153" s="22">
        <v>108219.58943376584</v>
      </c>
      <c r="I153" s="22">
        <v>113029.29110861444</v>
      </c>
      <c r="J153" s="22">
        <v>105899.97133852182</v>
      </c>
      <c r="K153" s="22">
        <v>111561.94113814351</v>
      </c>
      <c r="L153" s="22">
        <v>114574.40076747577</v>
      </c>
      <c r="M153" s="22">
        <v>107430.59234411834</v>
      </c>
      <c r="N153" s="22">
        <v>110233.31790494308</v>
      </c>
      <c r="O153" s="22">
        <v>104994.9454305394</v>
      </c>
      <c r="P153" s="26">
        <v>101846.5928160584</v>
      </c>
      <c r="Q153" s="115" t="s">
        <v>92</v>
      </c>
      <c r="R153" s="90"/>
    </row>
    <row r="154" spans="3:18" s="3" customFormat="1" ht="13.5" customHeight="1" x14ac:dyDescent="0.15">
      <c r="C154" s="92" t="s">
        <v>189</v>
      </c>
      <c r="D154" s="94">
        <v>81311.57582729662</v>
      </c>
      <c r="E154" s="22">
        <v>75228.968858268243</v>
      </c>
      <c r="F154" s="22">
        <v>76119.473274698379</v>
      </c>
      <c r="G154" s="22">
        <v>85111.590899183779</v>
      </c>
      <c r="H154" s="22">
        <v>66600.011732453029</v>
      </c>
      <c r="I154" s="22">
        <v>65756.99897578622</v>
      </c>
      <c r="J154" s="22">
        <v>62224.396777727801</v>
      </c>
      <c r="K154" s="22">
        <v>60320.876106607066</v>
      </c>
      <c r="L154" s="22">
        <v>57833.748384121034</v>
      </c>
      <c r="M154" s="22">
        <v>55573.788529975405</v>
      </c>
      <c r="N154" s="22">
        <v>55931.901933757239</v>
      </c>
      <c r="O154" s="22">
        <v>54390.862132716939</v>
      </c>
      <c r="P154" s="26">
        <v>57476.278788946664</v>
      </c>
      <c r="Q154" s="27" t="s">
        <v>42</v>
      </c>
      <c r="R154" s="90"/>
    </row>
    <row r="155" spans="3:18" s="3" customFormat="1" ht="13.5" customHeight="1" x14ac:dyDescent="0.15">
      <c r="C155" s="92" t="s">
        <v>151</v>
      </c>
      <c r="D155" s="94">
        <v>35420.728223488026</v>
      </c>
      <c r="E155" s="22">
        <v>34604.143467354828</v>
      </c>
      <c r="F155" s="22">
        <v>32853.729490275568</v>
      </c>
      <c r="G155" s="22">
        <v>33713.404466904321</v>
      </c>
      <c r="H155" s="22">
        <v>34403.049744812612</v>
      </c>
      <c r="I155" s="22">
        <v>35108.261197553991</v>
      </c>
      <c r="J155" s="22">
        <v>34935.717341938798</v>
      </c>
      <c r="K155" s="22">
        <v>35261.992559687009</v>
      </c>
      <c r="L155" s="22">
        <v>33978.438800433141</v>
      </c>
      <c r="M155" s="22">
        <v>33362.854615571661</v>
      </c>
      <c r="N155" s="22">
        <v>34497.881966460314</v>
      </c>
      <c r="O155" s="22">
        <v>33464.054597298062</v>
      </c>
      <c r="P155" s="26">
        <v>35638.579331640802</v>
      </c>
      <c r="Q155" s="27"/>
      <c r="R155" s="90"/>
    </row>
    <row r="156" spans="3:18" s="3" customFormat="1" ht="13.5" customHeight="1" x14ac:dyDescent="0.15">
      <c r="C156" s="92" t="s">
        <v>190</v>
      </c>
      <c r="D156" s="94">
        <v>4320.0187841182997</v>
      </c>
      <c r="E156" s="22">
        <v>2791.6728342235874</v>
      </c>
      <c r="F156" s="22">
        <v>1940.359238484627</v>
      </c>
      <c r="G156" s="22">
        <v>-1215.0145531041053</v>
      </c>
      <c r="H156" s="22">
        <v>-1012.8446841307596</v>
      </c>
      <c r="I156" s="22">
        <v>-1375.7618631480073</v>
      </c>
      <c r="J156" s="22">
        <v>-5156.5516858249975</v>
      </c>
      <c r="K156" s="22">
        <v>-3350.6065881474715</v>
      </c>
      <c r="L156" s="22">
        <v>1493.8943268168878</v>
      </c>
      <c r="M156" s="22">
        <v>1442.9563497773779</v>
      </c>
      <c r="N156" s="22">
        <v>895.04535238641256</v>
      </c>
      <c r="O156" s="22">
        <v>4493.7943413144749</v>
      </c>
      <c r="P156" s="26">
        <v>3004.9285318401453</v>
      </c>
      <c r="Q156" s="27" t="s">
        <v>191</v>
      </c>
      <c r="R156" s="90"/>
    </row>
    <row r="157" spans="3:18" s="3" customFormat="1" ht="13.5" customHeight="1" x14ac:dyDescent="0.15">
      <c r="C157" s="96" t="s">
        <v>97</v>
      </c>
      <c r="D157" s="97">
        <v>3491611.0405107276</v>
      </c>
      <c r="E157" s="30">
        <v>3389705.5348216835</v>
      </c>
      <c r="F157" s="30">
        <v>3345626.7487068721</v>
      </c>
      <c r="G157" s="30">
        <v>3292281.6348587358</v>
      </c>
      <c r="H157" s="30">
        <v>3357757.364396248</v>
      </c>
      <c r="I157" s="30">
        <v>3363552.419627998</v>
      </c>
      <c r="J157" s="30">
        <v>3333084.9264542395</v>
      </c>
      <c r="K157" s="30">
        <v>3386824.7837519632</v>
      </c>
      <c r="L157" s="30">
        <v>3361571.0425293017</v>
      </c>
      <c r="M157" s="30">
        <v>3509516.3132467028</v>
      </c>
      <c r="N157" s="30">
        <v>3558303.4964146586</v>
      </c>
      <c r="O157" s="30">
        <v>3556081.1761737405</v>
      </c>
      <c r="P157" s="31">
        <v>3560733.2175403675</v>
      </c>
      <c r="Q157" s="98"/>
      <c r="R157" s="90"/>
    </row>
    <row r="158" spans="3:18" s="3" customFormat="1" ht="13.5" customHeight="1" x14ac:dyDescent="0.15">
      <c r="C158" s="104" t="s">
        <v>192</v>
      </c>
      <c r="D158" s="93">
        <v>52505.497200007332</v>
      </c>
      <c r="E158" s="23">
        <v>70640.160731103999</v>
      </c>
      <c r="F158" s="23">
        <v>70902.103229298431</v>
      </c>
      <c r="G158" s="23">
        <v>56312.282648629873</v>
      </c>
      <c r="H158" s="23">
        <v>53038.821542331119</v>
      </c>
      <c r="I158" s="23">
        <v>53117.975872152208</v>
      </c>
      <c r="J158" s="23">
        <v>34850.746245365437</v>
      </c>
      <c r="K158" s="23">
        <v>24296.176486485521</v>
      </c>
      <c r="L158" s="23">
        <v>29674.159621837483</v>
      </c>
      <c r="M158" s="23">
        <v>38701.033981167348</v>
      </c>
      <c r="N158" s="23">
        <v>40994.487138599579</v>
      </c>
      <c r="O158" s="23">
        <v>36528.091593926474</v>
      </c>
      <c r="P158" s="24">
        <v>41074.876521280203</v>
      </c>
      <c r="Q158" s="25"/>
      <c r="R158" s="90"/>
    </row>
    <row r="159" spans="3:18" s="3" customFormat="1" ht="13.5" customHeight="1" x14ac:dyDescent="0.15">
      <c r="C159" s="92" t="s">
        <v>193</v>
      </c>
      <c r="D159" s="94">
        <v>857413.27555030747</v>
      </c>
      <c r="E159" s="22">
        <v>866801.4589471044</v>
      </c>
      <c r="F159" s="22">
        <v>825588.44134915899</v>
      </c>
      <c r="G159" s="22">
        <v>842512.10234452668</v>
      </c>
      <c r="H159" s="22">
        <v>848901.19975830521</v>
      </c>
      <c r="I159" s="22">
        <v>868287.49329152633</v>
      </c>
      <c r="J159" s="22">
        <v>873761.33738153148</v>
      </c>
      <c r="K159" s="22">
        <v>879280.18568200292</v>
      </c>
      <c r="L159" s="22">
        <v>889158.50749943964</v>
      </c>
      <c r="M159" s="22">
        <v>898051.36385506298</v>
      </c>
      <c r="N159" s="22">
        <v>896184.52548337134</v>
      </c>
      <c r="O159" s="22">
        <v>902180.18168764259</v>
      </c>
      <c r="P159" s="26">
        <v>896528.02710544923</v>
      </c>
      <c r="Q159" s="27"/>
      <c r="R159" s="90"/>
    </row>
    <row r="160" spans="3:18" s="3" customFormat="1" ht="13.5" customHeight="1" x14ac:dyDescent="0.15">
      <c r="C160" s="122" t="s">
        <v>194</v>
      </c>
      <c r="D160" s="106">
        <v>440208.88386668899</v>
      </c>
      <c r="E160" s="107">
        <v>464839.24388087983</v>
      </c>
      <c r="F160" s="107">
        <v>432453.84742767143</v>
      </c>
      <c r="G160" s="107">
        <v>458731.47044710186</v>
      </c>
      <c r="H160" s="107">
        <v>472062.83507234952</v>
      </c>
      <c r="I160" s="107">
        <v>487133.71902176435</v>
      </c>
      <c r="J160" s="107">
        <v>495024.74014106113</v>
      </c>
      <c r="K160" s="107">
        <v>506214.05436852737</v>
      </c>
      <c r="L160" s="107">
        <v>513606.39284279774</v>
      </c>
      <c r="M160" s="107">
        <v>515966.19640714326</v>
      </c>
      <c r="N160" s="107">
        <v>513820.71880411851</v>
      </c>
      <c r="O160" s="107">
        <v>517759.55690349516</v>
      </c>
      <c r="P160" s="108">
        <v>519307.82800038793</v>
      </c>
      <c r="Q160" s="109"/>
      <c r="R160" s="90"/>
    </row>
    <row r="161" spans="1:18" s="3" customFormat="1" ht="13.5" customHeight="1" x14ac:dyDescent="0.15">
      <c r="C161" s="3" t="s">
        <v>195</v>
      </c>
      <c r="D161" s="38"/>
      <c r="E161" s="38"/>
      <c r="F161" s="38"/>
      <c r="I161" s="38"/>
      <c r="J161" s="38"/>
      <c r="K161" s="38"/>
      <c r="L161" s="38"/>
      <c r="M161" s="38"/>
      <c r="N161" s="38"/>
      <c r="O161" s="38"/>
      <c r="P161" s="38"/>
      <c r="Q161" s="71"/>
      <c r="R161" s="90"/>
    </row>
    <row r="162" spans="1:18" s="3" customFormat="1" ht="13.5" customHeight="1" x14ac:dyDescent="0.15">
      <c r="C162" s="3" t="s">
        <v>196</v>
      </c>
      <c r="D162" s="38"/>
      <c r="E162" s="38"/>
      <c r="F162" s="38"/>
      <c r="I162" s="38"/>
      <c r="J162" s="38"/>
      <c r="K162" s="38"/>
      <c r="L162" s="38"/>
      <c r="M162" s="38"/>
      <c r="N162" s="38"/>
      <c r="O162" s="38"/>
      <c r="P162" s="38"/>
      <c r="Q162" s="71"/>
      <c r="R162" s="90"/>
    </row>
    <row r="163" spans="1:18" s="112" customFormat="1" ht="13.5" customHeight="1" x14ac:dyDescent="0.15">
      <c r="D163" s="111"/>
      <c r="E163" s="111"/>
      <c r="F163" s="111"/>
      <c r="G163" s="84"/>
      <c r="I163" s="111"/>
      <c r="J163" s="111"/>
      <c r="K163" s="111"/>
      <c r="L163" s="111"/>
      <c r="M163" s="111"/>
      <c r="N163" s="111"/>
      <c r="O163" s="111"/>
      <c r="P163" s="111"/>
      <c r="Q163" s="113"/>
      <c r="R163" s="90"/>
    </row>
    <row r="164" spans="1:18" s="112" customFormat="1" ht="13.5" customHeight="1" x14ac:dyDescent="0.15">
      <c r="C164" s="80" t="s">
        <v>197</v>
      </c>
      <c r="D164" s="81"/>
      <c r="E164" s="81"/>
      <c r="G164" s="81"/>
      <c r="H164" s="82"/>
      <c r="I164" s="82"/>
      <c r="J164" s="82"/>
      <c r="K164" s="82"/>
      <c r="L164" s="82"/>
      <c r="M164" s="82"/>
      <c r="N164" s="82"/>
      <c r="O164" s="82"/>
      <c r="P164" s="8" t="s">
        <v>3</v>
      </c>
      <c r="Q164" s="83"/>
      <c r="R164" s="90"/>
    </row>
    <row r="165" spans="1:18" s="84" customFormat="1" ht="3.75" customHeight="1" x14ac:dyDescent="0.15">
      <c r="D165" s="85"/>
      <c r="E165" s="85"/>
      <c r="F165" s="85"/>
      <c r="I165" s="86"/>
      <c r="J165" s="86"/>
      <c r="K165" s="86"/>
      <c r="L165" s="86"/>
      <c r="M165" s="86"/>
      <c r="N165" s="86"/>
      <c r="O165" s="86"/>
      <c r="P165" s="86"/>
      <c r="Q165" s="114"/>
      <c r="R165" s="90"/>
    </row>
    <row r="166" spans="1:18" s="3" customFormat="1" ht="13.5" customHeight="1" x14ac:dyDescent="0.15">
      <c r="A166" s="44"/>
      <c r="B166" s="44"/>
      <c r="C166" s="556" t="s">
        <v>4</v>
      </c>
      <c r="D166" s="14" t="s">
        <v>5</v>
      </c>
      <c r="E166" s="14" t="s">
        <v>6</v>
      </c>
      <c r="F166" s="14" t="s">
        <v>7</v>
      </c>
      <c r="G166" s="14" t="s">
        <v>8</v>
      </c>
      <c r="H166" s="14" t="s">
        <v>9</v>
      </c>
      <c r="I166" s="15" t="s">
        <v>10</v>
      </c>
      <c r="J166" s="15" t="s">
        <v>11</v>
      </c>
      <c r="K166" s="15" t="s">
        <v>12</v>
      </c>
      <c r="L166" s="15" t="s">
        <v>13</v>
      </c>
      <c r="M166" s="15" t="s">
        <v>14</v>
      </c>
      <c r="N166" s="15" t="s">
        <v>15</v>
      </c>
      <c r="O166" s="15" t="s">
        <v>16</v>
      </c>
      <c r="P166" s="16" t="s">
        <v>17</v>
      </c>
      <c r="Q166" s="89"/>
      <c r="R166" s="90"/>
    </row>
    <row r="167" spans="1:18" s="3" customFormat="1" ht="13.5" customHeight="1" x14ac:dyDescent="0.15">
      <c r="A167" s="44"/>
      <c r="B167" s="44"/>
      <c r="C167" s="558"/>
      <c r="D167" s="18">
        <v>2006</v>
      </c>
      <c r="E167" s="18">
        <v>2007</v>
      </c>
      <c r="F167" s="18">
        <v>2008</v>
      </c>
      <c r="G167" s="18">
        <v>2009</v>
      </c>
      <c r="H167" s="18">
        <v>2010</v>
      </c>
      <c r="I167" s="18">
        <v>2011</v>
      </c>
      <c r="J167" s="18">
        <v>2012</v>
      </c>
      <c r="K167" s="18">
        <v>2013</v>
      </c>
      <c r="L167" s="18">
        <v>2014</v>
      </c>
      <c r="M167" s="18">
        <v>2015</v>
      </c>
      <c r="N167" s="18">
        <v>2016</v>
      </c>
      <c r="O167" s="18">
        <v>2017</v>
      </c>
      <c r="P167" s="19">
        <v>2018</v>
      </c>
      <c r="Q167" s="91"/>
      <c r="R167" s="90"/>
    </row>
    <row r="168" spans="1:18" s="3" customFormat="1" ht="13.5" customHeight="1" x14ac:dyDescent="0.15">
      <c r="C168" s="92" t="s">
        <v>73</v>
      </c>
      <c r="D168" s="94">
        <v>874.49411597259052</v>
      </c>
      <c r="E168" s="22">
        <v>838.29476599308396</v>
      </c>
      <c r="F168" s="22">
        <v>610.34826417076181</v>
      </c>
      <c r="G168" s="22">
        <v>488.12530650072699</v>
      </c>
      <c r="H168" s="22">
        <v>418.90894893843188</v>
      </c>
      <c r="I168" s="22">
        <v>452.73380468817311</v>
      </c>
      <c r="J168" s="22">
        <v>494.88220948112735</v>
      </c>
      <c r="K168" s="22">
        <v>495.68259856653822</v>
      </c>
      <c r="L168" s="22">
        <v>684.957685447931</v>
      </c>
      <c r="M168" s="22">
        <v>599.74585123625616</v>
      </c>
      <c r="N168" s="22">
        <v>604.87234825847122</v>
      </c>
      <c r="O168" s="22">
        <v>565.10749098523752</v>
      </c>
      <c r="P168" s="26">
        <v>648.40721359941961</v>
      </c>
      <c r="Q168" s="25" t="s">
        <v>19</v>
      </c>
      <c r="R168" s="90"/>
    </row>
    <row r="169" spans="1:18" s="3" customFormat="1" ht="13.5" customHeight="1" x14ac:dyDescent="0.15">
      <c r="C169" s="119" t="s">
        <v>143</v>
      </c>
      <c r="D169" s="94">
        <v>615.4838323295628</v>
      </c>
      <c r="E169" s="22">
        <v>589.28940732861918</v>
      </c>
      <c r="F169" s="22">
        <v>391.17321630056603</v>
      </c>
      <c r="G169" s="22">
        <v>275.03621510452689</v>
      </c>
      <c r="H169" s="22">
        <v>193.60562866262703</v>
      </c>
      <c r="I169" s="22">
        <v>197.34808148891909</v>
      </c>
      <c r="J169" s="22">
        <v>208.3953675690469</v>
      </c>
      <c r="K169" s="22">
        <v>206.68227986692116</v>
      </c>
      <c r="L169" s="22">
        <v>357.7161492046078</v>
      </c>
      <c r="M169" s="22">
        <v>251.83792710092854</v>
      </c>
      <c r="N169" s="22">
        <v>318.31700548557302</v>
      </c>
      <c r="O169" s="22">
        <v>329.9733447322144</v>
      </c>
      <c r="P169" s="26">
        <v>412.98156634225541</v>
      </c>
      <c r="Q169" s="115" t="s">
        <v>75</v>
      </c>
      <c r="R169" s="90"/>
    </row>
    <row r="170" spans="1:18" s="3" customFormat="1" ht="13.5" customHeight="1" x14ac:dyDescent="0.15">
      <c r="C170" s="119" t="s">
        <v>198</v>
      </c>
      <c r="D170" s="94">
        <v>259.01028364302772</v>
      </c>
      <c r="E170" s="22">
        <v>249.00535866446472</v>
      </c>
      <c r="F170" s="22">
        <v>219.17504787019575</v>
      </c>
      <c r="G170" s="22">
        <v>213.0890913962001</v>
      </c>
      <c r="H170" s="22">
        <v>225.30332027580488</v>
      </c>
      <c r="I170" s="22">
        <v>255.38572319925404</v>
      </c>
      <c r="J170" s="22">
        <v>286.48684191208042</v>
      </c>
      <c r="K170" s="22">
        <v>289.00031869961708</v>
      </c>
      <c r="L170" s="22">
        <v>327.2415362433232</v>
      </c>
      <c r="M170" s="22">
        <v>347.90792413532756</v>
      </c>
      <c r="N170" s="22">
        <v>286.5553427728982</v>
      </c>
      <c r="O170" s="22">
        <v>235.13414625302306</v>
      </c>
      <c r="P170" s="26">
        <v>235.42564725716423</v>
      </c>
      <c r="Q170" s="115" t="s">
        <v>77</v>
      </c>
      <c r="R170" s="90"/>
    </row>
    <row r="171" spans="1:18" s="3" customFormat="1" ht="13.5" customHeight="1" x14ac:dyDescent="0.15">
      <c r="C171" s="92" t="s">
        <v>199</v>
      </c>
      <c r="D171" s="94">
        <v>2690.3874662263424</v>
      </c>
      <c r="E171" s="22">
        <v>3477.1762836276434</v>
      </c>
      <c r="F171" s="22">
        <v>5330.4706373585932</v>
      </c>
      <c r="G171" s="22">
        <v>8526.1480299599007</v>
      </c>
      <c r="H171" s="22">
        <v>8278.3078194174032</v>
      </c>
      <c r="I171" s="22">
        <v>9543.6411197344732</v>
      </c>
      <c r="J171" s="22">
        <v>3826.5595931734615</v>
      </c>
      <c r="K171" s="22">
        <v>10703.33207901551</v>
      </c>
      <c r="L171" s="22">
        <v>7446.605422949342</v>
      </c>
      <c r="M171" s="22">
        <v>6160.1488944444609</v>
      </c>
      <c r="N171" s="22">
        <v>4838.7201051122711</v>
      </c>
      <c r="O171" s="22">
        <v>4576.2261168351306</v>
      </c>
      <c r="P171" s="26">
        <v>4666.1816078406118</v>
      </c>
      <c r="Q171" s="27" t="s">
        <v>52</v>
      </c>
      <c r="R171" s="90"/>
    </row>
    <row r="172" spans="1:18" s="3" customFormat="1" ht="13.5" customHeight="1" x14ac:dyDescent="0.15">
      <c r="C172" s="92" t="s">
        <v>200</v>
      </c>
      <c r="D172" s="94">
        <v>414.33825022634193</v>
      </c>
      <c r="E172" s="22">
        <v>386.01139142764293</v>
      </c>
      <c r="F172" s="22">
        <v>379.35390745859348</v>
      </c>
      <c r="G172" s="22">
        <v>364.00358195990106</v>
      </c>
      <c r="H172" s="22">
        <v>355.14666741740336</v>
      </c>
      <c r="I172" s="22">
        <v>344.97329873447364</v>
      </c>
      <c r="J172" s="22">
        <v>348.71422937346159</v>
      </c>
      <c r="K172" s="22">
        <v>378.20322081551132</v>
      </c>
      <c r="L172" s="22">
        <v>381.37195094934168</v>
      </c>
      <c r="M172" s="22">
        <v>419.41628904445997</v>
      </c>
      <c r="N172" s="22">
        <v>441.15639991227158</v>
      </c>
      <c r="O172" s="22">
        <v>450.6644136351303</v>
      </c>
      <c r="P172" s="26">
        <v>459.4185194406121</v>
      </c>
      <c r="Q172" s="115" t="s">
        <v>75</v>
      </c>
      <c r="R172" s="90"/>
    </row>
    <row r="173" spans="1:18" s="3" customFormat="1" ht="13.5" customHeight="1" x14ac:dyDescent="0.15">
      <c r="C173" s="92" t="s">
        <v>201</v>
      </c>
      <c r="D173" s="94">
        <v>2276.0492160000003</v>
      </c>
      <c r="E173" s="22">
        <v>3091.1648922000004</v>
      </c>
      <c r="F173" s="22">
        <v>4951.1167298999999</v>
      </c>
      <c r="G173" s="22">
        <v>8162.144448</v>
      </c>
      <c r="H173" s="22">
        <v>7923.1611520000006</v>
      </c>
      <c r="I173" s="22">
        <v>9198.6678209999991</v>
      </c>
      <c r="J173" s="22">
        <v>3477.8453638000001</v>
      </c>
      <c r="K173" s="22">
        <v>10325.1288582</v>
      </c>
      <c r="L173" s="22">
        <v>7065.2334719999999</v>
      </c>
      <c r="M173" s="22">
        <v>5740.7326054000005</v>
      </c>
      <c r="N173" s="22">
        <v>4397.5637051999993</v>
      </c>
      <c r="O173" s="22">
        <v>4125.5617032</v>
      </c>
      <c r="P173" s="26">
        <v>4206.7630884</v>
      </c>
      <c r="Q173" s="115" t="s">
        <v>77</v>
      </c>
      <c r="R173" s="90"/>
    </row>
    <row r="174" spans="1:18" s="3" customFormat="1" ht="13.5" customHeight="1" x14ac:dyDescent="0.15">
      <c r="C174" s="92" t="s">
        <v>202</v>
      </c>
      <c r="D174" s="94">
        <v>449.74791475129194</v>
      </c>
      <c r="E174" s="22">
        <v>500.73176133057206</v>
      </c>
      <c r="F174" s="22">
        <v>416.80329174474645</v>
      </c>
      <c r="G174" s="22">
        <v>422.20087374125569</v>
      </c>
      <c r="H174" s="22">
        <v>477.91071608843771</v>
      </c>
      <c r="I174" s="22">
        <v>577.35179799484683</v>
      </c>
      <c r="J174" s="22">
        <v>595.13156654843351</v>
      </c>
      <c r="K174" s="22">
        <v>647.00120102309643</v>
      </c>
      <c r="L174" s="22">
        <v>577.42867081023235</v>
      </c>
      <c r="M174" s="22">
        <v>646.40443883386729</v>
      </c>
      <c r="N174" s="22">
        <v>753.27313454555986</v>
      </c>
      <c r="O174" s="22">
        <v>694.55640720566953</v>
      </c>
      <c r="P174" s="26">
        <v>993.98619130069062</v>
      </c>
      <c r="Q174" s="27" t="s">
        <v>56</v>
      </c>
      <c r="R174" s="90"/>
    </row>
    <row r="175" spans="1:18" s="3" customFormat="1" ht="13.5" customHeight="1" x14ac:dyDescent="0.15">
      <c r="C175" s="92" t="s">
        <v>203</v>
      </c>
      <c r="D175" s="94">
        <v>56195.856407824715</v>
      </c>
      <c r="E175" s="22">
        <v>50572.854477780398</v>
      </c>
      <c r="F175" s="22">
        <v>49014.136003971907</v>
      </c>
      <c r="G175" s="22">
        <v>47514.20006060828</v>
      </c>
      <c r="H175" s="22">
        <v>50357.458549251722</v>
      </c>
      <c r="I175" s="22">
        <v>54406.003908222818</v>
      </c>
      <c r="J175" s="22">
        <v>60902.127444812737</v>
      </c>
      <c r="K175" s="22">
        <v>65279.712296942467</v>
      </c>
      <c r="L175" s="22">
        <v>59584.947731281849</v>
      </c>
      <c r="M175" s="22">
        <v>66109.670280542268</v>
      </c>
      <c r="N175" s="22">
        <v>68536.318346594591</v>
      </c>
      <c r="O175" s="22">
        <v>72022.105380706649</v>
      </c>
      <c r="P175" s="26">
        <v>62359.413831817023</v>
      </c>
      <c r="Q175" s="27" t="s">
        <v>59</v>
      </c>
      <c r="R175" s="90"/>
    </row>
    <row r="176" spans="1:18" s="3" customFormat="1" ht="13.5" customHeight="1" x14ac:dyDescent="0.15">
      <c r="C176" s="92" t="s">
        <v>137</v>
      </c>
      <c r="D176" s="94">
        <v>2149.0198997264088</v>
      </c>
      <c r="E176" s="22">
        <v>11774.744714365093</v>
      </c>
      <c r="F176" s="22">
        <v>14575.200269264133</v>
      </c>
      <c r="G176" s="22">
        <v>19899.389457911311</v>
      </c>
      <c r="H176" s="22">
        <v>29776.362275107873</v>
      </c>
      <c r="I176" s="22">
        <v>25388.656392685087</v>
      </c>
      <c r="J176" s="22">
        <v>31709.756391147879</v>
      </c>
      <c r="K176" s="22">
        <v>24554.102794109844</v>
      </c>
      <c r="L176" s="22">
        <v>37339.248176364548</v>
      </c>
      <c r="M176" s="22">
        <v>38271.347156952965</v>
      </c>
      <c r="N176" s="22">
        <v>42539.710353397561</v>
      </c>
      <c r="O176" s="22">
        <v>38142.010237660565</v>
      </c>
      <c r="P176" s="26">
        <v>44480.803514474188</v>
      </c>
      <c r="Q176" s="27" t="s">
        <v>27</v>
      </c>
      <c r="R176" s="90"/>
    </row>
    <row r="177" spans="3:18" s="3" customFormat="1" ht="13.5" customHeight="1" x14ac:dyDescent="0.15">
      <c r="C177" s="96" t="s">
        <v>204</v>
      </c>
      <c r="D177" s="97">
        <v>62359.50580450135</v>
      </c>
      <c r="E177" s="30">
        <v>67163.802003096789</v>
      </c>
      <c r="F177" s="30">
        <v>69946.958466510143</v>
      </c>
      <c r="G177" s="30">
        <v>76850.063728721463</v>
      </c>
      <c r="H177" s="30">
        <v>89308.948308803869</v>
      </c>
      <c r="I177" s="30">
        <v>90368.387023325398</v>
      </c>
      <c r="J177" s="30">
        <v>97528.457205163635</v>
      </c>
      <c r="K177" s="30">
        <v>101679.83096965746</v>
      </c>
      <c r="L177" s="30">
        <v>105633.1876868539</v>
      </c>
      <c r="M177" s="30">
        <v>111787.31662200981</v>
      </c>
      <c r="N177" s="30">
        <v>117272.89428790845</v>
      </c>
      <c r="O177" s="30">
        <v>116000.00563339324</v>
      </c>
      <c r="P177" s="31">
        <v>113148.79235903193</v>
      </c>
      <c r="Q177" s="98"/>
      <c r="R177" s="90"/>
    </row>
    <row r="178" spans="3:18" s="3" customFormat="1" ht="13.5" customHeight="1" x14ac:dyDescent="0.15">
      <c r="C178" s="99" t="s">
        <v>113</v>
      </c>
      <c r="D178" s="100">
        <v>1809.3416556777627</v>
      </c>
      <c r="E178" s="101">
        <v>1911.2710892742598</v>
      </c>
      <c r="F178" s="101">
        <v>1781.5280285118599</v>
      </c>
      <c r="G178" s="101">
        <v>1728.3765791210142</v>
      </c>
      <c r="H178" s="101">
        <v>1424.6600851263097</v>
      </c>
      <c r="I178" s="101">
        <v>1217.2064539495595</v>
      </c>
      <c r="J178" s="101">
        <v>1120.9153002149451</v>
      </c>
      <c r="K178" s="101">
        <v>1074.1860669678413</v>
      </c>
      <c r="L178" s="101">
        <v>1140.3558025437942</v>
      </c>
      <c r="M178" s="101">
        <v>952.12921202990105</v>
      </c>
      <c r="N178" s="101">
        <v>976.0337416241332</v>
      </c>
      <c r="O178" s="101">
        <v>913.70704722060611</v>
      </c>
      <c r="P178" s="102">
        <v>978.10070969743867</v>
      </c>
      <c r="Q178" s="103"/>
      <c r="R178" s="90"/>
    </row>
    <row r="179" spans="3:18" s="3" customFormat="1" ht="13.5" customHeight="1" x14ac:dyDescent="0.15">
      <c r="C179" s="119" t="s">
        <v>205</v>
      </c>
      <c r="D179" s="94">
        <v>4675.5980075237112</v>
      </c>
      <c r="E179" s="22">
        <v>5147.4504489385754</v>
      </c>
      <c r="F179" s="22">
        <v>4764.6555786068056</v>
      </c>
      <c r="G179" s="22">
        <v>4358.6416640203252</v>
      </c>
      <c r="H179" s="22">
        <v>4479.5262532980214</v>
      </c>
      <c r="I179" s="22">
        <v>4501.6500525960746</v>
      </c>
      <c r="J179" s="22">
        <v>4125.4246946417443</v>
      </c>
      <c r="K179" s="22">
        <v>4233.9982932188386</v>
      </c>
      <c r="L179" s="22">
        <v>4524.4219260943273</v>
      </c>
      <c r="M179" s="22">
        <v>4115.0141053314901</v>
      </c>
      <c r="N179" s="22">
        <v>3734.6660426506273</v>
      </c>
      <c r="O179" s="22">
        <v>4011.1887136524597</v>
      </c>
      <c r="P179" s="26">
        <v>4418.5228678906178</v>
      </c>
      <c r="Q179" s="27" t="s">
        <v>30</v>
      </c>
      <c r="R179" s="90"/>
    </row>
    <row r="180" spans="3:18" s="3" customFormat="1" ht="13.5" customHeight="1" x14ac:dyDescent="0.15">
      <c r="C180" s="92" t="s">
        <v>143</v>
      </c>
      <c r="D180" s="94">
        <v>4109.5452234378881</v>
      </c>
      <c r="E180" s="22">
        <v>4586.167819972321</v>
      </c>
      <c r="F180" s="22">
        <v>4188.617618735796</v>
      </c>
      <c r="G180" s="22">
        <v>3799.4380842440032</v>
      </c>
      <c r="H180" s="22">
        <v>3541.5588621164957</v>
      </c>
      <c r="I180" s="22">
        <v>3154.7434226541582</v>
      </c>
      <c r="J180" s="22">
        <v>2698.2771319558706</v>
      </c>
      <c r="K180" s="22">
        <v>2492.6208591255331</v>
      </c>
      <c r="L180" s="22">
        <v>2452.7956774547451</v>
      </c>
      <c r="M180" s="22">
        <v>1940.5601672723205</v>
      </c>
      <c r="N180" s="22">
        <v>1519.3602907921318</v>
      </c>
      <c r="O180" s="22">
        <v>1558.8171736045053</v>
      </c>
      <c r="P180" s="26">
        <v>1868.6007378492459</v>
      </c>
      <c r="Q180" s="115" t="s">
        <v>75</v>
      </c>
      <c r="R180" s="90"/>
    </row>
    <row r="181" spans="3:18" s="3" customFormat="1" ht="13.5" customHeight="1" x14ac:dyDescent="0.15">
      <c r="C181" s="92" t="s">
        <v>206</v>
      </c>
      <c r="D181" s="94">
        <v>39.013604423594124</v>
      </c>
      <c r="E181" s="22">
        <v>40.362519299536814</v>
      </c>
      <c r="F181" s="22">
        <v>36.062392734400746</v>
      </c>
      <c r="G181" s="22">
        <v>32.563244778577491</v>
      </c>
      <c r="H181" s="22">
        <v>428.27144242119607</v>
      </c>
      <c r="I181" s="22">
        <v>857.23285208696143</v>
      </c>
      <c r="J181" s="22">
        <v>959.12670472594118</v>
      </c>
      <c r="K181" s="22">
        <v>1221.0857182755944</v>
      </c>
      <c r="L181" s="22">
        <v>1501.1557652221613</v>
      </c>
      <c r="M181" s="22">
        <v>1635.0069387481972</v>
      </c>
      <c r="N181" s="22">
        <v>1714.2506067978625</v>
      </c>
      <c r="O181" s="22">
        <v>1975.2550812013219</v>
      </c>
      <c r="P181" s="26">
        <v>2031.1256627886448</v>
      </c>
      <c r="Q181" s="115" t="s">
        <v>77</v>
      </c>
      <c r="R181" s="90"/>
    </row>
    <row r="182" spans="3:18" s="3" customFormat="1" ht="13.5" customHeight="1" x14ac:dyDescent="0.15">
      <c r="C182" s="92" t="s">
        <v>90</v>
      </c>
      <c r="D182" s="94">
        <v>76.353049297516023</v>
      </c>
      <c r="E182" s="22">
        <v>80.175843858839642</v>
      </c>
      <c r="F182" s="22">
        <v>64.519649410127684</v>
      </c>
      <c r="G182" s="22">
        <v>57.62140477585065</v>
      </c>
      <c r="H182" s="22">
        <v>54.871959187013914</v>
      </c>
      <c r="I182" s="22">
        <v>52.934271285955589</v>
      </c>
      <c r="J182" s="22">
        <v>39.821667507948341</v>
      </c>
      <c r="K182" s="22">
        <v>52.507191149469392</v>
      </c>
      <c r="L182" s="22">
        <v>59.288329722993929</v>
      </c>
      <c r="M182" s="22">
        <v>65.288016333057612</v>
      </c>
      <c r="N182" s="22">
        <v>49.9287596214497</v>
      </c>
      <c r="O182" s="22">
        <v>52.928428845874727</v>
      </c>
      <c r="P182" s="26">
        <v>97.162461200664552</v>
      </c>
      <c r="Q182" s="115" t="s">
        <v>79</v>
      </c>
      <c r="R182" s="90"/>
    </row>
    <row r="183" spans="3:18" s="3" customFormat="1" ht="13.5" customHeight="1" x14ac:dyDescent="0.15">
      <c r="C183" s="92" t="s">
        <v>91</v>
      </c>
      <c r="D183" s="94">
        <v>450.68613036471282</v>
      </c>
      <c r="E183" s="22">
        <v>440.74426580787781</v>
      </c>
      <c r="F183" s="22">
        <v>475.45591772648169</v>
      </c>
      <c r="G183" s="22">
        <v>469.01893022189404</v>
      </c>
      <c r="H183" s="22">
        <v>454.82398957331628</v>
      </c>
      <c r="I183" s="22">
        <v>436.73950656899888</v>
      </c>
      <c r="J183" s="22">
        <v>428.19919045198424</v>
      </c>
      <c r="K183" s="22">
        <v>467.78452466824154</v>
      </c>
      <c r="L183" s="22">
        <v>511.18215369442663</v>
      </c>
      <c r="M183" s="22">
        <v>474.15898297791483</v>
      </c>
      <c r="N183" s="22">
        <v>451.1263854391832</v>
      </c>
      <c r="O183" s="22">
        <v>424.18803000075741</v>
      </c>
      <c r="P183" s="26">
        <v>421.6340060520626</v>
      </c>
      <c r="Q183" s="115" t="s">
        <v>92</v>
      </c>
      <c r="R183" s="90"/>
    </row>
    <row r="184" spans="3:18" s="3" customFormat="1" ht="13.5" customHeight="1" x14ac:dyDescent="0.15">
      <c r="C184" s="92" t="s">
        <v>207</v>
      </c>
      <c r="D184" s="94">
        <v>414.33825022634193</v>
      </c>
      <c r="E184" s="22">
        <v>386.01139142764293</v>
      </c>
      <c r="F184" s="22">
        <v>379.35390745859348</v>
      </c>
      <c r="G184" s="22">
        <v>364.00358195990106</v>
      </c>
      <c r="H184" s="22">
        <v>355.14666741740336</v>
      </c>
      <c r="I184" s="22">
        <v>344.97329873447364</v>
      </c>
      <c r="J184" s="22">
        <v>348.71422937346159</v>
      </c>
      <c r="K184" s="22">
        <v>378.20322081551132</v>
      </c>
      <c r="L184" s="22">
        <v>381.37195094934168</v>
      </c>
      <c r="M184" s="22">
        <v>419.41628904445997</v>
      </c>
      <c r="N184" s="22">
        <v>441.15639991227158</v>
      </c>
      <c r="O184" s="22">
        <v>450.6644136351303</v>
      </c>
      <c r="P184" s="26">
        <v>459.4185194406121</v>
      </c>
      <c r="Q184" s="27" t="s">
        <v>32</v>
      </c>
      <c r="R184" s="90"/>
    </row>
    <row r="185" spans="3:18" s="3" customFormat="1" ht="13.5" customHeight="1" x14ac:dyDescent="0.15">
      <c r="C185" s="92" t="s">
        <v>208</v>
      </c>
      <c r="D185" s="94">
        <v>57269.5695467513</v>
      </c>
      <c r="E185" s="22">
        <v>61630.340162730572</v>
      </c>
      <c r="F185" s="22">
        <v>64802.948980444751</v>
      </c>
      <c r="G185" s="22">
        <v>72127.418482741254</v>
      </c>
      <c r="H185" s="22">
        <v>84474.275388088441</v>
      </c>
      <c r="I185" s="22">
        <v>85521.76367199485</v>
      </c>
      <c r="J185" s="22">
        <v>93054.318281148429</v>
      </c>
      <c r="K185" s="22">
        <v>97067.629455623101</v>
      </c>
      <c r="L185" s="22">
        <v>100727.39380981022</v>
      </c>
      <c r="M185" s="22">
        <v>107252.88622763388</v>
      </c>
      <c r="N185" s="22">
        <v>113097.07184534555</v>
      </c>
      <c r="O185" s="22">
        <v>111538.15250610567</v>
      </c>
      <c r="P185" s="26">
        <v>108270.8509717007</v>
      </c>
      <c r="Q185" s="27" t="s">
        <v>36</v>
      </c>
      <c r="R185" s="90"/>
    </row>
    <row r="186" spans="3:18" s="3" customFormat="1" ht="13.5" customHeight="1" x14ac:dyDescent="0.15">
      <c r="C186" s="125" t="s">
        <v>209</v>
      </c>
      <c r="D186" s="94">
        <v>449.74791475129194</v>
      </c>
      <c r="E186" s="22">
        <v>500.73176133057206</v>
      </c>
      <c r="F186" s="22">
        <v>416.80329174474645</v>
      </c>
      <c r="G186" s="22">
        <v>422.20087374125569</v>
      </c>
      <c r="H186" s="22">
        <v>477.91071608843771</v>
      </c>
      <c r="I186" s="22">
        <v>577.35179799484683</v>
      </c>
      <c r="J186" s="22">
        <v>595.13156654843351</v>
      </c>
      <c r="K186" s="22">
        <v>647.00120102309643</v>
      </c>
      <c r="L186" s="22">
        <v>577.42867081023235</v>
      </c>
      <c r="M186" s="22">
        <v>646.40443883386729</v>
      </c>
      <c r="N186" s="22">
        <v>753.27313454555986</v>
      </c>
      <c r="O186" s="22">
        <v>694.55640720566953</v>
      </c>
      <c r="P186" s="26">
        <v>993.98619130069062</v>
      </c>
      <c r="Q186" s="27"/>
      <c r="R186" s="90"/>
    </row>
    <row r="187" spans="3:18" s="3" customFormat="1" ht="13.5" customHeight="1" x14ac:dyDescent="0.15">
      <c r="C187" s="126" t="s">
        <v>210</v>
      </c>
      <c r="D187" s="97">
        <v>62359.50580450135</v>
      </c>
      <c r="E187" s="30">
        <v>67163.802003096789</v>
      </c>
      <c r="F187" s="30">
        <v>69946.958466510143</v>
      </c>
      <c r="G187" s="30">
        <v>76850.063728721478</v>
      </c>
      <c r="H187" s="30">
        <v>89308.948308803869</v>
      </c>
      <c r="I187" s="30">
        <v>90368.387023325398</v>
      </c>
      <c r="J187" s="30">
        <v>97528.457205163635</v>
      </c>
      <c r="K187" s="30">
        <v>101679.83096965746</v>
      </c>
      <c r="L187" s="30">
        <v>105633.1876868539</v>
      </c>
      <c r="M187" s="30">
        <v>111787.31662200982</v>
      </c>
      <c r="N187" s="30">
        <v>117272.89428790845</v>
      </c>
      <c r="O187" s="30">
        <v>116000.00563339326</v>
      </c>
      <c r="P187" s="31">
        <v>113148.79235903193</v>
      </c>
      <c r="Q187" s="98"/>
      <c r="R187" s="90"/>
    </row>
    <row r="188" spans="3:18" s="3" customFormat="1" ht="13.5" customHeight="1" x14ac:dyDescent="0.15">
      <c r="C188" s="105" t="s">
        <v>98</v>
      </c>
      <c r="D188" s="106">
        <v>3432.9682520048991</v>
      </c>
      <c r="E188" s="107">
        <v>3897.8355399470415</v>
      </c>
      <c r="F188" s="107">
        <v>3614.4025846462</v>
      </c>
      <c r="G188" s="107">
        <v>3263.3959592370743</v>
      </c>
      <c r="H188" s="107">
        <v>3005.1602486930851</v>
      </c>
      <c r="I188" s="107">
        <v>2619.7888882647044</v>
      </c>
      <c r="J188" s="107">
        <v>2207.685823604364</v>
      </c>
      <c r="K188" s="107">
        <v>2019.8888004062831</v>
      </c>
      <c r="L188" s="107">
        <v>2056.9807387090877</v>
      </c>
      <c r="M188" s="107">
        <v>1519.8891637900074</v>
      </c>
      <c r="N188" s="107">
        <v>1041.5445894086142</v>
      </c>
      <c r="O188" s="107">
        <v>1030.3777818147362</v>
      </c>
      <c r="P188" s="108">
        <v>1207.9631808825586</v>
      </c>
      <c r="Q188" s="109"/>
      <c r="R188" s="90"/>
    </row>
    <row r="189" spans="3:18" s="3" customFormat="1" ht="13.5" customHeight="1" x14ac:dyDescent="0.15">
      <c r="C189" s="117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71"/>
      <c r="R189" s="90"/>
    </row>
    <row r="190" spans="3:18" s="112" customFormat="1" ht="9.75" customHeight="1" x14ac:dyDescent="0.15">
      <c r="D190" s="111"/>
      <c r="E190" s="111"/>
      <c r="F190" s="111"/>
      <c r="L190" s="111"/>
      <c r="M190" s="111"/>
      <c r="P190" s="111"/>
      <c r="Q190" s="118"/>
      <c r="R190" s="127"/>
    </row>
  </sheetData>
  <mergeCells count="5">
    <mergeCell ref="C5:C6"/>
    <mergeCell ref="C33:C34"/>
    <mergeCell ref="C76:C77"/>
    <mergeCell ref="C112:C113"/>
    <mergeCell ref="C166:C167"/>
  </mergeCells>
  <phoneticPr fontId="2"/>
  <pageMargins left="0.78740157480314965" right="0.47244094488188981" top="0.59055118110236227" bottom="0.59055118110236227" header="0.51181102362204722" footer="0.39370078740157483"/>
  <pageSetup paperSize="9" scale="85" firstPageNumber="20" pageOrder="overThenDown" orientation="portrait" r:id="rId1"/>
  <headerFooter alignWithMargins="0"/>
  <rowBreaks count="3" manualBreakCount="3">
    <brk id="73" max="16" man="1"/>
    <brk id="109" max="16" man="1"/>
    <brk id="163" max="16" man="1"/>
  </rowBreaks>
  <colBreaks count="1" manualBreakCount="1">
    <brk id="7" max="1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X72"/>
  <sheetViews>
    <sheetView view="pageBreakPreview" zoomScaleNormal="100" zoomScaleSheetLayoutView="100" workbookViewId="0">
      <pane xSplit="3" ySplit="6" topLeftCell="D7" activePane="bottomRight" state="frozen"/>
      <selection activeCell="O13" sqref="O13"/>
      <selection pane="topRight" activeCell="O13" sqref="O13"/>
      <selection pane="bottomLeft" activeCell="O13" sqref="O13"/>
      <selection pane="bottomRight" activeCell="A3" sqref="A3:XFD3"/>
    </sheetView>
  </sheetViews>
  <sheetFormatPr defaultRowHeight="13.5" x14ac:dyDescent="0.15"/>
  <cols>
    <col min="1" max="2" width="0.375" style="129" customWidth="1"/>
    <col min="3" max="3" width="60" style="4" customWidth="1"/>
    <col min="4" max="4" width="11.25" style="4" customWidth="1"/>
    <col min="5" max="6" width="11.25" style="5" customWidth="1"/>
    <col min="7" max="15" width="11.25" style="4" customWidth="1"/>
    <col min="16" max="16" width="11.25" style="5" customWidth="1"/>
    <col min="17" max="17" width="8.375" style="128" customWidth="1"/>
    <col min="18" max="16384" width="9" style="129"/>
  </cols>
  <sheetData>
    <row r="1" spans="1:17" ht="13.5" customHeight="1" x14ac:dyDescent="0.15">
      <c r="A1" s="1" t="s">
        <v>211</v>
      </c>
      <c r="B1" s="1"/>
      <c r="C1" s="1"/>
    </row>
    <row r="2" spans="1:17" ht="13.5" customHeight="1" x14ac:dyDescent="0.15">
      <c r="A2" s="1"/>
      <c r="B2" s="1" t="s">
        <v>212</v>
      </c>
      <c r="C2" s="1"/>
      <c r="D2" s="8"/>
      <c r="E2" s="8"/>
      <c r="G2" s="8"/>
      <c r="H2" s="8"/>
      <c r="I2" s="8"/>
      <c r="J2" s="8"/>
      <c r="K2" s="8"/>
      <c r="L2" s="8"/>
      <c r="M2" s="8"/>
      <c r="N2" s="8"/>
      <c r="P2" s="130"/>
      <c r="Q2" s="131"/>
    </row>
    <row r="3" spans="1:17" ht="13.5" customHeight="1" x14ac:dyDescent="0.15">
      <c r="A3" s="1"/>
      <c r="B3" s="1"/>
      <c r="C3" s="1"/>
      <c r="D3" s="8"/>
      <c r="E3" s="8"/>
      <c r="G3" s="8"/>
      <c r="H3" s="8"/>
      <c r="I3" s="8"/>
      <c r="J3" s="8"/>
      <c r="K3" s="8"/>
      <c r="L3" s="8"/>
      <c r="M3" s="8"/>
      <c r="N3" s="8"/>
      <c r="O3" s="8"/>
      <c r="P3" s="132" t="s">
        <v>3</v>
      </c>
    </row>
    <row r="4" spans="1:17" ht="4.5" customHeight="1" x14ac:dyDescent="0.15">
      <c r="A4" s="4"/>
      <c r="B4" s="4"/>
    </row>
    <row r="5" spans="1:17" ht="13.5" customHeight="1" x14ac:dyDescent="0.15">
      <c r="A5" s="12"/>
      <c r="B5" s="12"/>
      <c r="C5" s="559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133"/>
    </row>
    <row r="6" spans="1:17" ht="13.5" customHeight="1" x14ac:dyDescent="0.15">
      <c r="A6" s="12"/>
      <c r="B6" s="12"/>
      <c r="C6" s="560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134"/>
    </row>
    <row r="7" spans="1:17" ht="15.95" customHeight="1" x14ac:dyDescent="0.15">
      <c r="A7" s="4"/>
      <c r="B7" s="4"/>
      <c r="C7" s="135" t="s">
        <v>213</v>
      </c>
      <c r="D7" s="22">
        <v>184953.08387094867</v>
      </c>
      <c r="E7" s="22">
        <v>192086.45967173635</v>
      </c>
      <c r="F7" s="22">
        <v>171492.77795373317</v>
      </c>
      <c r="G7" s="22">
        <v>162219.7723569205</v>
      </c>
      <c r="H7" s="22">
        <v>173156.09098907767</v>
      </c>
      <c r="I7" s="22">
        <v>174691.10064905274</v>
      </c>
      <c r="J7" s="22">
        <v>177671.31117543238</v>
      </c>
      <c r="K7" s="22">
        <v>162108.9698044633</v>
      </c>
      <c r="L7" s="22">
        <v>163002.19956191667</v>
      </c>
      <c r="M7" s="22">
        <v>207659.73754913022</v>
      </c>
      <c r="N7" s="22">
        <v>232921.09789773257</v>
      </c>
      <c r="O7" s="22">
        <v>213598.17360997878</v>
      </c>
      <c r="P7" s="26">
        <v>207719.07447392715</v>
      </c>
      <c r="Q7" s="95" t="s">
        <v>214</v>
      </c>
    </row>
    <row r="8" spans="1:17" ht="15.95" customHeight="1" x14ac:dyDescent="0.15">
      <c r="A8" s="4"/>
      <c r="B8" s="4"/>
      <c r="C8" s="135" t="s">
        <v>215</v>
      </c>
      <c r="D8" s="22">
        <v>154464</v>
      </c>
      <c r="E8" s="22">
        <v>160303</v>
      </c>
      <c r="F8" s="22">
        <v>143109</v>
      </c>
      <c r="G8" s="22">
        <v>132363</v>
      </c>
      <c r="H8" s="22">
        <v>146491</v>
      </c>
      <c r="I8" s="22">
        <v>148634</v>
      </c>
      <c r="J8" s="22">
        <v>152395</v>
      </c>
      <c r="K8" s="22">
        <v>136756</v>
      </c>
      <c r="L8" s="22">
        <v>135775</v>
      </c>
      <c r="M8" s="22">
        <v>174628</v>
      </c>
      <c r="N8" s="22">
        <v>194232</v>
      </c>
      <c r="O8" s="22">
        <v>176666</v>
      </c>
      <c r="P8" s="26">
        <v>175992</v>
      </c>
      <c r="Q8" s="95" t="s">
        <v>75</v>
      </c>
    </row>
    <row r="9" spans="1:17" ht="15.95" customHeight="1" x14ac:dyDescent="0.15">
      <c r="A9" s="4"/>
      <c r="B9" s="4"/>
      <c r="C9" s="135" t="s">
        <v>216</v>
      </c>
      <c r="D9" s="22">
        <v>2049.0838709486743</v>
      </c>
      <c r="E9" s="22">
        <v>2157.4596717363347</v>
      </c>
      <c r="F9" s="22">
        <v>2380.7779537331526</v>
      </c>
      <c r="G9" s="22">
        <v>2224.7723569204882</v>
      </c>
      <c r="H9" s="22">
        <v>2477.0909890776602</v>
      </c>
      <c r="I9" s="22">
        <v>2819.1006490527461</v>
      </c>
      <c r="J9" s="22">
        <v>2788.3111754323736</v>
      </c>
      <c r="K9" s="22">
        <v>3029.9698044632951</v>
      </c>
      <c r="L9" s="22">
        <v>3200.1995619166782</v>
      </c>
      <c r="M9" s="22">
        <v>3127.7375491302273</v>
      </c>
      <c r="N9" s="22">
        <v>2710.0978977325867</v>
      </c>
      <c r="O9" s="22">
        <v>2538.173609978774</v>
      </c>
      <c r="P9" s="26">
        <v>2883.074473927154</v>
      </c>
      <c r="Q9" s="95" t="s">
        <v>77</v>
      </c>
    </row>
    <row r="10" spans="1:17" ht="15.95" customHeight="1" x14ac:dyDescent="0.15">
      <c r="A10" s="4"/>
      <c r="B10" s="4"/>
      <c r="C10" s="135" t="s">
        <v>217</v>
      </c>
      <c r="D10" s="22">
        <v>28440</v>
      </c>
      <c r="E10" s="22">
        <v>29626</v>
      </c>
      <c r="F10" s="22">
        <v>26003</v>
      </c>
      <c r="G10" s="22">
        <v>27632</v>
      </c>
      <c r="H10" s="22">
        <v>24188</v>
      </c>
      <c r="I10" s="22">
        <v>23238</v>
      </c>
      <c r="J10" s="22">
        <v>22488</v>
      </c>
      <c r="K10" s="22">
        <v>22323</v>
      </c>
      <c r="L10" s="22">
        <v>24027</v>
      </c>
      <c r="M10" s="22">
        <v>29904</v>
      </c>
      <c r="N10" s="22">
        <v>35979</v>
      </c>
      <c r="O10" s="22">
        <v>34394</v>
      </c>
      <c r="P10" s="26">
        <v>28844</v>
      </c>
      <c r="Q10" s="95" t="s">
        <v>79</v>
      </c>
    </row>
    <row r="11" spans="1:17" ht="15.95" customHeight="1" x14ac:dyDescent="0.15">
      <c r="A11" s="4"/>
      <c r="B11" s="4"/>
      <c r="C11" s="135" t="s">
        <v>218</v>
      </c>
      <c r="D11" s="22">
        <v>13983.180726359806</v>
      </c>
      <c r="E11" s="22">
        <v>13853.990318811853</v>
      </c>
      <c r="F11" s="22">
        <v>10976.446135822955</v>
      </c>
      <c r="G11" s="22">
        <v>9660.3419691856561</v>
      </c>
      <c r="H11" s="22">
        <v>8909.906806616118</v>
      </c>
      <c r="I11" s="22">
        <v>9458.6897017467509</v>
      </c>
      <c r="J11" s="22">
        <v>9306.101199134162</v>
      </c>
      <c r="K11" s="22">
        <v>10743.101601985431</v>
      </c>
      <c r="L11" s="22">
        <v>10245.699903114575</v>
      </c>
      <c r="M11" s="22">
        <v>9812.5576628318904</v>
      </c>
      <c r="N11" s="22">
        <v>10226.273055517549</v>
      </c>
      <c r="O11" s="22">
        <v>10683.377912792246</v>
      </c>
      <c r="P11" s="26">
        <v>9580.4884778155465</v>
      </c>
      <c r="Q11" s="95" t="s">
        <v>219</v>
      </c>
    </row>
    <row r="12" spans="1:17" ht="15.95" customHeight="1" x14ac:dyDescent="0.15">
      <c r="A12" s="4"/>
      <c r="B12" s="4"/>
      <c r="C12" s="135" t="s">
        <v>220</v>
      </c>
      <c r="D12" s="22">
        <v>775582</v>
      </c>
      <c r="E12" s="22">
        <v>692420</v>
      </c>
      <c r="F12" s="22">
        <v>637320</v>
      </c>
      <c r="G12" s="22">
        <v>636958</v>
      </c>
      <c r="H12" s="22">
        <v>670734</v>
      </c>
      <c r="I12" s="22">
        <v>694094</v>
      </c>
      <c r="J12" s="22">
        <v>672774</v>
      </c>
      <c r="K12" s="22">
        <v>648152</v>
      </c>
      <c r="L12" s="22">
        <v>686081</v>
      </c>
      <c r="M12" s="22">
        <v>737796</v>
      </c>
      <c r="N12" s="22">
        <v>737192</v>
      </c>
      <c r="O12" s="22">
        <v>693708</v>
      </c>
      <c r="P12" s="26">
        <v>629455</v>
      </c>
      <c r="Q12" s="95" t="s">
        <v>221</v>
      </c>
    </row>
    <row r="13" spans="1:17" ht="15.95" customHeight="1" x14ac:dyDescent="0.15">
      <c r="A13" s="4"/>
      <c r="B13" s="4"/>
      <c r="C13" s="136" t="s">
        <v>222</v>
      </c>
      <c r="D13" s="22">
        <v>55416</v>
      </c>
      <c r="E13" s="22">
        <v>43370</v>
      </c>
      <c r="F13" s="22">
        <v>33016</v>
      </c>
      <c r="G13" s="22">
        <v>61645</v>
      </c>
      <c r="H13" s="22">
        <v>50930</v>
      </c>
      <c r="I13" s="22">
        <v>89886</v>
      </c>
      <c r="J13" s="22">
        <v>80086</v>
      </c>
      <c r="K13" s="22">
        <v>75630</v>
      </c>
      <c r="L13" s="22">
        <v>87438</v>
      </c>
      <c r="M13" s="22">
        <v>110881</v>
      </c>
      <c r="N13" s="22">
        <v>94907</v>
      </c>
      <c r="O13" s="22">
        <v>78846</v>
      </c>
      <c r="P13" s="26">
        <v>97171</v>
      </c>
      <c r="Q13" s="95" t="s">
        <v>75</v>
      </c>
    </row>
    <row r="14" spans="1:17" ht="15.95" customHeight="1" x14ac:dyDescent="0.15">
      <c r="A14" s="4"/>
      <c r="B14" s="4"/>
      <c r="C14" s="136" t="s">
        <v>223</v>
      </c>
      <c r="D14" s="22">
        <v>16776</v>
      </c>
      <c r="E14" s="22">
        <v>15569</v>
      </c>
      <c r="F14" s="22">
        <v>14832</v>
      </c>
      <c r="G14" s="22">
        <v>11466</v>
      </c>
      <c r="H14" s="22">
        <v>12746</v>
      </c>
      <c r="I14" s="22">
        <v>15282</v>
      </c>
      <c r="J14" s="22">
        <v>13162</v>
      </c>
      <c r="K14" s="22">
        <v>13252</v>
      </c>
      <c r="L14" s="22">
        <v>13646</v>
      </c>
      <c r="M14" s="22">
        <v>13815</v>
      </c>
      <c r="N14" s="22">
        <v>14940</v>
      </c>
      <c r="O14" s="22">
        <v>13810</v>
      </c>
      <c r="P14" s="26">
        <v>12735</v>
      </c>
      <c r="Q14" s="95" t="s">
        <v>77</v>
      </c>
    </row>
    <row r="15" spans="1:17" ht="15.95" customHeight="1" x14ac:dyDescent="0.15">
      <c r="A15" s="4"/>
      <c r="B15" s="4"/>
      <c r="C15" s="136" t="s">
        <v>224</v>
      </c>
      <c r="D15" s="22">
        <v>22782</v>
      </c>
      <c r="E15" s="22">
        <v>27188</v>
      </c>
      <c r="F15" s="22">
        <v>36617</v>
      </c>
      <c r="G15" s="22">
        <v>29912</v>
      </c>
      <c r="H15" s="22">
        <v>29143</v>
      </c>
      <c r="I15" s="22">
        <v>27474</v>
      </c>
      <c r="J15" s="22">
        <v>30035</v>
      </c>
      <c r="K15" s="22">
        <v>24679</v>
      </c>
      <c r="L15" s="22">
        <v>28044</v>
      </c>
      <c r="M15" s="22">
        <v>36648</v>
      </c>
      <c r="N15" s="22">
        <v>43675</v>
      </c>
      <c r="O15" s="22">
        <v>39254</v>
      </c>
      <c r="P15" s="26">
        <v>45326</v>
      </c>
      <c r="Q15" s="95" t="s">
        <v>79</v>
      </c>
    </row>
    <row r="16" spans="1:17" ht="15.95" customHeight="1" x14ac:dyDescent="0.15">
      <c r="A16" s="4"/>
      <c r="B16" s="4"/>
      <c r="C16" s="136" t="s">
        <v>225</v>
      </c>
      <c r="D16" s="22">
        <v>14970</v>
      </c>
      <c r="E16" s="22">
        <v>23150</v>
      </c>
      <c r="F16" s="22">
        <v>18851</v>
      </c>
      <c r="G16" s="22">
        <v>11105</v>
      </c>
      <c r="H16" s="22">
        <v>19016</v>
      </c>
      <c r="I16" s="22">
        <v>15035</v>
      </c>
      <c r="J16" s="22">
        <v>13812</v>
      </c>
      <c r="K16" s="22">
        <v>18697</v>
      </c>
      <c r="L16" s="22">
        <v>17408</v>
      </c>
      <c r="M16" s="22">
        <v>20715</v>
      </c>
      <c r="N16" s="22">
        <v>19300</v>
      </c>
      <c r="O16" s="22">
        <v>20432</v>
      </c>
      <c r="P16" s="26">
        <v>17364</v>
      </c>
      <c r="Q16" s="95" t="s">
        <v>92</v>
      </c>
    </row>
    <row r="17" spans="1:24" ht="15.95" customHeight="1" x14ac:dyDescent="0.15">
      <c r="A17" s="4"/>
      <c r="B17" s="4"/>
      <c r="C17" s="136" t="s">
        <v>226</v>
      </c>
      <c r="D17" s="22">
        <v>1337</v>
      </c>
      <c r="E17" s="22">
        <v>1432</v>
      </c>
      <c r="F17" s="22">
        <v>1475</v>
      </c>
      <c r="G17" s="22">
        <v>2301</v>
      </c>
      <c r="H17" s="22">
        <v>3608</v>
      </c>
      <c r="I17" s="22">
        <v>2509</v>
      </c>
      <c r="J17" s="22">
        <v>3414</v>
      </c>
      <c r="K17" s="22">
        <v>3211</v>
      </c>
      <c r="L17" s="22">
        <v>3402</v>
      </c>
      <c r="M17" s="22">
        <v>2878</v>
      </c>
      <c r="N17" s="22">
        <v>4631</v>
      </c>
      <c r="O17" s="22">
        <v>3658</v>
      </c>
      <c r="P17" s="26">
        <v>3563</v>
      </c>
      <c r="Q17" s="95" t="s">
        <v>123</v>
      </c>
    </row>
    <row r="18" spans="1:24" ht="15.95" customHeight="1" x14ac:dyDescent="0.15">
      <c r="A18" s="4"/>
      <c r="B18" s="4"/>
      <c r="C18" s="136" t="s">
        <v>227</v>
      </c>
      <c r="D18" s="22">
        <v>14466</v>
      </c>
      <c r="E18" s="22">
        <v>17343</v>
      </c>
      <c r="F18" s="22">
        <v>16450</v>
      </c>
      <c r="G18" s="22">
        <v>8733</v>
      </c>
      <c r="H18" s="22">
        <v>13536</v>
      </c>
      <c r="I18" s="22">
        <v>17228</v>
      </c>
      <c r="J18" s="22">
        <v>17624</v>
      </c>
      <c r="K18" s="22">
        <v>16184</v>
      </c>
      <c r="L18" s="22">
        <v>17301</v>
      </c>
      <c r="M18" s="22">
        <v>19847</v>
      </c>
      <c r="N18" s="22">
        <v>18061</v>
      </c>
      <c r="O18" s="22">
        <v>17633</v>
      </c>
      <c r="P18" s="26">
        <v>17604</v>
      </c>
      <c r="Q18" s="95" t="s">
        <v>228</v>
      </c>
    </row>
    <row r="19" spans="1:24" s="138" customFormat="1" ht="15.95" customHeight="1" x14ac:dyDescent="0.15">
      <c r="A19" s="4"/>
      <c r="B19" s="4"/>
      <c r="C19" s="137" t="s">
        <v>229</v>
      </c>
      <c r="D19" s="22">
        <v>497456</v>
      </c>
      <c r="E19" s="22">
        <v>396685</v>
      </c>
      <c r="F19" s="22">
        <v>358498</v>
      </c>
      <c r="G19" s="22">
        <v>344531</v>
      </c>
      <c r="H19" s="22">
        <v>373767</v>
      </c>
      <c r="I19" s="22">
        <v>346005</v>
      </c>
      <c r="J19" s="22">
        <v>365925</v>
      </c>
      <c r="K19" s="22">
        <v>341933</v>
      </c>
      <c r="L19" s="22">
        <v>352172</v>
      </c>
      <c r="M19" s="22">
        <v>349509</v>
      </c>
      <c r="N19" s="22">
        <v>358026</v>
      </c>
      <c r="O19" s="22">
        <v>345110</v>
      </c>
      <c r="P19" s="26">
        <v>235204</v>
      </c>
      <c r="Q19" s="95" t="s">
        <v>230</v>
      </c>
      <c r="R19" s="129"/>
      <c r="T19" s="129"/>
      <c r="U19" s="129"/>
      <c r="V19" s="129"/>
      <c r="W19" s="129"/>
      <c r="X19" s="129"/>
    </row>
    <row r="20" spans="1:24" ht="15.95" customHeight="1" x14ac:dyDescent="0.15">
      <c r="A20" s="4"/>
      <c r="B20" s="4"/>
      <c r="C20" s="137" t="s">
        <v>231</v>
      </c>
      <c r="D20" s="22">
        <v>16517</v>
      </c>
      <c r="E20" s="22">
        <v>18322</v>
      </c>
      <c r="F20" s="22">
        <v>17962</v>
      </c>
      <c r="G20" s="22">
        <v>16681</v>
      </c>
      <c r="H20" s="22">
        <v>14251</v>
      </c>
      <c r="I20" s="22">
        <v>13139</v>
      </c>
      <c r="J20" s="22">
        <v>18007</v>
      </c>
      <c r="K20" s="22">
        <v>15653</v>
      </c>
      <c r="L20" s="22">
        <v>17057</v>
      </c>
      <c r="M20" s="22">
        <v>14978</v>
      </c>
      <c r="N20" s="22">
        <v>23982</v>
      </c>
      <c r="O20" s="22">
        <v>25529</v>
      </c>
      <c r="P20" s="26">
        <v>27076</v>
      </c>
      <c r="Q20" s="95" t="s">
        <v>232</v>
      </c>
    </row>
    <row r="21" spans="1:24" ht="15.95" customHeight="1" x14ac:dyDescent="0.15">
      <c r="A21" s="4"/>
      <c r="B21" s="4"/>
      <c r="C21" s="137" t="s">
        <v>233</v>
      </c>
      <c r="D21" s="22">
        <v>31157</v>
      </c>
      <c r="E21" s="22">
        <v>36983</v>
      </c>
      <c r="F21" s="22">
        <v>31585</v>
      </c>
      <c r="G21" s="22">
        <v>49446</v>
      </c>
      <c r="H21" s="22">
        <v>46261</v>
      </c>
      <c r="I21" s="22">
        <v>49142</v>
      </c>
      <c r="J21" s="22">
        <v>37883</v>
      </c>
      <c r="K21" s="22">
        <v>38013</v>
      </c>
      <c r="L21" s="22">
        <v>41737</v>
      </c>
      <c r="M21" s="22">
        <v>49203</v>
      </c>
      <c r="N21" s="22">
        <v>41990</v>
      </c>
      <c r="O21" s="22">
        <v>47237</v>
      </c>
      <c r="P21" s="26">
        <v>47236</v>
      </c>
      <c r="Q21" s="95" t="s">
        <v>234</v>
      </c>
    </row>
    <row r="22" spans="1:24" s="138" customFormat="1" ht="15.95" customHeight="1" x14ac:dyDescent="0.15">
      <c r="A22" s="4"/>
      <c r="B22" s="4"/>
      <c r="C22" s="137" t="s">
        <v>235</v>
      </c>
      <c r="D22" s="22">
        <v>18329</v>
      </c>
      <c r="E22" s="22">
        <v>32092</v>
      </c>
      <c r="F22" s="22">
        <v>33504</v>
      </c>
      <c r="G22" s="22">
        <v>30908</v>
      </c>
      <c r="H22" s="22">
        <v>34969</v>
      </c>
      <c r="I22" s="22">
        <v>39099</v>
      </c>
      <c r="J22" s="22">
        <v>28271</v>
      </c>
      <c r="K22" s="22">
        <v>38651</v>
      </c>
      <c r="L22" s="22">
        <v>46915</v>
      </c>
      <c r="M22" s="22">
        <v>39818</v>
      </c>
      <c r="N22" s="22">
        <v>41911</v>
      </c>
      <c r="O22" s="22">
        <v>28115</v>
      </c>
      <c r="P22" s="26">
        <v>36274</v>
      </c>
      <c r="Q22" s="95" t="s">
        <v>236</v>
      </c>
      <c r="R22" s="129"/>
      <c r="T22" s="129"/>
      <c r="U22" s="129"/>
      <c r="V22" s="129"/>
      <c r="W22" s="129"/>
      <c r="X22" s="129"/>
    </row>
    <row r="23" spans="1:24" ht="15.95" customHeight="1" x14ac:dyDescent="0.15">
      <c r="A23" s="4"/>
      <c r="B23" s="4"/>
      <c r="C23" s="137" t="s">
        <v>237</v>
      </c>
      <c r="D23" s="22">
        <v>28778</v>
      </c>
      <c r="E23" s="22">
        <v>26960</v>
      </c>
      <c r="F23" s="22">
        <v>23634</v>
      </c>
      <c r="G23" s="22">
        <v>18916</v>
      </c>
      <c r="H23" s="22">
        <v>19240</v>
      </c>
      <c r="I23" s="22">
        <v>18164</v>
      </c>
      <c r="J23" s="22">
        <v>14840</v>
      </c>
      <c r="K23" s="22">
        <v>16528</v>
      </c>
      <c r="L23" s="22">
        <v>20257</v>
      </c>
      <c r="M23" s="22">
        <v>21725</v>
      </c>
      <c r="N23" s="22">
        <v>23117</v>
      </c>
      <c r="O23" s="22">
        <v>21682</v>
      </c>
      <c r="P23" s="26">
        <v>31268</v>
      </c>
      <c r="Q23" s="95" t="s">
        <v>238</v>
      </c>
      <c r="T23" s="138"/>
      <c r="U23" s="138"/>
      <c r="V23" s="138"/>
      <c r="W23" s="138"/>
      <c r="X23" s="138"/>
    </row>
    <row r="24" spans="1:24" s="138" customFormat="1" ht="15.95" customHeight="1" x14ac:dyDescent="0.15">
      <c r="A24" s="4"/>
      <c r="B24" s="4"/>
      <c r="C24" s="137" t="s">
        <v>239</v>
      </c>
      <c r="D24" s="22">
        <v>16351</v>
      </c>
      <c r="E24" s="22">
        <v>20010</v>
      </c>
      <c r="F24" s="22">
        <v>15647</v>
      </c>
      <c r="G24" s="22">
        <v>6888</v>
      </c>
      <c r="H24" s="22">
        <v>7508</v>
      </c>
      <c r="I24" s="22">
        <v>7809</v>
      </c>
      <c r="J24" s="22">
        <v>4348</v>
      </c>
      <c r="K24" s="22">
        <v>3199</v>
      </c>
      <c r="L24" s="22">
        <v>2938</v>
      </c>
      <c r="M24" s="22">
        <v>2486</v>
      </c>
      <c r="N24" s="22">
        <v>2630</v>
      </c>
      <c r="O24" s="22">
        <v>3222</v>
      </c>
      <c r="P24" s="26">
        <v>3398</v>
      </c>
      <c r="Q24" s="95" t="s">
        <v>240</v>
      </c>
      <c r="R24" s="129"/>
      <c r="T24" s="129"/>
      <c r="U24" s="129"/>
      <c r="V24" s="129"/>
      <c r="W24" s="129"/>
      <c r="X24" s="129"/>
    </row>
    <row r="25" spans="1:24" ht="15.95" customHeight="1" x14ac:dyDescent="0.15">
      <c r="A25" s="4"/>
      <c r="B25" s="4"/>
      <c r="C25" s="137" t="s">
        <v>241</v>
      </c>
      <c r="D25" s="22">
        <v>4552</v>
      </c>
      <c r="E25" s="22">
        <v>6549</v>
      </c>
      <c r="F25" s="22">
        <v>6856</v>
      </c>
      <c r="G25" s="22">
        <v>21423</v>
      </c>
      <c r="H25" s="22">
        <v>21012</v>
      </c>
      <c r="I25" s="22">
        <v>25024</v>
      </c>
      <c r="J25" s="22">
        <v>17192</v>
      </c>
      <c r="K25" s="22">
        <v>15284</v>
      </c>
      <c r="L25" s="22">
        <v>10088</v>
      </c>
      <c r="M25" s="22">
        <v>28538</v>
      </c>
      <c r="N25" s="22">
        <v>25607</v>
      </c>
      <c r="O25" s="22">
        <v>22448</v>
      </c>
      <c r="P25" s="26">
        <v>29736</v>
      </c>
      <c r="Q25" s="95" t="s">
        <v>242</v>
      </c>
    </row>
    <row r="26" spans="1:24" s="138" customFormat="1" ht="15.95" customHeight="1" x14ac:dyDescent="0.15">
      <c r="A26" s="4"/>
      <c r="B26" s="4"/>
      <c r="C26" s="137" t="s">
        <v>243</v>
      </c>
      <c r="D26" s="22">
        <v>15580</v>
      </c>
      <c r="E26" s="22">
        <v>9455</v>
      </c>
      <c r="F26" s="22">
        <v>10566</v>
      </c>
      <c r="G26" s="22">
        <v>9231</v>
      </c>
      <c r="H26" s="22">
        <v>9567</v>
      </c>
      <c r="I26" s="22">
        <v>9954</v>
      </c>
      <c r="J26" s="22">
        <v>9087</v>
      </c>
      <c r="K26" s="22">
        <v>8991</v>
      </c>
      <c r="L26" s="22">
        <v>8766</v>
      </c>
      <c r="M26" s="22">
        <v>10325</v>
      </c>
      <c r="N26" s="22">
        <v>8458</v>
      </c>
      <c r="O26" s="22">
        <v>7649</v>
      </c>
      <c r="P26" s="26">
        <v>7493</v>
      </c>
      <c r="Q26" s="95" t="s">
        <v>244</v>
      </c>
      <c r="R26" s="129"/>
    </row>
    <row r="27" spans="1:24" ht="15.95" customHeight="1" x14ac:dyDescent="0.15">
      <c r="A27" s="4"/>
      <c r="B27" s="4"/>
      <c r="C27" s="137" t="s">
        <v>245</v>
      </c>
      <c r="D27" s="22">
        <v>21115</v>
      </c>
      <c r="E27" s="22">
        <v>17312</v>
      </c>
      <c r="F27" s="22">
        <v>17827</v>
      </c>
      <c r="G27" s="22">
        <v>13772</v>
      </c>
      <c r="H27" s="22">
        <v>15180</v>
      </c>
      <c r="I27" s="22">
        <v>18344</v>
      </c>
      <c r="J27" s="22">
        <v>19088</v>
      </c>
      <c r="K27" s="22">
        <v>18247</v>
      </c>
      <c r="L27" s="22">
        <v>18912</v>
      </c>
      <c r="M27" s="22">
        <v>16430</v>
      </c>
      <c r="N27" s="22">
        <v>15957</v>
      </c>
      <c r="O27" s="22">
        <v>19083</v>
      </c>
      <c r="P27" s="26">
        <v>18007</v>
      </c>
      <c r="Q27" s="95" t="s">
        <v>246</v>
      </c>
    </row>
    <row r="28" spans="1:24" s="138" customFormat="1" ht="15.95" customHeight="1" x14ac:dyDescent="0.15">
      <c r="A28" s="4"/>
      <c r="B28" s="4"/>
      <c r="C28" s="135" t="s">
        <v>247</v>
      </c>
      <c r="D28" s="22">
        <v>157645.32830425314</v>
      </c>
      <c r="E28" s="22">
        <v>143980.38989049438</v>
      </c>
      <c r="F28" s="22">
        <v>125603.99335472898</v>
      </c>
      <c r="G28" s="22">
        <v>134989.80024764658</v>
      </c>
      <c r="H28" s="22">
        <v>132930.99223588067</v>
      </c>
      <c r="I28" s="22">
        <v>99133.010847754282</v>
      </c>
      <c r="J28" s="22">
        <v>110228.96769253012</v>
      </c>
      <c r="K28" s="22">
        <v>118130.1704407377</v>
      </c>
      <c r="L28" s="22">
        <v>127060.75798758549</v>
      </c>
      <c r="M28" s="22">
        <v>129002.21131572004</v>
      </c>
      <c r="N28" s="22">
        <v>118507.77609544716</v>
      </c>
      <c r="O28" s="22">
        <v>115185.16772976327</v>
      </c>
      <c r="P28" s="26">
        <v>112033.98087922072</v>
      </c>
      <c r="Q28" s="95" t="s">
        <v>248</v>
      </c>
      <c r="R28" s="129"/>
    </row>
    <row r="29" spans="1:24" s="138" customFormat="1" ht="15.95" customHeight="1" x14ac:dyDescent="0.15">
      <c r="A29" s="4"/>
      <c r="B29" s="4"/>
      <c r="C29" s="135" t="s">
        <v>249</v>
      </c>
      <c r="D29" s="22">
        <v>87201.220593886537</v>
      </c>
      <c r="E29" s="22">
        <v>74878.313612813159</v>
      </c>
      <c r="F29" s="22">
        <v>60381.266162322514</v>
      </c>
      <c r="G29" s="22">
        <v>68637.98700479843</v>
      </c>
      <c r="H29" s="22">
        <v>68707.367638191121</v>
      </c>
      <c r="I29" s="22">
        <v>34320.697784073243</v>
      </c>
      <c r="J29" s="22">
        <v>48398.290473575005</v>
      </c>
      <c r="K29" s="22">
        <v>57372.629051492637</v>
      </c>
      <c r="L29" s="22">
        <v>66350.871365047555</v>
      </c>
      <c r="M29" s="22">
        <v>68643.624578070361</v>
      </c>
      <c r="N29" s="22">
        <v>58239.602480936665</v>
      </c>
      <c r="O29" s="22">
        <v>54482.099314999345</v>
      </c>
      <c r="P29" s="26">
        <v>50360.964154324145</v>
      </c>
      <c r="Q29" s="95" t="s">
        <v>75</v>
      </c>
      <c r="R29" s="129"/>
      <c r="T29" s="129"/>
      <c r="U29" s="129"/>
      <c r="V29" s="129"/>
      <c r="W29" s="129"/>
      <c r="X29" s="129"/>
    </row>
    <row r="30" spans="1:24" s="138" customFormat="1" ht="15.95" customHeight="1" x14ac:dyDescent="0.15">
      <c r="A30" s="4"/>
      <c r="B30" s="4"/>
      <c r="C30" s="135" t="s">
        <v>250</v>
      </c>
      <c r="D30" s="22">
        <v>70444.107710366603</v>
      </c>
      <c r="E30" s="22">
        <v>69102.076277681233</v>
      </c>
      <c r="F30" s="22">
        <v>65222.727192406499</v>
      </c>
      <c r="G30" s="22">
        <v>66351.813242848148</v>
      </c>
      <c r="H30" s="22">
        <v>64223.624597689573</v>
      </c>
      <c r="I30" s="22">
        <v>64812.313063681009</v>
      </c>
      <c r="J30" s="22">
        <v>61830.677218955127</v>
      </c>
      <c r="K30" s="22">
        <v>60757.54138924506</v>
      </c>
      <c r="L30" s="22">
        <v>60709.886622537932</v>
      </c>
      <c r="M30" s="22">
        <v>60358.586737649704</v>
      </c>
      <c r="N30" s="22">
        <v>60268.173614510481</v>
      </c>
      <c r="O30" s="22">
        <v>60703.068414763897</v>
      </c>
      <c r="P30" s="26">
        <v>61673.016724896603</v>
      </c>
      <c r="Q30" s="95" t="s">
        <v>77</v>
      </c>
      <c r="R30" s="129"/>
    </row>
    <row r="31" spans="1:24" ht="15.95" customHeight="1" x14ac:dyDescent="0.15">
      <c r="A31" s="4"/>
      <c r="B31" s="4"/>
      <c r="C31" s="135" t="s">
        <v>251</v>
      </c>
      <c r="D31" s="22">
        <v>313202</v>
      </c>
      <c r="E31" s="22">
        <v>355223</v>
      </c>
      <c r="F31" s="22">
        <v>299269</v>
      </c>
      <c r="G31" s="22">
        <v>303065</v>
      </c>
      <c r="H31" s="22">
        <v>293721</v>
      </c>
      <c r="I31" s="22">
        <v>322326</v>
      </c>
      <c r="J31" s="22">
        <v>338176</v>
      </c>
      <c r="K31" s="22">
        <v>307291</v>
      </c>
      <c r="L31" s="22">
        <v>305408</v>
      </c>
      <c r="M31" s="22">
        <v>301123</v>
      </c>
      <c r="N31" s="22">
        <v>301483</v>
      </c>
      <c r="O31" s="22">
        <v>275821</v>
      </c>
      <c r="P31" s="26">
        <v>279968</v>
      </c>
      <c r="Q31" s="95" t="s">
        <v>252</v>
      </c>
    </row>
    <row r="32" spans="1:24" ht="15.95" customHeight="1" x14ac:dyDescent="0.15">
      <c r="A32" s="4"/>
      <c r="B32" s="4"/>
      <c r="C32" s="135" t="s">
        <v>253</v>
      </c>
      <c r="D32" s="22">
        <v>552277.99939114659</v>
      </c>
      <c r="E32" s="22">
        <v>523997.54759339488</v>
      </c>
      <c r="F32" s="22">
        <v>501456.57741517731</v>
      </c>
      <c r="G32" s="22">
        <v>494112.68655467778</v>
      </c>
      <c r="H32" s="22">
        <v>492732.85894145339</v>
      </c>
      <c r="I32" s="22">
        <v>498671.28117997112</v>
      </c>
      <c r="J32" s="22">
        <v>521633.28129094501</v>
      </c>
      <c r="K32" s="22">
        <v>518973.51672358066</v>
      </c>
      <c r="L32" s="22">
        <v>512154.8188480484</v>
      </c>
      <c r="M32" s="22">
        <v>538871.50534406875</v>
      </c>
      <c r="N32" s="22">
        <v>535804.51000855351</v>
      </c>
      <c r="O32" s="22">
        <v>536633.19232745771</v>
      </c>
      <c r="P32" s="26">
        <v>530480.36008768051</v>
      </c>
      <c r="Q32" s="95" t="s">
        <v>254</v>
      </c>
      <c r="T32" s="138"/>
      <c r="U32" s="138"/>
      <c r="V32" s="138"/>
      <c r="W32" s="138"/>
      <c r="X32" s="138"/>
    </row>
    <row r="33" spans="1:24" ht="15.95" customHeight="1" x14ac:dyDescent="0.15">
      <c r="A33" s="4"/>
      <c r="B33" s="4"/>
      <c r="C33" s="135" t="s">
        <v>255</v>
      </c>
      <c r="D33" s="22">
        <v>234025.77068190358</v>
      </c>
      <c r="E33" s="22">
        <v>218314.95548878185</v>
      </c>
      <c r="F33" s="22">
        <v>209822.47150144615</v>
      </c>
      <c r="G33" s="22">
        <v>204156.62471132874</v>
      </c>
      <c r="H33" s="22">
        <v>202347.66557698196</v>
      </c>
      <c r="I33" s="22">
        <v>204646.91710006239</v>
      </c>
      <c r="J33" s="22">
        <v>222004.47824460614</v>
      </c>
      <c r="K33" s="22">
        <v>212902.37232373428</v>
      </c>
      <c r="L33" s="22">
        <v>210301.43809433049</v>
      </c>
      <c r="M33" s="22">
        <v>232198.16013492993</v>
      </c>
      <c r="N33" s="22">
        <v>230077.69407660465</v>
      </c>
      <c r="O33" s="22">
        <v>227518.05207742628</v>
      </c>
      <c r="P33" s="26">
        <v>227393.94290319277</v>
      </c>
      <c r="Q33" s="95" t="s">
        <v>75</v>
      </c>
      <c r="T33" s="138"/>
      <c r="U33" s="138"/>
      <c r="V33" s="138"/>
      <c r="W33" s="138"/>
      <c r="X33" s="138"/>
    </row>
    <row r="34" spans="1:24" ht="15.95" customHeight="1" x14ac:dyDescent="0.15">
      <c r="A34" s="4"/>
      <c r="B34" s="4"/>
      <c r="C34" s="135" t="s">
        <v>256</v>
      </c>
      <c r="D34" s="22">
        <v>318252.22870924295</v>
      </c>
      <c r="E34" s="22">
        <v>305682.59210461308</v>
      </c>
      <c r="F34" s="22">
        <v>291634.10591373115</v>
      </c>
      <c r="G34" s="22">
        <v>289956.06184334896</v>
      </c>
      <c r="H34" s="22">
        <v>290385.19336447143</v>
      </c>
      <c r="I34" s="22">
        <v>294024.3640799087</v>
      </c>
      <c r="J34" s="22">
        <v>299628.80304633884</v>
      </c>
      <c r="K34" s="22">
        <v>306071.14439984638</v>
      </c>
      <c r="L34" s="22">
        <v>301853.38075371797</v>
      </c>
      <c r="M34" s="22">
        <v>306673.34520913882</v>
      </c>
      <c r="N34" s="22">
        <v>305726.81593194889</v>
      </c>
      <c r="O34" s="22">
        <v>309115.14025003137</v>
      </c>
      <c r="P34" s="26">
        <v>303086.41718448768</v>
      </c>
      <c r="Q34" s="95" t="s">
        <v>77</v>
      </c>
      <c r="T34" s="138"/>
      <c r="U34" s="138"/>
      <c r="V34" s="138"/>
      <c r="W34" s="138"/>
      <c r="X34" s="138"/>
    </row>
    <row r="35" spans="1:24" s="138" customFormat="1" ht="15.95" customHeight="1" x14ac:dyDescent="0.15">
      <c r="A35" s="4"/>
      <c r="B35" s="4"/>
      <c r="C35" s="137" t="s">
        <v>257</v>
      </c>
      <c r="D35" s="22">
        <v>246174.90758580025</v>
      </c>
      <c r="E35" s="22">
        <v>253038.22087062278</v>
      </c>
      <c r="F35" s="22">
        <v>233378.12697356808</v>
      </c>
      <c r="G35" s="22">
        <v>219997.1660027265</v>
      </c>
      <c r="H35" s="22">
        <v>218575.27704777275</v>
      </c>
      <c r="I35" s="22">
        <v>199032.11342792318</v>
      </c>
      <c r="J35" s="22">
        <v>233637.78718941665</v>
      </c>
      <c r="K35" s="22">
        <v>224714.31466359345</v>
      </c>
      <c r="L35" s="22">
        <v>238675.48457907958</v>
      </c>
      <c r="M35" s="22">
        <v>269276.3790450191</v>
      </c>
      <c r="N35" s="22">
        <v>245048.74225373482</v>
      </c>
      <c r="O35" s="22">
        <v>245225.34529356437</v>
      </c>
      <c r="P35" s="26">
        <v>245549.40668252917</v>
      </c>
      <c r="Q35" s="95" t="s">
        <v>258</v>
      </c>
      <c r="R35" s="129"/>
      <c r="T35" s="129"/>
      <c r="U35" s="129"/>
      <c r="V35" s="129"/>
      <c r="W35" s="129"/>
      <c r="X35" s="129"/>
    </row>
    <row r="36" spans="1:24" s="138" customFormat="1" ht="15.95" customHeight="1" x14ac:dyDescent="0.15">
      <c r="A36" s="4"/>
      <c r="B36" s="4"/>
      <c r="C36" s="137" t="s">
        <v>259</v>
      </c>
      <c r="D36" s="22">
        <v>120350.27144960262</v>
      </c>
      <c r="E36" s="22">
        <v>119261.63250050036</v>
      </c>
      <c r="F36" s="22">
        <v>110836.89396088247</v>
      </c>
      <c r="G36" s="22">
        <v>109112.60054410662</v>
      </c>
      <c r="H36" s="22">
        <v>103565.20303601149</v>
      </c>
      <c r="I36" s="22">
        <v>101387.98231019254</v>
      </c>
      <c r="J36" s="22">
        <v>92203.555566654977</v>
      </c>
      <c r="K36" s="22">
        <v>96560.673332689446</v>
      </c>
      <c r="L36" s="22">
        <v>97023.290588786564</v>
      </c>
      <c r="M36" s="22">
        <v>94315.616259427508</v>
      </c>
      <c r="N36" s="22">
        <v>102366.65312504361</v>
      </c>
      <c r="O36" s="22">
        <v>104606.33590273946</v>
      </c>
      <c r="P36" s="26">
        <v>100963.16642030244</v>
      </c>
      <c r="Q36" s="95" t="s">
        <v>260</v>
      </c>
      <c r="R36" s="129"/>
      <c r="T36" s="129"/>
      <c r="U36" s="129"/>
      <c r="V36" s="129"/>
      <c r="W36" s="129"/>
      <c r="X36" s="129"/>
    </row>
    <row r="37" spans="1:24" s="138" customFormat="1" ht="15.95" customHeight="1" x14ac:dyDescent="0.15">
      <c r="A37" s="4"/>
      <c r="B37" s="4"/>
      <c r="C37" s="137" t="s">
        <v>261</v>
      </c>
      <c r="D37" s="22">
        <v>116858.9386637641</v>
      </c>
      <c r="E37" s="22">
        <v>112521.49337963483</v>
      </c>
      <c r="F37" s="22">
        <v>113028.47613096559</v>
      </c>
      <c r="G37" s="22">
        <v>107491.13459947315</v>
      </c>
      <c r="H37" s="22">
        <v>111299.94834694341</v>
      </c>
      <c r="I37" s="22">
        <v>111599.47314078223</v>
      </c>
      <c r="J37" s="22">
        <v>112855.23035833155</v>
      </c>
      <c r="K37" s="22">
        <v>115859.61863048469</v>
      </c>
      <c r="L37" s="22">
        <v>112984.73122512264</v>
      </c>
      <c r="M37" s="22">
        <v>117805.90662829854</v>
      </c>
      <c r="N37" s="22">
        <v>120592.20684825855</v>
      </c>
      <c r="O37" s="22">
        <v>117935.07988362965</v>
      </c>
      <c r="P37" s="26">
        <v>121688.17813378412</v>
      </c>
      <c r="Q37" s="95" t="s">
        <v>262</v>
      </c>
      <c r="R37" s="129"/>
      <c r="T37" s="129"/>
      <c r="U37" s="129"/>
      <c r="V37" s="129"/>
      <c r="W37" s="129"/>
      <c r="X37" s="129"/>
    </row>
    <row r="38" spans="1:24" s="138" customFormat="1" ht="15.95" customHeight="1" x14ac:dyDescent="0.15">
      <c r="A38" s="4"/>
      <c r="B38" s="4"/>
      <c r="C38" s="137" t="s">
        <v>263</v>
      </c>
      <c r="D38" s="22">
        <v>78328.895025463673</v>
      </c>
      <c r="E38" s="22">
        <v>76607.043954514418</v>
      </c>
      <c r="F38" s="22">
        <v>78721.060604783182</v>
      </c>
      <c r="G38" s="22">
        <v>81199.012384199261</v>
      </c>
      <c r="H38" s="22">
        <v>85111.479764446703</v>
      </c>
      <c r="I38" s="22">
        <v>84101.805595095939</v>
      </c>
      <c r="J38" s="22">
        <v>83835.837949246576</v>
      </c>
      <c r="K38" s="22">
        <v>83303.194800525423</v>
      </c>
      <c r="L38" s="22">
        <v>81264.695017221515</v>
      </c>
      <c r="M38" s="22">
        <v>81379.057884019887</v>
      </c>
      <c r="N38" s="22">
        <v>81443.388421616983</v>
      </c>
      <c r="O38" s="22">
        <v>78372.762395965125</v>
      </c>
      <c r="P38" s="26">
        <v>82300.267122162099</v>
      </c>
      <c r="Q38" s="95" t="s">
        <v>75</v>
      </c>
      <c r="R38" s="129"/>
      <c r="T38" s="129"/>
      <c r="U38" s="129"/>
      <c r="V38" s="129"/>
      <c r="W38" s="129"/>
      <c r="X38" s="129"/>
    </row>
    <row r="39" spans="1:24" s="138" customFormat="1" ht="15.95" customHeight="1" x14ac:dyDescent="0.15">
      <c r="A39" s="4"/>
      <c r="B39" s="4"/>
      <c r="C39" s="137" t="s">
        <v>264</v>
      </c>
      <c r="D39" s="22">
        <v>38530.043638300434</v>
      </c>
      <c r="E39" s="22">
        <v>35914.449425120409</v>
      </c>
      <c r="F39" s="22">
        <v>34307.415526182405</v>
      </c>
      <c r="G39" s="22">
        <v>26292.122215273881</v>
      </c>
      <c r="H39" s="22">
        <v>26188.468582496687</v>
      </c>
      <c r="I39" s="22">
        <v>27497.667545686279</v>
      </c>
      <c r="J39" s="22">
        <v>29019.392409084983</v>
      </c>
      <c r="K39" s="22">
        <v>32556.423829959265</v>
      </c>
      <c r="L39" s="22">
        <v>31720.036207901117</v>
      </c>
      <c r="M39" s="22">
        <v>36426.848744278657</v>
      </c>
      <c r="N39" s="22">
        <v>39148.818426641577</v>
      </c>
      <c r="O39" s="22">
        <v>39562.317487664506</v>
      </c>
      <c r="P39" s="26">
        <v>39387.91101162204</v>
      </c>
      <c r="Q39" s="95" t="s">
        <v>77</v>
      </c>
      <c r="R39" s="129"/>
    </row>
    <row r="40" spans="1:24" ht="15.95" customHeight="1" x14ac:dyDescent="0.15">
      <c r="A40" s="4"/>
      <c r="B40" s="4"/>
      <c r="C40" s="135" t="s">
        <v>265</v>
      </c>
      <c r="D40" s="22">
        <v>205573.10464581242</v>
      </c>
      <c r="E40" s="22">
        <v>211070.63676421705</v>
      </c>
      <c r="F40" s="22">
        <v>163823.03753008804</v>
      </c>
      <c r="G40" s="22">
        <v>160736.38613928959</v>
      </c>
      <c r="H40" s="22">
        <v>156982.68954327653</v>
      </c>
      <c r="I40" s="22">
        <v>154624.92584796107</v>
      </c>
      <c r="J40" s="22">
        <v>146572.1723528764</v>
      </c>
      <c r="K40" s="22">
        <v>153522.34220006599</v>
      </c>
      <c r="L40" s="22">
        <v>156964.60839927441</v>
      </c>
      <c r="M40" s="22">
        <v>157521.44956346278</v>
      </c>
      <c r="N40" s="22">
        <v>150526.41851451329</v>
      </c>
      <c r="O40" s="22">
        <v>151873.50427807044</v>
      </c>
      <c r="P40" s="26">
        <v>158732.11047837965</v>
      </c>
      <c r="Q40" s="95" t="s">
        <v>266</v>
      </c>
      <c r="T40" s="138"/>
      <c r="U40" s="138"/>
      <c r="V40" s="138"/>
      <c r="W40" s="138"/>
      <c r="X40" s="138"/>
    </row>
    <row r="41" spans="1:24" ht="15.95" customHeight="1" x14ac:dyDescent="0.15">
      <c r="A41" s="4"/>
      <c r="B41" s="4"/>
      <c r="C41" s="135" t="s">
        <v>267</v>
      </c>
      <c r="D41" s="22">
        <v>508695.13346539048</v>
      </c>
      <c r="E41" s="22">
        <v>512159.38448589807</v>
      </c>
      <c r="F41" s="22">
        <v>509347.83738215506</v>
      </c>
      <c r="G41" s="22">
        <v>517600.19184648694</v>
      </c>
      <c r="H41" s="22">
        <v>515648.849050847</v>
      </c>
      <c r="I41" s="22">
        <v>520333.07803152752</v>
      </c>
      <c r="J41" s="22">
        <v>515266.70386404777</v>
      </c>
      <c r="K41" s="22">
        <v>496417.33569295099</v>
      </c>
      <c r="L41" s="22">
        <v>497249.03695959185</v>
      </c>
      <c r="M41" s="22">
        <v>497744.99501359812</v>
      </c>
      <c r="N41" s="22">
        <v>498577.08013742778</v>
      </c>
      <c r="O41" s="22">
        <v>501250.27420829562</v>
      </c>
      <c r="P41" s="26">
        <v>482275.17399835173</v>
      </c>
      <c r="Q41" s="95" t="s">
        <v>268</v>
      </c>
      <c r="T41" s="138"/>
      <c r="U41" s="138"/>
      <c r="V41" s="138"/>
      <c r="W41" s="138"/>
      <c r="X41" s="138"/>
    </row>
    <row r="42" spans="1:24" ht="15.95" customHeight="1" x14ac:dyDescent="0.15">
      <c r="A42" s="4"/>
      <c r="B42" s="4"/>
      <c r="C42" s="135" t="s">
        <v>269</v>
      </c>
      <c r="D42" s="22">
        <v>478831.08576759434</v>
      </c>
      <c r="E42" s="22">
        <v>480714.73421252705</v>
      </c>
      <c r="F42" s="22">
        <v>475207.85105591326</v>
      </c>
      <c r="G42" s="22">
        <v>480775.19820117619</v>
      </c>
      <c r="H42" s="22">
        <v>480302.97898869455</v>
      </c>
      <c r="I42" s="22">
        <v>479099.02031053323</v>
      </c>
      <c r="J42" s="22">
        <v>478527.98298068822</v>
      </c>
      <c r="K42" s="22">
        <v>460450.50076994242</v>
      </c>
      <c r="L42" s="22">
        <v>460544.44065119384</v>
      </c>
      <c r="M42" s="22">
        <v>465259.87822125957</v>
      </c>
      <c r="N42" s="22">
        <v>466405.79270796443</v>
      </c>
      <c r="O42" s="22">
        <v>469613.22562730167</v>
      </c>
      <c r="P42" s="26">
        <v>448550.46326041163</v>
      </c>
      <c r="Q42" s="95" t="s">
        <v>75</v>
      </c>
      <c r="T42" s="138"/>
      <c r="U42" s="138"/>
      <c r="V42" s="138"/>
      <c r="W42" s="138"/>
      <c r="X42" s="138"/>
    </row>
    <row r="43" spans="1:24" ht="15.95" customHeight="1" x14ac:dyDescent="0.15">
      <c r="A43" s="4"/>
      <c r="B43" s="4"/>
      <c r="C43" s="135" t="s">
        <v>270</v>
      </c>
      <c r="D43" s="22">
        <v>29864.047697796108</v>
      </c>
      <c r="E43" s="22">
        <v>31444.650273371029</v>
      </c>
      <c r="F43" s="22">
        <v>34139.986326241793</v>
      </c>
      <c r="G43" s="22">
        <v>36824.993645310853</v>
      </c>
      <c r="H43" s="22">
        <v>35345.870062152506</v>
      </c>
      <c r="I43" s="22">
        <v>41234.057720994286</v>
      </c>
      <c r="J43" s="22">
        <v>36738.720883359463</v>
      </c>
      <c r="K43" s="22">
        <v>35966.834923008544</v>
      </c>
      <c r="L43" s="22">
        <v>36704.596308398002</v>
      </c>
      <c r="M43" s="22">
        <v>32485.116792338555</v>
      </c>
      <c r="N43" s="22">
        <v>32171.287429463351</v>
      </c>
      <c r="O43" s="22">
        <v>31637.048580993978</v>
      </c>
      <c r="P43" s="26">
        <v>33724.710737940186</v>
      </c>
      <c r="Q43" s="95" t="s">
        <v>77</v>
      </c>
      <c r="T43" s="138"/>
      <c r="U43" s="138"/>
      <c r="V43" s="138"/>
      <c r="W43" s="138"/>
      <c r="X43" s="138"/>
    </row>
    <row r="44" spans="1:24" s="138" customFormat="1" ht="15.95" customHeight="1" x14ac:dyDescent="0.15">
      <c r="A44" s="4"/>
      <c r="B44" s="4"/>
      <c r="C44" s="135" t="s">
        <v>271</v>
      </c>
      <c r="D44" s="22">
        <v>204691.73240825586</v>
      </c>
      <c r="E44" s="22">
        <v>219579.40190862026</v>
      </c>
      <c r="F44" s="22">
        <v>230098.47981493938</v>
      </c>
      <c r="G44" s="22">
        <v>223731.94293397648</v>
      </c>
      <c r="H44" s="22">
        <v>222126.61409941665</v>
      </c>
      <c r="I44" s="22">
        <v>229582.21001775228</v>
      </c>
      <c r="J44" s="22">
        <v>220060.42077081342</v>
      </c>
      <c r="K44" s="22">
        <v>232986.90870658396</v>
      </c>
      <c r="L44" s="22">
        <v>238080.01062137904</v>
      </c>
      <c r="M44" s="22">
        <v>243298.94180330163</v>
      </c>
      <c r="N44" s="22">
        <v>253700.7249045177</v>
      </c>
      <c r="O44" s="22">
        <v>253983.96975521473</v>
      </c>
      <c r="P44" s="26">
        <v>266747.71402256918</v>
      </c>
      <c r="Q44" s="95" t="s">
        <v>272</v>
      </c>
      <c r="R44" s="129"/>
      <c r="T44" s="129"/>
      <c r="U44" s="129"/>
      <c r="V44" s="129"/>
      <c r="W44" s="129"/>
      <c r="X44" s="129"/>
    </row>
    <row r="45" spans="1:24" s="138" customFormat="1" ht="15.95" customHeight="1" x14ac:dyDescent="0.15">
      <c r="A45" s="4"/>
      <c r="B45" s="4"/>
      <c r="C45" s="135" t="s">
        <v>273</v>
      </c>
      <c r="D45" s="22">
        <v>454227.57992207614</v>
      </c>
      <c r="E45" s="22">
        <v>460530.83578407473</v>
      </c>
      <c r="F45" s="22">
        <v>455849.425546112</v>
      </c>
      <c r="G45" s="22">
        <v>442833.14610482566</v>
      </c>
      <c r="H45" s="22">
        <v>425428.30275907752</v>
      </c>
      <c r="I45" s="22">
        <v>436640.16304211516</v>
      </c>
      <c r="J45" s="22">
        <v>422741.22897741245</v>
      </c>
      <c r="K45" s="22">
        <v>407686.29366010166</v>
      </c>
      <c r="L45" s="22">
        <v>420106.66359525255</v>
      </c>
      <c r="M45" s="22">
        <v>428156.18924749218</v>
      </c>
      <c r="N45" s="22">
        <v>425888.64810182049</v>
      </c>
      <c r="O45" s="22">
        <v>428397.84213121218</v>
      </c>
      <c r="P45" s="26">
        <v>434053.6951567072</v>
      </c>
      <c r="Q45" s="95" t="s">
        <v>274</v>
      </c>
      <c r="R45" s="129"/>
      <c r="T45" s="129"/>
      <c r="U45" s="129"/>
      <c r="V45" s="129"/>
      <c r="W45" s="129"/>
      <c r="X45" s="129"/>
    </row>
    <row r="46" spans="1:24" s="138" customFormat="1" ht="15.95" customHeight="1" x14ac:dyDescent="0.15">
      <c r="A46" s="4"/>
      <c r="B46" s="4"/>
      <c r="C46" s="135" t="s">
        <v>275</v>
      </c>
      <c r="D46" s="22">
        <v>208930.00458522854</v>
      </c>
      <c r="E46" s="22">
        <v>208209.90667554422</v>
      </c>
      <c r="F46" s="22">
        <v>205606.52743540588</v>
      </c>
      <c r="G46" s="22">
        <v>199978.95577290104</v>
      </c>
      <c r="H46" s="22">
        <v>201310.69754517914</v>
      </c>
      <c r="I46" s="22">
        <v>201246.69862866786</v>
      </c>
      <c r="J46" s="22">
        <v>197237.00387221016</v>
      </c>
      <c r="K46" s="22">
        <v>192205.7529927009</v>
      </c>
      <c r="L46" s="22">
        <v>196696.79872229896</v>
      </c>
      <c r="M46" s="22">
        <v>194843.35118399648</v>
      </c>
      <c r="N46" s="22">
        <v>194139.42017050725</v>
      </c>
      <c r="O46" s="22">
        <v>192977.34226803482</v>
      </c>
      <c r="P46" s="26">
        <v>190277.01540274388</v>
      </c>
      <c r="Q46" s="95" t="s">
        <v>276</v>
      </c>
      <c r="R46" s="129"/>
      <c r="T46" s="129"/>
      <c r="U46" s="129"/>
      <c r="V46" s="129"/>
      <c r="W46" s="129"/>
      <c r="X46" s="129"/>
    </row>
    <row r="47" spans="1:24" s="138" customFormat="1" ht="15.95" customHeight="1" x14ac:dyDescent="0.15">
      <c r="A47" s="4"/>
      <c r="B47" s="4"/>
      <c r="C47" s="135" t="s">
        <v>277</v>
      </c>
      <c r="D47" s="22">
        <v>355915.56646577967</v>
      </c>
      <c r="E47" s="22">
        <v>368601.85006065981</v>
      </c>
      <c r="F47" s="22">
        <v>348796.87174444745</v>
      </c>
      <c r="G47" s="22">
        <v>370083.55181151157</v>
      </c>
      <c r="H47" s="22">
        <v>385484.49178012181</v>
      </c>
      <c r="I47" s="22">
        <v>388841.93519216054</v>
      </c>
      <c r="J47" s="22">
        <v>402650.69980252592</v>
      </c>
      <c r="K47" s="22">
        <v>412550.88833903853</v>
      </c>
      <c r="L47" s="22">
        <v>410452.07427569939</v>
      </c>
      <c r="M47" s="22">
        <v>419835.09045148862</v>
      </c>
      <c r="N47" s="22">
        <v>426812.86925950542</v>
      </c>
      <c r="O47" s="22">
        <v>429539.97149877681</v>
      </c>
      <c r="P47" s="26">
        <v>439627.11777471966</v>
      </c>
      <c r="Q47" s="95" t="s">
        <v>278</v>
      </c>
      <c r="R47" s="129"/>
      <c r="T47" s="129"/>
      <c r="U47" s="129"/>
      <c r="V47" s="129"/>
      <c r="W47" s="129"/>
      <c r="X47" s="129"/>
    </row>
    <row r="48" spans="1:24" s="138" customFormat="1" ht="15.95" customHeight="1" x14ac:dyDescent="0.15">
      <c r="A48" s="4"/>
      <c r="B48" s="4"/>
      <c r="C48" s="135" t="s">
        <v>279</v>
      </c>
      <c r="D48" s="22">
        <v>223429.99559468497</v>
      </c>
      <c r="E48" s="22">
        <v>220448.79711441093</v>
      </c>
      <c r="F48" s="22">
        <v>211776.27054710849</v>
      </c>
      <c r="G48" s="22">
        <v>204827.10806180589</v>
      </c>
      <c r="H48" s="22">
        <v>202148.48712077414</v>
      </c>
      <c r="I48" s="22">
        <v>198114.04870676252</v>
      </c>
      <c r="J48" s="22">
        <v>192466.95683760892</v>
      </c>
      <c r="K48" s="22">
        <v>192947.06710464758</v>
      </c>
      <c r="L48" s="22">
        <v>195206.77492707895</v>
      </c>
      <c r="M48" s="22">
        <v>195107.24707197733</v>
      </c>
      <c r="N48" s="22">
        <v>189745.75681090154</v>
      </c>
      <c r="O48" s="22">
        <v>193621.59050035657</v>
      </c>
      <c r="P48" s="26">
        <v>190344.69779232101</v>
      </c>
      <c r="Q48" s="95" t="s">
        <v>280</v>
      </c>
      <c r="R48" s="129"/>
    </row>
    <row r="49" spans="1:24" ht="15.95" customHeight="1" x14ac:dyDescent="0.15">
      <c r="A49" s="4"/>
      <c r="B49" s="4"/>
      <c r="C49" s="139" t="s">
        <v>281</v>
      </c>
      <c r="D49" s="101">
        <v>4642490.8270791033</v>
      </c>
      <c r="E49" s="101">
        <v>4606983.5470186211</v>
      </c>
      <c r="F49" s="101">
        <v>4328660.7419251353</v>
      </c>
      <c r="G49" s="101">
        <v>4297397.7849455336</v>
      </c>
      <c r="H49" s="101">
        <v>4314755.4093024479</v>
      </c>
      <c r="I49" s="101">
        <v>4339776.7107243696</v>
      </c>
      <c r="J49" s="101">
        <v>4365481.4209499396</v>
      </c>
      <c r="K49" s="101">
        <v>4290849.9538936242</v>
      </c>
      <c r="L49" s="101">
        <v>4367391.9501942284</v>
      </c>
      <c r="M49" s="101">
        <v>4542170.1781398132</v>
      </c>
      <c r="N49" s="101">
        <v>4543533.1771834819</v>
      </c>
      <c r="O49" s="101">
        <v>4465040.1672998872</v>
      </c>
      <c r="P49" s="102">
        <v>4399495.1797810523</v>
      </c>
      <c r="Q49" s="140" t="s">
        <v>282</v>
      </c>
      <c r="T49" s="138"/>
      <c r="U49" s="138"/>
      <c r="V49" s="138"/>
      <c r="W49" s="138"/>
      <c r="X49" s="138"/>
    </row>
    <row r="50" spans="1:24" ht="15.95" customHeight="1" x14ac:dyDescent="0.15">
      <c r="A50" s="4"/>
      <c r="B50" s="4"/>
      <c r="C50" s="135" t="s">
        <v>283</v>
      </c>
      <c r="D50" s="22">
        <v>18196</v>
      </c>
      <c r="E50" s="22">
        <v>17953</v>
      </c>
      <c r="F50" s="22">
        <v>13965</v>
      </c>
      <c r="G50" s="22">
        <v>11006</v>
      </c>
      <c r="H50" s="22">
        <v>11208</v>
      </c>
      <c r="I50" s="22">
        <v>11213</v>
      </c>
      <c r="J50" s="22">
        <v>12739</v>
      </c>
      <c r="K50" s="22">
        <v>14624</v>
      </c>
      <c r="L50" s="22">
        <v>21615</v>
      </c>
      <c r="M50" s="22">
        <v>22751</v>
      </c>
      <c r="N50" s="22">
        <v>19586</v>
      </c>
      <c r="O50" s="22">
        <v>22776</v>
      </c>
      <c r="P50" s="26">
        <v>27018</v>
      </c>
      <c r="Q50" s="95" t="s">
        <v>284</v>
      </c>
      <c r="T50" s="138"/>
      <c r="U50" s="138"/>
      <c r="V50" s="138"/>
      <c r="W50" s="138"/>
      <c r="X50" s="138"/>
    </row>
    <row r="51" spans="1:24" ht="15.95" customHeight="1" x14ac:dyDescent="0.15">
      <c r="A51" s="4"/>
      <c r="B51" s="4"/>
      <c r="C51" s="135" t="s">
        <v>285</v>
      </c>
      <c r="D51" s="22">
        <v>26794.643044071265</v>
      </c>
      <c r="E51" s="22">
        <v>27988.574519531394</v>
      </c>
      <c r="F51" s="22">
        <v>21928.135187581091</v>
      </c>
      <c r="G51" s="22">
        <v>23599.303886267408</v>
      </c>
      <c r="H51" s="22">
        <v>20731.190041087153</v>
      </c>
      <c r="I51" s="22">
        <v>25243.282605853194</v>
      </c>
      <c r="J51" s="22">
        <v>24186.667173522001</v>
      </c>
      <c r="K51" s="22">
        <v>23424.037881639299</v>
      </c>
      <c r="L51" s="22">
        <v>32944.772833765666</v>
      </c>
      <c r="M51" s="22">
        <v>39225.454944132434</v>
      </c>
      <c r="N51" s="22">
        <v>43080.708133020067</v>
      </c>
      <c r="O51" s="22">
        <v>55372.719223122425</v>
      </c>
      <c r="P51" s="26">
        <v>52093.898713483941</v>
      </c>
      <c r="Q51" s="95" t="s">
        <v>286</v>
      </c>
      <c r="T51" s="138"/>
      <c r="U51" s="138"/>
      <c r="V51" s="138"/>
      <c r="W51" s="138"/>
      <c r="X51" s="138"/>
    </row>
    <row r="52" spans="1:24" ht="15.95" customHeight="1" x14ac:dyDescent="0.15">
      <c r="A52" s="4"/>
      <c r="B52" s="4"/>
      <c r="C52" s="139" t="s">
        <v>287</v>
      </c>
      <c r="D52" s="101">
        <v>4633892.184035033</v>
      </c>
      <c r="E52" s="101">
        <v>4596947.9724990893</v>
      </c>
      <c r="F52" s="101">
        <v>4320697.6067375531</v>
      </c>
      <c r="G52" s="101">
        <v>4284804.4810592672</v>
      </c>
      <c r="H52" s="101">
        <v>4305232.2192613613</v>
      </c>
      <c r="I52" s="101">
        <v>4325746.4281185176</v>
      </c>
      <c r="J52" s="101">
        <v>4354033.7537764199</v>
      </c>
      <c r="K52" s="101">
        <v>4282049.9160119854</v>
      </c>
      <c r="L52" s="101">
        <v>4356062.1773604639</v>
      </c>
      <c r="M52" s="101">
        <v>4525695.7231956804</v>
      </c>
      <c r="N52" s="101">
        <v>4520038.4690504614</v>
      </c>
      <c r="O52" s="101">
        <v>4432443.4480767632</v>
      </c>
      <c r="P52" s="102">
        <v>4374419.2810675688</v>
      </c>
      <c r="Q52" s="140" t="s">
        <v>288</v>
      </c>
      <c r="T52" s="138"/>
      <c r="U52" s="138"/>
      <c r="V52" s="138"/>
      <c r="W52" s="138"/>
      <c r="X52" s="138"/>
    </row>
    <row r="53" spans="1:24" ht="15.95" customHeight="1" x14ac:dyDescent="0.15">
      <c r="A53" s="4"/>
      <c r="B53" s="4"/>
      <c r="D53" s="5"/>
      <c r="G53" s="5"/>
      <c r="I53" s="5"/>
      <c r="J53" s="5"/>
      <c r="K53" s="5"/>
      <c r="L53" s="5"/>
      <c r="M53" s="5"/>
      <c r="N53" s="5"/>
      <c r="O53" s="5"/>
    </row>
    <row r="54" spans="1:24" s="144" customFormat="1" ht="15.95" customHeight="1" x14ac:dyDescent="0.15">
      <c r="A54" s="141"/>
      <c r="B54" s="141"/>
      <c r="C54" s="142" t="s">
        <v>289</v>
      </c>
      <c r="D54" s="23">
        <v>184953.08387094867</v>
      </c>
      <c r="E54" s="23">
        <v>192086.45967173635</v>
      </c>
      <c r="F54" s="23">
        <v>171492.77795373317</v>
      </c>
      <c r="G54" s="23">
        <v>162219.7723569205</v>
      </c>
      <c r="H54" s="23">
        <v>173156.09098907767</v>
      </c>
      <c r="I54" s="23">
        <v>174691.10064905274</v>
      </c>
      <c r="J54" s="23">
        <v>177671.31117543238</v>
      </c>
      <c r="K54" s="23">
        <v>162108.9698044633</v>
      </c>
      <c r="L54" s="23">
        <v>163002.19956191667</v>
      </c>
      <c r="M54" s="23">
        <v>207659.73754913022</v>
      </c>
      <c r="N54" s="23">
        <v>232921.09789773257</v>
      </c>
      <c r="O54" s="23">
        <v>213598.17360997878</v>
      </c>
      <c r="P54" s="24">
        <v>207719.07447392715</v>
      </c>
      <c r="Q54" s="143"/>
      <c r="T54" s="129"/>
      <c r="U54" s="129"/>
      <c r="V54" s="129"/>
      <c r="W54" s="129"/>
      <c r="X54" s="129"/>
    </row>
    <row r="55" spans="1:24" ht="15.95" customHeight="1" x14ac:dyDescent="0.15">
      <c r="A55" s="4"/>
      <c r="B55" s="4"/>
      <c r="C55" s="145" t="s">
        <v>290</v>
      </c>
      <c r="D55" s="22">
        <v>1102767.1807263598</v>
      </c>
      <c r="E55" s="22">
        <v>1061496.990318812</v>
      </c>
      <c r="F55" s="22">
        <v>947565.44613582292</v>
      </c>
      <c r="G55" s="22">
        <v>949683.34196918563</v>
      </c>
      <c r="H55" s="22">
        <v>973364.90680661611</v>
      </c>
      <c r="I55" s="22">
        <v>1025878.6897017468</v>
      </c>
      <c r="J55" s="22">
        <v>1020256.1011991341</v>
      </c>
      <c r="K55" s="22">
        <v>966186.1016019854</v>
      </c>
      <c r="L55" s="22">
        <v>1001734.6999031146</v>
      </c>
      <c r="M55" s="22">
        <v>1048731.5576628319</v>
      </c>
      <c r="N55" s="22">
        <v>1048901.2730555176</v>
      </c>
      <c r="O55" s="22">
        <v>980212.37791279226</v>
      </c>
      <c r="P55" s="26">
        <v>919003.48847781552</v>
      </c>
      <c r="Q55" s="95"/>
    </row>
    <row r="56" spans="1:24" ht="15.95" customHeight="1" x14ac:dyDescent="0.15">
      <c r="A56" s="4"/>
      <c r="B56" s="4"/>
      <c r="C56" s="146" t="s">
        <v>291</v>
      </c>
      <c r="D56" s="107">
        <v>3354770.562481795</v>
      </c>
      <c r="E56" s="107">
        <v>3353400.0970280725</v>
      </c>
      <c r="F56" s="107">
        <v>3209602.5178355789</v>
      </c>
      <c r="G56" s="107">
        <v>3185494.6706194277</v>
      </c>
      <c r="H56" s="107">
        <v>3168234.4115067548</v>
      </c>
      <c r="I56" s="107">
        <v>3139206.9203735702</v>
      </c>
      <c r="J56" s="107">
        <v>3167554.0085753733</v>
      </c>
      <c r="K56" s="107">
        <v>3162554.8824871751</v>
      </c>
      <c r="L56" s="107">
        <v>3202655.0507291974</v>
      </c>
      <c r="M56" s="107">
        <v>3285778.8829278513</v>
      </c>
      <c r="N56" s="107">
        <v>3261710.8062302317</v>
      </c>
      <c r="O56" s="107">
        <v>3271229.6157771158</v>
      </c>
      <c r="P56" s="108">
        <v>3272772.6168293096</v>
      </c>
      <c r="Q56" s="134"/>
    </row>
    <row r="57" spans="1:24" ht="15.95" customHeight="1" x14ac:dyDescent="0.15"/>
    <row r="58" spans="1:24" ht="16.5" customHeight="1" x14ac:dyDescent="0.15">
      <c r="T58" s="144"/>
      <c r="U58" s="144"/>
      <c r="V58" s="144"/>
      <c r="W58" s="144"/>
      <c r="X58" s="144"/>
    </row>
    <row r="59" spans="1:24" ht="16.5" customHeight="1" x14ac:dyDescent="0.15"/>
    <row r="60" spans="1:24" ht="16.5" customHeight="1" x14ac:dyDescent="0.15">
      <c r="C60" s="147"/>
      <c r="D60" s="148"/>
      <c r="E60" s="149"/>
      <c r="F60" s="149"/>
      <c r="G60" s="148"/>
    </row>
    <row r="61" spans="1:24" ht="16.5" customHeight="1" x14ac:dyDescent="0.15">
      <c r="C61" s="148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1"/>
      <c r="Q61" s="152"/>
    </row>
    <row r="62" spans="1:24" ht="16.5" customHeight="1" x14ac:dyDescent="0.15">
      <c r="C62" s="148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1"/>
      <c r="Q62" s="152"/>
    </row>
    <row r="63" spans="1:24" ht="16.5" customHeight="1" x14ac:dyDescent="0.15">
      <c r="C63" s="148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1"/>
      <c r="Q63" s="152"/>
    </row>
    <row r="64" spans="1:24" ht="16.5" customHeight="1" x14ac:dyDescent="0.15">
      <c r="C64" s="148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1"/>
      <c r="Q64" s="152"/>
    </row>
    <row r="65" spans="3:17" ht="16.5" customHeight="1" x14ac:dyDescent="0.15">
      <c r="C65" s="148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1"/>
      <c r="Q65" s="152"/>
    </row>
    <row r="66" spans="3:17" ht="16.5" customHeight="1" x14ac:dyDescent="0.15">
      <c r="C66" s="148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1"/>
      <c r="Q66" s="152"/>
    </row>
    <row r="67" spans="3:17" ht="16.5" customHeight="1" x14ac:dyDescent="0.15">
      <c r="C67" s="148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1"/>
      <c r="Q67" s="152"/>
    </row>
    <row r="68" spans="3:17" ht="16.5" customHeight="1" x14ac:dyDescent="0.15">
      <c r="C68" s="148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1"/>
      <c r="Q68" s="152"/>
    </row>
    <row r="69" spans="3:17" ht="16.5" customHeight="1" x14ac:dyDescent="0.15">
      <c r="C69" s="148"/>
      <c r="D69" s="150"/>
      <c r="E69" s="151"/>
      <c r="F69" s="151"/>
      <c r="G69" s="150"/>
      <c r="H69" s="150"/>
      <c r="I69" s="150"/>
      <c r="J69" s="150"/>
      <c r="K69" s="150"/>
      <c r="L69" s="150"/>
      <c r="M69" s="150"/>
      <c r="N69" s="150"/>
      <c r="O69" s="150"/>
      <c r="P69" s="151"/>
      <c r="Q69" s="152"/>
    </row>
    <row r="70" spans="3:17" ht="16.5" customHeight="1" x14ac:dyDescent="0.15">
      <c r="C70" s="148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1"/>
      <c r="Q70" s="152"/>
    </row>
    <row r="71" spans="3:17" ht="16.5" customHeight="1" x14ac:dyDescent="0.15">
      <c r="C71" s="148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1"/>
      <c r="Q71" s="152"/>
    </row>
    <row r="72" spans="3:17" ht="14.25" x14ac:dyDescent="0.15">
      <c r="C72" s="148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1"/>
      <c r="Q72" s="152"/>
    </row>
  </sheetData>
  <mergeCells count="1">
    <mergeCell ref="C5:C6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28" fitToWidth="0" fitToHeight="0" pageOrder="overThenDown" orientation="portrait" r:id="rId1"/>
  <headerFooter alignWithMargins="0"/>
  <colBreaks count="1" manualBreakCount="1">
    <brk id="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S164"/>
  <sheetViews>
    <sheetView view="pageBreakPreview" zoomScaleNormal="100" zoomScaleSheetLayoutView="100" workbookViewId="0">
      <pane xSplit="3" ySplit="6" topLeftCell="D7" activePane="bottomRight" state="frozen"/>
      <selection activeCell="O13" sqref="O13"/>
      <selection pane="topRight" activeCell="O13" sqref="O13"/>
      <selection pane="bottomLeft" activeCell="O13" sqref="O13"/>
      <selection pane="bottomRight" activeCell="C62" sqref="C62:C63"/>
    </sheetView>
  </sheetViews>
  <sheetFormatPr defaultRowHeight="13.5" x14ac:dyDescent="0.15"/>
  <cols>
    <col min="1" max="2" width="0.375" style="129" customWidth="1"/>
    <col min="3" max="3" width="60" style="129" customWidth="1"/>
    <col min="4" max="4" width="11.25" style="129" customWidth="1"/>
    <col min="5" max="6" width="11.25" style="130" customWidth="1"/>
    <col min="7" max="12" width="11.25" style="129" customWidth="1"/>
    <col min="13" max="13" width="11.25" style="130" customWidth="1"/>
    <col min="14" max="15" width="11.25" style="129" customWidth="1"/>
    <col min="16" max="16" width="11.25" style="130" customWidth="1"/>
    <col min="17" max="17" width="8.375" style="130" customWidth="1"/>
    <col min="18" max="18" width="2.375" style="129" customWidth="1"/>
    <col min="19" max="19" width="10.5" style="129" bestFit="1" customWidth="1"/>
    <col min="20" max="16384" width="9" style="129"/>
  </cols>
  <sheetData>
    <row r="1" spans="1:19" s="154" customFormat="1" ht="13.5" customHeight="1" x14ac:dyDescent="0.15">
      <c r="A1" s="153" t="s">
        <v>211</v>
      </c>
      <c r="B1" s="153"/>
      <c r="C1" s="153"/>
      <c r="E1" s="155"/>
      <c r="F1" s="155"/>
      <c r="M1" s="155"/>
      <c r="P1" s="155"/>
      <c r="Q1" s="155"/>
    </row>
    <row r="2" spans="1:19" s="154" customFormat="1" ht="13.5" customHeight="1" x14ac:dyDescent="0.15">
      <c r="A2" s="153"/>
      <c r="B2" s="156" t="s">
        <v>212</v>
      </c>
      <c r="C2" s="153"/>
      <c r="E2" s="155"/>
      <c r="F2" s="155"/>
      <c r="M2" s="155"/>
      <c r="P2" s="155"/>
      <c r="Q2" s="155"/>
    </row>
    <row r="3" spans="1:19" s="154" customFormat="1" ht="13.5" customHeight="1" x14ac:dyDescent="0.15">
      <c r="A3" s="153"/>
      <c r="B3" s="153" t="s">
        <v>292</v>
      </c>
      <c r="C3" s="153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45</v>
      </c>
      <c r="Q3" s="157"/>
      <c r="R3" s="157"/>
    </row>
    <row r="4" spans="1:19" ht="4.5" customHeight="1" x14ac:dyDescent="0.15">
      <c r="D4" s="159"/>
      <c r="E4" s="159"/>
      <c r="F4" s="159"/>
      <c r="G4" s="158"/>
      <c r="H4" s="158"/>
      <c r="I4" s="158"/>
      <c r="J4" s="158"/>
      <c r="K4" s="158"/>
      <c r="L4" s="158"/>
      <c r="M4" s="160"/>
      <c r="N4" s="158"/>
      <c r="O4" s="158"/>
      <c r="P4" s="160"/>
      <c r="Q4" s="160"/>
      <c r="R4" s="158"/>
    </row>
    <row r="5" spans="1:19" ht="13.5" customHeight="1" x14ac:dyDescent="0.15">
      <c r="A5" s="161"/>
      <c r="B5" s="161"/>
      <c r="C5" s="561" t="s">
        <v>4</v>
      </c>
      <c r="D5" s="162" t="s">
        <v>5</v>
      </c>
      <c r="E5" s="162" t="s">
        <v>6</v>
      </c>
      <c r="F5" s="162" t="s">
        <v>7</v>
      </c>
      <c r="G5" s="162" t="s">
        <v>8</v>
      </c>
      <c r="H5" s="162" t="s">
        <v>9</v>
      </c>
      <c r="I5" s="163" t="s">
        <v>10</v>
      </c>
      <c r="J5" s="163" t="s">
        <v>11</v>
      </c>
      <c r="K5" s="163" t="s">
        <v>12</v>
      </c>
      <c r="L5" s="163" t="s">
        <v>13</v>
      </c>
      <c r="M5" s="163" t="s">
        <v>14</v>
      </c>
      <c r="N5" s="15" t="s">
        <v>15</v>
      </c>
      <c r="O5" s="15" t="s">
        <v>16</v>
      </c>
      <c r="P5" s="164" t="s">
        <v>17</v>
      </c>
      <c r="Q5" s="165"/>
      <c r="R5" s="166"/>
    </row>
    <row r="6" spans="1:19" ht="13.5" customHeight="1" x14ac:dyDescent="0.15">
      <c r="A6" s="161"/>
      <c r="B6" s="161"/>
      <c r="C6" s="562"/>
      <c r="D6" s="167">
        <v>2006</v>
      </c>
      <c r="E6" s="167">
        <v>2007</v>
      </c>
      <c r="F6" s="167">
        <v>2008</v>
      </c>
      <c r="G6" s="167">
        <v>2009</v>
      </c>
      <c r="H6" s="167">
        <v>2010</v>
      </c>
      <c r="I6" s="167">
        <v>2011</v>
      </c>
      <c r="J6" s="167">
        <v>2012</v>
      </c>
      <c r="K6" s="167">
        <v>2013</v>
      </c>
      <c r="L6" s="167">
        <v>2014</v>
      </c>
      <c r="M6" s="167">
        <v>2015</v>
      </c>
      <c r="N6" s="18">
        <v>2016</v>
      </c>
      <c r="O6" s="18">
        <v>2017</v>
      </c>
      <c r="P6" s="168">
        <v>2018</v>
      </c>
      <c r="Q6" s="169"/>
      <c r="R6" s="11"/>
    </row>
    <row r="7" spans="1:19" ht="16.5" customHeight="1" x14ac:dyDescent="0.15">
      <c r="C7" s="135" t="s">
        <v>213</v>
      </c>
      <c r="D7" s="170" t="s">
        <v>293</v>
      </c>
      <c r="E7" s="171">
        <v>3.8568569099999999</v>
      </c>
      <c r="F7" s="171">
        <v>-10.72104809</v>
      </c>
      <c r="G7" s="171">
        <v>-5.4072280499999996</v>
      </c>
      <c r="H7" s="171">
        <v>6.7416680900000001</v>
      </c>
      <c r="I7" s="171">
        <v>0.88648897999999998</v>
      </c>
      <c r="J7" s="171">
        <v>1.7059887499999999</v>
      </c>
      <c r="K7" s="171">
        <v>-8.7590626</v>
      </c>
      <c r="L7" s="171">
        <v>0.55100576000000001</v>
      </c>
      <c r="M7" s="171">
        <v>27.396892870000002</v>
      </c>
      <c r="N7" s="171">
        <v>12.164784879999999</v>
      </c>
      <c r="O7" s="172">
        <v>-8.2959098400000002</v>
      </c>
      <c r="P7" s="173">
        <v>-2.75241077</v>
      </c>
      <c r="Q7" s="95" t="s">
        <v>214</v>
      </c>
      <c r="R7" s="171"/>
      <c r="S7" s="174"/>
    </row>
    <row r="8" spans="1:19" ht="16.5" customHeight="1" x14ac:dyDescent="0.15">
      <c r="C8" s="135" t="s">
        <v>215</v>
      </c>
      <c r="D8" s="170" t="s">
        <v>293</v>
      </c>
      <c r="E8" s="171">
        <v>3.78016884</v>
      </c>
      <c r="F8" s="171">
        <v>-10.725937759999999</v>
      </c>
      <c r="G8" s="171">
        <v>-7.5089616999999995</v>
      </c>
      <c r="H8" s="171">
        <v>10.67367769</v>
      </c>
      <c r="I8" s="171">
        <v>1.46288851</v>
      </c>
      <c r="J8" s="171">
        <v>2.5303766299999997</v>
      </c>
      <c r="K8" s="171">
        <v>-10.262147709999999</v>
      </c>
      <c r="L8" s="171">
        <v>-0.71733598999999992</v>
      </c>
      <c r="M8" s="171">
        <v>28.615724539999999</v>
      </c>
      <c r="N8" s="171">
        <v>11.226149300000001</v>
      </c>
      <c r="O8" s="171">
        <v>-9.0438238799999997</v>
      </c>
      <c r="P8" s="175">
        <v>-0.38151087</v>
      </c>
      <c r="Q8" s="95" t="s">
        <v>75</v>
      </c>
      <c r="R8" s="171"/>
      <c r="S8" s="174"/>
    </row>
    <row r="9" spans="1:19" ht="16.5" customHeight="1" x14ac:dyDescent="0.15">
      <c r="C9" s="135" t="s">
        <v>216</v>
      </c>
      <c r="D9" s="170" t="s">
        <v>293</v>
      </c>
      <c r="E9" s="171">
        <v>5.2889880399999996</v>
      </c>
      <c r="F9" s="171">
        <v>10.350982910000001</v>
      </c>
      <c r="G9" s="171">
        <v>-6.5527151100000003</v>
      </c>
      <c r="H9" s="171">
        <v>11.34132359</v>
      </c>
      <c r="I9" s="171">
        <v>13.80690744</v>
      </c>
      <c r="J9" s="171">
        <v>-1.0921736200000001</v>
      </c>
      <c r="K9" s="171">
        <v>8.6668457700000001</v>
      </c>
      <c r="L9" s="171">
        <v>5.6181997999999993</v>
      </c>
      <c r="M9" s="171">
        <v>-2.2642966899999997</v>
      </c>
      <c r="N9" s="171">
        <v>-13.35277161</v>
      </c>
      <c r="O9" s="171">
        <v>-6.3438404899999998</v>
      </c>
      <c r="P9" s="175">
        <v>13.588545029999999</v>
      </c>
      <c r="Q9" s="95" t="s">
        <v>77</v>
      </c>
      <c r="R9" s="171"/>
      <c r="S9" s="174"/>
    </row>
    <row r="10" spans="1:19" ht="16.5" customHeight="1" x14ac:dyDescent="0.15">
      <c r="C10" s="135" t="s">
        <v>217</v>
      </c>
      <c r="D10" s="170" t="s">
        <v>293</v>
      </c>
      <c r="E10" s="171">
        <v>4.1701828399999998</v>
      </c>
      <c r="F10" s="171">
        <v>-12.22912307</v>
      </c>
      <c r="G10" s="171">
        <v>6.26466177</v>
      </c>
      <c r="H10" s="171">
        <v>-12.46381008</v>
      </c>
      <c r="I10" s="171">
        <v>-3.9275673900000001</v>
      </c>
      <c r="J10" s="171">
        <v>-3.2274722399999995</v>
      </c>
      <c r="K10" s="171">
        <v>-0.73372464999999998</v>
      </c>
      <c r="L10" s="171">
        <v>7.63338261</v>
      </c>
      <c r="M10" s="171">
        <v>24.459982520000001</v>
      </c>
      <c r="N10" s="171">
        <v>20.315008030000001</v>
      </c>
      <c r="O10" s="171">
        <v>-4.4053475600000001</v>
      </c>
      <c r="P10" s="175">
        <v>-16.136535439999999</v>
      </c>
      <c r="Q10" s="95" t="s">
        <v>79</v>
      </c>
      <c r="R10" s="171"/>
      <c r="S10" s="174"/>
    </row>
    <row r="11" spans="1:19" ht="16.5" customHeight="1" x14ac:dyDescent="0.15">
      <c r="C11" s="135" t="s">
        <v>218</v>
      </c>
      <c r="D11" s="170" t="s">
        <v>293</v>
      </c>
      <c r="E11" s="171">
        <v>-0.92389858000000002</v>
      </c>
      <c r="F11" s="171">
        <v>-20.770508109999998</v>
      </c>
      <c r="G11" s="171">
        <v>-11.9902576</v>
      </c>
      <c r="H11" s="171">
        <v>-7.7682049500000003</v>
      </c>
      <c r="I11" s="171">
        <v>6.1592439399999996</v>
      </c>
      <c r="J11" s="171">
        <v>-1.6132097299999999</v>
      </c>
      <c r="K11" s="171">
        <v>15.441486960000001</v>
      </c>
      <c r="L11" s="171">
        <v>-4.6299636499999997</v>
      </c>
      <c r="M11" s="171">
        <v>-4.2275514999999997</v>
      </c>
      <c r="N11" s="171">
        <v>4.2161830499999997</v>
      </c>
      <c r="O11" s="171">
        <v>4.4699066299999997</v>
      </c>
      <c r="P11" s="175">
        <v>-10.32341497</v>
      </c>
      <c r="Q11" s="95" t="s">
        <v>219</v>
      </c>
      <c r="R11" s="171"/>
      <c r="S11" s="174"/>
    </row>
    <row r="12" spans="1:19" ht="16.5" customHeight="1" x14ac:dyDescent="0.15">
      <c r="C12" s="135" t="s">
        <v>220</v>
      </c>
      <c r="D12" s="170" t="s">
        <v>293</v>
      </c>
      <c r="E12" s="171">
        <v>-10.722528369999999</v>
      </c>
      <c r="F12" s="171">
        <v>-7.95759799</v>
      </c>
      <c r="G12" s="171">
        <v>-5.6800350000000006E-2</v>
      </c>
      <c r="H12" s="171">
        <v>5.3027044199999995</v>
      </c>
      <c r="I12" s="171">
        <v>3.4827517299999999</v>
      </c>
      <c r="J12" s="171">
        <v>-3.0716300699999999</v>
      </c>
      <c r="K12" s="171">
        <v>-3.6597728199999997</v>
      </c>
      <c r="L12" s="171">
        <v>5.85186808</v>
      </c>
      <c r="M12" s="171">
        <v>7.5377397099999994</v>
      </c>
      <c r="N12" s="171">
        <v>-8.1865450000000006E-2</v>
      </c>
      <c r="O12" s="171">
        <v>-5.8985990100000008</v>
      </c>
      <c r="P12" s="175">
        <v>-9.2622544400000013</v>
      </c>
      <c r="Q12" s="95" t="s">
        <v>221</v>
      </c>
      <c r="R12" s="171"/>
      <c r="S12" s="174"/>
    </row>
    <row r="13" spans="1:19" ht="16.5" customHeight="1" x14ac:dyDescent="0.15">
      <c r="C13" s="136" t="s">
        <v>222</v>
      </c>
      <c r="D13" s="170" t="s">
        <v>293</v>
      </c>
      <c r="E13" s="171">
        <v>-21.737404359999999</v>
      </c>
      <c r="F13" s="171">
        <v>-23.873645379999999</v>
      </c>
      <c r="G13" s="171">
        <v>86.712503029999993</v>
      </c>
      <c r="H13" s="171">
        <v>-17.381782789999999</v>
      </c>
      <c r="I13" s="171">
        <v>76.489299040000006</v>
      </c>
      <c r="J13" s="171">
        <v>-10.902698969999999</v>
      </c>
      <c r="K13" s="171">
        <v>-5.5640186800000002</v>
      </c>
      <c r="L13" s="171">
        <v>15.61285204</v>
      </c>
      <c r="M13" s="171">
        <v>26.81099751</v>
      </c>
      <c r="N13" s="171">
        <v>-14.40643573</v>
      </c>
      <c r="O13" s="171">
        <v>-16.922882399999999</v>
      </c>
      <c r="P13" s="175">
        <v>23.241508759999999</v>
      </c>
      <c r="Q13" s="95" t="s">
        <v>75</v>
      </c>
      <c r="R13" s="171"/>
      <c r="S13" s="174"/>
    </row>
    <row r="14" spans="1:19" ht="16.5" customHeight="1" x14ac:dyDescent="0.15">
      <c r="C14" s="136" t="s">
        <v>223</v>
      </c>
      <c r="D14" s="170" t="s">
        <v>293</v>
      </c>
      <c r="E14" s="171">
        <v>-7.1948021000000004</v>
      </c>
      <c r="F14" s="171">
        <v>-4.7337658200000003</v>
      </c>
      <c r="G14" s="171">
        <v>-22.694174759999999</v>
      </c>
      <c r="H14" s="171">
        <v>11.163439729999999</v>
      </c>
      <c r="I14" s="171">
        <v>19.896438100000001</v>
      </c>
      <c r="J14" s="171">
        <v>-13.87252977</v>
      </c>
      <c r="K14" s="171">
        <v>0.68378665999999999</v>
      </c>
      <c r="L14" s="171">
        <v>2.9731361299999999</v>
      </c>
      <c r="M14" s="171">
        <v>1.23845816</v>
      </c>
      <c r="N14" s="171">
        <v>8.1433224800000001</v>
      </c>
      <c r="O14" s="171">
        <v>-7.5635876800000004</v>
      </c>
      <c r="P14" s="175">
        <v>-7.7842143399999992</v>
      </c>
      <c r="Q14" s="95" t="s">
        <v>77</v>
      </c>
      <c r="R14" s="171"/>
      <c r="S14" s="174"/>
    </row>
    <row r="15" spans="1:19" ht="16.5" customHeight="1" x14ac:dyDescent="0.15">
      <c r="C15" s="136" t="s">
        <v>224</v>
      </c>
      <c r="D15" s="170" t="s">
        <v>293</v>
      </c>
      <c r="E15" s="171">
        <v>19.339829689999998</v>
      </c>
      <c r="F15" s="171">
        <v>34.680741500000003</v>
      </c>
      <c r="G15" s="171">
        <v>-18.31116694</v>
      </c>
      <c r="H15" s="171">
        <v>-2.57087457</v>
      </c>
      <c r="I15" s="171">
        <v>-5.7269327100000007</v>
      </c>
      <c r="J15" s="171">
        <v>9.321540370000001</v>
      </c>
      <c r="K15" s="171">
        <v>-17.832528719999999</v>
      </c>
      <c r="L15" s="171">
        <v>13.635074350000002</v>
      </c>
      <c r="M15" s="171">
        <v>30.68035944</v>
      </c>
      <c r="N15" s="171">
        <v>19.174306919999999</v>
      </c>
      <c r="O15" s="171">
        <v>-10.122495709999999</v>
      </c>
      <c r="P15" s="175">
        <v>15.468487289999999</v>
      </c>
      <c r="Q15" s="95" t="s">
        <v>79</v>
      </c>
      <c r="R15" s="171"/>
      <c r="S15" s="174"/>
    </row>
    <row r="16" spans="1:19" ht="16.5" customHeight="1" x14ac:dyDescent="0.15">
      <c r="C16" s="136" t="s">
        <v>225</v>
      </c>
      <c r="D16" s="170" t="s">
        <v>293</v>
      </c>
      <c r="E16" s="171">
        <v>54.642618570000003</v>
      </c>
      <c r="F16" s="171">
        <v>-18.57019438</v>
      </c>
      <c r="G16" s="171">
        <v>-41.090658320000003</v>
      </c>
      <c r="H16" s="171">
        <v>71.238180999999997</v>
      </c>
      <c r="I16" s="171">
        <v>-20.935002099999998</v>
      </c>
      <c r="J16" s="171">
        <v>-8.1343531799999997</v>
      </c>
      <c r="K16" s="171">
        <v>35.367796120000001</v>
      </c>
      <c r="L16" s="171">
        <v>-6.8941541400000004</v>
      </c>
      <c r="M16" s="171">
        <v>18.997012869999999</v>
      </c>
      <c r="N16" s="171">
        <v>-6.8307989400000002</v>
      </c>
      <c r="O16" s="171">
        <v>5.8652849700000003</v>
      </c>
      <c r="P16" s="175">
        <v>-15.01566171</v>
      </c>
      <c r="Q16" s="95" t="s">
        <v>92</v>
      </c>
      <c r="R16" s="171"/>
      <c r="S16" s="174"/>
    </row>
    <row r="17" spans="3:19" ht="16.5" customHeight="1" x14ac:dyDescent="0.15">
      <c r="C17" s="136" t="s">
        <v>226</v>
      </c>
      <c r="D17" s="170" t="s">
        <v>293</v>
      </c>
      <c r="E17" s="171">
        <v>7.1054599899999999</v>
      </c>
      <c r="F17" s="171">
        <v>3.0027933</v>
      </c>
      <c r="G17" s="171">
        <v>56.000000000000007</v>
      </c>
      <c r="H17" s="171">
        <v>56.801390699999999</v>
      </c>
      <c r="I17" s="171">
        <v>-30.460088689999999</v>
      </c>
      <c r="J17" s="171">
        <v>36.070147470000002</v>
      </c>
      <c r="K17" s="171">
        <v>-5.9461042800000001</v>
      </c>
      <c r="L17" s="171">
        <v>5.9483027100000001</v>
      </c>
      <c r="M17" s="171">
        <v>-15.402704289999999</v>
      </c>
      <c r="N17" s="171">
        <v>60.910354410000004</v>
      </c>
      <c r="O17" s="171">
        <v>-21.010580870000002</v>
      </c>
      <c r="P17" s="175">
        <v>-2.59704757</v>
      </c>
      <c r="Q17" s="95" t="s">
        <v>123</v>
      </c>
      <c r="R17" s="171"/>
      <c r="S17" s="174"/>
    </row>
    <row r="18" spans="3:19" ht="16.5" customHeight="1" x14ac:dyDescent="0.15">
      <c r="C18" s="136" t="s">
        <v>227</v>
      </c>
      <c r="D18" s="170" t="s">
        <v>293</v>
      </c>
      <c r="E18" s="171">
        <v>19.888013269999998</v>
      </c>
      <c r="F18" s="171">
        <v>-5.1490514899999997</v>
      </c>
      <c r="G18" s="171">
        <v>-46.911854099999999</v>
      </c>
      <c r="H18" s="171">
        <v>54.998282379999999</v>
      </c>
      <c r="I18" s="171">
        <v>27.275413710000002</v>
      </c>
      <c r="J18" s="171">
        <v>2.2985837</v>
      </c>
      <c r="K18" s="171">
        <v>-8.1706763500000008</v>
      </c>
      <c r="L18" s="171">
        <v>6.9018784000000002</v>
      </c>
      <c r="M18" s="171">
        <v>14.715912380000001</v>
      </c>
      <c r="N18" s="171">
        <v>-8.9988411300000006</v>
      </c>
      <c r="O18" s="171">
        <v>-2.36974697</v>
      </c>
      <c r="P18" s="175">
        <v>-0.16446436</v>
      </c>
      <c r="Q18" s="95" t="s">
        <v>228</v>
      </c>
      <c r="R18" s="171"/>
      <c r="S18" s="174"/>
    </row>
    <row r="19" spans="3:19" s="4" customFormat="1" ht="16.5" customHeight="1" x14ac:dyDescent="0.15">
      <c r="C19" s="137" t="s">
        <v>294</v>
      </c>
      <c r="D19" s="73" t="s">
        <v>293</v>
      </c>
      <c r="E19" s="171">
        <v>-20.257268980000003</v>
      </c>
      <c r="F19" s="171">
        <v>-9.6265298700000006</v>
      </c>
      <c r="G19" s="171">
        <v>-3.8959770999999996</v>
      </c>
      <c r="H19" s="171">
        <v>8.4857385799999996</v>
      </c>
      <c r="I19" s="171">
        <v>-7.4276220200000003</v>
      </c>
      <c r="J19" s="171">
        <v>5.7571422400000003</v>
      </c>
      <c r="K19" s="171">
        <v>-6.5565348100000005</v>
      </c>
      <c r="L19" s="171">
        <v>2.99444628</v>
      </c>
      <c r="M19" s="171">
        <v>-0.75616459999999996</v>
      </c>
      <c r="N19" s="171">
        <v>2.4368471199999999</v>
      </c>
      <c r="O19" s="171">
        <v>-3.6075592300000001</v>
      </c>
      <c r="P19" s="175">
        <v>-31.84665759</v>
      </c>
      <c r="Q19" s="95" t="s">
        <v>230</v>
      </c>
      <c r="R19" s="49"/>
      <c r="S19" s="174"/>
    </row>
    <row r="20" spans="3:19" ht="16.5" customHeight="1" x14ac:dyDescent="0.15">
      <c r="C20" s="137" t="s">
        <v>231</v>
      </c>
      <c r="D20" s="170" t="s">
        <v>293</v>
      </c>
      <c r="E20" s="171">
        <v>10.928134650000001</v>
      </c>
      <c r="F20" s="171">
        <v>-1.9648510000000001</v>
      </c>
      <c r="G20" s="171">
        <v>-7.1317225299999993</v>
      </c>
      <c r="H20" s="171">
        <v>-14.567471970000001</v>
      </c>
      <c r="I20" s="171">
        <v>-7.8029611999999995</v>
      </c>
      <c r="J20" s="171">
        <v>37.05000381</v>
      </c>
      <c r="K20" s="171">
        <v>-13.07269395</v>
      </c>
      <c r="L20" s="171">
        <v>8.9695266100000008</v>
      </c>
      <c r="M20" s="171">
        <v>-12.188544289999999</v>
      </c>
      <c r="N20" s="171">
        <v>60.11483509</v>
      </c>
      <c r="O20" s="171">
        <v>6.4506713399999995</v>
      </c>
      <c r="P20" s="175">
        <v>6.05977516</v>
      </c>
      <c r="Q20" s="95" t="s">
        <v>232</v>
      </c>
      <c r="R20" s="171"/>
      <c r="S20" s="174"/>
    </row>
    <row r="21" spans="3:19" s="4" customFormat="1" ht="16.5" customHeight="1" x14ac:dyDescent="0.15">
      <c r="C21" s="137" t="s">
        <v>233</v>
      </c>
      <c r="D21" s="73" t="s">
        <v>293</v>
      </c>
      <c r="E21" s="171">
        <v>18.69884777</v>
      </c>
      <c r="F21" s="171">
        <v>-14.595895410000001</v>
      </c>
      <c r="G21" s="171">
        <v>56.548994779999994</v>
      </c>
      <c r="H21" s="171">
        <v>-6.4413703800000004</v>
      </c>
      <c r="I21" s="171">
        <v>6.2277079999999998</v>
      </c>
      <c r="J21" s="171">
        <v>-22.911155430000001</v>
      </c>
      <c r="K21" s="171">
        <v>0.34316184</v>
      </c>
      <c r="L21" s="171">
        <v>9.7966485100000007</v>
      </c>
      <c r="M21" s="171">
        <v>17.88820471</v>
      </c>
      <c r="N21" s="171">
        <v>-14.65967522</v>
      </c>
      <c r="O21" s="171">
        <v>12.49583234</v>
      </c>
      <c r="P21" s="175">
        <v>-2.1169799999999996E-3</v>
      </c>
      <c r="Q21" s="95" t="s">
        <v>234</v>
      </c>
      <c r="R21" s="49"/>
      <c r="S21" s="174"/>
    </row>
    <row r="22" spans="3:19" s="4" customFormat="1" ht="16.5" customHeight="1" x14ac:dyDescent="0.15">
      <c r="C22" s="137" t="s">
        <v>235</v>
      </c>
      <c r="D22" s="73" t="s">
        <v>293</v>
      </c>
      <c r="E22" s="171">
        <v>75.088657319999996</v>
      </c>
      <c r="F22" s="171">
        <v>4.3998504299999999</v>
      </c>
      <c r="G22" s="171">
        <v>-7.7483285599999991</v>
      </c>
      <c r="H22" s="171">
        <v>13.13899314</v>
      </c>
      <c r="I22" s="171">
        <v>11.810460690000001</v>
      </c>
      <c r="J22" s="171">
        <v>-27.693802909999999</v>
      </c>
      <c r="K22" s="171">
        <v>36.716069470000001</v>
      </c>
      <c r="L22" s="171">
        <v>21.381076820000001</v>
      </c>
      <c r="M22" s="171">
        <v>-15.12735799</v>
      </c>
      <c r="N22" s="171">
        <v>5.2564166999999999</v>
      </c>
      <c r="O22" s="171">
        <v>-32.917372530000002</v>
      </c>
      <c r="P22" s="175">
        <v>29.020096029999998</v>
      </c>
      <c r="Q22" s="95" t="s">
        <v>236</v>
      </c>
      <c r="R22" s="49"/>
      <c r="S22" s="174"/>
    </row>
    <row r="23" spans="3:19" ht="16.5" customHeight="1" x14ac:dyDescent="0.15">
      <c r="C23" s="137" t="s">
        <v>237</v>
      </c>
      <c r="D23" s="170" t="s">
        <v>293</v>
      </c>
      <c r="E23" s="171">
        <v>-6.3173257299999994</v>
      </c>
      <c r="F23" s="171">
        <v>-12.33679525</v>
      </c>
      <c r="G23" s="171">
        <v>-19.962765510000001</v>
      </c>
      <c r="H23" s="171">
        <v>1.7128356899999999</v>
      </c>
      <c r="I23" s="171">
        <v>-5.5925155900000005</v>
      </c>
      <c r="J23" s="171">
        <v>-18.299933939999999</v>
      </c>
      <c r="K23" s="171">
        <v>11.37466307</v>
      </c>
      <c r="L23" s="171">
        <v>22.56171346</v>
      </c>
      <c r="M23" s="171">
        <v>7.2468776200000002</v>
      </c>
      <c r="N23" s="171">
        <v>6.4073647899999999</v>
      </c>
      <c r="O23" s="171">
        <v>-6.2075528799999997</v>
      </c>
      <c r="P23" s="175">
        <v>44.211788579999997</v>
      </c>
      <c r="Q23" s="95" t="s">
        <v>238</v>
      </c>
      <c r="R23" s="171"/>
      <c r="S23" s="174"/>
    </row>
    <row r="24" spans="3:19" s="4" customFormat="1" ht="16.5" customHeight="1" x14ac:dyDescent="0.15">
      <c r="C24" s="137" t="s">
        <v>239</v>
      </c>
      <c r="D24" s="73" t="s">
        <v>293</v>
      </c>
      <c r="E24" s="171">
        <v>22.377836219999999</v>
      </c>
      <c r="F24" s="171">
        <v>-21.804097949999999</v>
      </c>
      <c r="G24" s="171">
        <v>-55.978781879999993</v>
      </c>
      <c r="H24" s="171">
        <v>9.0011614399999988</v>
      </c>
      <c r="I24" s="171">
        <v>4.0090570100000003</v>
      </c>
      <c r="J24" s="171">
        <v>-44.320655649999999</v>
      </c>
      <c r="K24" s="171">
        <v>-26.425942959999997</v>
      </c>
      <c r="L24" s="171">
        <v>-8.1587996199999999</v>
      </c>
      <c r="M24" s="171">
        <v>-15.38461538</v>
      </c>
      <c r="N24" s="171">
        <v>5.7924376500000001</v>
      </c>
      <c r="O24" s="171">
        <v>22.509505699999998</v>
      </c>
      <c r="P24" s="175">
        <v>5.46244569</v>
      </c>
      <c r="Q24" s="95" t="s">
        <v>240</v>
      </c>
      <c r="R24" s="49"/>
      <c r="S24" s="174"/>
    </row>
    <row r="25" spans="3:19" ht="16.5" customHeight="1" x14ac:dyDescent="0.15">
      <c r="C25" s="137" t="s">
        <v>241</v>
      </c>
      <c r="D25" s="170" t="s">
        <v>293</v>
      </c>
      <c r="E25" s="171">
        <v>43.870826010000002</v>
      </c>
      <c r="F25" s="171">
        <v>4.6877385899999995</v>
      </c>
      <c r="G25" s="171">
        <v>212.47082847000001</v>
      </c>
      <c r="H25" s="171">
        <v>-1.9184988100000002</v>
      </c>
      <c r="I25" s="171">
        <v>19.093851130000001</v>
      </c>
      <c r="J25" s="171">
        <v>-31.297953960000001</v>
      </c>
      <c r="K25" s="171">
        <v>-11.098185200000001</v>
      </c>
      <c r="L25" s="171">
        <v>-33.996336040000003</v>
      </c>
      <c r="M25" s="171">
        <v>182.89056305</v>
      </c>
      <c r="N25" s="171">
        <v>-10.270516499999999</v>
      </c>
      <c r="O25" s="171">
        <v>-12.336470500000001</v>
      </c>
      <c r="P25" s="175">
        <v>32.466143979999998</v>
      </c>
      <c r="Q25" s="95" t="s">
        <v>242</v>
      </c>
      <c r="R25" s="171"/>
      <c r="S25" s="174"/>
    </row>
    <row r="26" spans="3:19" s="4" customFormat="1" ht="16.5" customHeight="1" x14ac:dyDescent="0.15">
      <c r="C26" s="137" t="s">
        <v>243</v>
      </c>
      <c r="D26" s="73" t="s">
        <v>293</v>
      </c>
      <c r="E26" s="171">
        <v>-39.313222079999996</v>
      </c>
      <c r="F26" s="171">
        <v>11.75039662</v>
      </c>
      <c r="G26" s="171">
        <v>-12.634866550000002</v>
      </c>
      <c r="H26" s="171">
        <v>3.6399090000000003</v>
      </c>
      <c r="I26" s="171">
        <v>4.0451552199999998</v>
      </c>
      <c r="J26" s="171">
        <v>-8.7100663100000002</v>
      </c>
      <c r="K26" s="171">
        <v>-1.0564542800000001</v>
      </c>
      <c r="L26" s="171">
        <v>-2.5025024999999999</v>
      </c>
      <c r="M26" s="171">
        <v>17.7846224</v>
      </c>
      <c r="N26" s="171">
        <v>-18.082324459999999</v>
      </c>
      <c r="O26" s="171">
        <v>-9.5649089600000003</v>
      </c>
      <c r="P26" s="175">
        <v>-2.03948229</v>
      </c>
      <c r="Q26" s="95" t="s">
        <v>244</v>
      </c>
      <c r="R26" s="49"/>
      <c r="S26" s="174"/>
    </row>
    <row r="27" spans="3:19" ht="16.5" customHeight="1" x14ac:dyDescent="0.15">
      <c r="C27" s="137" t="s">
        <v>245</v>
      </c>
      <c r="D27" s="170" t="s">
        <v>293</v>
      </c>
      <c r="E27" s="171">
        <v>-18.010892729999998</v>
      </c>
      <c r="F27" s="171">
        <v>2.9748151600000003</v>
      </c>
      <c r="G27" s="171">
        <v>-22.746395920000001</v>
      </c>
      <c r="H27" s="171">
        <v>10.22364217</v>
      </c>
      <c r="I27" s="171">
        <v>20.843214760000002</v>
      </c>
      <c r="J27" s="171">
        <v>4.0558220700000005</v>
      </c>
      <c r="K27" s="171">
        <v>-4.4059094700000001</v>
      </c>
      <c r="L27" s="171">
        <v>3.6444347000000001</v>
      </c>
      <c r="M27" s="171">
        <v>-13.123942469999999</v>
      </c>
      <c r="N27" s="171">
        <v>-2.8788800999999999</v>
      </c>
      <c r="O27" s="171">
        <v>19.59014852</v>
      </c>
      <c r="P27" s="175">
        <v>-5.6385264400000006</v>
      </c>
      <c r="Q27" s="95" t="s">
        <v>246</v>
      </c>
      <c r="R27" s="171"/>
      <c r="S27" s="174"/>
    </row>
    <row r="28" spans="3:19" s="4" customFormat="1" ht="16.5" customHeight="1" x14ac:dyDescent="0.15">
      <c r="C28" s="135" t="s">
        <v>247</v>
      </c>
      <c r="D28" s="73" t="s">
        <v>293</v>
      </c>
      <c r="E28" s="171">
        <v>-8.6681531000000014</v>
      </c>
      <c r="F28" s="171">
        <v>-12.763124579999999</v>
      </c>
      <c r="G28" s="171">
        <v>7.47253861</v>
      </c>
      <c r="H28" s="171">
        <v>-1.5251581999999999</v>
      </c>
      <c r="I28" s="171">
        <v>-25.425208090000002</v>
      </c>
      <c r="J28" s="171">
        <v>11.19299893</v>
      </c>
      <c r="K28" s="171">
        <v>7.1679912400000001</v>
      </c>
      <c r="L28" s="171">
        <v>7.5599548500000004</v>
      </c>
      <c r="M28" s="171">
        <v>1.5279724099999998</v>
      </c>
      <c r="N28" s="171">
        <v>-8.1350816500000001</v>
      </c>
      <c r="O28" s="171">
        <v>-2.8037049299999999</v>
      </c>
      <c r="P28" s="175">
        <v>-2.7357574900000001</v>
      </c>
      <c r="Q28" s="95" t="s">
        <v>248</v>
      </c>
      <c r="R28" s="49"/>
      <c r="S28" s="174"/>
    </row>
    <row r="29" spans="3:19" s="4" customFormat="1" ht="16.5" customHeight="1" x14ac:dyDescent="0.15">
      <c r="C29" s="135" t="s">
        <v>249</v>
      </c>
      <c r="D29" s="73" t="s">
        <v>293</v>
      </c>
      <c r="E29" s="171">
        <v>-14.13157625</v>
      </c>
      <c r="F29" s="171">
        <v>-19.360809230000001</v>
      </c>
      <c r="G29" s="171">
        <v>13.67430888</v>
      </c>
      <c r="H29" s="171">
        <v>0.10108198000000002</v>
      </c>
      <c r="I29" s="171">
        <v>-50.048009459999996</v>
      </c>
      <c r="J29" s="171">
        <v>41.017792759999999</v>
      </c>
      <c r="K29" s="171">
        <v>18.542676799999999</v>
      </c>
      <c r="L29" s="171">
        <v>15.648999290000001</v>
      </c>
      <c r="M29" s="171">
        <v>3.4554982700000001</v>
      </c>
      <c r="N29" s="171">
        <v>-15.1565745</v>
      </c>
      <c r="O29" s="171">
        <v>-6.4518008499999997</v>
      </c>
      <c r="P29" s="175">
        <v>-7.56420037</v>
      </c>
      <c r="Q29" s="95" t="s">
        <v>75</v>
      </c>
      <c r="R29" s="49"/>
      <c r="S29" s="174"/>
    </row>
    <row r="30" spans="3:19" s="4" customFormat="1" ht="16.5" customHeight="1" x14ac:dyDescent="0.15">
      <c r="C30" s="135" t="s">
        <v>250</v>
      </c>
      <c r="D30" s="73" t="s">
        <v>293</v>
      </c>
      <c r="E30" s="171">
        <v>-1.9051010500000001</v>
      </c>
      <c r="F30" s="171">
        <v>-5.6139399800000005</v>
      </c>
      <c r="G30" s="171">
        <v>1.7311236399999999</v>
      </c>
      <c r="H30" s="171">
        <v>-3.20743103</v>
      </c>
      <c r="I30" s="171">
        <v>0.91662292000000001</v>
      </c>
      <c r="J30" s="171">
        <v>-4.6004157299999999</v>
      </c>
      <c r="K30" s="171">
        <v>-1.7356041999999998</v>
      </c>
      <c r="L30" s="171">
        <v>-7.8434320000000002E-2</v>
      </c>
      <c r="M30" s="171">
        <v>-0.57865349999999993</v>
      </c>
      <c r="N30" s="171">
        <v>-0.14979330999999999</v>
      </c>
      <c r="O30" s="171">
        <v>0.72159943000000004</v>
      </c>
      <c r="P30" s="175">
        <v>1.5978571399999999</v>
      </c>
      <c r="Q30" s="95" t="s">
        <v>77</v>
      </c>
      <c r="R30" s="49"/>
      <c r="S30" s="174"/>
    </row>
    <row r="31" spans="3:19" ht="16.5" customHeight="1" x14ac:dyDescent="0.15">
      <c r="C31" s="135" t="s">
        <v>251</v>
      </c>
      <c r="D31" s="170" t="s">
        <v>293</v>
      </c>
      <c r="E31" s="171">
        <v>13.416580989999998</v>
      </c>
      <c r="F31" s="171">
        <v>-15.75179535</v>
      </c>
      <c r="G31" s="171">
        <v>1.2684240600000001</v>
      </c>
      <c r="H31" s="171">
        <v>-3.0831669800000001</v>
      </c>
      <c r="I31" s="171">
        <v>9.7388337899999993</v>
      </c>
      <c r="J31" s="171">
        <v>4.9173817799999995</v>
      </c>
      <c r="K31" s="171">
        <v>-9.1328184100000005</v>
      </c>
      <c r="L31" s="171">
        <v>-0.61277420999999999</v>
      </c>
      <c r="M31" s="171">
        <v>-1.40304118</v>
      </c>
      <c r="N31" s="171">
        <v>0.11955247999999999</v>
      </c>
      <c r="O31" s="171">
        <v>-8.5119227300000002</v>
      </c>
      <c r="P31" s="175">
        <v>1.50351134</v>
      </c>
      <c r="Q31" s="95" t="s">
        <v>252</v>
      </c>
      <c r="R31" s="171"/>
      <c r="S31" s="174"/>
    </row>
    <row r="32" spans="3:19" ht="16.5" customHeight="1" x14ac:dyDescent="0.15">
      <c r="C32" s="135" t="s">
        <v>253</v>
      </c>
      <c r="D32" s="170" t="s">
        <v>293</v>
      </c>
      <c r="E32" s="171">
        <v>-5.1206913600000004</v>
      </c>
      <c r="F32" s="171">
        <v>-4.3017319999999994</v>
      </c>
      <c r="G32" s="171">
        <v>-1.46451182</v>
      </c>
      <c r="H32" s="171">
        <v>-0.27925363000000003</v>
      </c>
      <c r="I32" s="171">
        <v>1.20520118</v>
      </c>
      <c r="J32" s="171">
        <v>4.6046365600000003</v>
      </c>
      <c r="K32" s="171">
        <v>-0.50989165000000003</v>
      </c>
      <c r="L32" s="171">
        <v>-1.3138816600000001</v>
      </c>
      <c r="M32" s="171">
        <v>5.2165254600000006</v>
      </c>
      <c r="N32" s="171">
        <v>-0.56915150999999997</v>
      </c>
      <c r="O32" s="171">
        <v>0.15466131999999999</v>
      </c>
      <c r="P32" s="175">
        <v>-1.1465619999999999</v>
      </c>
      <c r="Q32" s="95" t="s">
        <v>254</v>
      </c>
      <c r="R32" s="171"/>
      <c r="S32" s="174"/>
    </row>
    <row r="33" spans="3:19" ht="16.5" customHeight="1" x14ac:dyDescent="0.15">
      <c r="C33" s="135" t="s">
        <v>255</v>
      </c>
      <c r="D33" s="170" t="s">
        <v>293</v>
      </c>
      <c r="E33" s="171">
        <v>-6.7132842500000001</v>
      </c>
      <c r="F33" s="171">
        <v>-3.8900147599999997</v>
      </c>
      <c r="G33" s="171">
        <v>-2.7003050499999999</v>
      </c>
      <c r="H33" s="171">
        <v>-0.88606437999999998</v>
      </c>
      <c r="I33" s="171">
        <v>1.1362876399999999</v>
      </c>
      <c r="J33" s="171">
        <v>8.4817115199999993</v>
      </c>
      <c r="K33" s="171">
        <v>-4.09996501</v>
      </c>
      <c r="L33" s="171">
        <v>-1.2216558200000001</v>
      </c>
      <c r="M33" s="171">
        <v>10.41206481</v>
      </c>
      <c r="N33" s="171">
        <v>-0.91321397999999998</v>
      </c>
      <c r="O33" s="171">
        <v>-1.11251202</v>
      </c>
      <c r="P33" s="175">
        <v>-5.4549149999999998E-2</v>
      </c>
      <c r="Q33" s="95" t="s">
        <v>75</v>
      </c>
      <c r="R33" s="171"/>
      <c r="S33" s="174"/>
    </row>
    <row r="34" spans="3:19" ht="16.5" customHeight="1" x14ac:dyDescent="0.15">
      <c r="C34" s="135" t="s">
        <v>256</v>
      </c>
      <c r="D34" s="170" t="s">
        <v>293</v>
      </c>
      <c r="E34" s="171">
        <v>-3.9495832100000001</v>
      </c>
      <c r="F34" s="171">
        <v>-4.5957756700000001</v>
      </c>
      <c r="G34" s="171">
        <v>-0.57539362999999999</v>
      </c>
      <c r="H34" s="171">
        <v>0.14799881000000001</v>
      </c>
      <c r="I34" s="171">
        <v>1.25322186</v>
      </c>
      <c r="J34" s="171">
        <v>1.9061137999999997</v>
      </c>
      <c r="K34" s="171">
        <v>2.1501075000000003</v>
      </c>
      <c r="L34" s="171">
        <v>-1.37803374</v>
      </c>
      <c r="M34" s="171">
        <v>1.59678995</v>
      </c>
      <c r="N34" s="171">
        <v>-0.30864413000000002</v>
      </c>
      <c r="O34" s="171">
        <v>1.10828496</v>
      </c>
      <c r="P34" s="175">
        <v>-1.9503163300000002</v>
      </c>
      <c r="Q34" s="95" t="s">
        <v>77</v>
      </c>
      <c r="R34" s="171"/>
      <c r="S34" s="174"/>
    </row>
    <row r="35" spans="3:19" s="4" customFormat="1" ht="16.5" customHeight="1" x14ac:dyDescent="0.15">
      <c r="C35" s="137" t="s">
        <v>257</v>
      </c>
      <c r="D35" s="73" t="s">
        <v>293</v>
      </c>
      <c r="E35" s="171">
        <v>2.7879824800000002</v>
      </c>
      <c r="F35" s="171">
        <v>-7.7696143400000004</v>
      </c>
      <c r="G35" s="171">
        <v>-5.7335968600000005</v>
      </c>
      <c r="H35" s="171">
        <v>-0.64632149000000005</v>
      </c>
      <c r="I35" s="171">
        <v>-8.9411592600000009</v>
      </c>
      <c r="J35" s="171">
        <v>17.386979999999998</v>
      </c>
      <c r="K35" s="171">
        <v>-3.8193618599999999</v>
      </c>
      <c r="L35" s="171">
        <v>6.2128529400000003</v>
      </c>
      <c r="M35" s="171">
        <v>12.82113013</v>
      </c>
      <c r="N35" s="171">
        <v>-8.9973123099999999</v>
      </c>
      <c r="O35" s="171">
        <v>7.206854E-2</v>
      </c>
      <c r="P35" s="175">
        <v>0.13214840999999999</v>
      </c>
      <c r="Q35" s="95" t="s">
        <v>258</v>
      </c>
      <c r="R35" s="49"/>
      <c r="S35" s="174"/>
    </row>
    <row r="36" spans="3:19" s="4" customFormat="1" ht="16.5" customHeight="1" x14ac:dyDescent="0.15">
      <c r="C36" s="137" t="s">
        <v>259</v>
      </c>
      <c r="D36" s="73" t="s">
        <v>293</v>
      </c>
      <c r="E36" s="171">
        <v>-0.9045587799999999</v>
      </c>
      <c r="F36" s="171">
        <v>-7.0640811799999996</v>
      </c>
      <c r="G36" s="171">
        <v>-1.55570348</v>
      </c>
      <c r="H36" s="171">
        <v>-5.0841034700000005</v>
      </c>
      <c r="I36" s="171">
        <v>-2.1022705099999999</v>
      </c>
      <c r="J36" s="171">
        <v>-9.0586936800000011</v>
      </c>
      <c r="K36" s="171">
        <v>4.7255420199999998</v>
      </c>
      <c r="L36" s="171">
        <v>0.47909488999999994</v>
      </c>
      <c r="M36" s="171">
        <v>-2.7907467500000003</v>
      </c>
      <c r="N36" s="171">
        <v>8.5362712800000011</v>
      </c>
      <c r="O36" s="171">
        <v>2.1879027099999999</v>
      </c>
      <c r="P36" s="175">
        <v>-3.4827426600000004</v>
      </c>
      <c r="Q36" s="95" t="s">
        <v>260</v>
      </c>
      <c r="R36" s="49"/>
      <c r="S36" s="174"/>
    </row>
    <row r="37" spans="3:19" s="4" customFormat="1" ht="16.5" customHeight="1" x14ac:dyDescent="0.15">
      <c r="C37" s="137" t="s">
        <v>261</v>
      </c>
      <c r="D37" s="73" t="s">
        <v>293</v>
      </c>
      <c r="E37" s="171">
        <v>-3.7116932</v>
      </c>
      <c r="F37" s="171">
        <v>0.45056525000000003</v>
      </c>
      <c r="G37" s="171">
        <v>-4.89906767</v>
      </c>
      <c r="H37" s="171">
        <v>3.5433747699999998</v>
      </c>
      <c r="I37" s="171">
        <v>0.26911494000000002</v>
      </c>
      <c r="J37" s="171">
        <v>1.1252357899999998</v>
      </c>
      <c r="K37" s="171">
        <v>2.6621612999999997</v>
      </c>
      <c r="L37" s="171">
        <v>-2.4813541099999998</v>
      </c>
      <c r="M37" s="171">
        <v>4.2671034800000003</v>
      </c>
      <c r="N37" s="171">
        <v>2.3651617300000001</v>
      </c>
      <c r="O37" s="171">
        <v>-2.2033985700000001</v>
      </c>
      <c r="P37" s="175">
        <v>3.1823425699999999</v>
      </c>
      <c r="Q37" s="95" t="s">
        <v>262</v>
      </c>
      <c r="R37" s="49"/>
      <c r="S37" s="174"/>
    </row>
    <row r="38" spans="3:19" s="4" customFormat="1" ht="16.5" customHeight="1" x14ac:dyDescent="0.15">
      <c r="C38" s="137" t="s">
        <v>263</v>
      </c>
      <c r="D38" s="73" t="s">
        <v>293</v>
      </c>
      <c r="E38" s="171">
        <v>-2.1982323000000004</v>
      </c>
      <c r="F38" s="171">
        <v>2.7595590999999997</v>
      </c>
      <c r="G38" s="171">
        <v>3.1477621900000003</v>
      </c>
      <c r="H38" s="171">
        <v>4.8183681899999993</v>
      </c>
      <c r="I38" s="171">
        <v>-1.1862961000000001</v>
      </c>
      <c r="J38" s="171">
        <v>-0.31624486999999996</v>
      </c>
      <c r="K38" s="171">
        <v>-0.63534064000000001</v>
      </c>
      <c r="L38" s="171">
        <v>-2.4470847600000001</v>
      </c>
      <c r="M38" s="171">
        <v>0.14072884999999999</v>
      </c>
      <c r="N38" s="171">
        <v>7.9050479999999992E-2</v>
      </c>
      <c r="O38" s="171">
        <v>-3.7702581899999998</v>
      </c>
      <c r="P38" s="175">
        <v>5.0113133799999998</v>
      </c>
      <c r="Q38" s="95" t="s">
        <v>75</v>
      </c>
      <c r="R38" s="49"/>
      <c r="S38" s="174"/>
    </row>
    <row r="39" spans="3:19" s="4" customFormat="1" ht="16.5" customHeight="1" x14ac:dyDescent="0.15">
      <c r="C39" s="137" t="s">
        <v>264</v>
      </c>
      <c r="D39" s="73" t="s">
        <v>293</v>
      </c>
      <c r="E39" s="171">
        <v>-6.7884537999999992</v>
      </c>
      <c r="F39" s="171">
        <v>-4.4746165499999995</v>
      </c>
      <c r="G39" s="171">
        <v>-23.363151049999999</v>
      </c>
      <c r="H39" s="171">
        <v>-0.39423836999999995</v>
      </c>
      <c r="I39" s="171">
        <v>4.99914288</v>
      </c>
      <c r="J39" s="171">
        <v>5.5340143299999998</v>
      </c>
      <c r="K39" s="171">
        <v>12.188509570000001</v>
      </c>
      <c r="L39" s="171">
        <v>-2.5690402200000002</v>
      </c>
      <c r="M39" s="171">
        <v>14.838610229999999</v>
      </c>
      <c r="N39" s="171">
        <v>7.4724269999999997</v>
      </c>
      <c r="O39" s="171">
        <v>1.0562235999999998</v>
      </c>
      <c r="P39" s="175">
        <v>-0.44083989000000001</v>
      </c>
      <c r="Q39" s="95" t="s">
        <v>77</v>
      </c>
      <c r="R39" s="49"/>
      <c r="S39" s="174"/>
    </row>
    <row r="40" spans="3:19" ht="16.5" customHeight="1" x14ac:dyDescent="0.15">
      <c r="C40" s="135" t="s">
        <v>265</v>
      </c>
      <c r="D40" s="170" t="s">
        <v>293</v>
      </c>
      <c r="E40" s="171">
        <v>2.6742467700000003</v>
      </c>
      <c r="F40" s="171">
        <v>-22.384733360000002</v>
      </c>
      <c r="G40" s="171">
        <v>-1.88413757</v>
      </c>
      <c r="H40" s="171">
        <v>-2.3353123</v>
      </c>
      <c r="I40" s="171">
        <v>-1.50192591</v>
      </c>
      <c r="J40" s="171">
        <v>-5.2079271500000006</v>
      </c>
      <c r="K40" s="171">
        <v>4.7418072200000001</v>
      </c>
      <c r="L40" s="171">
        <v>2.2421923400000003</v>
      </c>
      <c r="M40" s="171">
        <v>0.35475586999999997</v>
      </c>
      <c r="N40" s="171">
        <v>-4.4406847899999997</v>
      </c>
      <c r="O40" s="171">
        <v>0.8949165</v>
      </c>
      <c r="P40" s="175">
        <v>4.5159991799999997</v>
      </c>
      <c r="Q40" s="95" t="s">
        <v>266</v>
      </c>
      <c r="R40" s="171"/>
      <c r="S40" s="174"/>
    </row>
    <row r="41" spans="3:19" ht="16.5" customHeight="1" x14ac:dyDescent="0.15">
      <c r="C41" s="135" t="s">
        <v>267</v>
      </c>
      <c r="D41" s="170" t="s">
        <v>293</v>
      </c>
      <c r="E41" s="171">
        <v>0.68100731000000003</v>
      </c>
      <c r="F41" s="171">
        <v>-0.54895939999999999</v>
      </c>
      <c r="G41" s="171">
        <v>1.6201805199999999</v>
      </c>
      <c r="H41" s="171">
        <v>-0.37699808000000001</v>
      </c>
      <c r="I41" s="171">
        <v>0.90841450999999995</v>
      </c>
      <c r="J41" s="171">
        <v>-0.97367904999999999</v>
      </c>
      <c r="K41" s="171">
        <v>-3.6581770200000001</v>
      </c>
      <c r="L41" s="171">
        <v>0.16754073999999999</v>
      </c>
      <c r="M41" s="171">
        <v>9.9740370000000009E-2</v>
      </c>
      <c r="N41" s="171">
        <v>0.16717097</v>
      </c>
      <c r="O41" s="171">
        <v>0.53616465000000002</v>
      </c>
      <c r="P41" s="175">
        <v>-3.7855540799999998</v>
      </c>
      <c r="Q41" s="95" t="s">
        <v>268</v>
      </c>
      <c r="R41" s="171"/>
      <c r="S41" s="174"/>
    </row>
    <row r="42" spans="3:19" ht="16.5" customHeight="1" x14ac:dyDescent="0.15">
      <c r="C42" s="135" t="s">
        <v>269</v>
      </c>
      <c r="D42" s="170" t="s">
        <v>293</v>
      </c>
      <c r="E42" s="171">
        <v>0.39338474000000001</v>
      </c>
      <c r="F42" s="171">
        <v>-1.14556155</v>
      </c>
      <c r="G42" s="171">
        <v>1.17156043</v>
      </c>
      <c r="H42" s="171">
        <v>-9.8220379999999996E-2</v>
      </c>
      <c r="I42" s="171">
        <v>-0.25066650000000001</v>
      </c>
      <c r="J42" s="171">
        <v>-0.11918983</v>
      </c>
      <c r="K42" s="171">
        <v>-3.7777272900000001</v>
      </c>
      <c r="L42" s="171">
        <v>2.040173E-2</v>
      </c>
      <c r="M42" s="171">
        <v>1.0238832899999999</v>
      </c>
      <c r="N42" s="171">
        <v>0.24629556999999999</v>
      </c>
      <c r="O42" s="171">
        <v>0.68769148000000002</v>
      </c>
      <c r="P42" s="175">
        <v>-4.4851297199999998</v>
      </c>
      <c r="Q42" s="95" t="s">
        <v>75</v>
      </c>
      <c r="R42" s="171"/>
      <c r="S42" s="174"/>
    </row>
    <row r="43" spans="3:19" ht="16.5" customHeight="1" x14ac:dyDescent="0.15">
      <c r="C43" s="135" t="s">
        <v>270</v>
      </c>
      <c r="D43" s="170" t="s">
        <v>293</v>
      </c>
      <c r="E43" s="171">
        <v>5.2926602300000001</v>
      </c>
      <c r="F43" s="171">
        <v>8.5716839899999986</v>
      </c>
      <c r="G43" s="171">
        <v>7.8646994600000006</v>
      </c>
      <c r="H43" s="171">
        <v>-4.0166295700000001</v>
      </c>
      <c r="I43" s="171">
        <v>16.658771300000002</v>
      </c>
      <c r="J43" s="171">
        <v>-10.90199967</v>
      </c>
      <c r="K43" s="171">
        <v>-2.1010147900000002</v>
      </c>
      <c r="L43" s="171">
        <v>2.0512268800000002</v>
      </c>
      <c r="M43" s="171">
        <v>-11.49577966</v>
      </c>
      <c r="N43" s="171">
        <v>-0.9660712199999999</v>
      </c>
      <c r="O43" s="171">
        <v>-1.6606076099999998</v>
      </c>
      <c r="P43" s="175">
        <v>6.5987892399999994</v>
      </c>
      <c r="Q43" s="95" t="s">
        <v>77</v>
      </c>
      <c r="R43" s="171"/>
      <c r="S43" s="174"/>
    </row>
    <row r="44" spans="3:19" s="4" customFormat="1" ht="16.5" customHeight="1" x14ac:dyDescent="0.15">
      <c r="C44" s="135" t="s">
        <v>271</v>
      </c>
      <c r="D44" s="73" t="s">
        <v>293</v>
      </c>
      <c r="E44" s="171">
        <v>7.2732148600000004</v>
      </c>
      <c r="F44" s="171">
        <v>4.79055768</v>
      </c>
      <c r="G44" s="171">
        <v>-2.76687481</v>
      </c>
      <c r="H44" s="171">
        <v>-0.71752331000000003</v>
      </c>
      <c r="I44" s="171">
        <v>3.3564622399999999</v>
      </c>
      <c r="J44" s="171">
        <v>-4.1474421100000001</v>
      </c>
      <c r="K44" s="171">
        <v>5.87406308</v>
      </c>
      <c r="L44" s="171">
        <v>2.1860034699999997</v>
      </c>
      <c r="M44" s="171">
        <v>2.19209129</v>
      </c>
      <c r="N44" s="171">
        <v>4.2753096400000006</v>
      </c>
      <c r="O44" s="171">
        <v>0.11164527</v>
      </c>
      <c r="P44" s="175">
        <v>5.0254133300000001</v>
      </c>
      <c r="Q44" s="95" t="s">
        <v>272</v>
      </c>
      <c r="R44" s="49"/>
      <c r="S44" s="174"/>
    </row>
    <row r="45" spans="3:19" s="4" customFormat="1" ht="16.5" customHeight="1" x14ac:dyDescent="0.15">
      <c r="C45" s="135" t="s">
        <v>273</v>
      </c>
      <c r="D45" s="73" t="s">
        <v>293</v>
      </c>
      <c r="E45" s="171">
        <v>1.38768673</v>
      </c>
      <c r="F45" s="171">
        <v>-1.0165248199999999</v>
      </c>
      <c r="G45" s="171">
        <v>-2.85539012</v>
      </c>
      <c r="H45" s="171">
        <v>-3.9303388899999998</v>
      </c>
      <c r="I45" s="171">
        <v>2.6354288600000002</v>
      </c>
      <c r="J45" s="171">
        <v>-3.1831551999999999</v>
      </c>
      <c r="K45" s="171">
        <v>-3.5612649699999999</v>
      </c>
      <c r="L45" s="171">
        <v>3.0465507700000001</v>
      </c>
      <c r="M45" s="171">
        <v>1.9160671199999999</v>
      </c>
      <c r="N45" s="171">
        <v>-0.52960605999999999</v>
      </c>
      <c r="O45" s="171">
        <v>0.58916667999999994</v>
      </c>
      <c r="P45" s="175">
        <v>1.3202337799999999</v>
      </c>
      <c r="Q45" s="95" t="s">
        <v>274</v>
      </c>
      <c r="R45" s="49"/>
      <c r="S45" s="174"/>
    </row>
    <row r="46" spans="3:19" s="4" customFormat="1" ht="16.5" customHeight="1" x14ac:dyDescent="0.15">
      <c r="C46" s="135" t="s">
        <v>275</v>
      </c>
      <c r="D46" s="73" t="s">
        <v>293</v>
      </c>
      <c r="E46" s="171">
        <v>-0.34465988000000003</v>
      </c>
      <c r="F46" s="171">
        <v>-1.2503628100000002</v>
      </c>
      <c r="G46" s="171">
        <v>-2.7370588499999999</v>
      </c>
      <c r="H46" s="171">
        <v>0.66594096000000003</v>
      </c>
      <c r="I46" s="171">
        <v>-3.1791119999999999E-2</v>
      </c>
      <c r="J46" s="171">
        <v>-1.9924275899999999</v>
      </c>
      <c r="K46" s="171">
        <v>-2.5508656000000003</v>
      </c>
      <c r="L46" s="171">
        <v>2.3365823699999999</v>
      </c>
      <c r="M46" s="171">
        <v>-0.94228657999999998</v>
      </c>
      <c r="N46" s="171">
        <v>-0.36128049000000001</v>
      </c>
      <c r="O46" s="171">
        <v>-0.59857905</v>
      </c>
      <c r="P46" s="175">
        <v>-1.39929736</v>
      </c>
      <c r="Q46" s="95" t="s">
        <v>276</v>
      </c>
      <c r="R46" s="49"/>
      <c r="S46" s="174"/>
    </row>
    <row r="47" spans="3:19" s="4" customFormat="1" ht="16.5" customHeight="1" x14ac:dyDescent="0.15">
      <c r="C47" s="135" t="s">
        <v>277</v>
      </c>
      <c r="D47" s="73" t="s">
        <v>293</v>
      </c>
      <c r="E47" s="171">
        <v>3.56440819</v>
      </c>
      <c r="F47" s="171">
        <v>-5.3730002499999996</v>
      </c>
      <c r="G47" s="171">
        <v>6.1028873199999998</v>
      </c>
      <c r="H47" s="171">
        <v>4.1614764800000001</v>
      </c>
      <c r="I47" s="171">
        <v>0.87096718000000006</v>
      </c>
      <c r="J47" s="171">
        <v>3.5512539599999995</v>
      </c>
      <c r="K47" s="171">
        <v>2.4587535899999997</v>
      </c>
      <c r="L47" s="171">
        <v>-0.50874065000000002</v>
      </c>
      <c r="M47" s="171">
        <v>2.2860199200000002</v>
      </c>
      <c r="N47" s="171">
        <v>1.66202849</v>
      </c>
      <c r="O47" s="171">
        <v>0.63894563999999998</v>
      </c>
      <c r="P47" s="175">
        <v>2.3483603299999998</v>
      </c>
      <c r="Q47" s="95" t="s">
        <v>278</v>
      </c>
      <c r="R47" s="49"/>
      <c r="S47" s="174"/>
    </row>
    <row r="48" spans="3:19" s="4" customFormat="1" ht="16.5" customHeight="1" x14ac:dyDescent="0.15">
      <c r="C48" s="135" t="s">
        <v>279</v>
      </c>
      <c r="D48" s="73" t="s">
        <v>293</v>
      </c>
      <c r="E48" s="171">
        <v>-1.3342874899999999</v>
      </c>
      <c r="F48" s="171">
        <v>-3.9340321599999997</v>
      </c>
      <c r="G48" s="171">
        <v>-3.2813697500000001</v>
      </c>
      <c r="H48" s="171">
        <v>-1.3077472800000001</v>
      </c>
      <c r="I48" s="171">
        <v>-1.9957796699999999</v>
      </c>
      <c r="J48" s="171">
        <v>-2.8504247500000002</v>
      </c>
      <c r="K48" s="171">
        <v>0.24945075000000003</v>
      </c>
      <c r="L48" s="171">
        <v>1.1711542700000002</v>
      </c>
      <c r="M48" s="171">
        <v>-5.0985859999999994E-2</v>
      </c>
      <c r="N48" s="171">
        <v>-2.7479708400000002</v>
      </c>
      <c r="O48" s="171">
        <v>2.04264578</v>
      </c>
      <c r="P48" s="175">
        <v>-1.6924211299999998</v>
      </c>
      <c r="Q48" s="95" t="s">
        <v>280</v>
      </c>
      <c r="R48" s="49"/>
      <c r="S48" s="174"/>
    </row>
    <row r="49" spans="1:19" ht="16.5" customHeight="1" x14ac:dyDescent="0.15">
      <c r="C49" s="139" t="s">
        <v>281</v>
      </c>
      <c r="D49" s="176" t="s">
        <v>293</v>
      </c>
      <c r="E49" s="177">
        <v>-0.76483252999999995</v>
      </c>
      <c r="F49" s="177">
        <v>-6.0413240500000001</v>
      </c>
      <c r="G49" s="177">
        <v>-0.72223163000000001</v>
      </c>
      <c r="H49" s="177">
        <v>0.40391011999999998</v>
      </c>
      <c r="I49" s="177">
        <v>0.57990081000000004</v>
      </c>
      <c r="J49" s="177">
        <v>0.59230490000000002</v>
      </c>
      <c r="K49" s="177">
        <v>-1.7095815999999999</v>
      </c>
      <c r="L49" s="177">
        <v>1.7838422999999999</v>
      </c>
      <c r="M49" s="177">
        <v>4.0018901400000004</v>
      </c>
      <c r="N49" s="177">
        <v>3.0007660000000002E-2</v>
      </c>
      <c r="O49" s="177">
        <v>-1.7275764700000003</v>
      </c>
      <c r="P49" s="178">
        <v>-1.4679596399999999</v>
      </c>
      <c r="Q49" s="140" t="s">
        <v>282</v>
      </c>
      <c r="R49" s="171"/>
      <c r="S49" s="174"/>
    </row>
    <row r="50" spans="1:19" ht="16.5" customHeight="1" x14ac:dyDescent="0.15">
      <c r="C50" s="135" t="s">
        <v>283</v>
      </c>
      <c r="D50" s="179" t="s">
        <v>293</v>
      </c>
      <c r="E50" s="172">
        <v>-1.33545834</v>
      </c>
      <c r="F50" s="172">
        <v>-22.21355762</v>
      </c>
      <c r="G50" s="172">
        <v>-21.188686000000001</v>
      </c>
      <c r="H50" s="172">
        <v>1.8353625299999998</v>
      </c>
      <c r="I50" s="172">
        <v>4.4610990000000003E-2</v>
      </c>
      <c r="J50" s="172">
        <v>13.609203600000001</v>
      </c>
      <c r="K50" s="172">
        <v>14.797079830000001</v>
      </c>
      <c r="L50" s="172">
        <v>47.804978120000001</v>
      </c>
      <c r="M50" s="172">
        <v>5.2556095300000001</v>
      </c>
      <c r="N50" s="172">
        <v>-13.91147642</v>
      </c>
      <c r="O50" s="172">
        <v>16.287143879999999</v>
      </c>
      <c r="P50" s="173">
        <v>18.624868280000001</v>
      </c>
      <c r="Q50" s="95" t="s">
        <v>284</v>
      </c>
      <c r="R50" s="171"/>
      <c r="S50" s="180"/>
    </row>
    <row r="51" spans="1:19" ht="16.5" customHeight="1" x14ac:dyDescent="0.15">
      <c r="C51" s="135" t="s">
        <v>285</v>
      </c>
      <c r="D51" s="170" t="s">
        <v>293</v>
      </c>
      <c r="E51" s="171">
        <v>4.4558588599999993</v>
      </c>
      <c r="F51" s="171">
        <v>-21.653261860000001</v>
      </c>
      <c r="G51" s="171">
        <v>7.6211163600000003</v>
      </c>
      <c r="H51" s="171">
        <v>-12.153383249999999</v>
      </c>
      <c r="I51" s="171">
        <v>21.764754250000003</v>
      </c>
      <c r="J51" s="171">
        <v>-4.1857291300000004</v>
      </c>
      <c r="K51" s="171">
        <v>-3.1530978899999997</v>
      </c>
      <c r="L51" s="171">
        <v>40.645148370000001</v>
      </c>
      <c r="M51" s="171">
        <v>19.06427506</v>
      </c>
      <c r="N51" s="171">
        <v>9.8284473499999994</v>
      </c>
      <c r="O51" s="171">
        <v>28.532518670000002</v>
      </c>
      <c r="P51" s="175">
        <v>-5.9213644500000004</v>
      </c>
      <c r="Q51" s="95" t="s">
        <v>286</v>
      </c>
      <c r="R51" s="171"/>
      <c r="S51" s="180"/>
    </row>
    <row r="52" spans="1:19" ht="16.5" customHeight="1" x14ac:dyDescent="0.15">
      <c r="C52" s="139" t="s">
        <v>287</v>
      </c>
      <c r="D52" s="176" t="s">
        <v>293</v>
      </c>
      <c r="E52" s="177">
        <v>-0.79726091999999993</v>
      </c>
      <c r="F52" s="177">
        <v>-6.0094298999999998</v>
      </c>
      <c r="G52" s="177">
        <v>-0.83072523999999992</v>
      </c>
      <c r="H52" s="177">
        <v>0.47674843000000006</v>
      </c>
      <c r="I52" s="177">
        <v>0.47649483000000004</v>
      </c>
      <c r="J52" s="177">
        <v>0.65392934999999996</v>
      </c>
      <c r="K52" s="177">
        <v>-1.6532677900000001</v>
      </c>
      <c r="L52" s="177">
        <v>1.72843061</v>
      </c>
      <c r="M52" s="177">
        <v>3.8941947800000003</v>
      </c>
      <c r="N52" s="177">
        <v>-0.12500296999999999</v>
      </c>
      <c r="O52" s="177">
        <v>-1.93792645</v>
      </c>
      <c r="P52" s="178">
        <v>-1.3090785599999999</v>
      </c>
      <c r="Q52" s="140" t="s">
        <v>288</v>
      </c>
      <c r="R52" s="171"/>
      <c r="S52" s="180"/>
    </row>
    <row r="53" spans="1:19" ht="14.25" customHeight="1" x14ac:dyDescent="0.15">
      <c r="D53" s="17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7"/>
      <c r="P53" s="177"/>
      <c r="Q53" s="171"/>
      <c r="R53" s="171"/>
      <c r="S53" s="180"/>
    </row>
    <row r="54" spans="1:19" ht="14.25" customHeight="1" x14ac:dyDescent="0.15">
      <c r="C54" s="181" t="s">
        <v>289</v>
      </c>
      <c r="D54" s="179" t="s">
        <v>293</v>
      </c>
      <c r="E54" s="172">
        <v>3.8568569099999999</v>
      </c>
      <c r="F54" s="172">
        <v>-10.72104809</v>
      </c>
      <c r="G54" s="172">
        <v>-5.4072280499999996</v>
      </c>
      <c r="H54" s="172">
        <v>6.7416680900000001</v>
      </c>
      <c r="I54" s="172">
        <v>0.88648897999999998</v>
      </c>
      <c r="J54" s="172">
        <v>1.7059887499999999</v>
      </c>
      <c r="K54" s="172">
        <v>-8.7590626</v>
      </c>
      <c r="L54" s="172">
        <v>0.55100576000000001</v>
      </c>
      <c r="M54" s="172">
        <v>27.396892870000002</v>
      </c>
      <c r="N54" s="172">
        <v>12.164784879999999</v>
      </c>
      <c r="O54" s="172">
        <v>-8.2959098400000002</v>
      </c>
      <c r="P54" s="173">
        <v>-2.75241077</v>
      </c>
      <c r="Q54" s="171"/>
      <c r="R54" s="171"/>
      <c r="S54" s="180"/>
    </row>
    <row r="55" spans="1:19" ht="14.25" customHeight="1" x14ac:dyDescent="0.15">
      <c r="C55" s="145" t="s">
        <v>290</v>
      </c>
      <c r="D55" s="170" t="s">
        <v>293</v>
      </c>
      <c r="E55" s="171">
        <v>-3.7424209899999998</v>
      </c>
      <c r="F55" s="171">
        <v>-10.73310101</v>
      </c>
      <c r="G55" s="171">
        <v>0.22350919000000002</v>
      </c>
      <c r="H55" s="171">
        <v>2.4936274899999997</v>
      </c>
      <c r="I55" s="171">
        <v>5.39507666</v>
      </c>
      <c r="J55" s="171">
        <v>-0.54807538</v>
      </c>
      <c r="K55" s="171">
        <v>-5.2996497199999997</v>
      </c>
      <c r="L55" s="171">
        <v>3.6792703000000002</v>
      </c>
      <c r="M55" s="171">
        <v>4.6915473499999996</v>
      </c>
      <c r="N55" s="171">
        <v>1.618292E-2</v>
      </c>
      <c r="O55" s="171">
        <v>-6.54865209</v>
      </c>
      <c r="P55" s="175">
        <v>-6.2444517999999993</v>
      </c>
      <c r="Q55" s="171"/>
      <c r="R55" s="171"/>
      <c r="S55" s="180"/>
    </row>
    <row r="56" spans="1:19" ht="14.25" customHeight="1" x14ac:dyDescent="0.15">
      <c r="C56" s="182" t="s">
        <v>291</v>
      </c>
      <c r="D56" s="183" t="s">
        <v>293</v>
      </c>
      <c r="E56" s="184">
        <v>-4.0851240000000004E-2</v>
      </c>
      <c r="F56" s="184">
        <v>-4.2881128099999994</v>
      </c>
      <c r="G56" s="184">
        <v>-0.75111629000000002</v>
      </c>
      <c r="H56" s="184">
        <v>-0.54183921000000002</v>
      </c>
      <c r="I56" s="184">
        <v>-0.91620402000000012</v>
      </c>
      <c r="J56" s="184">
        <v>0.90300157999999997</v>
      </c>
      <c r="K56" s="184">
        <v>-0.15782292000000001</v>
      </c>
      <c r="L56" s="184">
        <v>1.2679675099999999</v>
      </c>
      <c r="M56" s="184">
        <v>2.5954662900000001</v>
      </c>
      <c r="N56" s="184">
        <v>-0.73249228</v>
      </c>
      <c r="O56" s="184">
        <v>0.29183487000000002</v>
      </c>
      <c r="P56" s="185">
        <v>4.7168839999999997E-2</v>
      </c>
      <c r="Q56" s="171"/>
      <c r="R56" s="171"/>
      <c r="S56" s="180"/>
    </row>
    <row r="57" spans="1:19" ht="14.25" customHeight="1" x14ac:dyDescent="0.15">
      <c r="C57" s="186"/>
      <c r="D57" s="160"/>
      <c r="E57" s="160"/>
      <c r="F57" s="160"/>
      <c r="G57" s="158"/>
      <c r="H57" s="158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8" spans="1:19" ht="16.5" customHeight="1" x14ac:dyDescent="0.15">
      <c r="A58" s="153" t="s">
        <v>211</v>
      </c>
      <c r="B58" s="153"/>
      <c r="C58" s="153"/>
      <c r="D58" s="160"/>
      <c r="E58" s="160"/>
      <c r="F58" s="160"/>
      <c r="G58" s="158"/>
      <c r="H58" s="158"/>
      <c r="I58" s="160"/>
      <c r="J58" s="160"/>
      <c r="K58" s="160"/>
      <c r="L58" s="160"/>
      <c r="M58" s="160"/>
      <c r="N58" s="160"/>
      <c r="O58" s="160"/>
      <c r="P58" s="160"/>
      <c r="Q58" s="160"/>
      <c r="R58" s="160"/>
    </row>
    <row r="59" spans="1:19" ht="16.5" customHeight="1" x14ac:dyDescent="0.15">
      <c r="B59" s="156" t="s">
        <v>212</v>
      </c>
      <c r="D59" s="160"/>
      <c r="E59" s="160"/>
      <c r="F59" s="160"/>
      <c r="G59" s="158"/>
      <c r="H59" s="158"/>
      <c r="I59" s="160"/>
      <c r="J59" s="160"/>
      <c r="K59" s="160"/>
      <c r="L59" s="160"/>
      <c r="M59" s="160"/>
      <c r="N59" s="160"/>
      <c r="O59" s="160"/>
      <c r="P59" s="160"/>
      <c r="Q59" s="160"/>
      <c r="R59" s="160"/>
    </row>
    <row r="60" spans="1:19" s="154" customFormat="1" ht="13.5" customHeight="1" x14ac:dyDescent="0.15">
      <c r="B60" s="153" t="s">
        <v>295</v>
      </c>
      <c r="C60" s="153"/>
      <c r="D60" s="157"/>
      <c r="E60" s="157"/>
      <c r="F60" s="158"/>
      <c r="G60" s="157"/>
      <c r="H60" s="157"/>
      <c r="I60" s="157"/>
      <c r="J60" s="157"/>
      <c r="K60" s="157"/>
      <c r="L60" s="157"/>
      <c r="M60" s="157"/>
      <c r="N60" s="157"/>
      <c r="O60" s="157"/>
      <c r="P60" s="157" t="s">
        <v>45</v>
      </c>
      <c r="Q60" s="157"/>
      <c r="R60" s="157"/>
    </row>
    <row r="61" spans="1:19" ht="4.5" customHeight="1" x14ac:dyDescent="0.15">
      <c r="D61" s="159"/>
      <c r="E61" s="159"/>
      <c r="F61" s="159"/>
      <c r="G61" s="158"/>
      <c r="H61" s="158"/>
      <c r="I61" s="160"/>
      <c r="J61" s="160"/>
      <c r="K61" s="160"/>
      <c r="L61" s="160"/>
      <c r="M61" s="160"/>
      <c r="N61" s="160"/>
      <c r="O61" s="160"/>
      <c r="P61" s="160"/>
      <c r="Q61" s="160"/>
      <c r="R61" s="160"/>
    </row>
    <row r="62" spans="1:19" ht="12" customHeight="1" x14ac:dyDescent="0.15">
      <c r="A62" s="161"/>
      <c r="B62" s="161"/>
      <c r="C62" s="561" t="s">
        <v>4</v>
      </c>
      <c r="D62" s="162" t="s">
        <v>5</v>
      </c>
      <c r="E62" s="162" t="s">
        <v>6</v>
      </c>
      <c r="F62" s="162" t="s">
        <v>7</v>
      </c>
      <c r="G62" s="162" t="s">
        <v>8</v>
      </c>
      <c r="H62" s="162" t="s">
        <v>9</v>
      </c>
      <c r="I62" s="163" t="s">
        <v>10</v>
      </c>
      <c r="J62" s="163" t="s">
        <v>11</v>
      </c>
      <c r="K62" s="163" t="s">
        <v>12</v>
      </c>
      <c r="L62" s="163" t="s">
        <v>13</v>
      </c>
      <c r="M62" s="163" t="s">
        <v>14</v>
      </c>
      <c r="N62" s="15" t="s">
        <v>15</v>
      </c>
      <c r="O62" s="15" t="s">
        <v>16</v>
      </c>
      <c r="P62" s="164" t="s">
        <v>17</v>
      </c>
      <c r="Q62" s="165"/>
      <c r="R62" s="166"/>
    </row>
    <row r="63" spans="1:19" ht="12" customHeight="1" x14ac:dyDescent="0.15">
      <c r="A63" s="161"/>
      <c r="B63" s="161"/>
      <c r="C63" s="562"/>
      <c r="D63" s="187">
        <v>2006</v>
      </c>
      <c r="E63" s="187">
        <v>2007</v>
      </c>
      <c r="F63" s="167">
        <v>2008</v>
      </c>
      <c r="G63" s="167">
        <v>2009</v>
      </c>
      <c r="H63" s="167">
        <v>2010</v>
      </c>
      <c r="I63" s="167">
        <v>2011</v>
      </c>
      <c r="J63" s="167">
        <v>2012</v>
      </c>
      <c r="K63" s="167">
        <v>2013</v>
      </c>
      <c r="L63" s="167">
        <v>2014</v>
      </c>
      <c r="M63" s="167">
        <v>2015</v>
      </c>
      <c r="N63" s="18">
        <v>2016</v>
      </c>
      <c r="O63" s="18">
        <v>2017</v>
      </c>
      <c r="P63" s="168">
        <v>2018</v>
      </c>
      <c r="Q63" s="169"/>
      <c r="R63" s="11"/>
    </row>
    <row r="64" spans="1:19" ht="16.5" customHeight="1" x14ac:dyDescent="0.15">
      <c r="C64" s="135" t="s">
        <v>213</v>
      </c>
      <c r="D64" s="170">
        <v>3.9913117640000002</v>
      </c>
      <c r="E64" s="170">
        <v>4.1785650136000001</v>
      </c>
      <c r="F64" s="170">
        <v>3.9690992881999998</v>
      </c>
      <c r="G64" s="170">
        <v>3.7859317286</v>
      </c>
      <c r="H64" s="170">
        <v>4.0219918966000003</v>
      </c>
      <c r="I64" s="170">
        <v>4.0384036270000001</v>
      </c>
      <c r="J64" s="170">
        <v>4.0806140058000002</v>
      </c>
      <c r="K64" s="170">
        <v>3.7857795445</v>
      </c>
      <c r="L64" s="170">
        <v>3.741962188</v>
      </c>
      <c r="M64" s="170">
        <v>4.5884599904999996</v>
      </c>
      <c r="N64" s="170">
        <v>5.1530777778000001</v>
      </c>
      <c r="O64" s="170">
        <v>4.8189712087999999</v>
      </c>
      <c r="P64" s="188">
        <v>4.7484948544999996</v>
      </c>
      <c r="Q64" s="95" t="s">
        <v>214</v>
      </c>
      <c r="R64" s="170"/>
    </row>
    <row r="65" spans="3:18" ht="16.5" customHeight="1" x14ac:dyDescent="0.15">
      <c r="C65" s="135" t="s">
        <v>215</v>
      </c>
      <c r="D65" s="170">
        <v>3.3333533424000001</v>
      </c>
      <c r="E65" s="170">
        <v>3.4871615027999998</v>
      </c>
      <c r="F65" s="170">
        <v>3.3121734735000001</v>
      </c>
      <c r="G65" s="170">
        <v>3.0891257836000001</v>
      </c>
      <c r="H65" s="170">
        <v>3.4026271416</v>
      </c>
      <c r="I65" s="170">
        <v>3.4360312716000001</v>
      </c>
      <c r="J65" s="170">
        <v>3.5000877030000002</v>
      </c>
      <c r="K65" s="170">
        <v>3.1937040129000001</v>
      </c>
      <c r="L65" s="170">
        <v>3.1169206148000002</v>
      </c>
      <c r="M65" s="170">
        <v>3.8585890585999998</v>
      </c>
      <c r="N65" s="170">
        <v>4.2971315693000003</v>
      </c>
      <c r="O65" s="170">
        <v>3.9857474114999998</v>
      </c>
      <c r="P65" s="188">
        <v>4.0232083093000002</v>
      </c>
      <c r="Q65" s="95" t="s">
        <v>75</v>
      </c>
      <c r="R65" s="170"/>
    </row>
    <row r="66" spans="3:18" ht="16.5" customHeight="1" x14ac:dyDescent="0.15">
      <c r="C66" s="135" t="s">
        <v>216</v>
      </c>
      <c r="D66" s="170">
        <v>4.4219498199999999E-2</v>
      </c>
      <c r="E66" s="170">
        <v>4.6932436100000002E-2</v>
      </c>
      <c r="F66" s="170">
        <v>5.5101702799999999E-2</v>
      </c>
      <c r="G66" s="170">
        <v>5.1922377499999998E-2</v>
      </c>
      <c r="H66" s="170">
        <v>5.7536756699999997E-2</v>
      </c>
      <c r="I66" s="170">
        <v>6.5170270500000002E-2</v>
      </c>
      <c r="J66" s="170">
        <v>6.4039723500000006E-2</v>
      </c>
      <c r="K66" s="170">
        <v>7.07597965E-2</v>
      </c>
      <c r="L66" s="170">
        <v>7.3465424299999998E-2</v>
      </c>
      <c r="M66" s="170">
        <v>6.9110645999999998E-2</v>
      </c>
      <c r="N66" s="170">
        <v>5.9957407800000001E-2</v>
      </c>
      <c r="O66" s="170">
        <v>5.7263530600000001E-2</v>
      </c>
      <c r="P66" s="188">
        <v>6.5907593400000006E-2</v>
      </c>
      <c r="Q66" s="95" t="s">
        <v>77</v>
      </c>
      <c r="R66" s="170"/>
    </row>
    <row r="67" spans="3:18" ht="16.5" customHeight="1" x14ac:dyDescent="0.15">
      <c r="C67" s="135" t="s">
        <v>217</v>
      </c>
      <c r="D67" s="170">
        <v>0.61373892340000002</v>
      </c>
      <c r="E67" s="170">
        <v>0.64447107469999998</v>
      </c>
      <c r="F67" s="170">
        <v>0.60182411189999996</v>
      </c>
      <c r="G67" s="170">
        <v>0.64488356759999999</v>
      </c>
      <c r="H67" s="170">
        <v>0.56182799829999996</v>
      </c>
      <c r="I67" s="170">
        <v>0.53720208489999999</v>
      </c>
      <c r="J67" s="170">
        <v>0.51648657939999998</v>
      </c>
      <c r="K67" s="170">
        <v>0.52131573519999996</v>
      </c>
      <c r="L67" s="170">
        <v>0.55157614889999995</v>
      </c>
      <c r="M67" s="170">
        <v>0.66076028590000002</v>
      </c>
      <c r="N67" s="170">
        <v>0.7959888007</v>
      </c>
      <c r="O67" s="170">
        <v>0.77596026669999996</v>
      </c>
      <c r="P67" s="188">
        <v>0.65937895170000005</v>
      </c>
      <c r="Q67" s="95" t="s">
        <v>79</v>
      </c>
      <c r="R67" s="170"/>
    </row>
    <row r="68" spans="3:18" ht="16.5" customHeight="1" x14ac:dyDescent="0.15">
      <c r="C68" s="135" t="s">
        <v>218</v>
      </c>
      <c r="D68" s="170">
        <v>0.30175887080000002</v>
      </c>
      <c r="E68" s="170">
        <v>0.30137365929999999</v>
      </c>
      <c r="F68" s="170">
        <v>0.25404337760000001</v>
      </c>
      <c r="G68" s="170">
        <v>0.2254558408</v>
      </c>
      <c r="H68" s="170">
        <v>0.20695531280000001</v>
      </c>
      <c r="I68" s="170">
        <v>0.21866029040000001</v>
      </c>
      <c r="J68" s="170">
        <v>0.2137351643</v>
      </c>
      <c r="K68" s="170">
        <v>0.25088688390000002</v>
      </c>
      <c r="L68" s="170">
        <v>0.23520554769999999</v>
      </c>
      <c r="M68" s="170">
        <v>0.21681876689999999</v>
      </c>
      <c r="N68" s="170">
        <v>0.22624305359999999</v>
      </c>
      <c r="O68" s="170">
        <v>0.24102682950000001</v>
      </c>
      <c r="P68" s="188">
        <v>0.21901166450000001</v>
      </c>
      <c r="Q68" s="95" t="s">
        <v>219</v>
      </c>
      <c r="R68" s="170"/>
    </row>
    <row r="69" spans="3:18" ht="16.5" customHeight="1" x14ac:dyDescent="0.15">
      <c r="C69" s="135" t="s">
        <v>220</v>
      </c>
      <c r="D69" s="170">
        <v>16.7371610991</v>
      </c>
      <c r="E69" s="170">
        <v>15.062602495</v>
      </c>
      <c r="F69" s="170">
        <v>14.750395838999999</v>
      </c>
      <c r="G69" s="170">
        <v>14.8655090989</v>
      </c>
      <c r="H69" s="170">
        <v>15.579508046000001</v>
      </c>
      <c r="I69" s="170">
        <v>16.045646954399999</v>
      </c>
      <c r="J69" s="170">
        <v>15.4517405708</v>
      </c>
      <c r="K69" s="170">
        <v>15.1364886611</v>
      </c>
      <c r="L69" s="170">
        <v>15.750027709999999</v>
      </c>
      <c r="M69" s="170">
        <v>16.302377471300002</v>
      </c>
      <c r="N69" s="170">
        <v>16.309418715100001</v>
      </c>
      <c r="O69" s="170">
        <v>15.6506903726</v>
      </c>
      <c r="P69" s="188">
        <v>14.389452852</v>
      </c>
      <c r="Q69" s="95" t="s">
        <v>221</v>
      </c>
      <c r="R69" s="170"/>
    </row>
    <row r="70" spans="3:18" ht="16.5" customHeight="1" x14ac:dyDescent="0.15">
      <c r="C70" s="136" t="s">
        <v>222</v>
      </c>
      <c r="D70" s="170">
        <v>1.1958845351</v>
      </c>
      <c r="E70" s="170">
        <v>0.94345205249999997</v>
      </c>
      <c r="F70" s="170">
        <v>0.76413586430000002</v>
      </c>
      <c r="G70" s="170">
        <v>1.4386887493</v>
      </c>
      <c r="H70" s="170">
        <v>1.1829791613</v>
      </c>
      <c r="I70" s="170">
        <v>2.0779303987</v>
      </c>
      <c r="J70" s="170">
        <v>1.8393518408</v>
      </c>
      <c r="K70" s="170">
        <v>1.7662101443</v>
      </c>
      <c r="L70" s="170">
        <v>2.0072716237999999</v>
      </c>
      <c r="M70" s="170">
        <v>2.4500321449000002</v>
      </c>
      <c r="N70" s="170">
        <v>2.0996945191999998</v>
      </c>
      <c r="O70" s="170">
        <v>1.7788382621000001</v>
      </c>
      <c r="P70" s="188">
        <v>2.2213462806000002</v>
      </c>
      <c r="Q70" s="95" t="s">
        <v>75</v>
      </c>
      <c r="R70" s="170"/>
    </row>
    <row r="71" spans="3:18" ht="16.5" customHeight="1" x14ac:dyDescent="0.15">
      <c r="C71" s="136" t="s">
        <v>223</v>
      </c>
      <c r="D71" s="170">
        <v>0.36202827630000001</v>
      </c>
      <c r="E71" s="170">
        <v>0.3386812314</v>
      </c>
      <c r="F71" s="170">
        <v>0.34327789980000001</v>
      </c>
      <c r="G71" s="170">
        <v>0.26759680749999998</v>
      </c>
      <c r="H71" s="170">
        <v>0.29605836229999999</v>
      </c>
      <c r="I71" s="170">
        <v>0.35328006979999999</v>
      </c>
      <c r="J71" s="170">
        <v>0.3022943951</v>
      </c>
      <c r="K71" s="170">
        <v>0.30947794299999998</v>
      </c>
      <c r="L71" s="170">
        <v>0.31326458270000002</v>
      </c>
      <c r="M71" s="170">
        <v>0.30525693380000002</v>
      </c>
      <c r="N71" s="170">
        <v>0.33052816039999999</v>
      </c>
      <c r="O71" s="170">
        <v>0.31156629889999998</v>
      </c>
      <c r="P71" s="188">
        <v>0.29112435689999999</v>
      </c>
      <c r="Q71" s="95" t="s">
        <v>77</v>
      </c>
      <c r="R71" s="170"/>
    </row>
    <row r="72" spans="3:18" ht="16.5" customHeight="1" x14ac:dyDescent="0.15">
      <c r="C72" s="136" t="s">
        <v>224</v>
      </c>
      <c r="D72" s="170">
        <v>0.49163854260000001</v>
      </c>
      <c r="E72" s="170">
        <v>0.59143588670000002</v>
      </c>
      <c r="F72" s="170">
        <v>0.84747888729999998</v>
      </c>
      <c r="G72" s="170">
        <v>0.69809486369999996</v>
      </c>
      <c r="H72" s="170">
        <v>0.67692051239999995</v>
      </c>
      <c r="I72" s="170">
        <v>0.6351273811</v>
      </c>
      <c r="J72" s="170">
        <v>0.68982010010000006</v>
      </c>
      <c r="K72" s="170">
        <v>0.57633611200000001</v>
      </c>
      <c r="L72" s="170">
        <v>0.64379246339999996</v>
      </c>
      <c r="M72" s="170">
        <v>0.80977604859999996</v>
      </c>
      <c r="N72" s="170">
        <v>0.96625283829999997</v>
      </c>
      <c r="O72" s="170">
        <v>0.88560633560000002</v>
      </c>
      <c r="P72" s="188">
        <v>1.0361603927</v>
      </c>
      <c r="Q72" s="95" t="s">
        <v>79</v>
      </c>
      <c r="R72" s="170"/>
    </row>
    <row r="73" spans="3:18" ht="16.5" customHeight="1" x14ac:dyDescent="0.15">
      <c r="C73" s="136" t="s">
        <v>225</v>
      </c>
      <c r="D73" s="170">
        <v>0.32305455989999998</v>
      </c>
      <c r="E73" s="170">
        <v>0.50359499689999998</v>
      </c>
      <c r="F73" s="170">
        <v>0.43629528649999999</v>
      </c>
      <c r="G73" s="170">
        <v>0.25917168559999998</v>
      </c>
      <c r="H73" s="170">
        <v>0.44169510569999998</v>
      </c>
      <c r="I73" s="170">
        <v>0.3475700726</v>
      </c>
      <c r="J73" s="170">
        <v>0.31722308049999998</v>
      </c>
      <c r="K73" s="170">
        <v>0.43663666620000002</v>
      </c>
      <c r="L73" s="170">
        <v>0.39962698629999999</v>
      </c>
      <c r="M73" s="170">
        <v>0.4577196804</v>
      </c>
      <c r="N73" s="170">
        <v>0.42698751639999999</v>
      </c>
      <c r="O73" s="170">
        <v>0.46096470810000001</v>
      </c>
      <c r="P73" s="188">
        <v>0.3969441172</v>
      </c>
      <c r="Q73" s="95" t="s">
        <v>92</v>
      </c>
      <c r="R73" s="170"/>
    </row>
    <row r="74" spans="3:18" ht="16.5" customHeight="1" x14ac:dyDescent="0.15">
      <c r="C74" s="136" t="s">
        <v>226</v>
      </c>
      <c r="D74" s="170">
        <v>2.8852635000000001E-2</v>
      </c>
      <c r="E74" s="170">
        <v>3.1151102999999999E-2</v>
      </c>
      <c r="F74" s="170">
        <v>3.4138005800000003E-2</v>
      </c>
      <c r="G74" s="170">
        <v>5.3701400099999998E-2</v>
      </c>
      <c r="H74" s="170">
        <v>8.3805003200000006E-2</v>
      </c>
      <c r="I74" s="170">
        <v>5.8001550499999999E-2</v>
      </c>
      <c r="J74" s="170">
        <v>7.8410048999999996E-2</v>
      </c>
      <c r="K74" s="170">
        <v>7.4987449100000006E-2</v>
      </c>
      <c r="L74" s="170">
        <v>7.8098058799999995E-2</v>
      </c>
      <c r="M74" s="170">
        <v>6.3592432500000004E-2</v>
      </c>
      <c r="N74" s="170">
        <v>0.1024548802</v>
      </c>
      <c r="O74" s="170">
        <v>8.2527843700000006E-2</v>
      </c>
      <c r="P74" s="188">
        <v>8.1450811400000003E-2</v>
      </c>
      <c r="Q74" s="95" t="s">
        <v>123</v>
      </c>
      <c r="R74" s="170"/>
    </row>
    <row r="75" spans="3:18" s="4" customFormat="1" ht="16.5" customHeight="1" x14ac:dyDescent="0.15">
      <c r="C75" s="136" t="s">
        <v>227</v>
      </c>
      <c r="D75" s="73">
        <v>0.31217817390000002</v>
      </c>
      <c r="E75" s="73">
        <v>0.37727205320000001</v>
      </c>
      <c r="F75" s="73">
        <v>0.38072555629999999</v>
      </c>
      <c r="G75" s="73">
        <v>0.2038132671</v>
      </c>
      <c r="H75" s="73">
        <v>0.31440812740000001</v>
      </c>
      <c r="I75" s="73">
        <v>0.39826652550000002</v>
      </c>
      <c r="J75" s="73">
        <v>0.40477407840000001</v>
      </c>
      <c r="K75" s="73">
        <v>0.37794982119999998</v>
      </c>
      <c r="L75" s="73">
        <v>0.39717063930000002</v>
      </c>
      <c r="M75" s="73">
        <v>0.4385403088</v>
      </c>
      <c r="N75" s="73">
        <v>0.39957624530000002</v>
      </c>
      <c r="O75" s="73">
        <v>0.3978166943</v>
      </c>
      <c r="P75" s="77">
        <v>0.40243055979999998</v>
      </c>
      <c r="Q75" s="95" t="s">
        <v>228</v>
      </c>
      <c r="R75" s="73"/>
    </row>
    <row r="76" spans="3:18" s="4" customFormat="1" ht="16.5" customHeight="1" x14ac:dyDescent="0.15">
      <c r="C76" s="137" t="s">
        <v>294</v>
      </c>
      <c r="D76" s="73">
        <v>10.735165606900001</v>
      </c>
      <c r="E76" s="73">
        <v>8.6293123692999991</v>
      </c>
      <c r="F76" s="73">
        <v>8.2972249537000007</v>
      </c>
      <c r="G76" s="73">
        <v>8.0407636223000001</v>
      </c>
      <c r="H76" s="73">
        <v>8.6816919729999995</v>
      </c>
      <c r="I76" s="73">
        <v>7.9987351488999998</v>
      </c>
      <c r="J76" s="73">
        <v>8.4042756829999998</v>
      </c>
      <c r="K76" s="73">
        <v>7.9852642240999998</v>
      </c>
      <c r="L76" s="73">
        <v>8.0846412576999995</v>
      </c>
      <c r="M76" s="73">
        <v>7.7227684179000002</v>
      </c>
      <c r="N76" s="73">
        <v>7.9208617903</v>
      </c>
      <c r="O76" s="73">
        <v>7.7859989426</v>
      </c>
      <c r="P76" s="77">
        <v>5.3768051228999996</v>
      </c>
      <c r="Q76" s="95" t="s">
        <v>230</v>
      </c>
      <c r="R76" s="73"/>
    </row>
    <row r="77" spans="3:18" s="4" customFormat="1" ht="16.5" customHeight="1" x14ac:dyDescent="0.15">
      <c r="C77" s="137" t="s">
        <v>231</v>
      </c>
      <c r="D77" s="73">
        <v>0.35643902240000003</v>
      </c>
      <c r="E77" s="73">
        <v>0.3985687919</v>
      </c>
      <c r="F77" s="73">
        <v>0.41571990530000003</v>
      </c>
      <c r="G77" s="73">
        <v>0.38930597820000001</v>
      </c>
      <c r="H77" s="73">
        <v>0.33101582619999997</v>
      </c>
      <c r="I77" s="73">
        <v>0.30373948680000001</v>
      </c>
      <c r="J77" s="73">
        <v>0.41357051919999999</v>
      </c>
      <c r="K77" s="73">
        <v>0.36554921839999999</v>
      </c>
      <c r="L77" s="73">
        <v>0.39156925009999999</v>
      </c>
      <c r="M77" s="73">
        <v>0.33095464029999999</v>
      </c>
      <c r="N77" s="73">
        <v>0.53057070559999997</v>
      </c>
      <c r="O77" s="73">
        <v>0.57595771500000004</v>
      </c>
      <c r="P77" s="77">
        <v>0.61896215840000002</v>
      </c>
      <c r="Q77" s="95" t="s">
        <v>232</v>
      </c>
      <c r="R77" s="73"/>
    </row>
    <row r="78" spans="3:18" s="4" customFormat="1" ht="16.5" customHeight="1" x14ac:dyDescent="0.15">
      <c r="C78" s="137" t="s">
        <v>233</v>
      </c>
      <c r="D78" s="73">
        <v>0.67237213910000004</v>
      </c>
      <c r="E78" s="73">
        <v>0.80451204190000003</v>
      </c>
      <c r="F78" s="73">
        <v>0.73101621250000004</v>
      </c>
      <c r="G78" s="73">
        <v>1.1539849768999999</v>
      </c>
      <c r="H78" s="73">
        <v>1.0745297267</v>
      </c>
      <c r="I78" s="73">
        <v>1.1360351518</v>
      </c>
      <c r="J78" s="73">
        <v>0.87006675060000005</v>
      </c>
      <c r="K78" s="73">
        <v>0.88772902570000001</v>
      </c>
      <c r="L78" s="73">
        <v>0.95813600219999995</v>
      </c>
      <c r="M78" s="73">
        <v>1.0871919591999999</v>
      </c>
      <c r="N78" s="73">
        <v>0.92897439449999997</v>
      </c>
      <c r="O78" s="73">
        <v>1.0657101563</v>
      </c>
      <c r="P78" s="77">
        <v>1.0798233312000001</v>
      </c>
      <c r="Q78" s="95" t="s">
        <v>234</v>
      </c>
      <c r="R78" s="73"/>
    </row>
    <row r="79" spans="3:18" s="4" customFormat="1" ht="16.5" customHeight="1" x14ac:dyDescent="0.15">
      <c r="C79" s="137" t="s">
        <v>235</v>
      </c>
      <c r="D79" s="73">
        <v>0.39554221960000002</v>
      </c>
      <c r="E79" s="73">
        <v>0.69811536249999995</v>
      </c>
      <c r="F79" s="73">
        <v>0.77543033669999994</v>
      </c>
      <c r="G79" s="73">
        <v>0.72133979829999995</v>
      </c>
      <c r="H79" s="73">
        <v>0.81224422330000001</v>
      </c>
      <c r="I79" s="73">
        <v>0.90386712790000001</v>
      </c>
      <c r="J79" s="73">
        <v>0.64930594480000003</v>
      </c>
      <c r="K79" s="73">
        <v>0.90262843169999996</v>
      </c>
      <c r="L79" s="73">
        <v>1.0770048289</v>
      </c>
      <c r="M79" s="73">
        <v>0.87982052779999997</v>
      </c>
      <c r="N79" s="73">
        <v>0.92722662180000004</v>
      </c>
      <c r="O79" s="73">
        <v>0.63430025290000003</v>
      </c>
      <c r="P79" s="77">
        <v>0.82923006850000003</v>
      </c>
      <c r="Q79" s="95" t="s">
        <v>236</v>
      </c>
      <c r="R79" s="73"/>
    </row>
    <row r="80" spans="3:18" s="4" customFormat="1" ht="16.5" customHeight="1" x14ac:dyDescent="0.15">
      <c r="C80" s="137" t="s">
        <v>237</v>
      </c>
      <c r="D80" s="73">
        <v>0.62103300760000002</v>
      </c>
      <c r="E80" s="73">
        <v>0.58647607420000003</v>
      </c>
      <c r="F80" s="73">
        <v>0.54699500290000003</v>
      </c>
      <c r="G80" s="73">
        <v>0.44146705139999998</v>
      </c>
      <c r="H80" s="73">
        <v>0.446898077</v>
      </c>
      <c r="I80" s="73">
        <v>0.41990440959999997</v>
      </c>
      <c r="J80" s="73">
        <v>0.34083337060000002</v>
      </c>
      <c r="K80" s="73">
        <v>0.3859833567</v>
      </c>
      <c r="L80" s="73">
        <v>0.46503009309999999</v>
      </c>
      <c r="M80" s="73">
        <v>0.48003669110000002</v>
      </c>
      <c r="N80" s="73">
        <v>0.51143370040000002</v>
      </c>
      <c r="O80" s="73">
        <v>0.48916585750000002</v>
      </c>
      <c r="P80" s="77">
        <v>0.71479202129999997</v>
      </c>
      <c r="Q80" s="95" t="s">
        <v>238</v>
      </c>
      <c r="R80" s="73"/>
    </row>
    <row r="81" spans="3:18" s="4" customFormat="1" ht="16.5" customHeight="1" x14ac:dyDescent="0.15">
      <c r="C81" s="137" t="s">
        <v>239</v>
      </c>
      <c r="D81" s="73">
        <v>0.35285672070000001</v>
      </c>
      <c r="E81" s="73">
        <v>0.43528880730000002</v>
      </c>
      <c r="F81" s="73">
        <v>0.36214059450000002</v>
      </c>
      <c r="G81" s="73">
        <v>0.16075412610000001</v>
      </c>
      <c r="H81" s="73">
        <v>0.1743924513</v>
      </c>
      <c r="I81" s="73">
        <v>0.18052375770000001</v>
      </c>
      <c r="J81" s="73">
        <v>9.9861421500000006E-2</v>
      </c>
      <c r="K81" s="73">
        <v>7.4707209499999996E-2</v>
      </c>
      <c r="L81" s="73">
        <v>6.7446236500000006E-2</v>
      </c>
      <c r="M81" s="73">
        <v>5.4930780899999997E-2</v>
      </c>
      <c r="N81" s="73">
        <v>5.8185345499999999E-2</v>
      </c>
      <c r="O81" s="73">
        <v>7.2691282800000007E-2</v>
      </c>
      <c r="P81" s="77">
        <v>7.7678882199999993E-2</v>
      </c>
      <c r="Q81" s="95" t="s">
        <v>240</v>
      </c>
      <c r="R81" s="73"/>
    </row>
    <row r="82" spans="3:18" s="4" customFormat="1" ht="16.5" customHeight="1" x14ac:dyDescent="0.15">
      <c r="C82" s="137" t="s">
        <v>241</v>
      </c>
      <c r="D82" s="73">
        <v>9.8232755899999996E-2</v>
      </c>
      <c r="E82" s="73">
        <v>0.14246408790000001</v>
      </c>
      <c r="F82" s="73">
        <v>0.15867807989999999</v>
      </c>
      <c r="G82" s="73">
        <v>0.49997613880000003</v>
      </c>
      <c r="H82" s="73">
        <v>0.488057297</v>
      </c>
      <c r="I82" s="73">
        <v>0.57848975700000005</v>
      </c>
      <c r="J82" s="73">
        <v>0.3948522444</v>
      </c>
      <c r="K82" s="73">
        <v>0.35693185039999997</v>
      </c>
      <c r="L82" s="73">
        <v>0.2315853078</v>
      </c>
      <c r="M82" s="73">
        <v>0.63057708130000001</v>
      </c>
      <c r="N82" s="73">
        <v>0.56652172710000004</v>
      </c>
      <c r="O82" s="73">
        <v>0.50644752179999997</v>
      </c>
      <c r="P82" s="77">
        <v>0.67977022980000001</v>
      </c>
      <c r="Q82" s="95" t="s">
        <v>242</v>
      </c>
      <c r="R82" s="73"/>
    </row>
    <row r="83" spans="3:18" s="4" customFormat="1" ht="16.5" customHeight="1" x14ac:dyDescent="0.15">
      <c r="C83" s="137" t="s">
        <v>243</v>
      </c>
      <c r="D83" s="73">
        <v>0.33621843969999998</v>
      </c>
      <c r="E83" s="73">
        <v>0.20567994370000001</v>
      </c>
      <c r="F83" s="73">
        <v>0.2445438436</v>
      </c>
      <c r="G83" s="73">
        <v>0.2154357344</v>
      </c>
      <c r="H83" s="73">
        <v>0.22221797830000001</v>
      </c>
      <c r="I83" s="73">
        <v>0.2301105755</v>
      </c>
      <c r="J83" s="73">
        <v>0.2087030215</v>
      </c>
      <c r="K83" s="73">
        <v>0.2099695281</v>
      </c>
      <c r="L83" s="73">
        <v>0.201236797</v>
      </c>
      <c r="M83" s="73">
        <v>0.22814171859999999</v>
      </c>
      <c r="N83" s="73">
        <v>0.18712230120000001</v>
      </c>
      <c r="O83" s="73">
        <v>0.17256847359999999</v>
      </c>
      <c r="P83" s="77">
        <v>0.17129130789999999</v>
      </c>
      <c r="Q83" s="95" t="s">
        <v>244</v>
      </c>
      <c r="R83" s="73"/>
    </row>
    <row r="84" spans="3:18" s="4" customFormat="1" ht="16.5" customHeight="1" x14ac:dyDescent="0.15">
      <c r="C84" s="137" t="s">
        <v>245</v>
      </c>
      <c r="D84" s="73">
        <v>0.45566446440000002</v>
      </c>
      <c r="E84" s="73">
        <v>0.37659769269999999</v>
      </c>
      <c r="F84" s="73">
        <v>0.41259540989999999</v>
      </c>
      <c r="G84" s="73">
        <v>0.32141489909999998</v>
      </c>
      <c r="H84" s="73">
        <v>0.35259422089999998</v>
      </c>
      <c r="I84" s="73">
        <v>0.42406554120000001</v>
      </c>
      <c r="J84" s="73">
        <v>0.43839807130000003</v>
      </c>
      <c r="K84" s="73">
        <v>0.42612768090000003</v>
      </c>
      <c r="L84" s="73">
        <v>0.43415358250000002</v>
      </c>
      <c r="M84" s="73">
        <v>0.36303810520000002</v>
      </c>
      <c r="N84" s="73">
        <v>0.35302796889999999</v>
      </c>
      <c r="O84" s="73">
        <v>0.43053002759999998</v>
      </c>
      <c r="P84" s="77">
        <v>0.41164321120000003</v>
      </c>
      <c r="Q84" s="95" t="s">
        <v>246</v>
      </c>
      <c r="R84" s="73"/>
    </row>
    <row r="85" spans="3:18" s="4" customFormat="1" ht="16.5" customHeight="1" x14ac:dyDescent="0.15">
      <c r="C85" s="135" t="s">
        <v>247</v>
      </c>
      <c r="D85" s="73">
        <v>3.4020068236999998</v>
      </c>
      <c r="E85" s="73">
        <v>3.1320865659999999</v>
      </c>
      <c r="F85" s="73">
        <v>2.9070304101</v>
      </c>
      <c r="G85" s="73">
        <v>3.1504308036999999</v>
      </c>
      <c r="H85" s="73">
        <v>3.0876613726</v>
      </c>
      <c r="I85" s="73">
        <v>2.2916972249000001</v>
      </c>
      <c r="J85" s="73">
        <v>2.5316516573999999</v>
      </c>
      <c r="K85" s="73">
        <v>2.7587294113</v>
      </c>
      <c r="L85" s="73">
        <v>2.9168720008000002</v>
      </c>
      <c r="M85" s="73">
        <v>2.8504393402999999</v>
      </c>
      <c r="N85" s="73">
        <v>2.6218311393999998</v>
      </c>
      <c r="O85" s="73">
        <v>2.5986833013999999</v>
      </c>
      <c r="P85" s="77">
        <v>2.5611166576</v>
      </c>
      <c r="Q85" s="95" t="s">
        <v>248</v>
      </c>
      <c r="R85" s="73"/>
    </row>
    <row r="86" spans="3:18" s="4" customFormat="1" ht="16.5" customHeight="1" x14ac:dyDescent="0.15">
      <c r="C86" s="135" t="s">
        <v>249</v>
      </c>
      <c r="D86" s="73">
        <v>1.8818137568</v>
      </c>
      <c r="E86" s="73">
        <v>1.6288701560000001</v>
      </c>
      <c r="F86" s="73">
        <v>1.3974888238000001</v>
      </c>
      <c r="G86" s="73">
        <v>1.6018930924000001</v>
      </c>
      <c r="H86" s="73">
        <v>1.5959038709</v>
      </c>
      <c r="I86" s="73">
        <v>0.79340521580000001</v>
      </c>
      <c r="J86" s="73">
        <v>1.1115736168000001</v>
      </c>
      <c r="K86" s="73">
        <v>1.3398402676000001</v>
      </c>
      <c r="L86" s="73">
        <v>1.5231846714999999</v>
      </c>
      <c r="M86" s="73">
        <v>1.5167529763000001</v>
      </c>
      <c r="N86" s="73">
        <v>1.2884758144999999</v>
      </c>
      <c r="O86" s="73">
        <v>1.2291662590000001</v>
      </c>
      <c r="P86" s="77">
        <v>1.1512605655000001</v>
      </c>
      <c r="Q86" s="95" t="s">
        <v>75</v>
      </c>
      <c r="R86" s="73"/>
    </row>
    <row r="87" spans="3:18" s="4" customFormat="1" ht="16.5" customHeight="1" x14ac:dyDescent="0.15">
      <c r="C87" s="135" t="s">
        <v>250</v>
      </c>
      <c r="D87" s="73">
        <v>1.5201930668999999</v>
      </c>
      <c r="E87" s="73">
        <v>1.5032164099000001</v>
      </c>
      <c r="F87" s="73">
        <v>1.5095415862999999</v>
      </c>
      <c r="G87" s="73">
        <v>1.5485377113000001</v>
      </c>
      <c r="H87" s="73">
        <v>1.4917575017</v>
      </c>
      <c r="I87" s="73">
        <v>1.498292009</v>
      </c>
      <c r="J87" s="73">
        <v>1.4200780406</v>
      </c>
      <c r="K87" s="73">
        <v>1.4188891438</v>
      </c>
      <c r="L87" s="73">
        <v>1.3936873293000001</v>
      </c>
      <c r="M87" s="73">
        <v>1.3336863640000001</v>
      </c>
      <c r="N87" s="73">
        <v>1.3333553249000001</v>
      </c>
      <c r="O87" s="73">
        <v>1.3695170424000001</v>
      </c>
      <c r="P87" s="77">
        <v>1.4098560920000001</v>
      </c>
      <c r="Q87" s="95" t="s">
        <v>77</v>
      </c>
      <c r="R87" s="73"/>
    </row>
    <row r="88" spans="3:18" s="4" customFormat="1" ht="16.5" customHeight="1" x14ac:dyDescent="0.15">
      <c r="C88" s="135" t="s">
        <v>251</v>
      </c>
      <c r="D88" s="73">
        <v>6.7589401644000002</v>
      </c>
      <c r="E88" s="73">
        <v>7.7273661160999998</v>
      </c>
      <c r="F88" s="73">
        <v>6.9264046513000004</v>
      </c>
      <c r="G88" s="73">
        <v>7.0730181818000002</v>
      </c>
      <c r="H88" s="73">
        <v>6.8224194432000003</v>
      </c>
      <c r="I88" s="73">
        <v>7.4513382916999999</v>
      </c>
      <c r="J88" s="73">
        <v>7.7669586209999997</v>
      </c>
      <c r="K88" s="73">
        <v>7.1762591756000003</v>
      </c>
      <c r="L88" s="73">
        <v>7.0111028622999996</v>
      </c>
      <c r="M88" s="73">
        <v>6.6536289317000001</v>
      </c>
      <c r="N88" s="73">
        <v>6.6699211093999997</v>
      </c>
      <c r="O88" s="73">
        <v>6.2227753885999997</v>
      </c>
      <c r="P88" s="77">
        <v>6.4001180958999999</v>
      </c>
      <c r="Q88" s="95" t="s">
        <v>252</v>
      </c>
      <c r="R88" s="73"/>
    </row>
    <row r="89" spans="3:18" s="4" customFormat="1" ht="16.5" customHeight="1" x14ac:dyDescent="0.15">
      <c r="C89" s="135" t="s">
        <v>253</v>
      </c>
      <c r="D89" s="73">
        <v>11.918231531</v>
      </c>
      <c r="E89" s="73">
        <v>11.398813968100001</v>
      </c>
      <c r="F89" s="73">
        <v>11.6059169851</v>
      </c>
      <c r="G89" s="73">
        <v>11.5317440676</v>
      </c>
      <c r="H89" s="73">
        <v>11.4449775029</v>
      </c>
      <c r="I89" s="73">
        <v>11.527982267700001</v>
      </c>
      <c r="J89" s="73">
        <v>11.9804602075</v>
      </c>
      <c r="K89" s="73">
        <v>12.1197446761</v>
      </c>
      <c r="L89" s="73">
        <v>11.757288991599999</v>
      </c>
      <c r="M89" s="73">
        <v>11.906931846599999</v>
      </c>
      <c r="N89" s="73">
        <v>11.853981192399999</v>
      </c>
      <c r="O89" s="73">
        <v>12.106938274899999</v>
      </c>
      <c r="P89" s="77">
        <v>12.1268750434</v>
      </c>
      <c r="Q89" s="95" t="s">
        <v>254</v>
      </c>
      <c r="R89" s="73"/>
    </row>
    <row r="90" spans="3:18" s="4" customFormat="1" ht="16.5" customHeight="1" x14ac:dyDescent="0.15">
      <c r="C90" s="135" t="s">
        <v>255</v>
      </c>
      <c r="D90" s="73">
        <v>5.0503067698999997</v>
      </c>
      <c r="E90" s="73">
        <v>4.7491282650000004</v>
      </c>
      <c r="F90" s="73">
        <v>4.8562174583999997</v>
      </c>
      <c r="G90" s="73">
        <v>4.7646660568000003</v>
      </c>
      <c r="H90" s="73">
        <v>4.7000406777999997</v>
      </c>
      <c r="I90" s="73">
        <v>4.7309041457000003</v>
      </c>
      <c r="J90" s="73">
        <v>5.0988230868000004</v>
      </c>
      <c r="K90" s="73">
        <v>4.9719731553999997</v>
      </c>
      <c r="L90" s="73">
        <v>4.8277877938999998</v>
      </c>
      <c r="M90" s="73">
        <v>5.1306622084000004</v>
      </c>
      <c r="N90" s="73">
        <v>5.0901711489999997</v>
      </c>
      <c r="O90" s="73">
        <v>5.1330164669</v>
      </c>
      <c r="P90" s="77">
        <v>5.1982658334999998</v>
      </c>
      <c r="Q90" s="95" t="s">
        <v>75</v>
      </c>
      <c r="R90" s="73"/>
    </row>
    <row r="91" spans="3:18" s="4" customFormat="1" ht="16.5" customHeight="1" x14ac:dyDescent="0.15">
      <c r="C91" s="135" t="s">
        <v>256</v>
      </c>
      <c r="D91" s="73">
        <v>6.8679247611000003</v>
      </c>
      <c r="E91" s="73">
        <v>6.6496857031000003</v>
      </c>
      <c r="F91" s="73">
        <v>6.7496995266999997</v>
      </c>
      <c r="G91" s="73">
        <v>6.7670780107999997</v>
      </c>
      <c r="H91" s="73">
        <v>6.7449368250999999</v>
      </c>
      <c r="I91" s="73">
        <v>6.7970781220000003</v>
      </c>
      <c r="J91" s="73">
        <v>6.8816371206999998</v>
      </c>
      <c r="K91" s="73">
        <v>7.1477715207000001</v>
      </c>
      <c r="L91" s="73">
        <v>6.9295011976999996</v>
      </c>
      <c r="M91" s="73">
        <v>6.7762696381999996</v>
      </c>
      <c r="N91" s="73">
        <v>6.7638100433000004</v>
      </c>
      <c r="O91" s="73">
        <v>6.9739218079</v>
      </c>
      <c r="P91" s="77">
        <v>6.9286092098000003</v>
      </c>
      <c r="Q91" s="95" t="s">
        <v>77</v>
      </c>
      <c r="R91" s="73"/>
    </row>
    <row r="92" spans="3:18" s="4" customFormat="1" ht="16.5" customHeight="1" x14ac:dyDescent="0.15">
      <c r="C92" s="137" t="s">
        <v>257</v>
      </c>
      <c r="D92" s="73">
        <v>5.3124867349000002</v>
      </c>
      <c r="E92" s="73">
        <v>5.5044830262</v>
      </c>
      <c r="F92" s="73">
        <v>5.4013992233000003</v>
      </c>
      <c r="G92" s="73">
        <v>5.1343571679000002</v>
      </c>
      <c r="H92" s="73">
        <v>5.0769683473000002</v>
      </c>
      <c r="I92" s="73">
        <v>4.6011044968999997</v>
      </c>
      <c r="J92" s="73">
        <v>5.3660077161000004</v>
      </c>
      <c r="K92" s="73">
        <v>5.2478209986</v>
      </c>
      <c r="L92" s="73">
        <v>5.4791569739000003</v>
      </c>
      <c r="M92" s="73">
        <v>5.9499443956000002</v>
      </c>
      <c r="N92" s="73">
        <v>5.4213862100999997</v>
      </c>
      <c r="O92" s="73">
        <v>5.5325092844999997</v>
      </c>
      <c r="P92" s="77">
        <v>5.6133029529999998</v>
      </c>
      <c r="Q92" s="95" t="s">
        <v>258</v>
      </c>
      <c r="R92" s="73"/>
    </row>
    <row r="93" spans="3:18" s="4" customFormat="1" ht="16.5" customHeight="1" x14ac:dyDescent="0.15">
      <c r="C93" s="137" t="s">
        <v>259</v>
      </c>
      <c r="D93" s="73">
        <v>2.5971746141000001</v>
      </c>
      <c r="E93" s="73">
        <v>2.5943655053999999</v>
      </c>
      <c r="F93" s="73">
        <v>2.5652545966</v>
      </c>
      <c r="G93" s="73">
        <v>2.5465012703999999</v>
      </c>
      <c r="H93" s="73">
        <v>2.4055660127</v>
      </c>
      <c r="I93" s="73">
        <v>2.3438262967000001</v>
      </c>
      <c r="J93" s="73">
        <v>2.1176582631</v>
      </c>
      <c r="K93" s="73">
        <v>2.2550104558999999</v>
      </c>
      <c r="L93" s="73">
        <v>2.2273164762</v>
      </c>
      <c r="M93" s="73">
        <v>2.0840025938000002</v>
      </c>
      <c r="N93" s="73">
        <v>2.2647296882000001</v>
      </c>
      <c r="O93" s="73">
        <v>2.3600151277000001</v>
      </c>
      <c r="P93" s="77">
        <v>2.3080358771</v>
      </c>
      <c r="Q93" s="95" t="s">
        <v>260</v>
      </c>
      <c r="R93" s="73"/>
    </row>
    <row r="94" spans="3:18" s="4" customFormat="1" ht="16.5" customHeight="1" x14ac:dyDescent="0.15">
      <c r="C94" s="137" t="s">
        <v>261</v>
      </c>
      <c r="D94" s="73">
        <v>2.5218311954999999</v>
      </c>
      <c r="E94" s="73">
        <v>2.4477434604999999</v>
      </c>
      <c r="F94" s="73">
        <v>2.6159774744000002</v>
      </c>
      <c r="G94" s="73">
        <v>2.5086590316000001</v>
      </c>
      <c r="H94" s="73">
        <v>2.5852252022000002</v>
      </c>
      <c r="I94" s="73">
        <v>2.5798893901</v>
      </c>
      <c r="J94" s="73">
        <v>2.5919695790000001</v>
      </c>
      <c r="K94" s="73">
        <v>2.7057045317999999</v>
      </c>
      <c r="L94" s="73">
        <v>2.593735503</v>
      </c>
      <c r="M94" s="73">
        <v>2.6030452296000002</v>
      </c>
      <c r="N94" s="73">
        <v>2.6679464716000001</v>
      </c>
      <c r="O94" s="73">
        <v>2.6607238483</v>
      </c>
      <c r="P94" s="77">
        <v>2.7818133177000002</v>
      </c>
      <c r="Q94" s="95" t="s">
        <v>262</v>
      </c>
      <c r="R94" s="73"/>
    </row>
    <row r="95" spans="3:18" s="4" customFormat="1" ht="16.5" customHeight="1" x14ac:dyDescent="0.15">
      <c r="C95" s="137" t="s">
        <v>263</v>
      </c>
      <c r="D95" s="73">
        <v>1.6903478095</v>
      </c>
      <c r="E95" s="73">
        <v>1.6664762014000001</v>
      </c>
      <c r="F95" s="73">
        <v>1.8219525588000001</v>
      </c>
      <c r="G95" s="73">
        <v>1.8950459173</v>
      </c>
      <c r="H95" s="73">
        <v>1.9769312183000001</v>
      </c>
      <c r="I95" s="73">
        <v>1.9442148770000001</v>
      </c>
      <c r="J95" s="73">
        <v>1.9254751499</v>
      </c>
      <c r="K95" s="73">
        <v>1.9454045710000001</v>
      </c>
      <c r="L95" s="73">
        <v>1.8655540649</v>
      </c>
      <c r="M95" s="73">
        <v>1.7981557502000001</v>
      </c>
      <c r="N95" s="73">
        <v>1.8018295415000001</v>
      </c>
      <c r="O95" s="73">
        <v>1.7681615866</v>
      </c>
      <c r="P95" s="77">
        <v>1.8813986917000001</v>
      </c>
      <c r="Q95" s="95" t="s">
        <v>75</v>
      </c>
      <c r="R95" s="73"/>
    </row>
    <row r="96" spans="3:18" s="4" customFormat="1" ht="16.5" customHeight="1" x14ac:dyDescent="0.15">
      <c r="C96" s="137" t="s">
        <v>264</v>
      </c>
      <c r="D96" s="73">
        <v>0.83148338610000005</v>
      </c>
      <c r="E96" s="73">
        <v>0.78126725910000006</v>
      </c>
      <c r="F96" s="73">
        <v>0.79402491559999999</v>
      </c>
      <c r="G96" s="73">
        <v>0.61361311419999998</v>
      </c>
      <c r="H96" s="73">
        <v>0.6082939839</v>
      </c>
      <c r="I96" s="73">
        <v>0.6356745131</v>
      </c>
      <c r="J96" s="73">
        <v>0.66649442910000001</v>
      </c>
      <c r="K96" s="73">
        <v>0.76029996070000005</v>
      </c>
      <c r="L96" s="73">
        <v>0.72818143810000002</v>
      </c>
      <c r="M96" s="73">
        <v>0.8048894794</v>
      </c>
      <c r="N96" s="73">
        <v>0.86611693010000002</v>
      </c>
      <c r="O96" s="73">
        <v>0.89256226169999997</v>
      </c>
      <c r="P96" s="77">
        <v>0.9004146261</v>
      </c>
      <c r="Q96" s="95" t="s">
        <v>77</v>
      </c>
      <c r="R96" s="73"/>
    </row>
    <row r="97" spans="3:18" s="4" customFormat="1" ht="16.5" customHeight="1" x14ac:dyDescent="0.15">
      <c r="C97" s="135" t="s">
        <v>265</v>
      </c>
      <c r="D97" s="73">
        <v>4.4362945118999999</v>
      </c>
      <c r="E97" s="73">
        <v>4.591538517</v>
      </c>
      <c r="F97" s="73">
        <v>3.7915876656999998</v>
      </c>
      <c r="G97" s="73">
        <v>3.7513120342000001</v>
      </c>
      <c r="H97" s="73">
        <v>3.6463233931999999</v>
      </c>
      <c r="I97" s="73">
        <v>3.5745258863</v>
      </c>
      <c r="J97" s="73">
        <v>3.3663536076999998</v>
      </c>
      <c r="K97" s="73">
        <v>3.5852534465999999</v>
      </c>
      <c r="L97" s="73">
        <v>3.6033601451999999</v>
      </c>
      <c r="M97" s="73">
        <v>3.4806018609999998</v>
      </c>
      <c r="N97" s="73">
        <v>3.3302021552999999</v>
      </c>
      <c r="O97" s="73">
        <v>3.4264059104000002</v>
      </c>
      <c r="P97" s="77">
        <v>3.6286441759999999</v>
      </c>
      <c r="Q97" s="95" t="s">
        <v>266</v>
      </c>
      <c r="R97" s="73"/>
    </row>
    <row r="98" spans="3:18" s="4" customFormat="1" ht="16.5" customHeight="1" x14ac:dyDescent="0.15">
      <c r="C98" s="135" t="s">
        <v>267</v>
      </c>
      <c r="D98" s="73">
        <v>10.9777075785</v>
      </c>
      <c r="E98" s="73">
        <v>11.141291734199999</v>
      </c>
      <c r="F98" s="73">
        <v>11.7885555469</v>
      </c>
      <c r="G98" s="73">
        <v>12.079902225</v>
      </c>
      <c r="H98" s="73">
        <v>11.977259826899999</v>
      </c>
      <c r="I98" s="73">
        <v>12.028746637799999</v>
      </c>
      <c r="J98" s="73">
        <v>11.834237697800001</v>
      </c>
      <c r="K98" s="73">
        <v>11.592983394199999</v>
      </c>
      <c r="L98" s="73">
        <v>11.415104209100001</v>
      </c>
      <c r="M98" s="73">
        <v>10.9981984088</v>
      </c>
      <c r="N98" s="73">
        <v>11.0303724969</v>
      </c>
      <c r="O98" s="73">
        <v>11.3086671061</v>
      </c>
      <c r="P98" s="77">
        <v>11.024895946399999</v>
      </c>
      <c r="Q98" s="95" t="s">
        <v>268</v>
      </c>
      <c r="R98" s="73"/>
    </row>
    <row r="99" spans="3:18" s="4" customFormat="1" ht="16.5" customHeight="1" x14ac:dyDescent="0.15">
      <c r="C99" s="135" t="s">
        <v>269</v>
      </c>
      <c r="D99" s="73">
        <v>10.333237519400001</v>
      </c>
      <c r="E99" s="73">
        <v>10.457258535199999</v>
      </c>
      <c r="F99" s="73">
        <v>10.9984056814</v>
      </c>
      <c r="G99" s="73">
        <v>11.2204699264</v>
      </c>
      <c r="H99" s="73">
        <v>11.1562618351</v>
      </c>
      <c r="I99" s="73">
        <v>11.075522531700001</v>
      </c>
      <c r="J99" s="73">
        <v>10.990451844000001</v>
      </c>
      <c r="K99" s="73">
        <v>10.7530390771</v>
      </c>
      <c r="L99" s="73">
        <v>10.572494649999999</v>
      </c>
      <c r="M99" s="73">
        <v>10.280405636599999</v>
      </c>
      <c r="N99" s="73">
        <v>10.3186244078</v>
      </c>
      <c r="O99" s="73">
        <v>10.5949061985</v>
      </c>
      <c r="P99" s="77">
        <v>10.253943082299999</v>
      </c>
      <c r="Q99" s="95" t="s">
        <v>75</v>
      </c>
      <c r="R99" s="73"/>
    </row>
    <row r="100" spans="3:18" s="4" customFormat="1" ht="16.5" customHeight="1" x14ac:dyDescent="0.15">
      <c r="C100" s="135" t="s">
        <v>270</v>
      </c>
      <c r="D100" s="73">
        <v>0.64447005909999999</v>
      </c>
      <c r="E100" s="73">
        <v>0.68403319900000004</v>
      </c>
      <c r="F100" s="73">
        <v>0.79014986549999999</v>
      </c>
      <c r="G100" s="73">
        <v>0.85943229870000004</v>
      </c>
      <c r="H100" s="73">
        <v>0.82099799179999999</v>
      </c>
      <c r="I100" s="73">
        <v>0.95322410609999997</v>
      </c>
      <c r="J100" s="73">
        <v>0.84378585380000004</v>
      </c>
      <c r="K100" s="73">
        <v>0.83994431709999995</v>
      </c>
      <c r="L100" s="73">
        <v>0.84260955910000002</v>
      </c>
      <c r="M100" s="73">
        <v>0.71779277220000004</v>
      </c>
      <c r="N100" s="73">
        <v>0.71174808909999998</v>
      </c>
      <c r="O100" s="73">
        <v>0.71376090749999999</v>
      </c>
      <c r="P100" s="77">
        <v>0.77095286419999998</v>
      </c>
      <c r="Q100" s="95" t="s">
        <v>77</v>
      </c>
      <c r="R100" s="73"/>
    </row>
    <row r="101" spans="3:18" s="4" customFormat="1" ht="16.5" customHeight="1" x14ac:dyDescent="0.15">
      <c r="C101" s="135" t="s">
        <v>271</v>
      </c>
      <c r="D101" s="73">
        <v>4.4172743835999997</v>
      </c>
      <c r="E101" s="73">
        <v>4.7766344806000003</v>
      </c>
      <c r="F101" s="73">
        <v>5.3254937225000001</v>
      </c>
      <c r="G101" s="73">
        <v>5.2215204666000004</v>
      </c>
      <c r="H101" s="73">
        <v>5.1594572090000002</v>
      </c>
      <c r="I101" s="73">
        <v>5.3073432258000004</v>
      </c>
      <c r="J101" s="73">
        <v>5.0541735139000004</v>
      </c>
      <c r="K101" s="73">
        <v>5.4410133761999999</v>
      </c>
      <c r="L101" s="73">
        <v>5.4654869679999996</v>
      </c>
      <c r="M101" s="73">
        <v>5.3759456376000001</v>
      </c>
      <c r="N101" s="73">
        <v>5.6128001263999998</v>
      </c>
      <c r="O101" s="73">
        <v>5.7301119062000003</v>
      </c>
      <c r="P101" s="77">
        <v>6.0979000155999996</v>
      </c>
      <c r="Q101" s="95" t="s">
        <v>272</v>
      </c>
      <c r="R101" s="73"/>
    </row>
    <row r="102" spans="3:18" s="4" customFormat="1" ht="16.5" customHeight="1" x14ac:dyDescent="0.15">
      <c r="C102" s="135" t="s">
        <v>273</v>
      </c>
      <c r="D102" s="73">
        <v>9.8022906420999991</v>
      </c>
      <c r="E102" s="73">
        <v>10.0181868174</v>
      </c>
      <c r="F102" s="73">
        <v>10.550366330499999</v>
      </c>
      <c r="G102" s="73">
        <v>10.3349673961</v>
      </c>
      <c r="H102" s="73">
        <v>9.8816575062999998</v>
      </c>
      <c r="I102" s="73">
        <v>10.0939842475</v>
      </c>
      <c r="J102" s="73">
        <v>9.7091858466000005</v>
      </c>
      <c r="K102" s="73">
        <v>9.5208206736999994</v>
      </c>
      <c r="L102" s="73">
        <v>9.6441842768000008</v>
      </c>
      <c r="M102" s="73">
        <v>9.4605606615000006</v>
      </c>
      <c r="N102" s="73">
        <v>9.4222350321999997</v>
      </c>
      <c r="O102" s="73">
        <v>9.6650492477000007</v>
      </c>
      <c r="P102" s="77">
        <v>9.9225443942999991</v>
      </c>
      <c r="Q102" s="95" t="s">
        <v>274</v>
      </c>
      <c r="R102" s="73"/>
    </row>
    <row r="103" spans="3:18" s="4" customFormat="1" ht="16.5" customHeight="1" x14ac:dyDescent="0.15">
      <c r="C103" s="135" t="s">
        <v>275</v>
      </c>
      <c r="D103" s="73">
        <v>4.5087368520000002</v>
      </c>
      <c r="E103" s="73">
        <v>4.5293074431000004</v>
      </c>
      <c r="F103" s="73">
        <v>4.7586419173000003</v>
      </c>
      <c r="G103" s="73">
        <v>4.6671664169999998</v>
      </c>
      <c r="H103" s="73">
        <v>4.6759544500999999</v>
      </c>
      <c r="I103" s="73">
        <v>4.6522999434000001</v>
      </c>
      <c r="J103" s="73">
        <v>4.5299833447999998</v>
      </c>
      <c r="K103" s="73">
        <v>4.4886387773000003</v>
      </c>
      <c r="L103" s="73">
        <v>4.5154727070999998</v>
      </c>
      <c r="M103" s="73">
        <v>4.3052684736</v>
      </c>
      <c r="N103" s="73">
        <v>4.2950833604999996</v>
      </c>
      <c r="O103" s="73">
        <v>4.3537462921000003</v>
      </c>
      <c r="P103" s="77">
        <v>4.3497662930000001</v>
      </c>
      <c r="Q103" s="95" t="s">
        <v>276</v>
      </c>
      <c r="R103" s="73"/>
    </row>
    <row r="104" spans="3:18" s="4" customFormat="1" ht="16.5" customHeight="1" x14ac:dyDescent="0.15">
      <c r="C104" s="135" t="s">
        <v>277</v>
      </c>
      <c r="D104" s="73">
        <v>7.6807045207</v>
      </c>
      <c r="E104" s="73">
        <v>8.0184037815</v>
      </c>
      <c r="F104" s="73">
        <v>8.0726980569000002</v>
      </c>
      <c r="G104" s="73">
        <v>8.6371164296000007</v>
      </c>
      <c r="H104" s="73">
        <v>8.9538606083999994</v>
      </c>
      <c r="I104" s="73">
        <v>8.9890136108000007</v>
      </c>
      <c r="J104" s="73">
        <v>9.2477624789000004</v>
      </c>
      <c r="K104" s="73">
        <v>9.6344250167999999</v>
      </c>
      <c r="L104" s="73">
        <v>9.4225485670999998</v>
      </c>
      <c r="M104" s="73">
        <v>9.2766972445999993</v>
      </c>
      <c r="N104" s="73">
        <v>9.4426822290000008</v>
      </c>
      <c r="O104" s="73">
        <v>9.6908167364000004</v>
      </c>
      <c r="P104" s="77">
        <v>10.049953823099999</v>
      </c>
      <c r="Q104" s="95" t="s">
        <v>278</v>
      </c>
      <c r="R104" s="73"/>
    </row>
    <row r="105" spans="3:18" s="4" customFormat="1" ht="16.5" customHeight="1" x14ac:dyDescent="0.15">
      <c r="C105" s="135" t="s">
        <v>279</v>
      </c>
      <c r="D105" s="73">
        <v>4.8216485563999996</v>
      </c>
      <c r="E105" s="73">
        <v>4.7955469245</v>
      </c>
      <c r="F105" s="73">
        <v>4.9014369859000002</v>
      </c>
      <c r="G105" s="73">
        <v>4.7803139901999998</v>
      </c>
      <c r="H105" s="73">
        <v>4.6954142499999998</v>
      </c>
      <c r="I105" s="73">
        <v>4.5798812296999998</v>
      </c>
      <c r="J105" s="73">
        <v>4.4204286810999998</v>
      </c>
      <c r="K105" s="73">
        <v>4.5059509088</v>
      </c>
      <c r="L105" s="73">
        <v>4.4812669557999998</v>
      </c>
      <c r="M105" s="73">
        <v>4.3110995303999999</v>
      </c>
      <c r="N105" s="73">
        <v>4.1978792462000003</v>
      </c>
      <c r="O105" s="73">
        <v>4.3682811246000002</v>
      </c>
      <c r="P105" s="77">
        <v>4.3513135244000001</v>
      </c>
      <c r="Q105" s="95" t="s">
        <v>280</v>
      </c>
      <c r="R105" s="73"/>
    </row>
    <row r="106" spans="3:18" s="4" customFormat="1" ht="16.5" customHeight="1" x14ac:dyDescent="0.15">
      <c r="C106" s="139" t="s">
        <v>281</v>
      </c>
      <c r="D106" s="189">
        <v>100.1855598426</v>
      </c>
      <c r="E106" s="189">
        <v>100.2183095084</v>
      </c>
      <c r="F106" s="189">
        <v>100.1843020714</v>
      </c>
      <c r="G106" s="189">
        <v>100.29390615</v>
      </c>
      <c r="H106" s="189">
        <v>100.2212003803</v>
      </c>
      <c r="I106" s="189">
        <v>100.3243436211</v>
      </c>
      <c r="J106" s="189">
        <v>100.2629209561</v>
      </c>
      <c r="K106" s="189">
        <v>100.2055099323</v>
      </c>
      <c r="L106" s="189">
        <v>100.26009208249999</v>
      </c>
      <c r="M106" s="189">
        <v>100.3640203839</v>
      </c>
      <c r="N106" s="189">
        <v>100.5197900039</v>
      </c>
      <c r="O106" s="189">
        <v>100.7354119597</v>
      </c>
      <c r="P106" s="190">
        <v>100.57323948849999</v>
      </c>
      <c r="Q106" s="140" t="s">
        <v>282</v>
      </c>
      <c r="R106" s="73"/>
    </row>
    <row r="107" spans="3:18" s="4" customFormat="1" ht="16.5" customHeight="1" x14ac:dyDescent="0.15">
      <c r="C107" s="135" t="s">
        <v>283</v>
      </c>
      <c r="D107" s="72">
        <v>0.3926720622</v>
      </c>
      <c r="E107" s="72">
        <v>0.39054172700000001</v>
      </c>
      <c r="F107" s="72">
        <v>0.32321169570000002</v>
      </c>
      <c r="G107" s="72">
        <v>0.2568611952</v>
      </c>
      <c r="H107" s="72">
        <v>0.26033438920000002</v>
      </c>
      <c r="I107" s="72">
        <v>0.25921537900000002</v>
      </c>
      <c r="J107" s="72">
        <v>0.292579266</v>
      </c>
      <c r="K107" s="72">
        <v>0.34151867180000001</v>
      </c>
      <c r="L107" s="72">
        <v>0.49620503840000002</v>
      </c>
      <c r="M107" s="72">
        <v>0.5027072387</v>
      </c>
      <c r="N107" s="72">
        <v>0.43331489620000002</v>
      </c>
      <c r="O107" s="72">
        <v>0.51384750349999997</v>
      </c>
      <c r="P107" s="191">
        <v>0.61763626810000005</v>
      </c>
      <c r="Q107" s="95" t="s">
        <v>284</v>
      </c>
      <c r="R107" s="73"/>
    </row>
    <row r="108" spans="3:18" s="4" customFormat="1" ht="16.5" customHeight="1" x14ac:dyDescent="0.15">
      <c r="C108" s="135" t="s">
        <v>285</v>
      </c>
      <c r="D108" s="73">
        <v>0.57823190479999997</v>
      </c>
      <c r="E108" s="73">
        <v>0.60885123539999997</v>
      </c>
      <c r="F108" s="73">
        <v>0.50751376709999996</v>
      </c>
      <c r="G108" s="73">
        <v>0.55076734520000004</v>
      </c>
      <c r="H108" s="73">
        <v>0.48153476940000001</v>
      </c>
      <c r="I108" s="73">
        <v>0.58355900019999996</v>
      </c>
      <c r="J108" s="73">
        <v>0.55550022210000005</v>
      </c>
      <c r="K108" s="73">
        <v>0.54702860409999998</v>
      </c>
      <c r="L108" s="73">
        <v>0.75629712090000001</v>
      </c>
      <c r="M108" s="73">
        <v>0.86672762250000002</v>
      </c>
      <c r="N108" s="73">
        <v>0.95310490010000004</v>
      </c>
      <c r="O108" s="73">
        <v>1.2492594631</v>
      </c>
      <c r="P108" s="77">
        <v>1.1908757566999999</v>
      </c>
      <c r="Q108" s="95" t="s">
        <v>286</v>
      </c>
      <c r="R108" s="73"/>
    </row>
    <row r="109" spans="3:18" ht="16.5" customHeight="1" x14ac:dyDescent="0.15">
      <c r="C109" s="139" t="s">
        <v>287</v>
      </c>
      <c r="D109" s="176">
        <v>100</v>
      </c>
      <c r="E109" s="176">
        <v>100</v>
      </c>
      <c r="F109" s="176">
        <v>100</v>
      </c>
      <c r="G109" s="176">
        <v>100</v>
      </c>
      <c r="H109" s="176">
        <v>100</v>
      </c>
      <c r="I109" s="176">
        <v>100</v>
      </c>
      <c r="J109" s="176">
        <v>100</v>
      </c>
      <c r="K109" s="176">
        <v>100</v>
      </c>
      <c r="L109" s="176">
        <v>100</v>
      </c>
      <c r="M109" s="176">
        <v>100</v>
      </c>
      <c r="N109" s="176">
        <v>100</v>
      </c>
      <c r="O109" s="176">
        <v>100</v>
      </c>
      <c r="P109" s="192">
        <v>100</v>
      </c>
      <c r="Q109" s="140" t="s">
        <v>288</v>
      </c>
      <c r="R109" s="170"/>
    </row>
    <row r="110" spans="3:18" ht="16.5" customHeight="1" x14ac:dyDescent="0.15">
      <c r="C110" s="193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</row>
    <row r="111" spans="3:18" ht="14.25" customHeight="1" x14ac:dyDescent="0.15">
      <c r="C111" s="181" t="s">
        <v>289</v>
      </c>
      <c r="D111" s="194">
        <v>3.9913117640000002</v>
      </c>
      <c r="E111" s="179">
        <v>4.1785650136000001</v>
      </c>
      <c r="F111" s="179">
        <v>3.9690992881999998</v>
      </c>
      <c r="G111" s="179">
        <v>3.7859317286</v>
      </c>
      <c r="H111" s="179">
        <v>4.0219918966000003</v>
      </c>
      <c r="I111" s="179">
        <v>4.0384036270000001</v>
      </c>
      <c r="J111" s="179">
        <v>4.0806140058000002</v>
      </c>
      <c r="K111" s="179">
        <v>3.7857795445</v>
      </c>
      <c r="L111" s="179">
        <v>3.741962188</v>
      </c>
      <c r="M111" s="179">
        <v>4.5884599904999996</v>
      </c>
      <c r="N111" s="179">
        <v>5.1530777778000001</v>
      </c>
      <c r="O111" s="179">
        <v>4.8189712087999999</v>
      </c>
      <c r="P111" s="195">
        <v>4.7484948544999996</v>
      </c>
      <c r="Q111" s="170"/>
      <c r="R111" s="170"/>
    </row>
    <row r="112" spans="3:18" ht="14.25" customHeight="1" x14ac:dyDescent="0.15">
      <c r="C112" s="145" t="s">
        <v>290</v>
      </c>
      <c r="D112" s="196">
        <v>23.7978601342</v>
      </c>
      <c r="E112" s="170">
        <v>23.0913422703</v>
      </c>
      <c r="F112" s="170">
        <v>21.930843867899998</v>
      </c>
      <c r="G112" s="170">
        <v>22.163983121499999</v>
      </c>
      <c r="H112" s="170">
        <v>22.608882802</v>
      </c>
      <c r="I112" s="170">
        <v>23.715645536499999</v>
      </c>
      <c r="J112" s="170">
        <v>23.432434356200002</v>
      </c>
      <c r="K112" s="170">
        <v>22.5636347206</v>
      </c>
      <c r="L112" s="170">
        <v>22.996336119999999</v>
      </c>
      <c r="M112" s="170">
        <v>23.172825169999999</v>
      </c>
      <c r="N112" s="170">
        <v>23.2055828781</v>
      </c>
      <c r="O112" s="170">
        <v>22.114492590699999</v>
      </c>
      <c r="P112" s="188">
        <v>21.008582612400001</v>
      </c>
      <c r="Q112" s="170"/>
      <c r="R112" s="170"/>
    </row>
    <row r="113" spans="3:18" ht="14.25" customHeight="1" x14ac:dyDescent="0.15">
      <c r="C113" s="182" t="s">
        <v>291</v>
      </c>
      <c r="D113" s="197">
        <v>72.396387944500006</v>
      </c>
      <c r="E113" s="183">
        <v>72.948402224500001</v>
      </c>
      <c r="F113" s="183">
        <v>74.284358915300004</v>
      </c>
      <c r="G113" s="183">
        <v>74.343991299999999</v>
      </c>
      <c r="H113" s="183">
        <v>73.590325681699994</v>
      </c>
      <c r="I113" s="183">
        <v>72.570294457599999</v>
      </c>
      <c r="J113" s="183">
        <v>72.749872594099998</v>
      </c>
      <c r="K113" s="183">
        <v>73.856095667199995</v>
      </c>
      <c r="L113" s="183">
        <v>73.521793774499997</v>
      </c>
      <c r="M113" s="183">
        <v>72.602735223400003</v>
      </c>
      <c r="N113" s="183">
        <v>72.161129348000003</v>
      </c>
      <c r="O113" s="183">
        <v>73.801948160099997</v>
      </c>
      <c r="P113" s="198">
        <v>74.816162021599993</v>
      </c>
      <c r="Q113" s="170"/>
      <c r="R113" s="170"/>
    </row>
    <row r="114" spans="3:18" ht="14.25" customHeight="1" x14ac:dyDescent="0.15">
      <c r="C114" s="199" t="s">
        <v>296</v>
      </c>
      <c r="D114" s="200"/>
      <c r="E114" s="200"/>
      <c r="F114" s="200"/>
      <c r="G114" s="154"/>
      <c r="L114" s="130"/>
    </row>
    <row r="115" spans="3:18" ht="15.75" customHeight="1" x14ac:dyDescent="0.15">
      <c r="C115" s="201"/>
      <c r="D115" s="202"/>
      <c r="E115" s="202"/>
      <c r="F115" s="202"/>
      <c r="G115" s="154"/>
    </row>
    <row r="116" spans="3:18" x14ac:dyDescent="0.15">
      <c r="G116" s="154"/>
    </row>
    <row r="117" spans="3:18" x14ac:dyDescent="0.15">
      <c r="G117" s="154"/>
    </row>
    <row r="118" spans="3:18" s="203" customFormat="1" ht="12" x14ac:dyDescent="0.15">
      <c r="C118" s="158"/>
      <c r="D118" s="158"/>
      <c r="E118" s="160"/>
      <c r="F118" s="160"/>
      <c r="G118" s="158"/>
      <c r="H118" s="158"/>
      <c r="I118" s="158"/>
      <c r="J118" s="158"/>
      <c r="K118" s="158"/>
      <c r="L118" s="158"/>
      <c r="M118" s="160"/>
      <c r="N118" s="158"/>
      <c r="O118" s="158"/>
      <c r="P118" s="160"/>
      <c r="Q118" s="160"/>
      <c r="R118" s="158"/>
    </row>
    <row r="119" spans="3:18" s="203" customFormat="1" ht="12" x14ac:dyDescent="0.15">
      <c r="C119" s="158"/>
      <c r="D119" s="158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</row>
    <row r="120" spans="3:18" s="203" customFormat="1" ht="12" x14ac:dyDescent="0.15"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60"/>
      <c r="N120" s="158"/>
      <c r="O120" s="158"/>
      <c r="P120" s="160"/>
      <c r="Q120" s="160"/>
      <c r="R120" s="158"/>
    </row>
    <row r="121" spans="3:18" s="203" customFormat="1" ht="12" x14ac:dyDescent="0.15"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60"/>
      <c r="N121" s="158"/>
      <c r="O121" s="158"/>
      <c r="P121" s="160"/>
      <c r="Q121" s="160"/>
      <c r="R121" s="158"/>
    </row>
    <row r="122" spans="3:18" s="203" customFormat="1" ht="12" x14ac:dyDescent="0.15">
      <c r="C122" s="158"/>
      <c r="D122" s="158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</row>
    <row r="123" spans="3:18" s="203" customFormat="1" ht="12" x14ac:dyDescent="0.15">
      <c r="C123" s="158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</row>
    <row r="124" spans="3:18" s="203" customFormat="1" ht="12" x14ac:dyDescent="0.15">
      <c r="C124" s="158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</row>
    <row r="125" spans="3:18" s="203" customFormat="1" ht="10.5" x14ac:dyDescent="0.15">
      <c r="E125" s="204"/>
      <c r="F125" s="204"/>
      <c r="M125" s="204"/>
      <c r="P125" s="204"/>
      <c r="Q125" s="204"/>
    </row>
    <row r="126" spans="3:18" s="203" customFormat="1" ht="10.5" x14ac:dyDescent="0.15">
      <c r="E126" s="204"/>
      <c r="F126" s="204"/>
      <c r="M126" s="204"/>
      <c r="P126" s="204"/>
      <c r="Q126" s="204"/>
    </row>
    <row r="127" spans="3:18" x14ac:dyDescent="0.15">
      <c r="G127" s="154"/>
    </row>
    <row r="128" spans="3:18" x14ac:dyDescent="0.15">
      <c r="G128" s="154"/>
    </row>
    <row r="129" spans="7:7" x14ac:dyDescent="0.15">
      <c r="G129" s="154"/>
    </row>
    <row r="130" spans="7:7" x14ac:dyDescent="0.15">
      <c r="G130" s="154"/>
    </row>
    <row r="131" spans="7:7" x14ac:dyDescent="0.15">
      <c r="G131" s="154"/>
    </row>
    <row r="132" spans="7:7" x14ac:dyDescent="0.15">
      <c r="G132" s="154"/>
    </row>
    <row r="133" spans="7:7" x14ac:dyDescent="0.15">
      <c r="G133" s="154"/>
    </row>
    <row r="134" spans="7:7" x14ac:dyDescent="0.15">
      <c r="G134" s="154"/>
    </row>
    <row r="135" spans="7:7" x14ac:dyDescent="0.15">
      <c r="G135" s="154"/>
    </row>
    <row r="136" spans="7:7" x14ac:dyDescent="0.15">
      <c r="G136" s="154"/>
    </row>
    <row r="137" spans="7:7" x14ac:dyDescent="0.15">
      <c r="G137" s="154"/>
    </row>
    <row r="138" spans="7:7" x14ac:dyDescent="0.15">
      <c r="G138" s="154"/>
    </row>
    <row r="139" spans="7:7" x14ac:dyDescent="0.15">
      <c r="G139" s="154"/>
    </row>
    <row r="140" spans="7:7" x14ac:dyDescent="0.15">
      <c r="G140" s="154"/>
    </row>
    <row r="141" spans="7:7" x14ac:dyDescent="0.15">
      <c r="G141" s="154"/>
    </row>
    <row r="142" spans="7:7" x14ac:dyDescent="0.15">
      <c r="G142" s="154"/>
    </row>
    <row r="143" spans="7:7" x14ac:dyDescent="0.15">
      <c r="G143" s="154"/>
    </row>
    <row r="144" spans="7:7" x14ac:dyDescent="0.15">
      <c r="G144" s="154"/>
    </row>
    <row r="145" spans="7:7" x14ac:dyDescent="0.15">
      <c r="G145" s="154"/>
    </row>
    <row r="146" spans="7:7" x14ac:dyDescent="0.15">
      <c r="G146" s="154"/>
    </row>
    <row r="147" spans="7:7" x14ac:dyDescent="0.15">
      <c r="G147" s="154"/>
    </row>
    <row r="148" spans="7:7" x14ac:dyDescent="0.15">
      <c r="G148" s="154"/>
    </row>
    <row r="149" spans="7:7" x14ac:dyDescent="0.15">
      <c r="G149" s="154"/>
    </row>
    <row r="150" spans="7:7" x14ac:dyDescent="0.15">
      <c r="G150" s="154"/>
    </row>
    <row r="151" spans="7:7" x14ac:dyDescent="0.15">
      <c r="G151" s="154"/>
    </row>
    <row r="152" spans="7:7" x14ac:dyDescent="0.15">
      <c r="G152" s="154"/>
    </row>
    <row r="153" spans="7:7" x14ac:dyDescent="0.15">
      <c r="G153" s="154"/>
    </row>
    <row r="154" spans="7:7" x14ac:dyDescent="0.15">
      <c r="G154" s="154"/>
    </row>
    <row r="155" spans="7:7" x14ac:dyDescent="0.15">
      <c r="G155" s="154"/>
    </row>
    <row r="156" spans="7:7" x14ac:dyDescent="0.15">
      <c r="G156" s="154"/>
    </row>
    <row r="157" spans="7:7" x14ac:dyDescent="0.15">
      <c r="G157" s="154"/>
    </row>
    <row r="158" spans="7:7" x14ac:dyDescent="0.15">
      <c r="G158" s="154"/>
    </row>
    <row r="159" spans="7:7" x14ac:dyDescent="0.15">
      <c r="G159" s="154"/>
    </row>
    <row r="160" spans="7:7" x14ac:dyDescent="0.15">
      <c r="G160" s="154"/>
    </row>
    <row r="161" spans="7:7" x14ac:dyDescent="0.15">
      <c r="G161" s="154"/>
    </row>
    <row r="162" spans="7:7" x14ac:dyDescent="0.15">
      <c r="G162" s="154"/>
    </row>
    <row r="163" spans="7:7" x14ac:dyDescent="0.15">
      <c r="G163" s="154"/>
    </row>
    <row r="164" spans="7:7" x14ac:dyDescent="0.15">
      <c r="G164" s="154"/>
    </row>
  </sheetData>
  <mergeCells count="2">
    <mergeCell ref="C5:C6"/>
    <mergeCell ref="C62:C63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30" fitToWidth="0" fitToHeight="2" pageOrder="overThenDown" orientation="portrait" r:id="rId1"/>
  <headerFooter alignWithMargins="0"/>
  <rowBreaks count="1" manualBreakCount="1">
    <brk id="57" max="16" man="1"/>
  </rowBreaks>
  <colBreaks count="1" manualBreakCount="1">
    <brk id="7" max="1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X72"/>
  <sheetViews>
    <sheetView view="pageBreakPreview" zoomScaleNormal="100" zoomScaleSheetLayoutView="100" workbookViewId="0">
      <pane xSplit="3" ySplit="6" topLeftCell="D7" activePane="bottomRight" state="frozen"/>
      <selection activeCell="O13" sqref="O13"/>
      <selection pane="topRight" activeCell="O13" sqref="O13"/>
      <selection pane="bottomLeft" activeCell="O13" sqref="O13"/>
      <selection pane="bottomRight" activeCell="C44" sqref="C44"/>
    </sheetView>
  </sheetViews>
  <sheetFormatPr defaultRowHeight="13.5" x14ac:dyDescent="0.15"/>
  <cols>
    <col min="1" max="2" width="0.375" style="4" customWidth="1"/>
    <col min="3" max="3" width="60" style="4" customWidth="1"/>
    <col min="4" max="4" width="11.25" style="4" customWidth="1"/>
    <col min="5" max="6" width="11.25" style="5" customWidth="1"/>
    <col min="7" max="15" width="11.25" style="4" customWidth="1"/>
    <col min="16" max="16" width="11.25" style="5" customWidth="1"/>
    <col min="17" max="17" width="8.375" style="128" customWidth="1"/>
    <col min="18" max="16384" width="9" style="4"/>
  </cols>
  <sheetData>
    <row r="1" spans="1:17" ht="13.5" customHeight="1" x14ac:dyDescent="0.15">
      <c r="A1" s="1" t="s">
        <v>211</v>
      </c>
      <c r="B1" s="1"/>
      <c r="C1" s="1"/>
    </row>
    <row r="2" spans="1:17" ht="13.5" customHeight="1" x14ac:dyDescent="0.15">
      <c r="A2" s="1"/>
      <c r="B2" s="1" t="s">
        <v>297</v>
      </c>
      <c r="C2" s="1"/>
      <c r="D2" s="8"/>
      <c r="E2" s="8"/>
      <c r="G2" s="8"/>
      <c r="H2" s="8"/>
      <c r="I2" s="8"/>
      <c r="J2" s="8"/>
      <c r="K2" s="8"/>
      <c r="L2" s="8"/>
      <c r="M2" s="8"/>
      <c r="N2" s="8"/>
    </row>
    <row r="3" spans="1:17" ht="13.5" customHeight="1" x14ac:dyDescent="0.15">
      <c r="A3" s="1"/>
      <c r="B3" s="1"/>
      <c r="C3" s="1"/>
      <c r="D3" s="8"/>
      <c r="E3" s="8"/>
      <c r="G3" s="8"/>
      <c r="H3" s="8"/>
      <c r="I3" s="8"/>
      <c r="J3" s="8"/>
      <c r="K3" s="8"/>
      <c r="L3" s="8"/>
      <c r="M3" s="8"/>
      <c r="N3" s="8"/>
      <c r="O3" s="8"/>
      <c r="P3" s="132" t="s">
        <v>298</v>
      </c>
    </row>
    <row r="4" spans="1:17" ht="4.5" customHeight="1" x14ac:dyDescent="0.15"/>
    <row r="5" spans="1:17" ht="13.5" customHeight="1" x14ac:dyDescent="0.15">
      <c r="A5" s="12"/>
      <c r="B5" s="12"/>
      <c r="C5" s="559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133"/>
    </row>
    <row r="6" spans="1:17" ht="13.5" customHeight="1" x14ac:dyDescent="0.15">
      <c r="A6" s="12"/>
      <c r="B6" s="12"/>
      <c r="C6" s="563"/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9">
        <v>2018</v>
      </c>
      <c r="Q6" s="134"/>
    </row>
    <row r="7" spans="1:17" ht="15.95" customHeight="1" x14ac:dyDescent="0.15">
      <c r="C7" s="135" t="s">
        <v>213</v>
      </c>
      <c r="D7" s="22">
        <v>172783.14904722912</v>
      </c>
      <c r="E7" s="22">
        <v>192248.11130572163</v>
      </c>
      <c r="F7" s="22">
        <v>188307.32981038984</v>
      </c>
      <c r="G7" s="22">
        <v>168156.62109686772</v>
      </c>
      <c r="H7" s="22">
        <v>166661.01674761443</v>
      </c>
      <c r="I7" s="22">
        <v>171939.67835738341</v>
      </c>
      <c r="J7" s="22">
        <v>164185.85977376232</v>
      </c>
      <c r="K7" s="22">
        <v>156824.79083035488</v>
      </c>
      <c r="L7" s="22">
        <v>157334.74831607466</v>
      </c>
      <c r="M7" s="22">
        <v>174245.05009110231</v>
      </c>
      <c r="N7" s="22">
        <v>168742.84865538732</v>
      </c>
      <c r="O7" s="22">
        <v>152536.92601242056</v>
      </c>
      <c r="P7" s="26">
        <v>151465.17554744883</v>
      </c>
      <c r="Q7" s="95" t="s">
        <v>214</v>
      </c>
    </row>
    <row r="8" spans="1:17" ht="15.95" customHeight="1" x14ac:dyDescent="0.15">
      <c r="C8" s="135" t="s">
        <v>215</v>
      </c>
      <c r="D8" s="22">
        <v>141958.88950318436</v>
      </c>
      <c r="E8" s="22">
        <v>158956.84532590446</v>
      </c>
      <c r="F8" s="22">
        <v>155740.03342559541</v>
      </c>
      <c r="G8" s="22">
        <v>137613.00378256536</v>
      </c>
      <c r="H8" s="22">
        <v>139543.38628626434</v>
      </c>
      <c r="I8" s="22">
        <v>147406.28764514346</v>
      </c>
      <c r="J8" s="22">
        <v>137555.27485198368</v>
      </c>
      <c r="K8" s="22">
        <v>131132.4849112065</v>
      </c>
      <c r="L8" s="22">
        <v>132694.08868796963</v>
      </c>
      <c r="M8" s="22">
        <v>147458.67370552043</v>
      </c>
      <c r="N8" s="22">
        <v>142721.09109718056</v>
      </c>
      <c r="O8" s="22">
        <v>131930.69286711412</v>
      </c>
      <c r="P8" s="26">
        <v>130966.80791309109</v>
      </c>
      <c r="Q8" s="95" t="s">
        <v>75</v>
      </c>
    </row>
    <row r="9" spans="1:17" ht="15.95" customHeight="1" x14ac:dyDescent="0.15">
      <c r="C9" s="135" t="s">
        <v>216</v>
      </c>
      <c r="D9" s="22">
        <v>1907.5931189892497</v>
      </c>
      <c r="E9" s="22">
        <v>2070.3539509310094</v>
      </c>
      <c r="F9" s="22">
        <v>2344.5748015791687</v>
      </c>
      <c r="G9" s="22">
        <v>2089.2645541415368</v>
      </c>
      <c r="H9" s="22">
        <v>2352.5182346004458</v>
      </c>
      <c r="I9" s="22">
        <v>2895.9875513202605</v>
      </c>
      <c r="J9" s="22">
        <v>2909.3842909430123</v>
      </c>
      <c r="K9" s="22">
        <v>2663.1537467539993</v>
      </c>
      <c r="L9" s="22">
        <v>3089.748636754277</v>
      </c>
      <c r="M9" s="22">
        <v>3045.9563349395103</v>
      </c>
      <c r="N9" s="22">
        <v>2366.5636903736449</v>
      </c>
      <c r="O9" s="22">
        <v>2121.1448979811021</v>
      </c>
      <c r="P9" s="26">
        <v>2356.4952437318498</v>
      </c>
      <c r="Q9" s="95" t="s">
        <v>77</v>
      </c>
    </row>
    <row r="10" spans="1:17" ht="15.95" customHeight="1" x14ac:dyDescent="0.15">
      <c r="C10" s="135" t="s">
        <v>217</v>
      </c>
      <c r="D10" s="22">
        <v>29337.726070471243</v>
      </c>
      <c r="E10" s="22">
        <v>31571.93056695045</v>
      </c>
      <c r="F10" s="22">
        <v>30528.443468077658</v>
      </c>
      <c r="G10" s="22">
        <v>28843.387030634232</v>
      </c>
      <c r="H10" s="22">
        <v>25106.578777613875</v>
      </c>
      <c r="I10" s="22">
        <v>21637.403160919705</v>
      </c>
      <c r="J10" s="22">
        <v>23538.866407906109</v>
      </c>
      <c r="K10" s="22">
        <v>22896.178420224522</v>
      </c>
      <c r="L10" s="22">
        <v>21268.650672904671</v>
      </c>
      <c r="M10" s="22">
        <v>23443.940049159661</v>
      </c>
      <c r="N10" s="22">
        <v>23248.549159610251</v>
      </c>
      <c r="O10" s="22">
        <v>18464.543014853709</v>
      </c>
      <c r="P10" s="26">
        <v>18200.583988631028</v>
      </c>
      <c r="Q10" s="95" t="s">
        <v>79</v>
      </c>
    </row>
    <row r="11" spans="1:17" ht="15.95" customHeight="1" x14ac:dyDescent="0.15">
      <c r="C11" s="135" t="s">
        <v>218</v>
      </c>
      <c r="D11" s="22">
        <v>19552.794261361607</v>
      </c>
      <c r="E11" s="22">
        <v>17964.52283546031</v>
      </c>
      <c r="F11" s="22">
        <v>13606.384327801226</v>
      </c>
      <c r="G11" s="22">
        <v>9946.1147629702518</v>
      </c>
      <c r="H11" s="22">
        <v>9036.1156582333406</v>
      </c>
      <c r="I11" s="22">
        <v>9323.0180670989139</v>
      </c>
      <c r="J11" s="22">
        <v>8943.9471656769492</v>
      </c>
      <c r="K11" s="22">
        <v>9970.2436466929285</v>
      </c>
      <c r="L11" s="22">
        <v>8553.1133382296903</v>
      </c>
      <c r="M11" s="22">
        <v>7768.1414978252624</v>
      </c>
      <c r="N11" s="22">
        <v>8134.8563183113683</v>
      </c>
      <c r="O11" s="22">
        <v>8586.3001651885916</v>
      </c>
      <c r="P11" s="26">
        <v>7615.3249660196225</v>
      </c>
      <c r="Q11" s="95" t="s">
        <v>219</v>
      </c>
    </row>
    <row r="12" spans="1:17" ht="15.95" customHeight="1" x14ac:dyDescent="0.15">
      <c r="C12" s="135" t="s">
        <v>220</v>
      </c>
      <c r="D12" s="22">
        <v>774000.9075668127</v>
      </c>
      <c r="E12" s="22">
        <v>687073.87576419453</v>
      </c>
      <c r="F12" s="22">
        <v>595099.72455949476</v>
      </c>
      <c r="G12" s="22">
        <v>645747.32325824397</v>
      </c>
      <c r="H12" s="22">
        <v>672625.26804308931</v>
      </c>
      <c r="I12" s="22">
        <v>695912.2392343001</v>
      </c>
      <c r="J12" s="22">
        <v>704495.59273064067</v>
      </c>
      <c r="K12" s="22">
        <v>673405.41465118085</v>
      </c>
      <c r="L12" s="22">
        <v>702917.60613180464</v>
      </c>
      <c r="M12" s="22">
        <v>758337.09553452919</v>
      </c>
      <c r="N12" s="22">
        <v>772744.65955584042</v>
      </c>
      <c r="O12" s="22">
        <v>705199.27544953686</v>
      </c>
      <c r="P12" s="26">
        <v>644615.88365980866</v>
      </c>
      <c r="Q12" s="95" t="s">
        <v>221</v>
      </c>
    </row>
    <row r="13" spans="1:17" ht="15.95" customHeight="1" x14ac:dyDescent="0.15">
      <c r="C13" s="136" t="s">
        <v>222</v>
      </c>
      <c r="D13" s="22">
        <v>77237.786840028013</v>
      </c>
      <c r="E13" s="22">
        <v>68105.864301637863</v>
      </c>
      <c r="F13" s="22">
        <v>37003.752858436834</v>
      </c>
      <c r="G13" s="22">
        <v>61165.319126359733</v>
      </c>
      <c r="H13" s="22">
        <v>50489.987675564917</v>
      </c>
      <c r="I13" s="22">
        <v>90081.204082163109</v>
      </c>
      <c r="J13" s="22">
        <v>83059.446110880061</v>
      </c>
      <c r="K13" s="22">
        <v>81779.363325501792</v>
      </c>
      <c r="L13" s="22">
        <v>94602.636870676681</v>
      </c>
      <c r="M13" s="22">
        <v>110647.92339400867</v>
      </c>
      <c r="N13" s="22">
        <v>94430.310060901204</v>
      </c>
      <c r="O13" s="22">
        <v>84249.913282958965</v>
      </c>
      <c r="P13" s="26">
        <v>106107.04970817687</v>
      </c>
      <c r="Q13" s="95" t="s">
        <v>75</v>
      </c>
    </row>
    <row r="14" spans="1:17" ht="15.95" customHeight="1" x14ac:dyDescent="0.15">
      <c r="C14" s="136" t="s">
        <v>223</v>
      </c>
      <c r="D14" s="22">
        <v>16933.960005115772</v>
      </c>
      <c r="E14" s="22">
        <v>15452.749091677179</v>
      </c>
      <c r="F14" s="22">
        <v>14601.87605845211</v>
      </c>
      <c r="G14" s="22">
        <v>11422.667128745521</v>
      </c>
      <c r="H14" s="22">
        <v>12867.691835188587</v>
      </c>
      <c r="I14" s="22">
        <v>15167.299012934325</v>
      </c>
      <c r="J14" s="22">
        <v>12962.257974236387</v>
      </c>
      <c r="K14" s="22">
        <v>12784.176131323937</v>
      </c>
      <c r="L14" s="22">
        <v>12678.10066441436</v>
      </c>
      <c r="M14" s="22">
        <v>12581.580647225677</v>
      </c>
      <c r="N14" s="22">
        <v>13716.83382915834</v>
      </c>
      <c r="O14" s="22">
        <v>12702.139347013461</v>
      </c>
      <c r="P14" s="26">
        <v>11681.176231628169</v>
      </c>
      <c r="Q14" s="95" t="s">
        <v>77</v>
      </c>
    </row>
    <row r="15" spans="1:17" ht="15.95" customHeight="1" x14ac:dyDescent="0.15">
      <c r="C15" s="136" t="s">
        <v>224</v>
      </c>
      <c r="D15" s="22">
        <v>24998.155944578772</v>
      </c>
      <c r="E15" s="22">
        <v>28807.917878381922</v>
      </c>
      <c r="F15" s="22">
        <v>36859.85885061742</v>
      </c>
      <c r="G15" s="22">
        <v>26920.211059829177</v>
      </c>
      <c r="H15" s="22">
        <v>28516.673999935818</v>
      </c>
      <c r="I15" s="22">
        <v>27257.393586851333</v>
      </c>
      <c r="J15" s="22">
        <v>29595.594282853057</v>
      </c>
      <c r="K15" s="22">
        <v>26036.470411909839</v>
      </c>
      <c r="L15" s="22">
        <v>29058.655266438585</v>
      </c>
      <c r="M15" s="22">
        <v>36412.716533111095</v>
      </c>
      <c r="N15" s="22">
        <v>43301.410298591749</v>
      </c>
      <c r="O15" s="22">
        <v>40352.417161758043</v>
      </c>
      <c r="P15" s="26">
        <v>45803.439052321133</v>
      </c>
      <c r="Q15" s="95" t="s">
        <v>79</v>
      </c>
    </row>
    <row r="16" spans="1:17" ht="15.95" customHeight="1" x14ac:dyDescent="0.15">
      <c r="C16" s="136" t="s">
        <v>225</v>
      </c>
      <c r="D16" s="22">
        <v>14668.10807954926</v>
      </c>
      <c r="E16" s="22">
        <v>22379.81984311124</v>
      </c>
      <c r="F16" s="22">
        <v>18460.364124025818</v>
      </c>
      <c r="G16" s="22">
        <v>11085.49637634178</v>
      </c>
      <c r="H16" s="22">
        <v>19188.021302327623</v>
      </c>
      <c r="I16" s="22">
        <v>15044.162267802891</v>
      </c>
      <c r="J16" s="22">
        <v>14374.420134128546</v>
      </c>
      <c r="K16" s="22">
        <v>18992.624142897486</v>
      </c>
      <c r="L16" s="22">
        <v>17650.12359804281</v>
      </c>
      <c r="M16" s="22">
        <v>21529.75697320735</v>
      </c>
      <c r="N16" s="22">
        <v>21041.254832888419</v>
      </c>
      <c r="O16" s="22">
        <v>22048.838863371449</v>
      </c>
      <c r="P16" s="26">
        <v>19455.64610001837</v>
      </c>
      <c r="Q16" s="95" t="s">
        <v>92</v>
      </c>
    </row>
    <row r="17" spans="3:17" ht="15.95" customHeight="1" x14ac:dyDescent="0.15">
      <c r="C17" s="136" t="s">
        <v>226</v>
      </c>
      <c r="D17" s="22">
        <v>1260.3025807916968</v>
      </c>
      <c r="E17" s="22">
        <v>1283.1985536317368</v>
      </c>
      <c r="F17" s="22">
        <v>1282.1690892718766</v>
      </c>
      <c r="G17" s="22">
        <v>2592.5061970992006</v>
      </c>
      <c r="H17" s="22">
        <v>3549.3782420458438</v>
      </c>
      <c r="I17" s="22">
        <v>2549.1240587310558</v>
      </c>
      <c r="J17" s="22">
        <v>3723.0917598615847</v>
      </c>
      <c r="K17" s="22">
        <v>3524.2481537104222</v>
      </c>
      <c r="L17" s="22">
        <v>3664.6699727226833</v>
      </c>
      <c r="M17" s="22">
        <v>3651.3724291265553</v>
      </c>
      <c r="N17" s="22">
        <v>6034.7807270038156</v>
      </c>
      <c r="O17" s="22">
        <v>4144.5181801910976</v>
      </c>
      <c r="P17" s="26">
        <v>3695.4320816948657</v>
      </c>
      <c r="Q17" s="95" t="s">
        <v>123</v>
      </c>
    </row>
    <row r="18" spans="3:17" ht="15.95" customHeight="1" x14ac:dyDescent="0.15">
      <c r="C18" s="136" t="s">
        <v>227</v>
      </c>
      <c r="D18" s="22">
        <v>14718.139441672836</v>
      </c>
      <c r="E18" s="22">
        <v>18271.729103210804</v>
      </c>
      <c r="F18" s="22">
        <v>17824.130377454039</v>
      </c>
      <c r="G18" s="22">
        <v>7672.2229103673635</v>
      </c>
      <c r="H18" s="22">
        <v>12754.4195991205</v>
      </c>
      <c r="I18" s="22">
        <v>17371.275700700269</v>
      </c>
      <c r="J18" s="22">
        <v>18136.483379252521</v>
      </c>
      <c r="K18" s="22">
        <v>17226.492162129169</v>
      </c>
      <c r="L18" s="22">
        <v>18248.33621478756</v>
      </c>
      <c r="M18" s="22">
        <v>19249.040683707241</v>
      </c>
      <c r="N18" s="22">
        <v>17515.52292550349</v>
      </c>
      <c r="O18" s="22">
        <v>17718.205336841773</v>
      </c>
      <c r="P18" s="26">
        <v>16514.750417129751</v>
      </c>
      <c r="Q18" s="95" t="s">
        <v>228</v>
      </c>
    </row>
    <row r="19" spans="3:17" ht="15.95" customHeight="1" x14ac:dyDescent="0.15">
      <c r="C19" s="137" t="s">
        <v>294</v>
      </c>
      <c r="D19" s="22">
        <v>556558.47043062851</v>
      </c>
      <c r="E19" s="22">
        <v>421270.50997013145</v>
      </c>
      <c r="F19" s="22">
        <v>337268.60225980578</v>
      </c>
      <c r="G19" s="22">
        <v>386144.36743668967</v>
      </c>
      <c r="H19" s="22">
        <v>389937.01720243762</v>
      </c>
      <c r="I19" s="22">
        <v>346355.39175671304</v>
      </c>
      <c r="J19" s="22">
        <v>395239.46932520048</v>
      </c>
      <c r="K19" s="22">
        <v>362760.26925914624</v>
      </c>
      <c r="L19" s="22">
        <v>359128.97531329736</v>
      </c>
      <c r="M19" s="22">
        <v>377653.65952013497</v>
      </c>
      <c r="N19" s="22">
        <v>400200.96100001829</v>
      </c>
      <c r="O19" s="22">
        <v>348558.61651369685</v>
      </c>
      <c r="P19" s="26">
        <v>230591.83465456567</v>
      </c>
      <c r="Q19" s="95" t="s">
        <v>230</v>
      </c>
    </row>
    <row r="20" spans="3:17" ht="15.95" customHeight="1" x14ac:dyDescent="0.15">
      <c r="C20" s="137" t="s">
        <v>231</v>
      </c>
      <c r="D20" s="22">
        <v>16543.057712634338</v>
      </c>
      <c r="E20" s="22">
        <v>18121.573047922797</v>
      </c>
      <c r="F20" s="22">
        <v>18137.654441728671</v>
      </c>
      <c r="G20" s="22">
        <v>15395.695927259516</v>
      </c>
      <c r="H20" s="22">
        <v>14049.499056938519</v>
      </c>
      <c r="I20" s="22">
        <v>13001.616291855193</v>
      </c>
      <c r="J20" s="22">
        <v>16259.59976339246</v>
      </c>
      <c r="K20" s="22">
        <v>13863.789732269977</v>
      </c>
      <c r="L20" s="22">
        <v>14508.157049484786</v>
      </c>
      <c r="M20" s="22">
        <v>11741.006246070297</v>
      </c>
      <c r="N20" s="22">
        <v>18338.000969694796</v>
      </c>
      <c r="O20" s="22">
        <v>20000.333026637942</v>
      </c>
      <c r="P20" s="26">
        <v>20843.890236971081</v>
      </c>
      <c r="Q20" s="95" t="s">
        <v>232</v>
      </c>
    </row>
    <row r="21" spans="3:17" ht="15.95" customHeight="1" x14ac:dyDescent="0.15">
      <c r="C21" s="137" t="s">
        <v>233</v>
      </c>
      <c r="D21" s="22">
        <v>25629.2286365174</v>
      </c>
      <c r="E21" s="22">
        <v>31237.801583959175</v>
      </c>
      <c r="F21" s="22">
        <v>29956.044795478283</v>
      </c>
      <c r="G21" s="22">
        <v>44200.428486292549</v>
      </c>
      <c r="H21" s="22">
        <v>43762.06032864537</v>
      </c>
      <c r="I21" s="22">
        <v>48896.167115641874</v>
      </c>
      <c r="J21" s="22">
        <v>33537.993460397047</v>
      </c>
      <c r="K21" s="22">
        <v>32843.113438657136</v>
      </c>
      <c r="L21" s="22">
        <v>36089.333369818094</v>
      </c>
      <c r="M21" s="22">
        <v>39106.824373483971</v>
      </c>
      <c r="N21" s="22">
        <v>32145.420537964656</v>
      </c>
      <c r="O21" s="22">
        <v>38492.969425299445</v>
      </c>
      <c r="P21" s="26">
        <v>39921.229774788997</v>
      </c>
      <c r="Q21" s="95" t="s">
        <v>234</v>
      </c>
    </row>
    <row r="22" spans="3:17" ht="15.95" customHeight="1" x14ac:dyDescent="0.15">
      <c r="C22" s="137" t="s">
        <v>235</v>
      </c>
      <c r="D22" s="22">
        <v>8598.9658127827752</v>
      </c>
      <c r="E22" s="22">
        <v>18067.852652441277</v>
      </c>
      <c r="F22" s="22">
        <v>22364.626795817498</v>
      </c>
      <c r="G22" s="22">
        <v>23170.141490779777</v>
      </c>
      <c r="H22" s="22">
        <v>31057.91488392256</v>
      </c>
      <c r="I22" s="22">
        <v>40329.793300599056</v>
      </c>
      <c r="J22" s="22">
        <v>31902.544986903649</v>
      </c>
      <c r="K22" s="22">
        <v>40979.629909242969</v>
      </c>
      <c r="L22" s="22">
        <v>56085.849670581338</v>
      </c>
      <c r="M22" s="22">
        <v>47566.773357312821</v>
      </c>
      <c r="N22" s="22">
        <v>52306.774672254818</v>
      </c>
      <c r="O22" s="22">
        <v>33301.644164880476</v>
      </c>
      <c r="P22" s="26">
        <v>52966.362832719969</v>
      </c>
      <c r="Q22" s="95" t="s">
        <v>236</v>
      </c>
    </row>
    <row r="23" spans="3:17" ht="15.95" customHeight="1" x14ac:dyDescent="0.15">
      <c r="C23" s="137" t="s">
        <v>237</v>
      </c>
      <c r="D23" s="22">
        <v>23096.621352829934</v>
      </c>
      <c r="E23" s="22">
        <v>22787.649174606853</v>
      </c>
      <c r="F23" s="22">
        <v>20339.627358675123</v>
      </c>
      <c r="G23" s="22">
        <v>16426.208593764382</v>
      </c>
      <c r="H23" s="22">
        <v>18631.243351103843</v>
      </c>
      <c r="I23" s="22">
        <v>18294.133739354991</v>
      </c>
      <c r="J23" s="22">
        <v>15255.419801057609</v>
      </c>
      <c r="K23" s="22">
        <v>17179.710552873788</v>
      </c>
      <c r="L23" s="22">
        <v>21892.148948873415</v>
      </c>
      <c r="M23" s="22">
        <v>22934.926399100717</v>
      </c>
      <c r="N23" s="22">
        <v>25352.643398530457</v>
      </c>
      <c r="O23" s="22">
        <v>25745.235332234886</v>
      </c>
      <c r="P23" s="26">
        <v>37516.635490110799</v>
      </c>
      <c r="Q23" s="95" t="s">
        <v>238</v>
      </c>
    </row>
    <row r="24" spans="3:17" ht="15.95" customHeight="1" x14ac:dyDescent="0.15">
      <c r="C24" s="137" t="s">
        <v>239</v>
      </c>
      <c r="D24" s="22">
        <v>9438.4302333750129</v>
      </c>
      <c r="E24" s="22">
        <v>12857.718767353939</v>
      </c>
      <c r="F24" s="22">
        <v>11314.356891885154</v>
      </c>
      <c r="G24" s="22">
        <v>5548.0147847890912</v>
      </c>
      <c r="H24" s="22">
        <v>6849.1916845558853</v>
      </c>
      <c r="I24" s="22">
        <v>8175.0111911125668</v>
      </c>
      <c r="J24" s="22">
        <v>4808.8313427359089</v>
      </c>
      <c r="K24" s="22">
        <v>3544.7733979598306</v>
      </c>
      <c r="L24" s="22">
        <v>3210.2608574334699</v>
      </c>
      <c r="M24" s="22">
        <v>2651.5050707509281</v>
      </c>
      <c r="N24" s="22">
        <v>2865.663509550548</v>
      </c>
      <c r="O24" s="22">
        <v>3613.9973028146283</v>
      </c>
      <c r="P24" s="26">
        <v>3839.9912513730646</v>
      </c>
      <c r="Q24" s="95" t="s">
        <v>240</v>
      </c>
    </row>
    <row r="25" spans="3:17" ht="15.95" customHeight="1" x14ac:dyDescent="0.15">
      <c r="C25" s="137" t="s">
        <v>241</v>
      </c>
      <c r="D25" s="22">
        <v>3695.3762216080345</v>
      </c>
      <c r="E25" s="22">
        <v>5485.1907472867815</v>
      </c>
      <c r="F25" s="22">
        <v>6665.8542026468067</v>
      </c>
      <c r="G25" s="22">
        <v>20290.005590040477</v>
      </c>
      <c r="H25" s="22">
        <v>20632.397923488981</v>
      </c>
      <c r="I25" s="22">
        <v>25126.202116628054</v>
      </c>
      <c r="J25" s="22">
        <v>16854.347707843419</v>
      </c>
      <c r="K25" s="22">
        <v>14304.328286157855</v>
      </c>
      <c r="L25" s="22">
        <v>9220.3675842806533</v>
      </c>
      <c r="M25" s="22">
        <v>25207.156477385459</v>
      </c>
      <c r="N25" s="22">
        <v>23396.975493588703</v>
      </c>
      <c r="O25" s="22">
        <v>20782.14273642925</v>
      </c>
      <c r="P25" s="26">
        <v>27986.015644110215</v>
      </c>
      <c r="Q25" s="95" t="s">
        <v>242</v>
      </c>
    </row>
    <row r="26" spans="3:17" ht="15.95" customHeight="1" x14ac:dyDescent="0.15">
      <c r="C26" s="137" t="s">
        <v>243</v>
      </c>
      <c r="D26" s="22">
        <v>13892.478037124298</v>
      </c>
      <c r="E26" s="22">
        <v>8684.4178213228115</v>
      </c>
      <c r="F26" s="22">
        <v>9966.3966562793448</v>
      </c>
      <c r="G26" s="22">
        <v>9105.9196071504375</v>
      </c>
      <c r="H26" s="22">
        <v>9735.3006384314795</v>
      </c>
      <c r="I26" s="22">
        <v>9954.6373216989487</v>
      </c>
      <c r="J26" s="22">
        <v>9328.5632194827231</v>
      </c>
      <c r="K26" s="22">
        <v>9386.8280334262035</v>
      </c>
      <c r="L26" s="22">
        <v>8999.857703860258</v>
      </c>
      <c r="M26" s="22">
        <v>10475.783158903738</v>
      </c>
      <c r="N26" s="22">
        <v>8344.4058983717805</v>
      </c>
      <c r="O26" s="22">
        <v>7570.2588383130042</v>
      </c>
      <c r="P26" s="26">
        <v>7457.1409630484213</v>
      </c>
      <c r="Q26" s="95" t="s">
        <v>244</v>
      </c>
    </row>
    <row r="27" spans="3:17" ht="15.95" customHeight="1" x14ac:dyDescent="0.15">
      <c r="C27" s="137" t="s">
        <v>245</v>
      </c>
      <c r="D27" s="22">
        <v>20688.686693808166</v>
      </c>
      <c r="E27" s="22">
        <v>17255.914426050855</v>
      </c>
      <c r="F27" s="22">
        <v>17571.049909528207</v>
      </c>
      <c r="G27" s="22">
        <v>12778.863009038727</v>
      </c>
      <c r="H27" s="22">
        <v>14805.996661721791</v>
      </c>
      <c r="I27" s="22">
        <v>18308.827691514078</v>
      </c>
      <c r="J27" s="22">
        <v>19069.948069673126</v>
      </c>
      <c r="K27" s="22">
        <v>18316.552731316609</v>
      </c>
      <c r="L27" s="22">
        <v>18604.324065558561</v>
      </c>
      <c r="M27" s="22">
        <v>15502.959342825618</v>
      </c>
      <c r="N27" s="22">
        <v>15158.806337440305</v>
      </c>
      <c r="O27" s="22">
        <v>18726.255873858088</v>
      </c>
      <c r="P27" s="26">
        <v>18077.782056135846</v>
      </c>
      <c r="Q27" s="95" t="s">
        <v>246</v>
      </c>
    </row>
    <row r="28" spans="3:17" ht="15.95" customHeight="1" x14ac:dyDescent="0.15">
      <c r="C28" s="135" t="s">
        <v>247</v>
      </c>
      <c r="D28" s="22">
        <v>151497.39234982894</v>
      </c>
      <c r="E28" s="22">
        <v>139456.71128126496</v>
      </c>
      <c r="F28" s="22">
        <v>123264.01610305977</v>
      </c>
      <c r="G28" s="22">
        <v>127600.33136332198</v>
      </c>
      <c r="H28" s="22">
        <v>127197.40245806023</v>
      </c>
      <c r="I28" s="22">
        <v>95334.59575913506</v>
      </c>
      <c r="J28" s="22">
        <v>100399.4888092461</v>
      </c>
      <c r="K28" s="22">
        <v>102077.721498591</v>
      </c>
      <c r="L28" s="22">
        <v>102185.00862330539</v>
      </c>
      <c r="M28" s="22">
        <v>100678.67217460996</v>
      </c>
      <c r="N28" s="22">
        <v>93514.227482299742</v>
      </c>
      <c r="O28" s="22">
        <v>90944.614564090778</v>
      </c>
      <c r="P28" s="26">
        <v>87681.413957084704</v>
      </c>
      <c r="Q28" s="95" t="s">
        <v>248</v>
      </c>
    </row>
    <row r="29" spans="3:17" ht="15.95" customHeight="1" x14ac:dyDescent="0.15">
      <c r="C29" s="135" t="s">
        <v>249</v>
      </c>
      <c r="D29" s="22">
        <v>75907.623217171509</v>
      </c>
      <c r="E29" s="22">
        <v>66354.235597189399</v>
      </c>
      <c r="F29" s="22">
        <v>56389.180915437842</v>
      </c>
      <c r="G29" s="22">
        <v>61415.080346292692</v>
      </c>
      <c r="H29" s="22">
        <v>62555.348307418331</v>
      </c>
      <c r="I29" s="22">
        <v>32411.385836538335</v>
      </c>
      <c r="J29" s="22">
        <v>41214.319766414206</v>
      </c>
      <c r="K29" s="22">
        <v>44459.673375517559</v>
      </c>
      <c r="L29" s="22">
        <v>45946.523693013274</v>
      </c>
      <c r="M29" s="22">
        <v>44698.572686048239</v>
      </c>
      <c r="N29" s="22">
        <v>38649.508866451382</v>
      </c>
      <c r="O29" s="22">
        <v>36623.400613449143</v>
      </c>
      <c r="P29" s="26">
        <v>33701.061449448818</v>
      </c>
      <c r="Q29" s="95" t="s">
        <v>75</v>
      </c>
    </row>
    <row r="30" spans="3:17" ht="15.95" customHeight="1" x14ac:dyDescent="0.15">
      <c r="C30" s="135" t="s">
        <v>250</v>
      </c>
      <c r="D30" s="22">
        <v>73006.85586169771</v>
      </c>
      <c r="E30" s="22">
        <v>71395.74403036591</v>
      </c>
      <c r="F30" s="22">
        <v>65741.335738547787</v>
      </c>
      <c r="G30" s="22">
        <v>64770.602351825597</v>
      </c>
      <c r="H30" s="22">
        <v>63110.494135855777</v>
      </c>
      <c r="I30" s="22">
        <v>62923.209922596718</v>
      </c>
      <c r="J30" s="22">
        <v>58986.586999945735</v>
      </c>
      <c r="K30" s="22">
        <v>57108.628718786225</v>
      </c>
      <c r="L30" s="22">
        <v>55421.867753873099</v>
      </c>
      <c r="M30" s="22">
        <v>55357.157853651261</v>
      </c>
      <c r="N30" s="22">
        <v>55457.640281316635</v>
      </c>
      <c r="O30" s="22">
        <v>55270.547900208512</v>
      </c>
      <c r="P30" s="26">
        <v>55465.743588166741</v>
      </c>
      <c r="Q30" s="95" t="s">
        <v>77</v>
      </c>
    </row>
    <row r="31" spans="3:17" ht="15.95" customHeight="1" x14ac:dyDescent="0.15">
      <c r="C31" s="135" t="s">
        <v>251</v>
      </c>
      <c r="D31" s="22">
        <v>316353.72303509474</v>
      </c>
      <c r="E31" s="22">
        <v>352543.30996956053</v>
      </c>
      <c r="F31" s="22">
        <v>290587.98856988852</v>
      </c>
      <c r="G31" s="22">
        <v>301889.55439623952</v>
      </c>
      <c r="H31" s="22">
        <v>292544.20368390856</v>
      </c>
      <c r="I31" s="22">
        <v>321733.09619491512</v>
      </c>
      <c r="J31" s="22">
        <v>338996.79530873219</v>
      </c>
      <c r="K31" s="22">
        <v>305396.40956883109</v>
      </c>
      <c r="L31" s="22">
        <v>297263.83706297248</v>
      </c>
      <c r="M31" s="22">
        <v>288550.2215159192</v>
      </c>
      <c r="N31" s="22">
        <v>286574.62512220332</v>
      </c>
      <c r="O31" s="22">
        <v>260080.01728254752</v>
      </c>
      <c r="P31" s="26">
        <v>261641.88064139901</v>
      </c>
      <c r="Q31" s="95" t="s">
        <v>252</v>
      </c>
    </row>
    <row r="32" spans="3:17" ht="15.95" customHeight="1" x14ac:dyDescent="0.15">
      <c r="C32" s="135" t="s">
        <v>253</v>
      </c>
      <c r="D32" s="22">
        <v>544918.52080297656</v>
      </c>
      <c r="E32" s="22">
        <v>513825.04593688721</v>
      </c>
      <c r="F32" s="22">
        <v>483500.07360722817</v>
      </c>
      <c r="G32" s="22">
        <v>491954.09304800403</v>
      </c>
      <c r="H32" s="22">
        <v>491622.24189283955</v>
      </c>
      <c r="I32" s="22">
        <v>499170.45163160266</v>
      </c>
      <c r="J32" s="22">
        <v>526871.62910763943</v>
      </c>
      <c r="K32" s="22">
        <v>521759.57590116723</v>
      </c>
      <c r="L32" s="22">
        <v>501514.86540256627</v>
      </c>
      <c r="M32" s="22">
        <v>531081.02246711298</v>
      </c>
      <c r="N32" s="22">
        <v>527251.13583817205</v>
      </c>
      <c r="O32" s="22">
        <v>525682.87156911741</v>
      </c>
      <c r="P32" s="26">
        <v>517063.88335297152</v>
      </c>
      <c r="Q32" s="95" t="s">
        <v>254</v>
      </c>
    </row>
    <row r="33" spans="3:17" ht="15.95" customHeight="1" x14ac:dyDescent="0.15">
      <c r="C33" s="135" t="s">
        <v>255</v>
      </c>
      <c r="D33" s="22">
        <v>236487.84969199597</v>
      </c>
      <c r="E33" s="22">
        <v>215973.0171095535</v>
      </c>
      <c r="F33" s="22">
        <v>201667.53287860795</v>
      </c>
      <c r="G33" s="22">
        <v>207116.40169679845</v>
      </c>
      <c r="H33" s="22">
        <v>204720.74574385409</v>
      </c>
      <c r="I33" s="22">
        <v>204851.76886893131</v>
      </c>
      <c r="J33" s="22">
        <v>224965.63005892126</v>
      </c>
      <c r="K33" s="22">
        <v>212753.92367619873</v>
      </c>
      <c r="L33" s="22">
        <v>204888.68022051649</v>
      </c>
      <c r="M33" s="22">
        <v>230842.02339909325</v>
      </c>
      <c r="N33" s="22">
        <v>232740.75188318445</v>
      </c>
      <c r="O33" s="22">
        <v>229475.1578531627</v>
      </c>
      <c r="P33" s="26">
        <v>227683.84761611262</v>
      </c>
      <c r="Q33" s="95" t="s">
        <v>75</v>
      </c>
    </row>
    <row r="34" spans="3:17" ht="15.95" customHeight="1" x14ac:dyDescent="0.15">
      <c r="C34" s="135" t="s">
        <v>256</v>
      </c>
      <c r="D34" s="22">
        <v>308916.87481300894</v>
      </c>
      <c r="E34" s="22">
        <v>298033.60313586233</v>
      </c>
      <c r="F34" s="22">
        <v>281980.86836013669</v>
      </c>
      <c r="G34" s="22">
        <v>284977.07911209099</v>
      </c>
      <c r="H34" s="22">
        <v>286970.36715273734</v>
      </c>
      <c r="I34" s="22">
        <v>294318.68276267138</v>
      </c>
      <c r="J34" s="22">
        <v>301905.99904871819</v>
      </c>
      <c r="K34" s="22">
        <v>308948.86167735659</v>
      </c>
      <c r="L34" s="22">
        <v>296567.65879369626</v>
      </c>
      <c r="M34" s="22">
        <v>300059.85933165054</v>
      </c>
      <c r="N34" s="22">
        <v>294388.89977422985</v>
      </c>
      <c r="O34" s="22">
        <v>295962.80629504455</v>
      </c>
      <c r="P34" s="26">
        <v>289239.10714908823</v>
      </c>
      <c r="Q34" s="95" t="s">
        <v>77</v>
      </c>
    </row>
    <row r="35" spans="3:17" ht="15.95" customHeight="1" x14ac:dyDescent="0.15">
      <c r="C35" s="137" t="s">
        <v>257</v>
      </c>
      <c r="D35" s="22">
        <v>245403.30583133828</v>
      </c>
      <c r="E35" s="22">
        <v>252428.93214387546</v>
      </c>
      <c r="F35" s="22">
        <v>237384.58787732507</v>
      </c>
      <c r="G35" s="22">
        <v>215585.25166388272</v>
      </c>
      <c r="H35" s="22">
        <v>216429.32061677243</v>
      </c>
      <c r="I35" s="22">
        <v>198774.49577743054</v>
      </c>
      <c r="J35" s="22">
        <v>231314.6601334069</v>
      </c>
      <c r="K35" s="22">
        <v>223301.83315930708</v>
      </c>
      <c r="L35" s="22">
        <v>228072.38175523662</v>
      </c>
      <c r="M35" s="22">
        <v>247950.56822549066</v>
      </c>
      <c r="N35" s="22">
        <v>222747.4269824815</v>
      </c>
      <c r="O35" s="22">
        <v>223030.68061601385</v>
      </c>
      <c r="P35" s="26">
        <v>218559.73053169134</v>
      </c>
      <c r="Q35" s="95" t="s">
        <v>258</v>
      </c>
    </row>
    <row r="36" spans="3:17" ht="15.95" customHeight="1" x14ac:dyDescent="0.15">
      <c r="C36" s="137" t="s">
        <v>259</v>
      </c>
      <c r="D36" s="22">
        <v>122681.38152943228</v>
      </c>
      <c r="E36" s="22">
        <v>122114.58748370715</v>
      </c>
      <c r="F36" s="22">
        <v>112284.34258431511</v>
      </c>
      <c r="G36" s="22">
        <v>105320.02030154533</v>
      </c>
      <c r="H36" s="22">
        <v>101569.62857923209</v>
      </c>
      <c r="I36" s="22">
        <v>101328.72705636744</v>
      </c>
      <c r="J36" s="22">
        <v>92222.046763953302</v>
      </c>
      <c r="K36" s="22">
        <v>98522.779346214011</v>
      </c>
      <c r="L36" s="22">
        <v>95891.399587055581</v>
      </c>
      <c r="M36" s="22">
        <v>90888.748482045528</v>
      </c>
      <c r="N36" s="22">
        <v>94611.985711651854</v>
      </c>
      <c r="O36" s="22">
        <v>97255.405937988064</v>
      </c>
      <c r="P36" s="26">
        <v>92993.022228009737</v>
      </c>
      <c r="Q36" s="95" t="s">
        <v>260</v>
      </c>
    </row>
    <row r="37" spans="3:17" ht="15.95" customHeight="1" x14ac:dyDescent="0.15">
      <c r="C37" s="137" t="s">
        <v>261</v>
      </c>
      <c r="D37" s="22">
        <v>107525.63455406504</v>
      </c>
      <c r="E37" s="22">
        <v>105736.21371784571</v>
      </c>
      <c r="F37" s="22">
        <v>108513.73691846337</v>
      </c>
      <c r="G37" s="22">
        <v>105574.96922704486</v>
      </c>
      <c r="H37" s="22">
        <v>110553.04300773099</v>
      </c>
      <c r="I37" s="22">
        <v>111941.72901932898</v>
      </c>
      <c r="J37" s="22">
        <v>113640.44747344918</v>
      </c>
      <c r="K37" s="22">
        <v>119096.58715399534</v>
      </c>
      <c r="L37" s="22">
        <v>114861.01188376492</v>
      </c>
      <c r="M37" s="22">
        <v>120373.61432562428</v>
      </c>
      <c r="N37" s="22">
        <v>122355.7491800455</v>
      </c>
      <c r="O37" s="22">
        <v>122675.14437622082</v>
      </c>
      <c r="P37" s="26">
        <v>129183.18920198877</v>
      </c>
      <c r="Q37" s="95" t="s">
        <v>262</v>
      </c>
    </row>
    <row r="38" spans="3:17" ht="15.95" customHeight="1" x14ac:dyDescent="0.15">
      <c r="C38" s="137" t="s">
        <v>263</v>
      </c>
      <c r="D38" s="22">
        <v>70681.200689247009</v>
      </c>
      <c r="E38" s="22">
        <v>71611.544867423698</v>
      </c>
      <c r="F38" s="22">
        <v>75257.708276474761</v>
      </c>
      <c r="G38" s="22">
        <v>79547.079729013596</v>
      </c>
      <c r="H38" s="22">
        <v>84706.375505144999</v>
      </c>
      <c r="I38" s="22">
        <v>84440.542163911145</v>
      </c>
      <c r="J38" s="22">
        <v>84379.076341264576</v>
      </c>
      <c r="K38" s="22">
        <v>85924.220130482194</v>
      </c>
      <c r="L38" s="22">
        <v>83372.123065088454</v>
      </c>
      <c r="M38" s="22">
        <v>84064.281674259866</v>
      </c>
      <c r="N38" s="22">
        <v>83721.398056954757</v>
      </c>
      <c r="O38" s="22">
        <v>83708.271142939833</v>
      </c>
      <c r="P38" s="26">
        <v>90754.130751068296</v>
      </c>
      <c r="Q38" s="95" t="s">
        <v>75</v>
      </c>
    </row>
    <row r="39" spans="3:17" ht="15.95" customHeight="1" x14ac:dyDescent="0.15">
      <c r="C39" s="137" t="s">
        <v>264</v>
      </c>
      <c r="D39" s="22">
        <v>37175.40512036642</v>
      </c>
      <c r="E39" s="22">
        <v>34304.275374875455</v>
      </c>
      <c r="F39" s="22">
        <v>33401.880227328264</v>
      </c>
      <c r="G39" s="22">
        <v>26053.298832682525</v>
      </c>
      <c r="H39" s="22">
        <v>25857.08485976464</v>
      </c>
      <c r="I39" s="22">
        <v>27501.186855417829</v>
      </c>
      <c r="J39" s="22">
        <v>29256.155400578766</v>
      </c>
      <c r="K39" s="22">
        <v>33171.081503324829</v>
      </c>
      <c r="L39" s="22">
        <v>31493.794544842473</v>
      </c>
      <c r="M39" s="22">
        <v>36207.82061417956</v>
      </c>
      <c r="N39" s="22">
        <v>38465.945471641724</v>
      </c>
      <c r="O39" s="22">
        <v>38787.793233081422</v>
      </c>
      <c r="P39" s="26">
        <v>38454.271256309345</v>
      </c>
      <c r="Q39" s="95" t="s">
        <v>77</v>
      </c>
    </row>
    <row r="40" spans="3:17" ht="15.95" customHeight="1" x14ac:dyDescent="0.15">
      <c r="C40" s="135" t="s">
        <v>265</v>
      </c>
      <c r="D40" s="22">
        <v>173977.36768678893</v>
      </c>
      <c r="E40" s="22">
        <v>185517.70403268246</v>
      </c>
      <c r="F40" s="22">
        <v>148618.03662039674</v>
      </c>
      <c r="G40" s="22">
        <v>153980.56048658671</v>
      </c>
      <c r="H40" s="22">
        <v>152053.18520469998</v>
      </c>
      <c r="I40" s="22">
        <v>154779.70555351456</v>
      </c>
      <c r="J40" s="22">
        <v>155394.56069606499</v>
      </c>
      <c r="K40" s="22">
        <v>171435.42671256242</v>
      </c>
      <c r="L40" s="22">
        <v>176834.70583878641</v>
      </c>
      <c r="M40" s="22">
        <v>182335.84220331206</v>
      </c>
      <c r="N40" s="22">
        <v>178154.72958203359</v>
      </c>
      <c r="O40" s="22">
        <v>182607.24623971409</v>
      </c>
      <c r="P40" s="26">
        <v>190204.00536781101</v>
      </c>
      <c r="Q40" s="95" t="s">
        <v>266</v>
      </c>
    </row>
    <row r="41" spans="3:17" ht="15.95" customHeight="1" x14ac:dyDescent="0.15">
      <c r="C41" s="135" t="s">
        <v>267</v>
      </c>
      <c r="D41" s="22">
        <v>511409.73616522847</v>
      </c>
      <c r="E41" s="22">
        <v>510748.76418628666</v>
      </c>
      <c r="F41" s="22">
        <v>504177.23979447869</v>
      </c>
      <c r="G41" s="22">
        <v>511013.09206604719</v>
      </c>
      <c r="H41" s="22">
        <v>512220.65239815944</v>
      </c>
      <c r="I41" s="22">
        <v>521171.89066475257</v>
      </c>
      <c r="J41" s="22">
        <v>517919.57752225589</v>
      </c>
      <c r="K41" s="22">
        <v>501940.59481298132</v>
      </c>
      <c r="L41" s="22">
        <v>507841.27619016607</v>
      </c>
      <c r="M41" s="22">
        <v>510475.1395019489</v>
      </c>
      <c r="N41" s="22">
        <v>514285.77159790433</v>
      </c>
      <c r="O41" s="22">
        <v>520821.19277546636</v>
      </c>
      <c r="P41" s="26">
        <v>506074.10540345701</v>
      </c>
      <c r="Q41" s="95" t="s">
        <v>268</v>
      </c>
    </row>
    <row r="42" spans="3:17" ht="15.95" customHeight="1" x14ac:dyDescent="0.15">
      <c r="C42" s="135" t="s">
        <v>269</v>
      </c>
      <c r="D42" s="22">
        <v>482002.13710101781</v>
      </c>
      <c r="E42" s="22">
        <v>480583.36054813681</v>
      </c>
      <c r="F42" s="22">
        <v>472487.49979475659</v>
      </c>
      <c r="G42" s="22">
        <v>477103.07253628853</v>
      </c>
      <c r="H42" s="22">
        <v>478260.79525020736</v>
      </c>
      <c r="I42" s="22">
        <v>479570.54674468166</v>
      </c>
      <c r="J42" s="22">
        <v>479801.99265286984</v>
      </c>
      <c r="K42" s="22">
        <v>463911.53880063456</v>
      </c>
      <c r="L42" s="22">
        <v>470017.8638917291</v>
      </c>
      <c r="M42" s="22">
        <v>477246.47691783775</v>
      </c>
      <c r="N42" s="22">
        <v>482366.54061525891</v>
      </c>
      <c r="O42" s="22">
        <v>489948.269060719</v>
      </c>
      <c r="P42" s="26">
        <v>473320.49733098358</v>
      </c>
      <c r="Q42" s="95" t="s">
        <v>75</v>
      </c>
    </row>
    <row r="43" spans="3:17" ht="15.95" customHeight="1" x14ac:dyDescent="0.15">
      <c r="C43" s="135" t="s">
        <v>270</v>
      </c>
      <c r="D43" s="22">
        <v>29775.482692001529</v>
      </c>
      <c r="E43" s="22">
        <v>30525.231671844904</v>
      </c>
      <c r="F43" s="22">
        <v>31989.526955342862</v>
      </c>
      <c r="G43" s="22">
        <v>34110.741265232544</v>
      </c>
      <c r="H43" s="22">
        <v>34163.070110006651</v>
      </c>
      <c r="I43" s="22">
        <v>41601.343920070838</v>
      </c>
      <c r="J43" s="22">
        <v>38092.064536907965</v>
      </c>
      <c r="K43" s="22">
        <v>38041.388732807914</v>
      </c>
      <c r="L43" s="22">
        <v>37803.392716233058</v>
      </c>
      <c r="M43" s="22">
        <v>33164.571128582676</v>
      </c>
      <c r="N43" s="22">
        <v>31862.021148511136</v>
      </c>
      <c r="O43" s="22">
        <v>30876.52464939934</v>
      </c>
      <c r="P43" s="26">
        <v>32579.292913453257</v>
      </c>
      <c r="Q43" s="95" t="s">
        <v>77</v>
      </c>
    </row>
    <row r="44" spans="3:17" ht="15.95" customHeight="1" x14ac:dyDescent="0.15">
      <c r="C44" s="135" t="s">
        <v>271</v>
      </c>
      <c r="D44" s="22">
        <v>195361.8107840085</v>
      </c>
      <c r="E44" s="22">
        <v>209871.72970643017</v>
      </c>
      <c r="F44" s="22">
        <v>222456.52339948725</v>
      </c>
      <c r="G44" s="22">
        <v>217378.19741830201</v>
      </c>
      <c r="H44" s="22">
        <v>220417.92255261101</v>
      </c>
      <c r="I44" s="22">
        <v>228985.86665973632</v>
      </c>
      <c r="J44" s="22">
        <v>220277.89143201162</v>
      </c>
      <c r="K44" s="22">
        <v>234517.75145930541</v>
      </c>
      <c r="L44" s="22">
        <v>229627.20453020703</v>
      </c>
      <c r="M44" s="22">
        <v>231653.17117628673</v>
      </c>
      <c r="N44" s="22">
        <v>240616.2435286002</v>
      </c>
      <c r="O44" s="22">
        <v>239211.55521282222</v>
      </c>
      <c r="P44" s="26">
        <v>244532.78848847412</v>
      </c>
      <c r="Q44" s="95" t="s">
        <v>272</v>
      </c>
    </row>
    <row r="45" spans="3:17" ht="15.95" customHeight="1" x14ac:dyDescent="0.15">
      <c r="C45" s="135" t="s">
        <v>273</v>
      </c>
      <c r="D45" s="22">
        <v>437362.65346234955</v>
      </c>
      <c r="E45" s="22">
        <v>441511.36878915201</v>
      </c>
      <c r="F45" s="22">
        <v>437010.31447158469</v>
      </c>
      <c r="G45" s="22">
        <v>436850.77668493584</v>
      </c>
      <c r="H45" s="22">
        <v>424115.46166525705</v>
      </c>
      <c r="I45" s="22">
        <v>436514.07261066162</v>
      </c>
      <c r="J45" s="22">
        <v>428232.67740138888</v>
      </c>
      <c r="K45" s="22">
        <v>415255.78459937242</v>
      </c>
      <c r="L45" s="22">
        <v>416248.99270740605</v>
      </c>
      <c r="M45" s="22">
        <v>423438.61285007279</v>
      </c>
      <c r="N45" s="22">
        <v>420807.26318810147</v>
      </c>
      <c r="O45" s="22">
        <v>419114.65845044341</v>
      </c>
      <c r="P45" s="26">
        <v>421292.42561677215</v>
      </c>
      <c r="Q45" s="95" t="s">
        <v>274</v>
      </c>
    </row>
    <row r="46" spans="3:17" ht="15.95" customHeight="1" x14ac:dyDescent="0.15">
      <c r="C46" s="135" t="s">
        <v>275</v>
      </c>
      <c r="D46" s="22">
        <v>194996.33722959994</v>
      </c>
      <c r="E46" s="22">
        <v>194994.45277954754</v>
      </c>
      <c r="F46" s="22">
        <v>194738.98648468574</v>
      </c>
      <c r="G46" s="22">
        <v>195778.1350996393</v>
      </c>
      <c r="H46" s="22">
        <v>199923.22037059619</v>
      </c>
      <c r="I46" s="22">
        <v>201107.85331311001</v>
      </c>
      <c r="J46" s="22">
        <v>199844.69350737965</v>
      </c>
      <c r="K46" s="22">
        <v>196559.50435935883</v>
      </c>
      <c r="L46" s="22">
        <v>196368.56739646787</v>
      </c>
      <c r="M46" s="22">
        <v>194055.99113978143</v>
      </c>
      <c r="N46" s="22">
        <v>192100.90120653919</v>
      </c>
      <c r="O46" s="22">
        <v>189778.95740899208</v>
      </c>
      <c r="P46" s="26">
        <v>186666.48291019673</v>
      </c>
      <c r="Q46" s="95" t="s">
        <v>276</v>
      </c>
    </row>
    <row r="47" spans="3:17" ht="15.95" customHeight="1" x14ac:dyDescent="0.15">
      <c r="C47" s="135" t="s">
        <v>277</v>
      </c>
      <c r="D47" s="22">
        <v>367513.06125694956</v>
      </c>
      <c r="E47" s="22">
        <v>383148.18025664444</v>
      </c>
      <c r="F47" s="22">
        <v>359269.7170033243</v>
      </c>
      <c r="G47" s="22">
        <v>375967.32564115437</v>
      </c>
      <c r="H47" s="22">
        <v>386123.64105263771</v>
      </c>
      <c r="I47" s="22">
        <v>388536.2949866362</v>
      </c>
      <c r="J47" s="22">
        <v>398754.22835163056</v>
      </c>
      <c r="K47" s="22">
        <v>410991.55029762117</v>
      </c>
      <c r="L47" s="22">
        <v>404692.60451691085</v>
      </c>
      <c r="M47" s="22">
        <v>413744.92118984577</v>
      </c>
      <c r="N47" s="22">
        <v>416450.01335087355</v>
      </c>
      <c r="O47" s="22">
        <v>414775.16577296983</v>
      </c>
      <c r="P47" s="26">
        <v>424795.81619957054</v>
      </c>
      <c r="Q47" s="95" t="s">
        <v>278</v>
      </c>
    </row>
    <row r="48" spans="3:17" ht="15.95" customHeight="1" x14ac:dyDescent="0.15">
      <c r="C48" s="135" t="s">
        <v>279</v>
      </c>
      <c r="D48" s="22">
        <v>218911.2999522069</v>
      </c>
      <c r="E48" s="22">
        <v>214956.88892199553</v>
      </c>
      <c r="F48" s="22">
        <v>209335.86257294903</v>
      </c>
      <c r="G48" s="22">
        <v>203110.78385410403</v>
      </c>
      <c r="H48" s="22">
        <v>200041.88965097661</v>
      </c>
      <c r="I48" s="22">
        <v>197998.31155870028</v>
      </c>
      <c r="J48" s="22">
        <v>192907.80275301458</v>
      </c>
      <c r="K48" s="22">
        <v>191556.26821026139</v>
      </c>
      <c r="L48" s="22">
        <v>188978.84970608514</v>
      </c>
      <c r="M48" s="22">
        <v>185926.07155400061</v>
      </c>
      <c r="N48" s="22">
        <v>180572.07430163707</v>
      </c>
      <c r="O48" s="22">
        <v>182546.48070522194</v>
      </c>
      <c r="P48" s="26">
        <v>179412.51879684368</v>
      </c>
      <c r="Q48" s="95" t="s">
        <v>280</v>
      </c>
    </row>
    <row r="49" spans="3:24" ht="15.95" customHeight="1" x14ac:dyDescent="0.15">
      <c r="C49" s="139" t="s">
        <v>281</v>
      </c>
      <c r="D49" s="101">
        <v>4546408.3192391656</v>
      </c>
      <c r="E49" s="101">
        <v>4519499.7157173911</v>
      </c>
      <c r="F49" s="101">
        <v>4224321.048060663</v>
      </c>
      <c r="G49" s="101">
        <v>4268044.8670915058</v>
      </c>
      <c r="H49" s="101">
        <v>4284586.1913720202</v>
      </c>
      <c r="I49" s="101">
        <v>4334552.0264446735</v>
      </c>
      <c r="J49" s="101">
        <v>4394399.0480210586</v>
      </c>
      <c r="K49" s="101">
        <v>4332706.3493854282</v>
      </c>
      <c r="L49" s="101">
        <v>4327650.6017313879</v>
      </c>
      <c r="M49" s="101">
        <v>4458184.3389354665</v>
      </c>
      <c r="N49" s="101">
        <v>4431927.0995818153</v>
      </c>
      <c r="O49" s="101">
        <v>4324081.8769179182</v>
      </c>
      <c r="P49" s="102">
        <v>4253449.7603125116</v>
      </c>
      <c r="Q49" s="140" t="s">
        <v>282</v>
      </c>
    </row>
    <row r="50" spans="3:24" ht="15.95" customHeight="1" x14ac:dyDescent="0.15">
      <c r="C50" s="135" t="s">
        <v>283</v>
      </c>
      <c r="D50" s="22">
        <v>18751.480899518046</v>
      </c>
      <c r="E50" s="22">
        <v>17264.673826396574</v>
      </c>
      <c r="F50" s="22">
        <v>13250.863437212269</v>
      </c>
      <c r="G50" s="22">
        <v>12666.430520200403</v>
      </c>
      <c r="H50" s="22">
        <v>12692.66106201637</v>
      </c>
      <c r="I50" s="22">
        <v>11146.123260437378</v>
      </c>
      <c r="J50" s="22">
        <v>12363.408478558313</v>
      </c>
      <c r="K50" s="22">
        <v>12692.483918391539</v>
      </c>
      <c r="L50" s="22">
        <v>14198.847109524717</v>
      </c>
      <c r="M50" s="22">
        <v>15725.796371732828</v>
      </c>
      <c r="N50" s="22">
        <v>15011.96053651114</v>
      </c>
      <c r="O50" s="22">
        <v>15970.590832664087</v>
      </c>
      <c r="P50" s="26">
        <v>17897.041575752315</v>
      </c>
      <c r="Q50" s="95" t="s">
        <v>284</v>
      </c>
    </row>
    <row r="51" spans="3:24" ht="15.95" customHeight="1" x14ac:dyDescent="0.15">
      <c r="C51" s="135" t="s">
        <v>285</v>
      </c>
      <c r="D51" s="22">
        <v>26983.950254504984</v>
      </c>
      <c r="E51" s="22">
        <v>26183.737369078397</v>
      </c>
      <c r="F51" s="22">
        <v>20722.681988713004</v>
      </c>
      <c r="G51" s="22">
        <v>23279.493562004129</v>
      </c>
      <c r="H51" s="22">
        <v>20752.6905333467</v>
      </c>
      <c r="I51" s="22">
        <v>25302.352636631138</v>
      </c>
      <c r="J51" s="22">
        <v>24760.664494119854</v>
      </c>
      <c r="K51" s="22">
        <v>23952.290265541269</v>
      </c>
      <c r="L51" s="22">
        <v>22674.891518620738</v>
      </c>
      <c r="M51" s="22">
        <v>24773.228903556639</v>
      </c>
      <c r="N51" s="22">
        <v>26677.179309240913</v>
      </c>
      <c r="O51" s="22">
        <v>33899.786205685486</v>
      </c>
      <c r="P51" s="26">
        <v>30916.604492121212</v>
      </c>
      <c r="Q51" s="95" t="s">
        <v>286</v>
      </c>
    </row>
    <row r="52" spans="3:24" ht="15.95" customHeight="1" x14ac:dyDescent="0.15">
      <c r="C52" s="139" t="s">
        <v>287</v>
      </c>
      <c r="D52" s="101">
        <v>4537817.5499519361</v>
      </c>
      <c r="E52" s="101">
        <v>4510275.2294098428</v>
      </c>
      <c r="F52" s="101">
        <v>4216688.2258069701</v>
      </c>
      <c r="G52" s="101">
        <v>4257171.962102375</v>
      </c>
      <c r="H52" s="101">
        <v>4276287.2810424389</v>
      </c>
      <c r="I52" s="101">
        <v>4320395.7970684804</v>
      </c>
      <c r="J52" s="101">
        <v>4382003.6693636188</v>
      </c>
      <c r="K52" s="101">
        <v>4321459.2010545963</v>
      </c>
      <c r="L52" s="101">
        <v>4319418.5098033352</v>
      </c>
      <c r="M52" s="101">
        <v>4449324.6706242152</v>
      </c>
      <c r="N52" s="101">
        <v>4419045.1129102083</v>
      </c>
      <c r="O52" s="101">
        <v>4300774.0830763457</v>
      </c>
      <c r="P52" s="102">
        <v>4237399.8423858704</v>
      </c>
      <c r="Q52" s="140" t="s">
        <v>288</v>
      </c>
    </row>
    <row r="53" spans="3:24" ht="15.95" customHeight="1" x14ac:dyDescent="0.15">
      <c r="C53" s="205" t="s">
        <v>299</v>
      </c>
      <c r="D53" s="101">
        <v>-358.29993224257851</v>
      </c>
      <c r="E53" s="101">
        <v>-305.42276486653645</v>
      </c>
      <c r="F53" s="101">
        <v>-161.00370219215984</v>
      </c>
      <c r="G53" s="101">
        <v>-259.84194732706965</v>
      </c>
      <c r="H53" s="101">
        <v>-238.8808582509082</v>
      </c>
      <c r="I53" s="101">
        <v>6.2209437601268291E-10</v>
      </c>
      <c r="J53" s="101">
        <v>1.8773581218192703</v>
      </c>
      <c r="K53" s="101">
        <v>12.658016317829606</v>
      </c>
      <c r="L53" s="101">
        <v>243.95248104330676</v>
      </c>
      <c r="M53" s="101">
        <v>187.76422057248419</v>
      </c>
      <c r="N53" s="101">
        <v>-1216.7678988772386</v>
      </c>
      <c r="O53" s="101">
        <v>-5378.5984685510775</v>
      </c>
      <c r="P53" s="102">
        <v>-3030.3550102722838</v>
      </c>
      <c r="Q53" s="140" t="s">
        <v>300</v>
      </c>
    </row>
    <row r="54" spans="3:24" s="207" customFormat="1" ht="15.95" customHeight="1" x14ac:dyDescent="0.15">
      <c r="C54" s="3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06"/>
      <c r="T54" s="5"/>
      <c r="U54" s="5"/>
      <c r="V54" s="5"/>
      <c r="W54" s="5"/>
      <c r="X54" s="5"/>
    </row>
    <row r="55" spans="3:24" ht="15.95" customHeight="1" x14ac:dyDescent="0.15">
      <c r="C55" s="142" t="s">
        <v>289</v>
      </c>
      <c r="D55" s="23">
        <v>172783.14904722912</v>
      </c>
      <c r="E55" s="23">
        <v>192248.11130572163</v>
      </c>
      <c r="F55" s="23">
        <v>188307.32981038984</v>
      </c>
      <c r="G55" s="23">
        <v>168156.62109686772</v>
      </c>
      <c r="H55" s="23">
        <v>166661.01674761443</v>
      </c>
      <c r="I55" s="23">
        <v>171939.67835738341</v>
      </c>
      <c r="J55" s="23">
        <v>164185.85977376232</v>
      </c>
      <c r="K55" s="23">
        <v>156824.79083035488</v>
      </c>
      <c r="L55" s="23">
        <v>157334.74831607466</v>
      </c>
      <c r="M55" s="23">
        <v>174245.05009110231</v>
      </c>
      <c r="N55" s="23">
        <v>168742.84865538732</v>
      </c>
      <c r="O55" s="23">
        <v>152536.92601242056</v>
      </c>
      <c r="P55" s="24">
        <v>151465.17554744883</v>
      </c>
      <c r="Q55" s="208"/>
    </row>
    <row r="56" spans="3:24" ht="15.95" customHeight="1" x14ac:dyDescent="0.15">
      <c r="C56" s="145" t="s">
        <v>290</v>
      </c>
      <c r="D56" s="22">
        <v>1108381.1168481358</v>
      </c>
      <c r="E56" s="22">
        <v>1055702.8903353934</v>
      </c>
      <c r="F56" s="22">
        <v>898090.94130437169</v>
      </c>
      <c r="G56" s="22">
        <v>957732.64090548386</v>
      </c>
      <c r="H56" s="22">
        <v>974116.85844117589</v>
      </c>
      <c r="I56" s="22">
        <v>1026968.353496314</v>
      </c>
      <c r="J56" s="22">
        <v>1052467.2626430506</v>
      </c>
      <c r="K56" s="22">
        <v>988363.90824983746</v>
      </c>
      <c r="L56" s="22">
        <v>1007488.4902502513</v>
      </c>
      <c r="M56" s="22">
        <v>1051941.7660790524</v>
      </c>
      <c r="N56" s="22">
        <v>1064398.6357857329</v>
      </c>
      <c r="O56" s="22">
        <v>971299.9866564211</v>
      </c>
      <c r="P56" s="26">
        <v>912689.86806548096</v>
      </c>
      <c r="Q56" s="208"/>
    </row>
    <row r="57" spans="3:24" ht="15.95" customHeight="1" x14ac:dyDescent="0.15">
      <c r="C57" s="146" t="s">
        <v>291</v>
      </c>
      <c r="D57" s="107">
        <v>3272828.0939794998</v>
      </c>
      <c r="E57" s="107">
        <v>3276826.1517573548</v>
      </c>
      <c r="F57" s="107">
        <v>3141510.2758170371</v>
      </c>
      <c r="G57" s="107">
        <v>3141733.3433894631</v>
      </c>
      <c r="H57" s="107">
        <v>3143559.2804569886</v>
      </c>
      <c r="I57" s="107">
        <v>3135643.9945909763</v>
      </c>
      <c r="J57" s="107">
        <v>3177921.1587102166</v>
      </c>
      <c r="K57" s="107">
        <v>3186770.4205175135</v>
      </c>
      <c r="L57" s="107">
        <v>3162355.4024552945</v>
      </c>
      <c r="M57" s="107">
        <v>3231488.0116415313</v>
      </c>
      <c r="N57" s="107">
        <v>3199413.4883744088</v>
      </c>
      <c r="O57" s="107">
        <v>3202897.3457359374</v>
      </c>
      <c r="P57" s="108">
        <v>3190868.0586105278</v>
      </c>
      <c r="Q57" s="209"/>
    </row>
    <row r="58" spans="3:24" ht="16.5" customHeight="1" x14ac:dyDescent="0.15">
      <c r="C58" s="4" t="s">
        <v>301</v>
      </c>
      <c r="T58" s="141"/>
      <c r="U58" s="141"/>
      <c r="V58" s="141"/>
      <c r="W58" s="141"/>
      <c r="X58" s="141"/>
    </row>
    <row r="59" spans="3:24" ht="16.5" customHeight="1" x14ac:dyDescent="0.15"/>
    <row r="60" spans="3:24" ht="16.5" customHeight="1" x14ac:dyDescent="0.15">
      <c r="C60" s="147"/>
      <c r="D60" s="148"/>
      <c r="E60" s="149"/>
      <c r="F60" s="149"/>
      <c r="G60" s="148"/>
    </row>
    <row r="61" spans="3:24" ht="16.5" customHeight="1" x14ac:dyDescent="0.15">
      <c r="C61" s="148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1"/>
      <c r="Q61" s="152"/>
    </row>
    <row r="62" spans="3:24" ht="16.5" customHeight="1" x14ac:dyDescent="0.15">
      <c r="C62" s="148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1"/>
      <c r="Q62" s="152"/>
    </row>
    <row r="63" spans="3:24" ht="16.5" customHeight="1" x14ac:dyDescent="0.15">
      <c r="C63" s="148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1"/>
      <c r="Q63" s="152"/>
    </row>
    <row r="64" spans="3:24" ht="16.5" customHeight="1" x14ac:dyDescent="0.15">
      <c r="C64" s="148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1"/>
      <c r="Q64" s="152"/>
    </row>
    <row r="65" spans="3:17" ht="16.5" customHeight="1" x14ac:dyDescent="0.15">
      <c r="C65" s="148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1"/>
      <c r="Q65" s="152"/>
    </row>
    <row r="66" spans="3:17" ht="16.5" customHeight="1" x14ac:dyDescent="0.15">
      <c r="C66" s="148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1"/>
      <c r="Q66" s="152"/>
    </row>
    <row r="67" spans="3:17" ht="16.5" customHeight="1" x14ac:dyDescent="0.15">
      <c r="C67" s="148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1"/>
      <c r="Q67" s="152"/>
    </row>
    <row r="68" spans="3:17" ht="16.5" customHeight="1" x14ac:dyDescent="0.15">
      <c r="C68" s="148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1"/>
      <c r="Q68" s="152"/>
    </row>
    <row r="69" spans="3:17" ht="16.5" customHeight="1" x14ac:dyDescent="0.15">
      <c r="C69" s="148"/>
      <c r="D69" s="150"/>
      <c r="E69" s="151"/>
      <c r="F69" s="151"/>
      <c r="G69" s="150"/>
      <c r="H69" s="150"/>
      <c r="I69" s="150"/>
      <c r="J69" s="150"/>
      <c r="K69" s="150"/>
      <c r="L69" s="150"/>
      <c r="M69" s="150"/>
      <c r="N69" s="150"/>
      <c r="O69" s="150"/>
      <c r="P69" s="151"/>
      <c r="Q69" s="152"/>
    </row>
    <row r="70" spans="3:17" ht="16.5" customHeight="1" x14ac:dyDescent="0.15">
      <c r="C70" s="148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1"/>
      <c r="Q70" s="152"/>
    </row>
    <row r="71" spans="3:17" ht="16.5" customHeight="1" x14ac:dyDescent="0.15">
      <c r="C71" s="148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1"/>
      <c r="Q71" s="152"/>
    </row>
    <row r="72" spans="3:17" ht="14.25" x14ac:dyDescent="0.15">
      <c r="C72" s="148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1"/>
      <c r="Q72" s="152"/>
    </row>
  </sheetData>
  <mergeCells count="1">
    <mergeCell ref="C5:C6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34" fitToWidth="2" pageOrder="overThenDown" orientation="portrait" r:id="rId1"/>
  <headerFooter alignWithMargins="0"/>
  <rowBreaks count="1" manualBreakCount="1">
    <brk id="58" max="14" man="1"/>
  </rowBreaks>
  <colBreaks count="1" manualBreakCount="1">
    <brk id="7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S67"/>
  <sheetViews>
    <sheetView view="pageBreakPreview" zoomScaleNormal="100" zoomScaleSheetLayoutView="100" workbookViewId="0">
      <pane xSplit="3" ySplit="6" topLeftCell="D7" activePane="bottomRight" state="frozen"/>
      <selection activeCell="O13" sqref="O13"/>
      <selection pane="topRight" activeCell="O13" sqref="O13"/>
      <selection pane="bottomLeft" activeCell="O13" sqref="O13"/>
      <selection pane="bottomRight" activeCell="C20" sqref="C20"/>
    </sheetView>
  </sheetViews>
  <sheetFormatPr defaultRowHeight="13.5" x14ac:dyDescent="0.15"/>
  <cols>
    <col min="1" max="2" width="0.375" style="129" customWidth="1"/>
    <col min="3" max="3" width="60" style="129" customWidth="1"/>
    <col min="4" max="4" width="10.625" style="129" customWidth="1"/>
    <col min="5" max="6" width="10.625" style="130" customWidth="1"/>
    <col min="7" max="12" width="10.625" style="129" customWidth="1"/>
    <col min="13" max="13" width="10.625" style="130" customWidth="1"/>
    <col min="14" max="15" width="10.625" style="129" customWidth="1"/>
    <col min="16" max="16" width="10.625" style="130" customWidth="1"/>
    <col min="17" max="17" width="8.375" style="130" customWidth="1"/>
    <col min="18" max="18" width="2.375" style="129" customWidth="1"/>
    <col min="19" max="19" width="10.5" style="129" bestFit="1" customWidth="1"/>
    <col min="20" max="16384" width="9" style="129"/>
  </cols>
  <sheetData>
    <row r="1" spans="1:19" s="154" customFormat="1" ht="13.5" customHeight="1" x14ac:dyDescent="0.15">
      <c r="A1" s="153" t="s">
        <v>211</v>
      </c>
      <c r="B1" s="153"/>
      <c r="C1" s="153"/>
      <c r="E1" s="155"/>
      <c r="F1" s="155"/>
      <c r="M1" s="155"/>
      <c r="P1" s="155"/>
      <c r="Q1" s="155"/>
    </row>
    <row r="2" spans="1:19" s="154" customFormat="1" ht="13.5" customHeight="1" x14ac:dyDescent="0.15">
      <c r="A2" s="153"/>
      <c r="B2" s="156" t="s">
        <v>302</v>
      </c>
      <c r="C2" s="153"/>
      <c r="E2" s="155"/>
      <c r="F2" s="155"/>
      <c r="M2" s="155"/>
      <c r="P2" s="155"/>
      <c r="Q2" s="155"/>
    </row>
    <row r="3" spans="1:19" s="154" customFormat="1" ht="13.5" customHeight="1" x14ac:dyDescent="0.15">
      <c r="A3" s="153"/>
      <c r="B3" s="153" t="s">
        <v>292</v>
      </c>
      <c r="C3" s="153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45</v>
      </c>
      <c r="Q3" s="157"/>
      <c r="R3" s="157"/>
    </row>
    <row r="4" spans="1:19" ht="4.5" customHeight="1" x14ac:dyDescent="0.15">
      <c r="D4" s="159"/>
      <c r="E4" s="159"/>
      <c r="F4" s="159"/>
      <c r="G4" s="158"/>
      <c r="H4" s="158"/>
      <c r="I4" s="158"/>
      <c r="J4" s="158"/>
      <c r="K4" s="158"/>
      <c r="L4" s="158"/>
      <c r="M4" s="160"/>
      <c r="N4" s="158"/>
      <c r="O4" s="158"/>
      <c r="P4" s="160"/>
      <c r="Q4" s="160"/>
      <c r="R4" s="158"/>
    </row>
    <row r="5" spans="1:19" ht="13.5" customHeight="1" x14ac:dyDescent="0.15">
      <c r="A5" s="161"/>
      <c r="B5" s="161"/>
      <c r="C5" s="561" t="s">
        <v>4</v>
      </c>
      <c r="D5" s="162" t="s">
        <v>5</v>
      </c>
      <c r="E5" s="162" t="s">
        <v>6</v>
      </c>
      <c r="F5" s="162" t="s">
        <v>7</v>
      </c>
      <c r="G5" s="162" t="s">
        <v>8</v>
      </c>
      <c r="H5" s="162" t="s">
        <v>9</v>
      </c>
      <c r="I5" s="163" t="s">
        <v>10</v>
      </c>
      <c r="J5" s="163" t="s">
        <v>11</v>
      </c>
      <c r="K5" s="163" t="s">
        <v>12</v>
      </c>
      <c r="L5" s="163" t="s">
        <v>13</v>
      </c>
      <c r="M5" s="163" t="s">
        <v>14</v>
      </c>
      <c r="N5" s="15" t="s">
        <v>15</v>
      </c>
      <c r="O5" s="15" t="s">
        <v>16</v>
      </c>
      <c r="P5" s="164" t="s">
        <v>17</v>
      </c>
      <c r="Q5" s="165"/>
      <c r="R5" s="166"/>
    </row>
    <row r="6" spans="1:19" ht="13.5" customHeight="1" x14ac:dyDescent="0.15">
      <c r="A6" s="161"/>
      <c r="B6" s="161"/>
      <c r="C6" s="562"/>
      <c r="D6" s="167">
        <v>2006</v>
      </c>
      <c r="E6" s="167">
        <v>2007</v>
      </c>
      <c r="F6" s="167">
        <v>2008</v>
      </c>
      <c r="G6" s="167">
        <v>2009</v>
      </c>
      <c r="H6" s="167">
        <v>2010</v>
      </c>
      <c r="I6" s="167">
        <v>2011</v>
      </c>
      <c r="J6" s="167">
        <v>2012</v>
      </c>
      <c r="K6" s="167">
        <v>2013</v>
      </c>
      <c r="L6" s="167">
        <v>2014</v>
      </c>
      <c r="M6" s="167">
        <v>2015</v>
      </c>
      <c r="N6" s="18">
        <v>2016</v>
      </c>
      <c r="O6" s="18">
        <v>2017</v>
      </c>
      <c r="P6" s="168">
        <v>2018</v>
      </c>
      <c r="Q6" s="169"/>
      <c r="R6" s="11"/>
    </row>
    <row r="7" spans="1:19" ht="16.5" customHeight="1" x14ac:dyDescent="0.15">
      <c r="C7" s="135" t="s">
        <v>213</v>
      </c>
      <c r="D7" s="170" t="s">
        <v>293</v>
      </c>
      <c r="E7" s="171">
        <v>11.265544330000001</v>
      </c>
      <c r="F7" s="171">
        <v>-2.0498414600000001</v>
      </c>
      <c r="G7" s="171">
        <v>-10.700968850000001</v>
      </c>
      <c r="H7" s="171">
        <v>-0.88941151000000007</v>
      </c>
      <c r="I7" s="171">
        <v>3.1673043400000003</v>
      </c>
      <c r="J7" s="171">
        <v>-4.5096156199999999</v>
      </c>
      <c r="K7" s="171">
        <v>-4.4833756999999999</v>
      </c>
      <c r="L7" s="171">
        <v>0.32517657999999999</v>
      </c>
      <c r="M7" s="171">
        <v>10.7479765</v>
      </c>
      <c r="N7" s="171">
        <v>-3.15773758</v>
      </c>
      <c r="O7" s="172">
        <v>-9.60391671</v>
      </c>
      <c r="P7" s="173">
        <v>-0.70261706000000002</v>
      </c>
      <c r="Q7" s="95" t="s">
        <v>214</v>
      </c>
      <c r="R7" s="171"/>
      <c r="S7" s="174"/>
    </row>
    <row r="8" spans="1:19" ht="16.5" customHeight="1" x14ac:dyDescent="0.15">
      <c r="C8" s="135" t="s">
        <v>215</v>
      </c>
      <c r="D8" s="170" t="s">
        <v>293</v>
      </c>
      <c r="E8" s="171">
        <v>11.97385798</v>
      </c>
      <c r="F8" s="171">
        <v>-2.0237014000000002</v>
      </c>
      <c r="G8" s="171">
        <v>-11.63928711</v>
      </c>
      <c r="H8" s="171">
        <v>1.40276169</v>
      </c>
      <c r="I8" s="171">
        <v>5.6347359499999996</v>
      </c>
      <c r="J8" s="171">
        <v>-6.6828986399999994</v>
      </c>
      <c r="K8" s="171">
        <v>-4.6692429299999993</v>
      </c>
      <c r="L8" s="171">
        <v>1.1908595900000001</v>
      </c>
      <c r="M8" s="171">
        <v>11.12678429</v>
      </c>
      <c r="N8" s="171">
        <v>-3.2128205700000003</v>
      </c>
      <c r="O8" s="171">
        <v>-7.5604790800000004</v>
      </c>
      <c r="P8" s="175">
        <v>-0.73059947999999997</v>
      </c>
      <c r="Q8" s="95" t="s">
        <v>75</v>
      </c>
      <c r="R8" s="171"/>
      <c r="S8" s="174"/>
    </row>
    <row r="9" spans="1:19" ht="16.5" customHeight="1" x14ac:dyDescent="0.15">
      <c r="C9" s="135" t="s">
        <v>216</v>
      </c>
      <c r="D9" s="170" t="s">
        <v>293</v>
      </c>
      <c r="E9" s="171">
        <v>8.5322614300000001</v>
      </c>
      <c r="F9" s="171">
        <v>13.245119299999999</v>
      </c>
      <c r="G9" s="171">
        <v>-10.88940508</v>
      </c>
      <c r="H9" s="171">
        <v>12.600303769999998</v>
      </c>
      <c r="I9" s="171">
        <v>23.10159848</v>
      </c>
      <c r="J9" s="171">
        <v>0.46259658999999997</v>
      </c>
      <c r="K9" s="171">
        <v>-8.4633214299999988</v>
      </c>
      <c r="L9" s="171">
        <v>16.018410150000001</v>
      </c>
      <c r="M9" s="171">
        <v>-1.4173418900000001</v>
      </c>
      <c r="N9" s="171">
        <v>-22.304740119999998</v>
      </c>
      <c r="O9" s="171">
        <v>-10.37025935</v>
      </c>
      <c r="P9" s="175">
        <v>11.095439349999999</v>
      </c>
      <c r="Q9" s="95" t="s">
        <v>77</v>
      </c>
      <c r="R9" s="171"/>
      <c r="S9" s="174"/>
    </row>
    <row r="10" spans="1:19" ht="16.5" customHeight="1" x14ac:dyDescent="0.15">
      <c r="C10" s="135" t="s">
        <v>217</v>
      </c>
      <c r="D10" s="170" t="s">
        <v>293</v>
      </c>
      <c r="E10" s="171">
        <v>7.6154658</v>
      </c>
      <c r="F10" s="171">
        <v>-3.3051101999999997</v>
      </c>
      <c r="G10" s="171">
        <v>-5.5196277499999997</v>
      </c>
      <c r="H10" s="171">
        <v>-12.955511250000001</v>
      </c>
      <c r="I10" s="171">
        <v>-13.817795120000001</v>
      </c>
      <c r="J10" s="171">
        <v>8.7878533000000001</v>
      </c>
      <c r="K10" s="171">
        <v>-2.73032684</v>
      </c>
      <c r="L10" s="171">
        <v>-7.1082943100000007</v>
      </c>
      <c r="M10" s="171">
        <v>10.227679269999999</v>
      </c>
      <c r="N10" s="171">
        <v>-0.83343878999999998</v>
      </c>
      <c r="O10" s="171">
        <v>-20.577654599999999</v>
      </c>
      <c r="P10" s="175">
        <v>-1.4295454000000001</v>
      </c>
      <c r="Q10" s="95" t="s">
        <v>79</v>
      </c>
      <c r="R10" s="171"/>
      <c r="S10" s="174"/>
    </row>
    <row r="11" spans="1:19" ht="16.5" customHeight="1" x14ac:dyDescent="0.15">
      <c r="C11" s="135" t="s">
        <v>218</v>
      </c>
      <c r="D11" s="170" t="s">
        <v>293</v>
      </c>
      <c r="E11" s="171">
        <v>-8.12298951</v>
      </c>
      <c r="F11" s="171">
        <v>-24.25969533</v>
      </c>
      <c r="G11" s="171">
        <v>-26.901118449999998</v>
      </c>
      <c r="H11" s="171">
        <v>-9.1492922300000004</v>
      </c>
      <c r="I11" s="171">
        <v>3.1750634899999999</v>
      </c>
      <c r="J11" s="171">
        <v>-4.06596768</v>
      </c>
      <c r="K11" s="171">
        <v>11.474760100000001</v>
      </c>
      <c r="L11" s="171">
        <v>-14.213597569999999</v>
      </c>
      <c r="M11" s="171">
        <v>-9.177615320000001</v>
      </c>
      <c r="N11" s="171">
        <v>4.72075361</v>
      </c>
      <c r="O11" s="171">
        <v>5.5494999400000005</v>
      </c>
      <c r="P11" s="175">
        <v>-11.308423659999999</v>
      </c>
      <c r="Q11" s="95" t="s">
        <v>219</v>
      </c>
      <c r="R11" s="171"/>
      <c r="S11" s="174"/>
    </row>
    <row r="12" spans="1:19" ht="16.5" customHeight="1" x14ac:dyDescent="0.15">
      <c r="C12" s="135" t="s">
        <v>220</v>
      </c>
      <c r="D12" s="170" t="s">
        <v>293</v>
      </c>
      <c r="E12" s="171">
        <v>-11.23086949</v>
      </c>
      <c r="F12" s="171">
        <v>-13.386355450000002</v>
      </c>
      <c r="G12" s="171">
        <v>8.5107750200000005</v>
      </c>
      <c r="H12" s="171">
        <v>4.16230061</v>
      </c>
      <c r="I12" s="171">
        <v>3.4621017499999995</v>
      </c>
      <c r="J12" s="171">
        <v>1.2333959699999999</v>
      </c>
      <c r="K12" s="171">
        <v>-4.4131117900000003</v>
      </c>
      <c r="L12" s="171">
        <v>4.3825295799999999</v>
      </c>
      <c r="M12" s="171">
        <v>7.88420846</v>
      </c>
      <c r="N12" s="171">
        <v>1.89988913</v>
      </c>
      <c r="O12" s="171">
        <v>-8.7409706800000002</v>
      </c>
      <c r="P12" s="175">
        <v>-8.5909605799999991</v>
      </c>
      <c r="Q12" s="95" t="s">
        <v>221</v>
      </c>
      <c r="R12" s="171"/>
      <c r="S12" s="174"/>
    </row>
    <row r="13" spans="1:19" ht="16.5" customHeight="1" x14ac:dyDescent="0.15">
      <c r="C13" s="136" t="s">
        <v>222</v>
      </c>
      <c r="D13" s="170" t="s">
        <v>293</v>
      </c>
      <c r="E13" s="171">
        <v>-11.823128180000001</v>
      </c>
      <c r="F13" s="171">
        <v>-45.667303050000001</v>
      </c>
      <c r="G13" s="171">
        <v>65.294907680000009</v>
      </c>
      <c r="H13" s="171">
        <v>-17.453242460000002</v>
      </c>
      <c r="I13" s="171">
        <v>78.413994990000006</v>
      </c>
      <c r="J13" s="171">
        <v>-7.7949202</v>
      </c>
      <c r="K13" s="171">
        <v>-1.54116461</v>
      </c>
      <c r="L13" s="171">
        <v>15.680329390000001</v>
      </c>
      <c r="M13" s="171">
        <v>16.960718069999999</v>
      </c>
      <c r="N13" s="171">
        <v>-14.656952279999999</v>
      </c>
      <c r="O13" s="171">
        <v>-10.78085709</v>
      </c>
      <c r="P13" s="175">
        <v>25.943215339999998</v>
      </c>
      <c r="Q13" s="95" t="s">
        <v>75</v>
      </c>
      <c r="R13" s="171"/>
      <c r="S13" s="174"/>
    </row>
    <row r="14" spans="1:19" ht="16.5" customHeight="1" x14ac:dyDescent="0.15">
      <c r="C14" s="136" t="s">
        <v>223</v>
      </c>
      <c r="D14" s="170" t="s">
        <v>293</v>
      </c>
      <c r="E14" s="171">
        <v>-8.7469848300000006</v>
      </c>
      <c r="F14" s="171">
        <v>-5.5062890599999994</v>
      </c>
      <c r="G14" s="171">
        <v>-21.772605909999999</v>
      </c>
      <c r="H14" s="171">
        <v>12.650501759999999</v>
      </c>
      <c r="I14" s="171">
        <v>17.87117074</v>
      </c>
      <c r="J14" s="171">
        <v>-14.53812598</v>
      </c>
      <c r="K14" s="171">
        <v>-1.3738489300000001</v>
      </c>
      <c r="L14" s="171">
        <v>-0.82974034000000008</v>
      </c>
      <c r="M14" s="171">
        <v>-0.76131291000000001</v>
      </c>
      <c r="N14" s="171">
        <v>9.0231363899999995</v>
      </c>
      <c r="O14" s="171">
        <v>-7.39743949</v>
      </c>
      <c r="P14" s="175">
        <v>-8.0377256700000004</v>
      </c>
      <c r="Q14" s="95" t="s">
        <v>77</v>
      </c>
      <c r="R14" s="171"/>
      <c r="S14" s="174"/>
    </row>
    <row r="15" spans="1:19" ht="16.5" customHeight="1" x14ac:dyDescent="0.15">
      <c r="C15" s="136" t="s">
        <v>224</v>
      </c>
      <c r="D15" s="170" t="s">
        <v>293</v>
      </c>
      <c r="E15" s="171">
        <v>15.24017188</v>
      </c>
      <c r="F15" s="171">
        <v>27.950444060000002</v>
      </c>
      <c r="G15" s="171">
        <v>-26.966049520000002</v>
      </c>
      <c r="H15" s="171">
        <v>5.9303507599999996</v>
      </c>
      <c r="I15" s="171">
        <v>-4.4159442100000001</v>
      </c>
      <c r="J15" s="171">
        <v>8.5782255299999992</v>
      </c>
      <c r="K15" s="171">
        <v>-12.02585708</v>
      </c>
      <c r="L15" s="171">
        <v>11.607505960000001</v>
      </c>
      <c r="M15" s="171">
        <v>25.307644829999997</v>
      </c>
      <c r="N15" s="171">
        <v>18.918373639999999</v>
      </c>
      <c r="O15" s="171">
        <v>-6.8103858899999992</v>
      </c>
      <c r="P15" s="175">
        <v>13.508538700000001</v>
      </c>
      <c r="Q15" s="95" t="s">
        <v>79</v>
      </c>
      <c r="R15" s="171"/>
      <c r="S15" s="174"/>
    </row>
    <row r="16" spans="1:19" ht="16.5" customHeight="1" x14ac:dyDescent="0.15">
      <c r="C16" s="136" t="s">
        <v>225</v>
      </c>
      <c r="D16" s="170" t="s">
        <v>293</v>
      </c>
      <c r="E16" s="171">
        <v>52.574685990000006</v>
      </c>
      <c r="F16" s="171">
        <v>-17.51334795</v>
      </c>
      <c r="G16" s="171">
        <v>-39.949741500000002</v>
      </c>
      <c r="H16" s="171">
        <v>73.091223439999993</v>
      </c>
      <c r="I16" s="171">
        <v>-21.596072720000002</v>
      </c>
      <c r="J16" s="171">
        <v>-4.4518406700000002</v>
      </c>
      <c r="K16" s="171">
        <v>32.12793258</v>
      </c>
      <c r="L16" s="171">
        <v>-7.0685363700000003</v>
      </c>
      <c r="M16" s="171">
        <v>21.980771709999999</v>
      </c>
      <c r="N16" s="171">
        <v>-2.2689626300000003</v>
      </c>
      <c r="O16" s="171">
        <v>4.7886118900000003</v>
      </c>
      <c r="P16" s="175">
        <v>-11.76113073</v>
      </c>
      <c r="Q16" s="95" t="s">
        <v>92</v>
      </c>
      <c r="R16" s="171"/>
      <c r="S16" s="174"/>
    </row>
    <row r="17" spans="3:19" ht="16.5" customHeight="1" x14ac:dyDescent="0.15">
      <c r="C17" s="136" t="s">
        <v>226</v>
      </c>
      <c r="D17" s="170" t="s">
        <v>293</v>
      </c>
      <c r="E17" s="171">
        <v>1.8167044300000001</v>
      </c>
      <c r="F17" s="171">
        <v>-8.0226430000000001E-2</v>
      </c>
      <c r="G17" s="171">
        <v>102.19690357</v>
      </c>
      <c r="H17" s="171">
        <v>36.909151690000002</v>
      </c>
      <c r="I17" s="171">
        <v>-28.181109900000003</v>
      </c>
      <c r="J17" s="171">
        <v>46.053768830000003</v>
      </c>
      <c r="K17" s="171">
        <v>-5.3408193800000001</v>
      </c>
      <c r="L17" s="171">
        <v>3.9844475400000001</v>
      </c>
      <c r="M17" s="171">
        <v>-0.36285788000000002</v>
      </c>
      <c r="N17" s="171">
        <v>65.274313809999995</v>
      </c>
      <c r="O17" s="171">
        <v>-31.322804129999998</v>
      </c>
      <c r="P17" s="175">
        <v>-10.83566482</v>
      </c>
      <c r="Q17" s="95" t="s">
        <v>123</v>
      </c>
      <c r="R17" s="171"/>
      <c r="S17" s="174"/>
    </row>
    <row r="18" spans="3:19" ht="16.5" customHeight="1" x14ac:dyDescent="0.15">
      <c r="C18" s="136" t="s">
        <v>227</v>
      </c>
      <c r="D18" s="170" t="s">
        <v>293</v>
      </c>
      <c r="E18" s="171">
        <v>24.144285870000001</v>
      </c>
      <c r="F18" s="171">
        <v>-2.4496790800000001</v>
      </c>
      <c r="G18" s="171">
        <v>-56.95597626</v>
      </c>
      <c r="H18" s="171">
        <v>66.241514980000005</v>
      </c>
      <c r="I18" s="171">
        <v>36.198088560000002</v>
      </c>
      <c r="J18" s="171">
        <v>4.4050171800000006</v>
      </c>
      <c r="K18" s="171">
        <v>-5.01746231</v>
      </c>
      <c r="L18" s="171">
        <v>5.9318173600000001</v>
      </c>
      <c r="M18" s="171">
        <v>5.4838120999999997</v>
      </c>
      <c r="N18" s="171">
        <v>-9.0057358500000007</v>
      </c>
      <c r="O18" s="171">
        <v>1.1571587800000001</v>
      </c>
      <c r="P18" s="175">
        <v>-6.7921942299999998</v>
      </c>
      <c r="Q18" s="95" t="s">
        <v>228</v>
      </c>
      <c r="R18" s="171"/>
      <c r="S18" s="174"/>
    </row>
    <row r="19" spans="3:19" s="4" customFormat="1" ht="16.5" customHeight="1" x14ac:dyDescent="0.15">
      <c r="C19" s="137" t="s">
        <v>294</v>
      </c>
      <c r="D19" s="73" t="s">
        <v>293</v>
      </c>
      <c r="E19" s="171">
        <v>-24.307951029999998</v>
      </c>
      <c r="F19" s="171">
        <v>-19.940134840000002</v>
      </c>
      <c r="G19" s="171">
        <v>14.491644000000001</v>
      </c>
      <c r="H19" s="171">
        <v>0.9821844099999999</v>
      </c>
      <c r="I19" s="171">
        <v>-11.17658071</v>
      </c>
      <c r="J19" s="171">
        <v>14.11384917</v>
      </c>
      <c r="K19" s="171">
        <v>-8.2176003600000005</v>
      </c>
      <c r="L19" s="171">
        <v>-1.00101755</v>
      </c>
      <c r="M19" s="171">
        <v>5.1582260099999999</v>
      </c>
      <c r="N19" s="171">
        <v>5.9703648899999999</v>
      </c>
      <c r="O19" s="171">
        <v>-12.90410307</v>
      </c>
      <c r="P19" s="175">
        <v>-33.8441732</v>
      </c>
      <c r="Q19" s="95" t="s">
        <v>230</v>
      </c>
      <c r="R19" s="49"/>
      <c r="S19" s="174"/>
    </row>
    <row r="20" spans="3:19" ht="16.5" customHeight="1" x14ac:dyDescent="0.15">
      <c r="C20" s="137" t="s">
        <v>231</v>
      </c>
      <c r="D20" s="170" t="s">
        <v>293</v>
      </c>
      <c r="E20" s="171">
        <v>9.5418595699999997</v>
      </c>
      <c r="F20" s="171">
        <v>8.8741710000000001E-2</v>
      </c>
      <c r="G20" s="171">
        <v>-15.117492299999999</v>
      </c>
      <c r="H20" s="171">
        <v>-8.7439819300000003</v>
      </c>
      <c r="I20" s="171">
        <v>-7.4585062499999992</v>
      </c>
      <c r="J20" s="171">
        <v>25.058295819999998</v>
      </c>
      <c r="K20" s="171">
        <v>-14.73474173</v>
      </c>
      <c r="L20" s="171">
        <v>4.6478439900000001</v>
      </c>
      <c r="M20" s="171">
        <v>-19.073068989999999</v>
      </c>
      <c r="N20" s="171">
        <v>56.187643420000001</v>
      </c>
      <c r="O20" s="171">
        <v>9.0649578399999999</v>
      </c>
      <c r="P20" s="175">
        <v>4.2177158200000004</v>
      </c>
      <c r="Q20" s="95" t="s">
        <v>232</v>
      </c>
      <c r="R20" s="171"/>
      <c r="S20" s="174"/>
    </row>
    <row r="21" spans="3:19" s="4" customFormat="1" ht="16.5" customHeight="1" x14ac:dyDescent="0.15">
      <c r="C21" s="137" t="s">
        <v>233</v>
      </c>
      <c r="D21" s="73" t="s">
        <v>293</v>
      </c>
      <c r="E21" s="171">
        <v>21.88350273</v>
      </c>
      <c r="F21" s="171">
        <v>-4.10322341</v>
      </c>
      <c r="G21" s="171">
        <v>47.550949359999997</v>
      </c>
      <c r="H21" s="171">
        <v>-0.99177355</v>
      </c>
      <c r="I21" s="171">
        <v>11.731867170000001</v>
      </c>
      <c r="J21" s="171">
        <v>-31.409770050000002</v>
      </c>
      <c r="K21" s="171">
        <v>-2.0719188900000001</v>
      </c>
      <c r="L21" s="171">
        <v>9.8840200899999999</v>
      </c>
      <c r="M21" s="171">
        <v>8.3611713500000011</v>
      </c>
      <c r="N21" s="171">
        <v>-17.800994960000001</v>
      </c>
      <c r="O21" s="171">
        <v>19.746355099999999</v>
      </c>
      <c r="P21" s="175">
        <v>3.71044471</v>
      </c>
      <c r="Q21" s="95" t="s">
        <v>234</v>
      </c>
      <c r="R21" s="49"/>
      <c r="S21" s="174"/>
    </row>
    <row r="22" spans="3:19" s="4" customFormat="1" ht="16.5" customHeight="1" x14ac:dyDescent="0.15">
      <c r="C22" s="137" t="s">
        <v>235</v>
      </c>
      <c r="D22" s="73" t="s">
        <v>293</v>
      </c>
      <c r="E22" s="171">
        <v>110.11657733999999</v>
      </c>
      <c r="F22" s="171">
        <v>23.781321590000001</v>
      </c>
      <c r="G22" s="171">
        <v>3.6017354699999995</v>
      </c>
      <c r="H22" s="171">
        <v>34.042836539999996</v>
      </c>
      <c r="I22" s="171">
        <v>29.853512219999999</v>
      </c>
      <c r="J22" s="171">
        <v>-20.895838099999999</v>
      </c>
      <c r="K22" s="171">
        <v>28.452541720000003</v>
      </c>
      <c r="L22" s="171">
        <v>36.86275302</v>
      </c>
      <c r="M22" s="171">
        <v>-15.18935055</v>
      </c>
      <c r="N22" s="171">
        <v>9.9649418700000005</v>
      </c>
      <c r="O22" s="171">
        <v>-36.33397514</v>
      </c>
      <c r="P22" s="175">
        <v>59.050293639999992</v>
      </c>
      <c r="Q22" s="95" t="s">
        <v>236</v>
      </c>
      <c r="R22" s="49"/>
      <c r="S22" s="174"/>
    </row>
    <row r="23" spans="3:19" ht="16.5" customHeight="1" x14ac:dyDescent="0.15">
      <c r="C23" s="137" t="s">
        <v>237</v>
      </c>
      <c r="D23" s="170" t="s">
        <v>293</v>
      </c>
      <c r="E23" s="171">
        <v>-1.3377375599999999</v>
      </c>
      <c r="F23" s="171">
        <v>-10.742757170000001</v>
      </c>
      <c r="G23" s="171">
        <v>-19.240366089999998</v>
      </c>
      <c r="H23" s="171">
        <v>13.423881379999999</v>
      </c>
      <c r="I23" s="171">
        <v>-1.80937796</v>
      </c>
      <c r="J23" s="171">
        <v>-16.610318809999999</v>
      </c>
      <c r="K23" s="171">
        <v>12.613817099999999</v>
      </c>
      <c r="L23" s="171">
        <v>27.430254900000001</v>
      </c>
      <c r="M23" s="171">
        <v>4.7632484699999997</v>
      </c>
      <c r="N23" s="171">
        <v>10.54163836</v>
      </c>
      <c r="O23" s="171">
        <v>1.5485246500000001</v>
      </c>
      <c r="P23" s="175">
        <v>45.722635690000004</v>
      </c>
      <c r="Q23" s="95" t="s">
        <v>238</v>
      </c>
      <c r="R23" s="171"/>
      <c r="S23" s="174"/>
    </row>
    <row r="24" spans="3:19" s="4" customFormat="1" ht="16.5" customHeight="1" x14ac:dyDescent="0.15">
      <c r="C24" s="137" t="s">
        <v>239</v>
      </c>
      <c r="D24" s="73" t="s">
        <v>293</v>
      </c>
      <c r="E24" s="171">
        <v>36.22730104</v>
      </c>
      <c r="F24" s="171">
        <v>-12.00338803</v>
      </c>
      <c r="G24" s="171">
        <v>-50.964824269999994</v>
      </c>
      <c r="H24" s="171">
        <v>23.453017889999998</v>
      </c>
      <c r="I24" s="171">
        <v>19.3573135</v>
      </c>
      <c r="J24" s="171">
        <v>-41.176455539999999</v>
      </c>
      <c r="K24" s="171">
        <v>-26.286177550000001</v>
      </c>
      <c r="L24" s="171">
        <v>-9.4367820699999996</v>
      </c>
      <c r="M24" s="171">
        <v>-17.4053079</v>
      </c>
      <c r="N24" s="171">
        <v>8.0768632599999997</v>
      </c>
      <c r="O24" s="171">
        <v>26.113805429999999</v>
      </c>
      <c r="P24" s="175">
        <v>6.2532959900000007</v>
      </c>
      <c r="Q24" s="95" t="s">
        <v>240</v>
      </c>
      <c r="R24" s="49"/>
      <c r="S24" s="174"/>
    </row>
    <row r="25" spans="3:19" ht="16.5" customHeight="1" x14ac:dyDescent="0.15">
      <c r="C25" s="137" t="s">
        <v>241</v>
      </c>
      <c r="D25" s="170" t="s">
        <v>293</v>
      </c>
      <c r="E25" s="171">
        <v>48.433891930000001</v>
      </c>
      <c r="F25" s="171">
        <v>21.52456514</v>
      </c>
      <c r="G25" s="171">
        <v>204.38717940000001</v>
      </c>
      <c r="H25" s="171">
        <v>1.68749255</v>
      </c>
      <c r="I25" s="171">
        <v>21.780329219999999</v>
      </c>
      <c r="J25" s="171">
        <v>-32.921228489999997</v>
      </c>
      <c r="K25" s="171">
        <v>-15.12974258</v>
      </c>
      <c r="L25" s="171">
        <v>-35.54141516</v>
      </c>
      <c r="M25" s="171">
        <v>173.38559170000002</v>
      </c>
      <c r="N25" s="171">
        <v>-7.1812184999999999</v>
      </c>
      <c r="O25" s="171">
        <v>-11.175943480000001</v>
      </c>
      <c r="P25" s="175">
        <v>34.663763979999999</v>
      </c>
      <c r="Q25" s="95" t="s">
        <v>242</v>
      </c>
      <c r="R25" s="171"/>
      <c r="S25" s="174"/>
    </row>
    <row r="26" spans="3:19" s="4" customFormat="1" ht="16.5" customHeight="1" x14ac:dyDescent="0.15">
      <c r="C26" s="137" t="s">
        <v>243</v>
      </c>
      <c r="D26" s="73" t="s">
        <v>293</v>
      </c>
      <c r="E26" s="171">
        <v>-37.488345870000003</v>
      </c>
      <c r="F26" s="171">
        <v>14.761828149999999</v>
      </c>
      <c r="G26" s="171">
        <v>-8.6337828899999991</v>
      </c>
      <c r="H26" s="171">
        <v>6.9117789099999989</v>
      </c>
      <c r="I26" s="171">
        <v>2.2530036999999998</v>
      </c>
      <c r="J26" s="171">
        <v>-6.2892708399999995</v>
      </c>
      <c r="K26" s="171">
        <v>0.62458508000000001</v>
      </c>
      <c r="L26" s="171">
        <v>-4.1224823600000002</v>
      </c>
      <c r="M26" s="171">
        <v>16.399431010000001</v>
      </c>
      <c r="N26" s="171">
        <v>-20.34575581</v>
      </c>
      <c r="O26" s="171">
        <v>-9.27743772</v>
      </c>
      <c r="P26" s="175">
        <v>-1.49424052</v>
      </c>
      <c r="Q26" s="95" t="s">
        <v>244</v>
      </c>
      <c r="R26" s="49"/>
      <c r="S26" s="174"/>
    </row>
    <row r="27" spans="3:19" ht="16.5" customHeight="1" x14ac:dyDescent="0.15">
      <c r="C27" s="137" t="s">
        <v>245</v>
      </c>
      <c r="D27" s="170" t="s">
        <v>293</v>
      </c>
      <c r="E27" s="171">
        <v>-16.592509320000001</v>
      </c>
      <c r="F27" s="171">
        <v>1.8262462100000001</v>
      </c>
      <c r="G27" s="171">
        <v>-27.273196109999997</v>
      </c>
      <c r="H27" s="171">
        <v>15.863176960000001</v>
      </c>
      <c r="I27" s="171">
        <v>23.658191410000001</v>
      </c>
      <c r="J27" s="171">
        <v>4.1571224099999995</v>
      </c>
      <c r="K27" s="171">
        <v>-3.9506942299999999</v>
      </c>
      <c r="L27" s="171">
        <v>1.5710998600000001</v>
      </c>
      <c r="M27" s="171">
        <v>-16.670128470000002</v>
      </c>
      <c r="N27" s="171">
        <v>-2.2199181299999999</v>
      </c>
      <c r="O27" s="171">
        <v>23.533842029999999</v>
      </c>
      <c r="P27" s="175">
        <v>-3.4629122999999997</v>
      </c>
      <c r="Q27" s="95" t="s">
        <v>246</v>
      </c>
      <c r="R27" s="171"/>
      <c r="S27" s="174"/>
    </row>
    <row r="28" spans="3:19" s="4" customFormat="1" ht="16.5" customHeight="1" x14ac:dyDescent="0.15">
      <c r="C28" s="135" t="s">
        <v>247</v>
      </c>
      <c r="D28" s="73" t="s">
        <v>293</v>
      </c>
      <c r="E28" s="171">
        <v>-7.9477810699999996</v>
      </c>
      <c r="F28" s="171">
        <v>-11.611269929999999</v>
      </c>
      <c r="G28" s="171">
        <v>3.5179084700000001</v>
      </c>
      <c r="H28" s="171">
        <v>-0.31577418000000002</v>
      </c>
      <c r="I28" s="171">
        <v>-25.04988788</v>
      </c>
      <c r="J28" s="171">
        <v>5.3127545300000003</v>
      </c>
      <c r="K28" s="171">
        <v>1.6715550100000001</v>
      </c>
      <c r="L28" s="171">
        <v>0.10510337</v>
      </c>
      <c r="M28" s="171">
        <v>-1.4741266499999999</v>
      </c>
      <c r="N28" s="171">
        <v>-7.1161493699999996</v>
      </c>
      <c r="O28" s="171">
        <v>-2.7478309900000002</v>
      </c>
      <c r="P28" s="175">
        <v>-3.5881185699999998</v>
      </c>
      <c r="Q28" s="95" t="s">
        <v>248</v>
      </c>
      <c r="R28" s="49"/>
      <c r="S28" s="174"/>
    </row>
    <row r="29" spans="3:19" s="4" customFormat="1" ht="16.5" customHeight="1" x14ac:dyDescent="0.15">
      <c r="C29" s="135" t="s">
        <v>249</v>
      </c>
      <c r="D29" s="73" t="s">
        <v>293</v>
      </c>
      <c r="E29" s="171">
        <v>-12.585544400000002</v>
      </c>
      <c r="F29" s="171">
        <v>-15.017963200000001</v>
      </c>
      <c r="G29" s="171">
        <v>8.9128789400000006</v>
      </c>
      <c r="H29" s="171">
        <v>1.8566579300000001</v>
      </c>
      <c r="I29" s="171">
        <v>-48.18766626</v>
      </c>
      <c r="J29" s="171">
        <v>27.160004739999998</v>
      </c>
      <c r="K29" s="171">
        <v>7.8743350099999994</v>
      </c>
      <c r="L29" s="171">
        <v>3.3442672999999998</v>
      </c>
      <c r="M29" s="171">
        <v>-2.71609451</v>
      </c>
      <c r="N29" s="171">
        <v>-13.533013369999999</v>
      </c>
      <c r="O29" s="171">
        <v>-5.2422613199999999</v>
      </c>
      <c r="P29" s="175">
        <v>-7.9794315000000005</v>
      </c>
      <c r="Q29" s="95" t="s">
        <v>75</v>
      </c>
      <c r="R29" s="49"/>
      <c r="S29" s="174"/>
    </row>
    <row r="30" spans="3:19" s="4" customFormat="1" ht="16.5" customHeight="1" x14ac:dyDescent="0.15">
      <c r="C30" s="135" t="s">
        <v>250</v>
      </c>
      <c r="D30" s="73" t="s">
        <v>293</v>
      </c>
      <c r="E30" s="171">
        <v>-2.2067952599999998</v>
      </c>
      <c r="F30" s="171">
        <v>-7.9198114200000003</v>
      </c>
      <c r="G30" s="171">
        <v>-1.47659517</v>
      </c>
      <c r="H30" s="171">
        <v>-2.5630581699999997</v>
      </c>
      <c r="I30" s="171">
        <v>-0.29675605999999999</v>
      </c>
      <c r="J30" s="171">
        <v>-6.2562334699999997</v>
      </c>
      <c r="K30" s="171">
        <v>-3.1837039200000001</v>
      </c>
      <c r="L30" s="171">
        <v>-2.9536008900000001</v>
      </c>
      <c r="M30" s="171">
        <v>-0.11675879</v>
      </c>
      <c r="N30" s="171">
        <v>0.18151659000000001</v>
      </c>
      <c r="O30" s="171">
        <v>-0.33736087999999997</v>
      </c>
      <c r="P30" s="175">
        <v>0.35316402000000002</v>
      </c>
      <c r="Q30" s="95" t="s">
        <v>77</v>
      </c>
      <c r="R30" s="49"/>
      <c r="S30" s="174"/>
    </row>
    <row r="31" spans="3:19" ht="16.5" customHeight="1" x14ac:dyDescent="0.15">
      <c r="C31" s="135" t="s">
        <v>251</v>
      </c>
      <c r="D31" s="170" t="s">
        <v>293</v>
      </c>
      <c r="E31" s="171">
        <v>11.439595710000001</v>
      </c>
      <c r="F31" s="171">
        <v>-17.573818490000001</v>
      </c>
      <c r="G31" s="171">
        <v>3.8892061200000003</v>
      </c>
      <c r="H31" s="171">
        <v>-3.0956191</v>
      </c>
      <c r="I31" s="171">
        <v>9.9776007</v>
      </c>
      <c r="J31" s="171">
        <v>5.3658449599999996</v>
      </c>
      <c r="K31" s="171">
        <v>-9.9117119099999993</v>
      </c>
      <c r="L31" s="171">
        <v>-2.6629561600000002</v>
      </c>
      <c r="M31" s="171">
        <v>-2.9312733199999998</v>
      </c>
      <c r="N31" s="171">
        <v>-0.68466293</v>
      </c>
      <c r="O31" s="171">
        <v>-9.2452734900000006</v>
      </c>
      <c r="P31" s="175">
        <v>0.60053186000000003</v>
      </c>
      <c r="Q31" s="95" t="s">
        <v>252</v>
      </c>
      <c r="R31" s="171"/>
      <c r="S31" s="174"/>
    </row>
    <row r="32" spans="3:19" ht="16.5" customHeight="1" x14ac:dyDescent="0.15">
      <c r="C32" s="135" t="s">
        <v>253</v>
      </c>
      <c r="D32" s="170" t="s">
        <v>293</v>
      </c>
      <c r="E32" s="171">
        <v>-5.70607782</v>
      </c>
      <c r="F32" s="171">
        <v>-5.9018089099999997</v>
      </c>
      <c r="G32" s="171">
        <v>1.7485042700000002</v>
      </c>
      <c r="H32" s="171">
        <v>-6.7455719999999997E-2</v>
      </c>
      <c r="I32" s="171">
        <v>1.53536783</v>
      </c>
      <c r="J32" s="171">
        <v>5.5494425600000001</v>
      </c>
      <c r="K32" s="171">
        <v>-0.97026542000000005</v>
      </c>
      <c r="L32" s="171">
        <v>-3.8800841300000002</v>
      </c>
      <c r="M32" s="171">
        <v>5.8953700300000005</v>
      </c>
      <c r="N32" s="171">
        <v>-0.72114922000000004</v>
      </c>
      <c r="O32" s="171">
        <v>-0.29744161000000002</v>
      </c>
      <c r="P32" s="175">
        <v>-1.6395794299999999</v>
      </c>
      <c r="Q32" s="95" t="s">
        <v>254</v>
      </c>
      <c r="R32" s="171"/>
      <c r="S32" s="174"/>
    </row>
    <row r="33" spans="3:19" ht="16.5" customHeight="1" x14ac:dyDescent="0.15">
      <c r="C33" s="135" t="s">
        <v>255</v>
      </c>
      <c r="D33" s="170" t="s">
        <v>293</v>
      </c>
      <c r="E33" s="171">
        <v>-8.6747934900000008</v>
      </c>
      <c r="F33" s="171">
        <v>-6.6237368099999996</v>
      </c>
      <c r="G33" s="171">
        <v>2.70190682</v>
      </c>
      <c r="H33" s="171">
        <v>-1.15667129</v>
      </c>
      <c r="I33" s="171">
        <v>6.4000899999999999E-2</v>
      </c>
      <c r="J33" s="171">
        <v>9.8187393299999997</v>
      </c>
      <c r="K33" s="171">
        <v>-5.4282542500000002</v>
      </c>
      <c r="L33" s="171">
        <v>-3.6968735099999996</v>
      </c>
      <c r="M33" s="171">
        <v>12.667045909999999</v>
      </c>
      <c r="N33" s="171">
        <v>0.8225228899999999</v>
      </c>
      <c r="O33" s="171">
        <v>-1.4031036699999999</v>
      </c>
      <c r="P33" s="175">
        <v>-0.78061183000000001</v>
      </c>
      <c r="Q33" s="95" t="s">
        <v>75</v>
      </c>
      <c r="R33" s="171"/>
      <c r="S33" s="174"/>
    </row>
    <row r="34" spans="3:19" ht="16.5" customHeight="1" x14ac:dyDescent="0.15">
      <c r="C34" s="135" t="s">
        <v>256</v>
      </c>
      <c r="D34" s="170" t="s">
        <v>293</v>
      </c>
      <c r="E34" s="171">
        <v>-3.5230421400000003</v>
      </c>
      <c r="F34" s="171">
        <v>-5.3862163900000004</v>
      </c>
      <c r="G34" s="171">
        <v>1.06255817</v>
      </c>
      <c r="H34" s="171">
        <v>0.69945557000000003</v>
      </c>
      <c r="I34" s="171">
        <v>2.5606530999999997</v>
      </c>
      <c r="J34" s="171">
        <v>2.5779254699999998</v>
      </c>
      <c r="K34" s="171">
        <v>2.3327998299999999</v>
      </c>
      <c r="L34" s="171">
        <v>-4.0075250000000002</v>
      </c>
      <c r="M34" s="171">
        <v>1.17753923</v>
      </c>
      <c r="N34" s="171">
        <v>-1.8899427499999999</v>
      </c>
      <c r="O34" s="171">
        <v>0.53463514000000001</v>
      </c>
      <c r="P34" s="175">
        <v>-2.2718054400000001</v>
      </c>
      <c r="Q34" s="95" t="s">
        <v>77</v>
      </c>
      <c r="R34" s="171"/>
      <c r="S34" s="174"/>
    </row>
    <row r="35" spans="3:19" s="4" customFormat="1" ht="16.5" customHeight="1" x14ac:dyDescent="0.15">
      <c r="C35" s="137" t="s">
        <v>257</v>
      </c>
      <c r="D35" s="73" t="s">
        <v>293</v>
      </c>
      <c r="E35" s="171">
        <v>2.8628898400000002</v>
      </c>
      <c r="F35" s="171">
        <v>-5.9598335799999997</v>
      </c>
      <c r="G35" s="171">
        <v>-9.1831303799999997</v>
      </c>
      <c r="H35" s="171">
        <v>0.39152444000000003</v>
      </c>
      <c r="I35" s="171">
        <v>-8.1573165700000008</v>
      </c>
      <c r="J35" s="171">
        <v>16.3703921</v>
      </c>
      <c r="K35" s="171">
        <v>-3.4640376700000002</v>
      </c>
      <c r="L35" s="171">
        <v>2.13636786</v>
      </c>
      <c r="M35" s="171">
        <v>8.7157359099999994</v>
      </c>
      <c r="N35" s="171">
        <v>-10.16458297</v>
      </c>
      <c r="O35" s="171">
        <v>0.12716358999999999</v>
      </c>
      <c r="P35" s="175">
        <v>-2.00463455</v>
      </c>
      <c r="Q35" s="95" t="s">
        <v>258</v>
      </c>
      <c r="R35" s="49"/>
      <c r="S35" s="174"/>
    </row>
    <row r="36" spans="3:19" s="4" customFormat="1" ht="16.5" customHeight="1" x14ac:dyDescent="0.15">
      <c r="C36" s="137" t="s">
        <v>259</v>
      </c>
      <c r="D36" s="73" t="s">
        <v>293</v>
      </c>
      <c r="E36" s="171">
        <v>-0.46200494000000003</v>
      </c>
      <c r="F36" s="171">
        <v>-8.0500168799999994</v>
      </c>
      <c r="G36" s="171">
        <v>-6.2023984099999998</v>
      </c>
      <c r="H36" s="171">
        <v>-3.5609485400000001</v>
      </c>
      <c r="I36" s="171">
        <v>-0.23717870000000002</v>
      </c>
      <c r="J36" s="171">
        <v>-8.9872640799999992</v>
      </c>
      <c r="K36" s="171">
        <v>6.83213267</v>
      </c>
      <c r="L36" s="171">
        <v>-2.6708338700000001</v>
      </c>
      <c r="M36" s="171">
        <v>-5.2169966499999996</v>
      </c>
      <c r="N36" s="171">
        <v>4.09647761</v>
      </c>
      <c r="O36" s="171">
        <v>2.7939591400000001</v>
      </c>
      <c r="P36" s="175">
        <v>-4.3826702199999996</v>
      </c>
      <c r="Q36" s="95" t="s">
        <v>260</v>
      </c>
      <c r="R36" s="49"/>
      <c r="S36" s="174"/>
    </row>
    <row r="37" spans="3:19" s="4" customFormat="1" ht="16.5" customHeight="1" x14ac:dyDescent="0.15">
      <c r="C37" s="137" t="s">
        <v>261</v>
      </c>
      <c r="D37" s="73" t="s">
        <v>293</v>
      </c>
      <c r="E37" s="171">
        <v>-1.6641806799999999</v>
      </c>
      <c r="F37" s="171">
        <v>2.6268419300000003</v>
      </c>
      <c r="G37" s="171">
        <v>-2.7081987700000001</v>
      </c>
      <c r="H37" s="171">
        <v>4.71520268</v>
      </c>
      <c r="I37" s="171">
        <v>1.25612645</v>
      </c>
      <c r="J37" s="171">
        <v>1.51750243</v>
      </c>
      <c r="K37" s="171">
        <v>4.8012303699999999</v>
      </c>
      <c r="L37" s="171">
        <v>-3.5564203599999997</v>
      </c>
      <c r="M37" s="171">
        <v>4.7993678200000005</v>
      </c>
      <c r="N37" s="171">
        <v>1.6466522699999999</v>
      </c>
      <c r="O37" s="171">
        <v>0.26103816000000002</v>
      </c>
      <c r="P37" s="175">
        <v>5.3051046800000004</v>
      </c>
      <c r="Q37" s="95" t="s">
        <v>262</v>
      </c>
      <c r="R37" s="49"/>
      <c r="S37" s="174"/>
    </row>
    <row r="38" spans="3:19" s="4" customFormat="1" ht="16.5" customHeight="1" x14ac:dyDescent="0.15">
      <c r="C38" s="137" t="s">
        <v>263</v>
      </c>
      <c r="D38" s="73" t="s">
        <v>293</v>
      </c>
      <c r="E38" s="171">
        <v>1.3162540699999998</v>
      </c>
      <c r="F38" s="171">
        <v>5.0915860200000003</v>
      </c>
      <c r="G38" s="171">
        <v>5.6995775599999998</v>
      </c>
      <c r="H38" s="171">
        <v>6.4858393200000002</v>
      </c>
      <c r="I38" s="171">
        <v>-0.31382919999999997</v>
      </c>
      <c r="J38" s="171">
        <v>-7.2791839999999997E-2</v>
      </c>
      <c r="K38" s="171">
        <v>1.8311930600000002</v>
      </c>
      <c r="L38" s="171">
        <v>-2.9701719299999998</v>
      </c>
      <c r="M38" s="171">
        <v>0.83020388999999994</v>
      </c>
      <c r="N38" s="171">
        <v>-0.40788265000000001</v>
      </c>
      <c r="O38" s="171">
        <v>-1.567928E-2</v>
      </c>
      <c r="P38" s="175">
        <v>8.4171605899999999</v>
      </c>
      <c r="Q38" s="95" t="s">
        <v>75</v>
      </c>
      <c r="R38" s="49"/>
      <c r="S38" s="174"/>
    </row>
    <row r="39" spans="3:19" s="4" customFormat="1" ht="16.5" customHeight="1" x14ac:dyDescent="0.15">
      <c r="C39" s="137" t="s">
        <v>264</v>
      </c>
      <c r="D39" s="73" t="s">
        <v>293</v>
      </c>
      <c r="E39" s="171">
        <v>-7.7231969299999994</v>
      </c>
      <c r="F39" s="171">
        <v>-2.63056175</v>
      </c>
      <c r="G39" s="171">
        <v>-22.0005022</v>
      </c>
      <c r="H39" s="171">
        <v>-0.75312524999999997</v>
      </c>
      <c r="I39" s="171">
        <v>6.3584197699999994</v>
      </c>
      <c r="J39" s="171">
        <v>6.3814283900000008</v>
      </c>
      <c r="K39" s="171">
        <v>13.381546720000001</v>
      </c>
      <c r="L39" s="171">
        <v>-5.0564735399999998</v>
      </c>
      <c r="M39" s="171">
        <v>14.96811082</v>
      </c>
      <c r="N39" s="171">
        <v>6.2365666299999996</v>
      </c>
      <c r="O39" s="171">
        <v>0.83670831000000001</v>
      </c>
      <c r="P39" s="175">
        <v>-0.85986324000000003</v>
      </c>
      <c r="Q39" s="95" t="s">
        <v>77</v>
      </c>
      <c r="R39" s="49"/>
      <c r="S39" s="174"/>
    </row>
    <row r="40" spans="3:19" ht="16.5" customHeight="1" x14ac:dyDescent="0.15">
      <c r="C40" s="135" t="s">
        <v>265</v>
      </c>
      <c r="D40" s="170" t="s">
        <v>293</v>
      </c>
      <c r="E40" s="171">
        <v>6.6332399999999998</v>
      </c>
      <c r="F40" s="171">
        <v>-19.890105690000002</v>
      </c>
      <c r="G40" s="171">
        <v>3.60825912</v>
      </c>
      <c r="H40" s="171">
        <v>-1.2517003900000001</v>
      </c>
      <c r="I40" s="171">
        <v>1.7931359599999999</v>
      </c>
      <c r="J40" s="171">
        <v>0.39724532000000001</v>
      </c>
      <c r="K40" s="171">
        <v>10.32266892</v>
      </c>
      <c r="L40" s="171">
        <v>3.1494535499999996</v>
      </c>
      <c r="M40" s="171">
        <v>3.1108918000000001</v>
      </c>
      <c r="N40" s="171">
        <v>-2.2930832299999997</v>
      </c>
      <c r="O40" s="171">
        <v>2.4992413400000002</v>
      </c>
      <c r="P40" s="175">
        <v>4.1601630200000006</v>
      </c>
      <c r="Q40" s="95" t="s">
        <v>266</v>
      </c>
      <c r="R40" s="171"/>
      <c r="S40" s="174"/>
    </row>
    <row r="41" spans="3:19" ht="16.5" customHeight="1" x14ac:dyDescent="0.15">
      <c r="C41" s="135" t="s">
        <v>267</v>
      </c>
      <c r="D41" s="170" t="s">
        <v>293</v>
      </c>
      <c r="E41" s="171">
        <v>-0.12924509000000001</v>
      </c>
      <c r="F41" s="171">
        <v>-1.28664519</v>
      </c>
      <c r="G41" s="171">
        <v>1.35584309</v>
      </c>
      <c r="H41" s="171">
        <v>0.23630712000000001</v>
      </c>
      <c r="I41" s="171">
        <v>1.7475356000000002</v>
      </c>
      <c r="J41" s="171">
        <v>-0.62403848000000006</v>
      </c>
      <c r="K41" s="171">
        <v>-3.0852246999999999</v>
      </c>
      <c r="L41" s="171">
        <v>1.17557365</v>
      </c>
      <c r="M41" s="171">
        <v>0.51863908000000003</v>
      </c>
      <c r="N41" s="171">
        <v>0.74648730000000008</v>
      </c>
      <c r="O41" s="171">
        <v>1.2707762</v>
      </c>
      <c r="P41" s="175">
        <v>-2.8315067799999998</v>
      </c>
      <c r="Q41" s="95" t="s">
        <v>268</v>
      </c>
      <c r="R41" s="171"/>
      <c r="S41" s="174"/>
    </row>
    <row r="42" spans="3:19" ht="16.5" customHeight="1" x14ac:dyDescent="0.15">
      <c r="C42" s="135" t="s">
        <v>269</v>
      </c>
      <c r="D42" s="170" t="s">
        <v>293</v>
      </c>
      <c r="E42" s="171">
        <v>-0.29435068000000003</v>
      </c>
      <c r="F42" s="171">
        <v>-1.6845903200000001</v>
      </c>
      <c r="G42" s="171">
        <v>0.97686664000000012</v>
      </c>
      <c r="H42" s="171">
        <v>0.24265672999999999</v>
      </c>
      <c r="I42" s="171">
        <v>0.27385717000000004</v>
      </c>
      <c r="J42" s="171">
        <v>4.8261080000000005E-2</v>
      </c>
      <c r="K42" s="171">
        <v>-3.3118774200000001</v>
      </c>
      <c r="L42" s="171">
        <v>1.31626928</v>
      </c>
      <c r="M42" s="171">
        <v>1.53794432</v>
      </c>
      <c r="N42" s="171">
        <v>1.07283426</v>
      </c>
      <c r="O42" s="171">
        <v>1.57177744</v>
      </c>
      <c r="P42" s="175">
        <v>-3.3937810899999996</v>
      </c>
      <c r="Q42" s="95" t="s">
        <v>75</v>
      </c>
      <c r="R42" s="171"/>
      <c r="S42" s="174"/>
    </row>
    <row r="43" spans="3:19" ht="16.5" customHeight="1" x14ac:dyDescent="0.15">
      <c r="C43" s="135" t="s">
        <v>270</v>
      </c>
      <c r="D43" s="170" t="s">
        <v>293</v>
      </c>
      <c r="E43" s="171">
        <v>2.5180078099999998</v>
      </c>
      <c r="F43" s="171">
        <v>4.7969997399999995</v>
      </c>
      <c r="G43" s="171">
        <v>6.6309649200000003</v>
      </c>
      <c r="H43" s="171">
        <v>0.15340870000000001</v>
      </c>
      <c r="I43" s="171">
        <v>21.772849409999999</v>
      </c>
      <c r="J43" s="171">
        <v>-8.435495229999999</v>
      </c>
      <c r="K43" s="171">
        <v>-0.13303506999999998</v>
      </c>
      <c r="L43" s="171">
        <v>-0.62562388999999996</v>
      </c>
      <c r="M43" s="171">
        <v>-12.27091341</v>
      </c>
      <c r="N43" s="171">
        <v>-3.92753452</v>
      </c>
      <c r="O43" s="171">
        <v>-3.0930131300000001</v>
      </c>
      <c r="P43" s="175">
        <v>5.5147665899999998</v>
      </c>
      <c r="Q43" s="95" t="s">
        <v>77</v>
      </c>
      <c r="R43" s="171"/>
      <c r="S43" s="174"/>
    </row>
    <row r="44" spans="3:19" s="4" customFormat="1" ht="16.5" customHeight="1" x14ac:dyDescent="0.15">
      <c r="C44" s="135" t="s">
        <v>271</v>
      </c>
      <c r="D44" s="73" t="s">
        <v>293</v>
      </c>
      <c r="E44" s="171">
        <v>7.4272033300000002</v>
      </c>
      <c r="F44" s="171">
        <v>5.9964215799999998</v>
      </c>
      <c r="G44" s="171">
        <v>-2.2828397699999998</v>
      </c>
      <c r="H44" s="171">
        <v>1.3983578700000001</v>
      </c>
      <c r="I44" s="171">
        <v>3.8871358600000003</v>
      </c>
      <c r="J44" s="171">
        <v>-3.8028439700000001</v>
      </c>
      <c r="K44" s="171">
        <v>6.4644980599999995</v>
      </c>
      <c r="L44" s="171">
        <v>-2.0853632200000001</v>
      </c>
      <c r="M44" s="171">
        <v>0.88228512000000003</v>
      </c>
      <c r="N44" s="171">
        <v>3.8691774900000002</v>
      </c>
      <c r="O44" s="171">
        <v>-0.58378782000000007</v>
      </c>
      <c r="P44" s="175">
        <v>2.2244883900000003</v>
      </c>
      <c r="Q44" s="95" t="s">
        <v>272</v>
      </c>
      <c r="R44" s="49"/>
      <c r="S44" s="174"/>
    </row>
    <row r="45" spans="3:19" s="4" customFormat="1" ht="16.5" customHeight="1" x14ac:dyDescent="0.15">
      <c r="C45" s="135" t="s">
        <v>273</v>
      </c>
      <c r="D45" s="73" t="s">
        <v>293</v>
      </c>
      <c r="E45" s="171">
        <v>0.94857558000000008</v>
      </c>
      <c r="F45" s="171">
        <v>-1.0194651000000001</v>
      </c>
      <c r="G45" s="171">
        <v>-3.650664E-2</v>
      </c>
      <c r="H45" s="171">
        <v>-2.9152552099999998</v>
      </c>
      <c r="I45" s="171">
        <v>2.92340461</v>
      </c>
      <c r="J45" s="171">
        <v>-1.8971656900000002</v>
      </c>
      <c r="K45" s="171">
        <v>-3.0303368900000001</v>
      </c>
      <c r="L45" s="171">
        <v>0.23917983999999998</v>
      </c>
      <c r="M45" s="171">
        <v>1.7272402499999999</v>
      </c>
      <c r="N45" s="171">
        <v>-0.62142412000000002</v>
      </c>
      <c r="O45" s="171">
        <v>-0.40222801999999996</v>
      </c>
      <c r="P45" s="175">
        <v>0.51961131000000005</v>
      </c>
      <c r="Q45" s="95" t="s">
        <v>274</v>
      </c>
      <c r="R45" s="49"/>
      <c r="S45" s="174"/>
    </row>
    <row r="46" spans="3:19" s="4" customFormat="1" ht="16.5" customHeight="1" x14ac:dyDescent="0.15">
      <c r="C46" s="135" t="s">
        <v>275</v>
      </c>
      <c r="D46" s="73" t="s">
        <v>293</v>
      </c>
      <c r="E46" s="171">
        <v>-9.6639999999999996E-4</v>
      </c>
      <c r="F46" s="171">
        <v>-0.13101208</v>
      </c>
      <c r="G46" s="171">
        <v>0.53361097999999996</v>
      </c>
      <c r="H46" s="171">
        <v>2.1172360599999998</v>
      </c>
      <c r="I46" s="171">
        <v>0.59254395000000004</v>
      </c>
      <c r="J46" s="171">
        <v>-0.62810069000000002</v>
      </c>
      <c r="K46" s="171">
        <v>-1.64387109</v>
      </c>
      <c r="L46" s="171">
        <v>-9.7139519999999993E-2</v>
      </c>
      <c r="M46" s="171">
        <v>-1.1776712999999999</v>
      </c>
      <c r="N46" s="171">
        <v>-1.0074875400000001</v>
      </c>
      <c r="O46" s="171">
        <v>-1.2087105199999999</v>
      </c>
      <c r="P46" s="175">
        <v>-1.64005248</v>
      </c>
      <c r="Q46" s="95" t="s">
        <v>276</v>
      </c>
      <c r="R46" s="49"/>
      <c r="S46" s="174"/>
    </row>
    <row r="47" spans="3:19" s="4" customFormat="1" ht="16.5" customHeight="1" x14ac:dyDescent="0.15">
      <c r="C47" s="135" t="s">
        <v>277</v>
      </c>
      <c r="D47" s="73" t="s">
        <v>293</v>
      </c>
      <c r="E47" s="171">
        <v>4.2543029500000005</v>
      </c>
      <c r="F47" s="171">
        <v>-6.2321745200000001</v>
      </c>
      <c r="G47" s="171">
        <v>4.6476526800000002</v>
      </c>
      <c r="H47" s="171">
        <v>2.70138247</v>
      </c>
      <c r="I47" s="171">
        <v>0.62483972999999993</v>
      </c>
      <c r="J47" s="171">
        <v>2.6298529899999998</v>
      </c>
      <c r="K47" s="171">
        <v>3.0688883200000001</v>
      </c>
      <c r="L47" s="171">
        <v>-1.5326217200000001</v>
      </c>
      <c r="M47" s="171">
        <v>2.2368376799999998</v>
      </c>
      <c r="N47" s="171">
        <v>0.65380674000000005</v>
      </c>
      <c r="O47" s="171">
        <v>-0.40217253999999997</v>
      </c>
      <c r="P47" s="175">
        <v>2.4159234299999999</v>
      </c>
      <c r="Q47" s="95" t="s">
        <v>278</v>
      </c>
      <c r="R47" s="49"/>
      <c r="S47" s="174"/>
    </row>
    <row r="48" spans="3:19" s="4" customFormat="1" ht="16.5" customHeight="1" x14ac:dyDescent="0.15">
      <c r="C48" s="135" t="s">
        <v>279</v>
      </c>
      <c r="D48" s="73" t="s">
        <v>293</v>
      </c>
      <c r="E48" s="171">
        <v>-1.8063987699999999</v>
      </c>
      <c r="F48" s="171">
        <v>-2.6149551999999998</v>
      </c>
      <c r="G48" s="171">
        <v>-2.9737277900000003</v>
      </c>
      <c r="H48" s="171">
        <v>-1.5109459699999999</v>
      </c>
      <c r="I48" s="171">
        <v>-1.0215750799999999</v>
      </c>
      <c r="J48" s="171">
        <v>-2.5709859700000002</v>
      </c>
      <c r="K48" s="171">
        <v>-0.70061165000000003</v>
      </c>
      <c r="L48" s="171">
        <v>-1.3455150900000001</v>
      </c>
      <c r="M48" s="171">
        <v>-1.6154073099999999</v>
      </c>
      <c r="N48" s="171">
        <v>-2.8796377</v>
      </c>
      <c r="O48" s="171">
        <v>1.0934173599999999</v>
      </c>
      <c r="P48" s="175">
        <v>-1.7168021499999999</v>
      </c>
      <c r="Q48" s="95" t="s">
        <v>280</v>
      </c>
      <c r="R48" s="49"/>
      <c r="S48" s="174"/>
    </row>
    <row r="49" spans="1:19" ht="16.5" customHeight="1" x14ac:dyDescent="0.15">
      <c r="C49" s="139" t="s">
        <v>281</v>
      </c>
      <c r="D49" s="176" t="s">
        <v>293</v>
      </c>
      <c r="E49" s="177">
        <v>-0.59186508999999998</v>
      </c>
      <c r="F49" s="177">
        <v>-6.5312243899999993</v>
      </c>
      <c r="G49" s="177">
        <v>1.0350496199999999</v>
      </c>
      <c r="H49" s="177">
        <v>0.38756210000000002</v>
      </c>
      <c r="I49" s="177">
        <v>1.16617645</v>
      </c>
      <c r="J49" s="177">
        <v>1.3806968100000001</v>
      </c>
      <c r="K49" s="177">
        <v>-1.4038938599999999</v>
      </c>
      <c r="L49" s="177">
        <v>-0.11668798000000001</v>
      </c>
      <c r="M49" s="177">
        <v>3.0162725500000001</v>
      </c>
      <c r="N49" s="177">
        <v>-0.5889671099999999</v>
      </c>
      <c r="O49" s="177">
        <v>-2.4333708600000001</v>
      </c>
      <c r="P49" s="178">
        <v>-1.6334592799999998</v>
      </c>
      <c r="Q49" s="140" t="s">
        <v>282</v>
      </c>
      <c r="R49" s="171"/>
      <c r="S49" s="174"/>
    </row>
    <row r="50" spans="1:19" ht="16.5" customHeight="1" x14ac:dyDescent="0.15">
      <c r="C50" s="135" t="s">
        <v>283</v>
      </c>
      <c r="D50" s="179" t="s">
        <v>293</v>
      </c>
      <c r="E50" s="172">
        <v>-7.9290114800000007</v>
      </c>
      <c r="F50" s="172">
        <v>-23.248689370000001</v>
      </c>
      <c r="G50" s="172">
        <v>-4.4105270600000006</v>
      </c>
      <c r="H50" s="172">
        <v>0.20708709</v>
      </c>
      <c r="I50" s="172">
        <v>-12.184504050000001</v>
      </c>
      <c r="J50" s="172">
        <v>10.921153390000001</v>
      </c>
      <c r="K50" s="172">
        <v>2.6616886499999999</v>
      </c>
      <c r="L50" s="172">
        <v>11.86815127</v>
      </c>
      <c r="M50" s="172">
        <v>10.75403693</v>
      </c>
      <c r="N50" s="172">
        <v>-4.5392666799999999</v>
      </c>
      <c r="O50" s="172">
        <v>6.3857768200000002</v>
      </c>
      <c r="P50" s="173">
        <v>12.06248888</v>
      </c>
      <c r="Q50" s="95" t="s">
        <v>284</v>
      </c>
      <c r="R50" s="171"/>
      <c r="S50" s="180"/>
    </row>
    <row r="51" spans="1:19" ht="16.5" customHeight="1" x14ac:dyDescent="0.15">
      <c r="C51" s="135" t="s">
        <v>285</v>
      </c>
      <c r="D51" s="170" t="s">
        <v>293</v>
      </c>
      <c r="E51" s="171">
        <v>-2.9655142300000001</v>
      </c>
      <c r="F51" s="171">
        <v>-20.856668790000001</v>
      </c>
      <c r="G51" s="171">
        <v>12.338227139999999</v>
      </c>
      <c r="H51" s="171">
        <v>-10.85420102</v>
      </c>
      <c r="I51" s="171">
        <v>21.923239759999998</v>
      </c>
      <c r="J51" s="171">
        <v>-2.1408607699999997</v>
      </c>
      <c r="K51" s="171">
        <v>-3.2647517500000003</v>
      </c>
      <c r="L51" s="171">
        <v>-5.3330964700000001</v>
      </c>
      <c r="M51" s="171">
        <v>9.2540128900000003</v>
      </c>
      <c r="N51" s="171">
        <v>7.6855157399999996</v>
      </c>
      <c r="O51" s="171">
        <v>27.0741026</v>
      </c>
      <c r="P51" s="175">
        <v>-8.8000015600000001</v>
      </c>
      <c r="Q51" s="95" t="s">
        <v>286</v>
      </c>
      <c r="R51" s="171"/>
      <c r="S51" s="180"/>
    </row>
    <row r="52" spans="1:19" ht="16.5" customHeight="1" x14ac:dyDescent="0.15">
      <c r="C52" s="139" t="s">
        <v>287</v>
      </c>
      <c r="D52" s="176" t="s">
        <v>293</v>
      </c>
      <c r="E52" s="177">
        <v>-0.60695080999999995</v>
      </c>
      <c r="F52" s="177">
        <v>-6.5092924199999995</v>
      </c>
      <c r="G52" s="177">
        <v>0.96008369999999987</v>
      </c>
      <c r="H52" s="177">
        <v>0.44901448999999993</v>
      </c>
      <c r="I52" s="177">
        <v>1.0314675600000001</v>
      </c>
      <c r="J52" s="177">
        <v>1.4259775100000001</v>
      </c>
      <c r="K52" s="177">
        <v>-1.38166174</v>
      </c>
      <c r="L52" s="177">
        <v>-4.7222269999999997E-2</v>
      </c>
      <c r="M52" s="177">
        <v>3.0074918799999999</v>
      </c>
      <c r="N52" s="177">
        <v>-0.6805427799999999</v>
      </c>
      <c r="O52" s="177">
        <v>-2.6763933600000001</v>
      </c>
      <c r="P52" s="178">
        <v>-1.4735542799999999</v>
      </c>
      <c r="Q52" s="140" t="s">
        <v>288</v>
      </c>
      <c r="R52" s="171"/>
      <c r="S52" s="180"/>
    </row>
    <row r="53" spans="1:19" ht="14.25" customHeight="1" x14ac:dyDescent="0.15">
      <c r="C53" s="139" t="s">
        <v>299</v>
      </c>
      <c r="D53" s="176" t="s">
        <v>293</v>
      </c>
      <c r="E53" s="176" t="s">
        <v>293</v>
      </c>
      <c r="F53" s="176" t="s">
        <v>293</v>
      </c>
      <c r="G53" s="176" t="s">
        <v>293</v>
      </c>
      <c r="H53" s="176" t="s">
        <v>293</v>
      </c>
      <c r="I53" s="176" t="s">
        <v>293</v>
      </c>
      <c r="J53" s="176" t="s">
        <v>293</v>
      </c>
      <c r="K53" s="176" t="s">
        <v>293</v>
      </c>
      <c r="L53" s="176" t="s">
        <v>293</v>
      </c>
      <c r="M53" s="176" t="s">
        <v>293</v>
      </c>
      <c r="N53" s="176" t="s">
        <v>293</v>
      </c>
      <c r="O53" s="176" t="s">
        <v>293</v>
      </c>
      <c r="P53" s="192" t="s">
        <v>293</v>
      </c>
      <c r="Q53" s="140" t="s">
        <v>300</v>
      </c>
      <c r="R53" s="171"/>
      <c r="S53" s="180"/>
    </row>
    <row r="54" spans="1:19" s="130" customFormat="1" ht="14.25" customHeight="1" x14ac:dyDescent="0.15">
      <c r="C54" s="210"/>
      <c r="D54" s="179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1"/>
      <c r="R54" s="171"/>
      <c r="S54" s="211"/>
    </row>
    <row r="55" spans="1:19" ht="14.25" customHeight="1" x14ac:dyDescent="0.15">
      <c r="C55" s="142" t="s">
        <v>289</v>
      </c>
      <c r="D55" s="179" t="s">
        <v>293</v>
      </c>
      <c r="E55" s="172">
        <v>11.265544330000001</v>
      </c>
      <c r="F55" s="172">
        <v>-2.0498414600000001</v>
      </c>
      <c r="G55" s="172">
        <v>-10.700968850000001</v>
      </c>
      <c r="H55" s="172">
        <v>-0.88941151000000007</v>
      </c>
      <c r="I55" s="172">
        <v>3.1673043400000003</v>
      </c>
      <c r="J55" s="172">
        <v>-4.5096156199999999</v>
      </c>
      <c r="K55" s="172">
        <v>-4.4833756999999999</v>
      </c>
      <c r="L55" s="172">
        <v>0.32517657999999999</v>
      </c>
      <c r="M55" s="172">
        <v>10.7479765</v>
      </c>
      <c r="N55" s="172">
        <v>-3.15773758</v>
      </c>
      <c r="O55" s="172">
        <v>-9.60391671</v>
      </c>
      <c r="P55" s="173">
        <v>-0.70261706000000002</v>
      </c>
      <c r="Q55" s="171"/>
      <c r="R55" s="171"/>
      <c r="S55" s="180"/>
    </row>
    <row r="56" spans="1:19" ht="14.25" customHeight="1" x14ac:dyDescent="0.15">
      <c r="C56" s="212" t="s">
        <v>290</v>
      </c>
      <c r="D56" s="170" t="s">
        <v>293</v>
      </c>
      <c r="E56" s="171">
        <v>-4.7527177900000002</v>
      </c>
      <c r="F56" s="171">
        <v>-14.929574449999999</v>
      </c>
      <c r="G56" s="171">
        <v>6.6409421200000001</v>
      </c>
      <c r="H56" s="171">
        <v>1.7107297800000001</v>
      </c>
      <c r="I56" s="171">
        <v>5.4255805800000001</v>
      </c>
      <c r="J56" s="171">
        <v>2.4829303700000001</v>
      </c>
      <c r="K56" s="171">
        <v>-6.0907694399999999</v>
      </c>
      <c r="L56" s="171">
        <v>1.9349737299999998</v>
      </c>
      <c r="M56" s="171">
        <v>4.4122862200000004</v>
      </c>
      <c r="N56" s="171">
        <v>1.1841786400000001</v>
      </c>
      <c r="O56" s="171">
        <v>-8.7465960599999999</v>
      </c>
      <c r="P56" s="175">
        <v>-6.0341932900000002</v>
      </c>
      <c r="Q56" s="171"/>
      <c r="R56" s="171"/>
      <c r="S56" s="180"/>
    </row>
    <row r="57" spans="1:19" ht="14.25" customHeight="1" x14ac:dyDescent="0.15">
      <c r="C57" s="213" t="s">
        <v>291</v>
      </c>
      <c r="D57" s="214" t="s">
        <v>293</v>
      </c>
      <c r="E57" s="215">
        <v>0.12215911</v>
      </c>
      <c r="F57" s="215">
        <v>-4.12947986</v>
      </c>
      <c r="G57" s="215">
        <v>7.10065E-3</v>
      </c>
      <c r="H57" s="215">
        <v>5.8118780000000002E-2</v>
      </c>
      <c r="I57" s="215">
        <v>-0.25179375000000004</v>
      </c>
      <c r="J57" s="215">
        <v>1.34827692</v>
      </c>
      <c r="K57" s="215">
        <v>0.27846071</v>
      </c>
      <c r="L57" s="215">
        <v>-0.76613671000000005</v>
      </c>
      <c r="M57" s="215">
        <v>2.1861113099999998</v>
      </c>
      <c r="N57" s="215">
        <v>-0.99256203999999992</v>
      </c>
      <c r="O57" s="215">
        <v>0.1088905</v>
      </c>
      <c r="P57" s="216">
        <v>-0.37557517000000001</v>
      </c>
      <c r="Q57" s="160"/>
      <c r="R57" s="160"/>
    </row>
    <row r="58" spans="1:19" ht="16.5" customHeight="1" x14ac:dyDescent="0.15">
      <c r="A58" s="153"/>
      <c r="B58" s="153"/>
      <c r="C58" s="153"/>
      <c r="D58" s="160"/>
      <c r="E58" s="160"/>
      <c r="F58" s="160"/>
      <c r="G58" s="158"/>
      <c r="H58" s="158"/>
      <c r="I58" s="160"/>
      <c r="J58" s="160"/>
      <c r="K58" s="160"/>
      <c r="L58" s="160"/>
      <c r="M58" s="160"/>
      <c r="N58" s="160"/>
      <c r="O58" s="160"/>
      <c r="P58" s="160"/>
      <c r="Q58" s="160"/>
      <c r="R58" s="160"/>
    </row>
    <row r="59" spans="1:19" ht="16.5" customHeight="1" x14ac:dyDescent="0.15">
      <c r="B59" s="156"/>
      <c r="D59" s="160"/>
      <c r="E59" s="160"/>
      <c r="F59" s="160"/>
      <c r="G59" s="158"/>
      <c r="H59" s="158"/>
      <c r="I59" s="160"/>
      <c r="J59" s="160"/>
      <c r="K59" s="160"/>
      <c r="L59" s="160"/>
      <c r="M59" s="160"/>
      <c r="N59" s="160"/>
      <c r="O59" s="160"/>
      <c r="P59" s="160"/>
      <c r="Q59" s="160"/>
      <c r="R59" s="160"/>
    </row>
    <row r="60" spans="1:19" x14ac:dyDescent="0.15">
      <c r="G60" s="154"/>
    </row>
    <row r="61" spans="1:19" x14ac:dyDescent="0.15">
      <c r="G61" s="154"/>
    </row>
    <row r="62" spans="1:19" x14ac:dyDescent="0.15">
      <c r="G62" s="154"/>
    </row>
    <row r="63" spans="1:19" x14ac:dyDescent="0.15">
      <c r="G63" s="154"/>
    </row>
    <row r="64" spans="1:19" x14ac:dyDescent="0.15">
      <c r="G64" s="154"/>
    </row>
    <row r="65" spans="7:7" x14ac:dyDescent="0.15">
      <c r="G65" s="154"/>
    </row>
    <row r="66" spans="7:7" x14ac:dyDescent="0.15">
      <c r="G66" s="154"/>
    </row>
    <row r="67" spans="7:7" x14ac:dyDescent="0.15">
      <c r="G67" s="154"/>
    </row>
  </sheetData>
  <mergeCells count="1">
    <mergeCell ref="C5:C6"/>
  </mergeCells>
  <phoneticPr fontId="2"/>
  <pageMargins left="0.59055118110236227" right="0.43307086614173229" top="0.59055118110236227" bottom="0.59055118110236227" header="0.51181102362204722" footer="0.39370078740157483"/>
  <pageSetup paperSize="9" scale="85" firstPageNumber="36" pageOrder="overThenDown" orientation="portrait" r:id="rId1"/>
  <headerFooter alignWithMargins="0"/>
  <colBreaks count="1" manualBreakCount="1">
    <brk id="7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R52"/>
  <sheetViews>
    <sheetView view="pageBreakPreview" zoomScale="115" zoomScaleNormal="100" zoomScaleSheetLayoutView="115" workbookViewId="0">
      <pane xSplit="3" ySplit="6" topLeftCell="D7" activePane="bottomRight" state="frozen"/>
      <selection activeCell="M45" sqref="M45"/>
      <selection pane="topRight" activeCell="M45" sqref="M45"/>
      <selection pane="bottomLeft" activeCell="M45" sqref="M45"/>
      <selection pane="bottomRight" activeCell="M45" sqref="M45"/>
    </sheetView>
  </sheetViews>
  <sheetFormatPr defaultRowHeight="13.5" x14ac:dyDescent="0.15"/>
  <cols>
    <col min="1" max="2" width="0.375" style="129" customWidth="1"/>
    <col min="3" max="3" width="33.875" style="262" customWidth="1"/>
    <col min="4" max="4" width="5" style="311" customWidth="1"/>
    <col min="5" max="7" width="5" style="312" customWidth="1"/>
    <col min="8" max="12" width="5" style="129" customWidth="1"/>
    <col min="13" max="13" width="5" style="130" customWidth="1"/>
    <col min="14" max="15" width="5" style="129" customWidth="1"/>
    <col min="16" max="16" width="5" style="130" customWidth="1"/>
    <col min="17" max="16384" width="9" style="129"/>
  </cols>
  <sheetData>
    <row r="1" spans="1:18" ht="16.5" customHeight="1" x14ac:dyDescent="0.15">
      <c r="A1" s="246" t="s">
        <v>211</v>
      </c>
      <c r="B1" s="246"/>
      <c r="C1" s="287"/>
      <c r="N1" s="130"/>
      <c r="O1" s="130"/>
    </row>
    <row r="2" spans="1:18" ht="16.5" customHeight="1" x14ac:dyDescent="0.15">
      <c r="A2" s="246"/>
      <c r="B2" s="491" t="s">
        <v>303</v>
      </c>
      <c r="C2" s="287"/>
      <c r="D2" s="250"/>
      <c r="E2" s="250"/>
      <c r="F2" s="250"/>
      <c r="G2" s="252"/>
      <c r="H2" s="313"/>
      <c r="I2" s="313"/>
      <c r="J2" s="313"/>
      <c r="K2" s="313"/>
      <c r="L2" s="313"/>
      <c r="M2" s="313"/>
      <c r="N2" s="313"/>
      <c r="O2" s="313"/>
    </row>
    <row r="3" spans="1:18" ht="16.5" customHeight="1" x14ac:dyDescent="0.15">
      <c r="D3" s="314"/>
      <c r="E3" s="314"/>
      <c r="F3" s="314"/>
      <c r="G3" s="314"/>
      <c r="N3" s="130"/>
      <c r="O3" s="130"/>
      <c r="P3" s="313" t="s">
        <v>304</v>
      </c>
    </row>
    <row r="4" spans="1:18" ht="3.75" customHeight="1" x14ac:dyDescent="0.15">
      <c r="D4" s="314"/>
      <c r="E4" s="314"/>
      <c r="F4" s="314"/>
      <c r="G4" s="314"/>
      <c r="N4" s="130"/>
      <c r="O4" s="130"/>
    </row>
    <row r="5" spans="1:18" ht="12" customHeight="1" x14ac:dyDescent="0.15">
      <c r="A5" s="161"/>
      <c r="B5" s="161"/>
      <c r="C5" s="564" t="s">
        <v>4</v>
      </c>
      <c r="D5" s="254" t="s">
        <v>5</v>
      </c>
      <c r="E5" s="254" t="s">
        <v>6</v>
      </c>
      <c r="F5" s="254" t="s">
        <v>7</v>
      </c>
      <c r="G5" s="254" t="s">
        <v>8</v>
      </c>
      <c r="H5" s="254" t="s">
        <v>9</v>
      </c>
      <c r="I5" s="255" t="s">
        <v>10</v>
      </c>
      <c r="J5" s="255" t="s">
        <v>11</v>
      </c>
      <c r="K5" s="255" t="s">
        <v>12</v>
      </c>
      <c r="L5" s="255" t="s">
        <v>13</v>
      </c>
      <c r="M5" s="255" t="s">
        <v>14</v>
      </c>
      <c r="N5" s="255" t="s">
        <v>15</v>
      </c>
      <c r="O5" s="255" t="s">
        <v>16</v>
      </c>
      <c r="P5" s="256" t="s">
        <v>17</v>
      </c>
    </row>
    <row r="6" spans="1:18" ht="12" customHeight="1" x14ac:dyDescent="0.15">
      <c r="A6" s="161"/>
      <c r="B6" s="161"/>
      <c r="C6" s="565"/>
      <c r="D6" s="257">
        <v>2006</v>
      </c>
      <c r="E6" s="257">
        <v>2007</v>
      </c>
      <c r="F6" s="257">
        <v>2008</v>
      </c>
      <c r="G6" s="257">
        <v>2009</v>
      </c>
      <c r="H6" s="257">
        <v>2010</v>
      </c>
      <c r="I6" s="257">
        <v>2011</v>
      </c>
      <c r="J6" s="257">
        <v>2012</v>
      </c>
      <c r="K6" s="257">
        <v>2013</v>
      </c>
      <c r="L6" s="257">
        <v>2014</v>
      </c>
      <c r="M6" s="257">
        <v>2015</v>
      </c>
      <c r="N6" s="257">
        <v>2016</v>
      </c>
      <c r="O6" s="257">
        <v>2017</v>
      </c>
      <c r="P6" s="258">
        <v>2018</v>
      </c>
    </row>
    <row r="7" spans="1:18" ht="16.5" customHeight="1" x14ac:dyDescent="0.15">
      <c r="C7" s="291" t="s">
        <v>213</v>
      </c>
      <c r="D7" s="493">
        <v>107.04347321531512</v>
      </c>
      <c r="E7" s="493">
        <v>99.915915099041868</v>
      </c>
      <c r="F7" s="493">
        <v>91.070686481727748</v>
      </c>
      <c r="G7" s="493">
        <v>96.46945288194911</v>
      </c>
      <c r="H7" s="493">
        <v>103.89717665727383</v>
      </c>
      <c r="I7" s="493">
        <v>101.60022533364892</v>
      </c>
      <c r="J7" s="494">
        <v>108.21352790079008</v>
      </c>
      <c r="K7" s="494">
        <v>103.36947937002165</v>
      </c>
      <c r="L7" s="494">
        <v>103.60216119229841</v>
      </c>
      <c r="M7" s="494">
        <v>119.17683597930464</v>
      </c>
      <c r="N7" s="494">
        <v>138.03316688899355</v>
      </c>
      <c r="O7" s="494">
        <v>140.03046946979003</v>
      </c>
      <c r="P7" s="495">
        <v>137.13982354237982</v>
      </c>
    </row>
    <row r="8" spans="1:18" ht="16.5" customHeight="1" x14ac:dyDescent="0.15">
      <c r="C8" s="291" t="s">
        <v>215</v>
      </c>
      <c r="D8" s="496">
        <v>108.80896613137787</v>
      </c>
      <c r="E8" s="496">
        <v>100.84686801083373</v>
      </c>
      <c r="F8" s="496">
        <v>91.889668219681056</v>
      </c>
      <c r="G8" s="496">
        <v>96.184950812598643</v>
      </c>
      <c r="H8" s="496">
        <v>104.97881977687074</v>
      </c>
      <c r="I8" s="496">
        <v>100.83287651732473</v>
      </c>
      <c r="J8" s="496">
        <v>110.78819053939198</v>
      </c>
      <c r="K8" s="496">
        <v>104.28842257706117</v>
      </c>
      <c r="L8" s="496">
        <v>102.32181504277492</v>
      </c>
      <c r="M8" s="496">
        <v>118.42504453060359</v>
      </c>
      <c r="N8" s="496">
        <v>136.09200890129478</v>
      </c>
      <c r="O8" s="496">
        <v>133.90818782248425</v>
      </c>
      <c r="P8" s="497">
        <v>134.37908642988944</v>
      </c>
    </row>
    <row r="9" spans="1:18" ht="16.5" customHeight="1" x14ac:dyDescent="0.15">
      <c r="C9" s="291" t="s">
        <v>216</v>
      </c>
      <c r="D9" s="496">
        <v>107.4172395858921</v>
      </c>
      <c r="E9" s="496">
        <v>104.20728642878456</v>
      </c>
      <c r="F9" s="496">
        <v>101.54412442416422</v>
      </c>
      <c r="G9" s="496">
        <v>106.48590924066245</v>
      </c>
      <c r="H9" s="496">
        <v>105.29529389592052</v>
      </c>
      <c r="I9" s="496">
        <v>97.345054116946656</v>
      </c>
      <c r="J9" s="496">
        <v>95.838531338484827</v>
      </c>
      <c r="K9" s="496">
        <v>113.77374694031059</v>
      </c>
      <c r="L9" s="496">
        <v>103.57475439420949</v>
      </c>
      <c r="M9" s="496">
        <v>102.68491091788225</v>
      </c>
      <c r="N9" s="496">
        <v>114.51616150270196</v>
      </c>
      <c r="O9" s="496">
        <v>119.66054805565609</v>
      </c>
      <c r="P9" s="497">
        <v>122.34586433373786</v>
      </c>
    </row>
    <row r="10" spans="1:18" ht="16.5" customHeight="1" x14ac:dyDescent="0.15">
      <c r="C10" s="291" t="s">
        <v>217</v>
      </c>
      <c r="D10" s="496">
        <v>96.940028452393207</v>
      </c>
      <c r="E10" s="496">
        <v>93.836517020003029</v>
      </c>
      <c r="F10" s="496">
        <v>85.176304606523004</v>
      </c>
      <c r="G10" s="496">
        <v>95.800122123842002</v>
      </c>
      <c r="H10" s="496">
        <v>96.341282554861991</v>
      </c>
      <c r="I10" s="496">
        <v>107.39736107506286</v>
      </c>
      <c r="J10" s="496">
        <v>95.535611657351737</v>
      </c>
      <c r="K10" s="496">
        <v>97.496619699127493</v>
      </c>
      <c r="L10" s="496">
        <v>112.96908473187415</v>
      </c>
      <c r="M10" s="496">
        <v>127.55535092349758</v>
      </c>
      <c r="N10" s="496">
        <v>154.75804426758114</v>
      </c>
      <c r="O10" s="496">
        <v>186.27051843271681</v>
      </c>
      <c r="P10" s="497">
        <v>158.47843134054034</v>
      </c>
    </row>
    <row r="11" spans="1:18" ht="16.5" customHeight="1" x14ac:dyDescent="0.15">
      <c r="C11" s="291" t="s">
        <v>750</v>
      </c>
      <c r="D11" s="496">
        <v>71.51499954148268</v>
      </c>
      <c r="E11" s="496">
        <v>77.118610083343569</v>
      </c>
      <c r="F11" s="496">
        <v>80.671292765083422</v>
      </c>
      <c r="G11" s="496">
        <v>97.126789700350756</v>
      </c>
      <c r="H11" s="496">
        <v>98.603284238596189</v>
      </c>
      <c r="I11" s="496">
        <v>101.45523299076964</v>
      </c>
      <c r="J11" s="496">
        <v>104.04915220035072</v>
      </c>
      <c r="K11" s="496">
        <v>107.75164562351347</v>
      </c>
      <c r="L11" s="496">
        <v>119.78912821509758</v>
      </c>
      <c r="M11" s="496">
        <v>126.3179573335395</v>
      </c>
      <c r="N11" s="496">
        <v>125.70932608236056</v>
      </c>
      <c r="O11" s="496">
        <v>124.42353175708706</v>
      </c>
      <c r="P11" s="497">
        <v>125.80537955457829</v>
      </c>
    </row>
    <row r="12" spans="1:18" ht="16.5" customHeight="1" x14ac:dyDescent="0.15">
      <c r="C12" s="292" t="s">
        <v>751</v>
      </c>
      <c r="D12" s="496">
        <v>100.20427526863729</v>
      </c>
      <c r="E12" s="496">
        <v>100.77810035054225</v>
      </c>
      <c r="F12" s="496">
        <v>107.0946555170661</v>
      </c>
      <c r="G12" s="496">
        <v>98.638891259526133</v>
      </c>
      <c r="H12" s="496">
        <v>99.718822926680744</v>
      </c>
      <c r="I12" s="496">
        <v>99.738725785840373</v>
      </c>
      <c r="J12" s="496">
        <v>95.497261720589748</v>
      </c>
      <c r="K12" s="496">
        <v>96.24989432788243</v>
      </c>
      <c r="L12" s="496">
        <v>97.604753959079574</v>
      </c>
      <c r="M12" s="496">
        <v>97.291297543600919</v>
      </c>
      <c r="N12" s="496">
        <v>95.399171108309517</v>
      </c>
      <c r="O12" s="496">
        <v>98.370492448079787</v>
      </c>
      <c r="P12" s="497">
        <v>97.648074761401674</v>
      </c>
    </row>
    <row r="13" spans="1:18" ht="16.5" customHeight="1" x14ac:dyDescent="0.15">
      <c r="C13" s="293" t="s">
        <v>222</v>
      </c>
      <c r="D13" s="496">
        <v>71.747265512378704</v>
      </c>
      <c r="E13" s="496">
        <v>63.680272535586923</v>
      </c>
      <c r="F13" s="496">
        <v>89.223382629073996</v>
      </c>
      <c r="G13" s="496">
        <v>100.78423668917563</v>
      </c>
      <c r="H13" s="496">
        <v>100.87148431737099</v>
      </c>
      <c r="I13" s="496">
        <v>99.783302094868702</v>
      </c>
      <c r="J13" s="496">
        <v>96.420098796576767</v>
      </c>
      <c r="K13" s="496">
        <v>92.480543898311069</v>
      </c>
      <c r="L13" s="496">
        <v>92.426599186161312</v>
      </c>
      <c r="M13" s="496">
        <v>100.21064706760141</v>
      </c>
      <c r="N13" s="496">
        <v>100.50480607210901</v>
      </c>
      <c r="O13" s="496">
        <v>93.58585300282796</v>
      </c>
      <c r="P13" s="497">
        <v>91.578269556308058</v>
      </c>
      <c r="R13" s="130"/>
    </row>
    <row r="14" spans="1:18" ht="16.5" customHeight="1" x14ac:dyDescent="0.15">
      <c r="C14" s="293" t="s">
        <v>223</v>
      </c>
      <c r="D14" s="496">
        <v>99.067199845351865</v>
      </c>
      <c r="E14" s="496">
        <v>100.75229920341771</v>
      </c>
      <c r="F14" s="496">
        <v>101.57598887038002</v>
      </c>
      <c r="G14" s="496">
        <v>100.37935861008704</v>
      </c>
      <c r="H14" s="496">
        <v>99.054283885973987</v>
      </c>
      <c r="I14" s="496">
        <v>100.75623871440695</v>
      </c>
      <c r="J14" s="496">
        <v>101.54095086026385</v>
      </c>
      <c r="K14" s="496">
        <v>103.65939786710068</v>
      </c>
      <c r="L14" s="496">
        <v>107.63441907589831</v>
      </c>
      <c r="M14" s="496">
        <v>109.80337357728023</v>
      </c>
      <c r="N14" s="496">
        <v>108.91726316784222</v>
      </c>
      <c r="O14" s="496">
        <v>108.72184301179959</v>
      </c>
      <c r="P14" s="497">
        <v>109.02155525672559</v>
      </c>
    </row>
    <row r="15" spans="1:18" ht="16.5" customHeight="1" x14ac:dyDescent="0.15">
      <c r="C15" s="293" t="s">
        <v>224</v>
      </c>
      <c r="D15" s="496">
        <v>91.13472229914872</v>
      </c>
      <c r="E15" s="496">
        <v>94.376831101710607</v>
      </c>
      <c r="F15" s="496">
        <v>99.341129189881983</v>
      </c>
      <c r="G15" s="496">
        <v>111.11354191659821</v>
      </c>
      <c r="H15" s="496">
        <v>102.19635010753916</v>
      </c>
      <c r="I15" s="496">
        <v>100.79467030645644</v>
      </c>
      <c r="J15" s="496">
        <v>101.48469975952308</v>
      </c>
      <c r="K15" s="496">
        <v>94.786273291141299</v>
      </c>
      <c r="L15" s="496">
        <v>96.508251131598428</v>
      </c>
      <c r="M15" s="496">
        <v>100.64615741227368</v>
      </c>
      <c r="N15" s="496">
        <v>100.86276566705821</v>
      </c>
      <c r="O15" s="496">
        <v>97.277939615476086</v>
      </c>
      <c r="P15" s="497">
        <v>98.957634923928396</v>
      </c>
    </row>
    <row r="16" spans="1:18" ht="16.5" customHeight="1" x14ac:dyDescent="0.15">
      <c r="C16" s="293" t="s">
        <v>225</v>
      </c>
      <c r="D16" s="496">
        <v>102.05815173172638</v>
      </c>
      <c r="E16" s="496">
        <v>103.4414046327805</v>
      </c>
      <c r="F16" s="496">
        <v>102.11607893186556</v>
      </c>
      <c r="G16" s="496">
        <v>100.17593820787172</v>
      </c>
      <c r="H16" s="496">
        <v>99.103496396959102</v>
      </c>
      <c r="I16" s="496">
        <v>99.939097520753947</v>
      </c>
      <c r="J16" s="496">
        <v>96.087354280168711</v>
      </c>
      <c r="K16" s="496">
        <v>98.443479212386578</v>
      </c>
      <c r="L16" s="496">
        <v>98.62820451824112</v>
      </c>
      <c r="M16" s="496">
        <v>96.215670366269009</v>
      </c>
      <c r="N16" s="496">
        <v>91.724567537831632</v>
      </c>
      <c r="O16" s="496">
        <v>92.66701129528677</v>
      </c>
      <c r="P16" s="497">
        <v>89.249156315521205</v>
      </c>
    </row>
    <row r="17" spans="3:17" ht="16.5" customHeight="1" x14ac:dyDescent="0.15">
      <c r="C17" s="293" t="s">
        <v>226</v>
      </c>
      <c r="D17" s="496">
        <v>106.08563533688265</v>
      </c>
      <c r="E17" s="496">
        <v>111.59613576146282</v>
      </c>
      <c r="F17" s="496">
        <v>115.03942906919002</v>
      </c>
      <c r="G17" s="496">
        <v>88.755814839502733</v>
      </c>
      <c r="H17" s="496">
        <v>101.65160639290917</v>
      </c>
      <c r="I17" s="496">
        <v>98.425966810299954</v>
      </c>
      <c r="J17" s="496">
        <v>91.697981683022604</v>
      </c>
      <c r="K17" s="496">
        <v>91.11163175667339</v>
      </c>
      <c r="L17" s="496">
        <v>92.832370317714279</v>
      </c>
      <c r="M17" s="496">
        <v>78.819678240503293</v>
      </c>
      <c r="N17" s="496">
        <v>76.738496550134428</v>
      </c>
      <c r="O17" s="496">
        <v>88.261164288856733</v>
      </c>
      <c r="P17" s="497">
        <v>96.416330248609867</v>
      </c>
    </row>
    <row r="18" spans="3:17" ht="16.5" customHeight="1" x14ac:dyDescent="0.15">
      <c r="C18" s="293" t="s">
        <v>227</v>
      </c>
      <c r="D18" s="496">
        <v>98.286879651656719</v>
      </c>
      <c r="E18" s="496">
        <v>94.917125259658093</v>
      </c>
      <c r="F18" s="496">
        <v>92.290617559708863</v>
      </c>
      <c r="G18" s="496">
        <v>113.82620267978949</v>
      </c>
      <c r="H18" s="496">
        <v>106.12791820753174</v>
      </c>
      <c r="I18" s="496">
        <v>99.175214859467729</v>
      </c>
      <c r="J18" s="496">
        <v>97.174295763208519</v>
      </c>
      <c r="K18" s="496">
        <v>93.948320108832192</v>
      </c>
      <c r="L18" s="496">
        <v>94.808643354456152</v>
      </c>
      <c r="M18" s="496">
        <v>103.10643697064282</v>
      </c>
      <c r="N18" s="496">
        <v>103.11424943929175</v>
      </c>
      <c r="O18" s="496">
        <v>99.519108537112373</v>
      </c>
      <c r="P18" s="497">
        <v>106.59561637540969</v>
      </c>
    </row>
    <row r="19" spans="3:17" ht="16.5" customHeight="1" x14ac:dyDescent="0.15">
      <c r="C19" s="293" t="s">
        <v>294</v>
      </c>
      <c r="D19" s="496">
        <v>89.380725733111404</v>
      </c>
      <c r="E19" s="496">
        <v>94.163961305557663</v>
      </c>
      <c r="F19" s="496">
        <v>106.29450758177623</v>
      </c>
      <c r="G19" s="496">
        <v>89.223365418242864</v>
      </c>
      <c r="H19" s="496">
        <v>95.853172053669667</v>
      </c>
      <c r="I19" s="496">
        <v>99.898834617548232</v>
      </c>
      <c r="J19" s="496">
        <v>92.583111859944154</v>
      </c>
      <c r="K19" s="496">
        <v>94.258668596293333</v>
      </c>
      <c r="L19" s="496">
        <v>98.06281982476402</v>
      </c>
      <c r="M19" s="496">
        <v>92.547494559989971</v>
      </c>
      <c r="N19" s="496">
        <v>89.461554291466001</v>
      </c>
      <c r="O19" s="496">
        <v>99.010606437393491</v>
      </c>
      <c r="P19" s="497">
        <v>102.00014252557708</v>
      </c>
    </row>
    <row r="20" spans="3:17" ht="16.5" customHeight="1" x14ac:dyDescent="0.15">
      <c r="C20" s="293" t="s">
        <v>231</v>
      </c>
      <c r="D20" s="496">
        <v>99.842485512128533</v>
      </c>
      <c r="E20" s="496">
        <v>101.1060129909648</v>
      </c>
      <c r="F20" s="496">
        <v>99.031548195534313</v>
      </c>
      <c r="G20" s="496">
        <v>108.34846361485182</v>
      </c>
      <c r="H20" s="496">
        <v>101.43422154942931</v>
      </c>
      <c r="I20" s="496">
        <v>101.0566663794783</v>
      </c>
      <c r="J20" s="496">
        <v>110.74688345368568</v>
      </c>
      <c r="K20" s="496">
        <v>112.9056362097398</v>
      </c>
      <c r="L20" s="496">
        <v>117.56834408272228</v>
      </c>
      <c r="M20" s="496">
        <v>127.56998579242831</v>
      </c>
      <c r="N20" s="496">
        <v>130.77761332673293</v>
      </c>
      <c r="O20" s="496">
        <v>127.64287457613112</v>
      </c>
      <c r="P20" s="497">
        <v>129.89897611327345</v>
      </c>
    </row>
    <row r="21" spans="3:17" ht="16.5" customHeight="1" x14ac:dyDescent="0.15">
      <c r="C21" s="293" t="s">
        <v>233</v>
      </c>
      <c r="D21" s="496">
        <v>121.56823149802661</v>
      </c>
      <c r="E21" s="496">
        <v>118.39181416335978</v>
      </c>
      <c r="F21" s="496">
        <v>105.43781802852557</v>
      </c>
      <c r="G21" s="496">
        <v>111.86769380603225</v>
      </c>
      <c r="H21" s="496">
        <v>105.71028798138853</v>
      </c>
      <c r="I21" s="496">
        <v>100.50276514266795</v>
      </c>
      <c r="J21" s="496">
        <v>112.95547554069896</v>
      </c>
      <c r="K21" s="496">
        <v>115.74115855672132</v>
      </c>
      <c r="L21" s="496">
        <v>115.64912981990716</v>
      </c>
      <c r="M21" s="496">
        <v>125.81691504811026</v>
      </c>
      <c r="N21" s="496">
        <v>130.62513819163951</v>
      </c>
      <c r="O21" s="496">
        <v>122.71591593282889</v>
      </c>
      <c r="P21" s="497">
        <v>118.32300825018778</v>
      </c>
    </row>
    <row r="22" spans="3:17" s="4" customFormat="1" ht="16.5" customHeight="1" x14ac:dyDescent="0.15">
      <c r="C22" s="302" t="s">
        <v>235</v>
      </c>
      <c r="D22" s="498">
        <v>124.59831055105361</v>
      </c>
      <c r="E22" s="498">
        <v>118.30970274038867</v>
      </c>
      <c r="F22" s="498">
        <v>116.19681906276314</v>
      </c>
      <c r="G22" s="498">
        <v>115.15743205148861</v>
      </c>
      <c r="H22" s="498">
        <v>103.26739679915184</v>
      </c>
      <c r="I22" s="498">
        <v>99.2886586421141</v>
      </c>
      <c r="J22" s="498">
        <v>97.2769035105228</v>
      </c>
      <c r="K22" s="498">
        <v>96.206510285094581</v>
      </c>
      <c r="L22" s="498">
        <v>92.530888800856786</v>
      </c>
      <c r="M22" s="498">
        <v>94.724524604761072</v>
      </c>
      <c r="N22" s="498">
        <v>91.181813417294194</v>
      </c>
      <c r="O22" s="498">
        <v>84.217524991323643</v>
      </c>
      <c r="P22" s="499">
        <v>83.344360685653939</v>
      </c>
    </row>
    <row r="23" spans="3:17" s="4" customFormat="1" ht="16.5" customHeight="1" x14ac:dyDescent="0.15">
      <c r="C23" s="303" t="s">
        <v>237</v>
      </c>
      <c r="D23" s="498">
        <v>123.18096256026693</v>
      </c>
      <c r="E23" s="498">
        <v>119.39420708822981</v>
      </c>
      <c r="F23" s="498">
        <v>102.85253459755678</v>
      </c>
      <c r="G23" s="498">
        <v>105.58400245348214</v>
      </c>
      <c r="H23" s="498">
        <v>101.83983499115661</v>
      </c>
      <c r="I23" s="498">
        <v>99.593244867832937</v>
      </c>
      <c r="J23" s="498">
        <v>102.00335425618074</v>
      </c>
      <c r="K23" s="498">
        <v>106.84877817569497</v>
      </c>
      <c r="L23" s="498">
        <v>109.40995473107309</v>
      </c>
      <c r="M23" s="498">
        <v>113.21388045336569</v>
      </c>
      <c r="N23" s="498">
        <v>109.44577006124956</v>
      </c>
      <c r="O23" s="498">
        <v>108.01581090409242</v>
      </c>
      <c r="P23" s="499">
        <v>106.25306716805926</v>
      </c>
    </row>
    <row r="24" spans="3:17" s="4" customFormat="1" ht="16.5" customHeight="1" x14ac:dyDescent="0.15">
      <c r="C24" s="293" t="s">
        <v>239</v>
      </c>
      <c r="D24" s="498">
        <v>213.15353961232248</v>
      </c>
      <c r="E24" s="498">
        <v>177.61933649411193</v>
      </c>
      <c r="F24" s="498">
        <v>149.80799950690761</v>
      </c>
      <c r="G24" s="498">
        <v>133.39581897805584</v>
      </c>
      <c r="H24" s="498">
        <v>112.59287730903678</v>
      </c>
      <c r="I24" s="498">
        <v>96.948178505589382</v>
      </c>
      <c r="J24" s="498">
        <v>88.616754593107103</v>
      </c>
      <c r="K24" s="498">
        <v>94.317591656146831</v>
      </c>
      <c r="L24" s="498">
        <v>83.648549991760717</v>
      </c>
      <c r="M24" s="498">
        <v>83.709693110555435</v>
      </c>
      <c r="N24" s="498">
        <v>80.12537623014812</v>
      </c>
      <c r="O24" s="498">
        <v>84.425260989515195</v>
      </c>
      <c r="P24" s="499">
        <v>68.484974349780614</v>
      </c>
    </row>
    <row r="25" spans="3:17" ht="16.5" customHeight="1" x14ac:dyDescent="0.15">
      <c r="C25" s="302" t="s">
        <v>241</v>
      </c>
      <c r="D25" s="496">
        <v>173.23855340034842</v>
      </c>
      <c r="E25" s="496">
        <v>155.62636235912916</v>
      </c>
      <c r="F25" s="496">
        <v>138.29332192289505</v>
      </c>
      <c r="G25" s="496">
        <v>124.15251702076797</v>
      </c>
      <c r="H25" s="496">
        <v>109.61877467861865</v>
      </c>
      <c r="I25" s="496">
        <v>95.522805014499866</v>
      </c>
      <c r="J25" s="496">
        <v>90.41697847374023</v>
      </c>
      <c r="K25" s="496">
        <v>90.245542968731442</v>
      </c>
      <c r="L25" s="496">
        <v>91.519042547491409</v>
      </c>
      <c r="M25" s="496">
        <v>93.758070743419097</v>
      </c>
      <c r="N25" s="496">
        <v>91.77630211065815</v>
      </c>
      <c r="O25" s="496">
        <v>89.153359286977462</v>
      </c>
      <c r="P25" s="497">
        <v>88.489784938571873</v>
      </c>
    </row>
    <row r="26" spans="3:17" ht="15.75" customHeight="1" x14ac:dyDescent="0.15">
      <c r="C26" s="293" t="s">
        <v>243</v>
      </c>
      <c r="D26" s="496">
        <v>112.14701911614475</v>
      </c>
      <c r="E26" s="496">
        <v>108.87315873707944</v>
      </c>
      <c r="F26" s="496">
        <v>106.01625004903727</v>
      </c>
      <c r="G26" s="496">
        <v>101.37361626552625</v>
      </c>
      <c r="H26" s="496">
        <v>98.271233270731372</v>
      </c>
      <c r="I26" s="496">
        <v>99.993597740647374</v>
      </c>
      <c r="J26" s="496">
        <v>97.410499196937224</v>
      </c>
      <c r="K26" s="496">
        <v>95.783154522308578</v>
      </c>
      <c r="L26" s="496">
        <v>97.401539984793857</v>
      </c>
      <c r="M26" s="496">
        <v>98.560650248133641</v>
      </c>
      <c r="N26" s="496">
        <v>101.36132042246872</v>
      </c>
      <c r="O26" s="496">
        <v>101.04013830132845</v>
      </c>
      <c r="P26" s="497">
        <v>100.48086843375053</v>
      </c>
    </row>
    <row r="27" spans="3:17" ht="16.5" customHeight="1" x14ac:dyDescent="0.15">
      <c r="C27" s="293" t="s">
        <v>245</v>
      </c>
      <c r="D27" s="496">
        <v>102.06061077003706</v>
      </c>
      <c r="E27" s="496">
        <v>100.32502232315474</v>
      </c>
      <c r="F27" s="496">
        <v>101.45665792192075</v>
      </c>
      <c r="G27" s="496">
        <v>107.7717163902517</v>
      </c>
      <c r="H27" s="496">
        <v>102.52602608809933</v>
      </c>
      <c r="I27" s="496">
        <v>100.19210573761761</v>
      </c>
      <c r="J27" s="496">
        <v>100.09466166484</v>
      </c>
      <c r="K27" s="496">
        <v>99.620273900133554</v>
      </c>
      <c r="L27" s="496">
        <v>101.65378722364349</v>
      </c>
      <c r="M27" s="496">
        <v>105.97976577680568</v>
      </c>
      <c r="N27" s="496">
        <v>105.26554429677131</v>
      </c>
      <c r="O27" s="496">
        <v>101.90504780317526</v>
      </c>
      <c r="P27" s="497">
        <v>99.608458294739648</v>
      </c>
    </row>
    <row r="28" spans="3:17" ht="16.5" hidden="1" customHeight="1" x14ac:dyDescent="0.15">
      <c r="C28" s="325" t="s">
        <v>247</v>
      </c>
      <c r="D28" s="496">
        <v>99.003734489084835</v>
      </c>
      <c r="E28" s="496">
        <v>100.76010236321626</v>
      </c>
      <c r="F28" s="496">
        <v>102.98739513385758</v>
      </c>
      <c r="G28" s="496">
        <v>100.38936279398978</v>
      </c>
      <c r="H28" s="496">
        <v>100.40226273543365</v>
      </c>
      <c r="I28" s="496">
        <v>100.18428436865744</v>
      </c>
      <c r="J28" s="496">
        <v>99.757875201155016</v>
      </c>
      <c r="K28" s="496">
        <v>100.62037089232443</v>
      </c>
      <c r="L28" s="496">
        <v>102.73970860952799</v>
      </c>
      <c r="M28" s="496">
        <v>104.35722364655582</v>
      </c>
      <c r="N28" s="496">
        <v>105.2022662060325</v>
      </c>
      <c r="O28" s="496">
        <v>106.05236145472557</v>
      </c>
      <c r="P28" s="497">
        <v>107.004275964412</v>
      </c>
      <c r="Q28" s="129" t="s">
        <v>425</v>
      </c>
    </row>
    <row r="29" spans="3:17" ht="16.5" hidden="1" customHeight="1" x14ac:dyDescent="0.15">
      <c r="C29" s="325" t="s">
        <v>249</v>
      </c>
      <c r="D29" s="496">
        <v>104.05811338338269</v>
      </c>
      <c r="E29" s="496">
        <v>103.24378695558494</v>
      </c>
      <c r="F29" s="496">
        <v>101.89834578301648</v>
      </c>
      <c r="G29" s="496">
        <v>105.79110477643216</v>
      </c>
      <c r="H29" s="496">
        <v>104.50763118351487</v>
      </c>
      <c r="I29" s="496">
        <v>103.98429873056365</v>
      </c>
      <c r="J29" s="496">
        <v>109.79036746089368</v>
      </c>
      <c r="K29" s="496">
        <v>115.72571243409686</v>
      </c>
      <c r="L29" s="496">
        <v>124.34383448161365</v>
      </c>
      <c r="M29" s="496">
        <v>128.13261093867797</v>
      </c>
      <c r="N29" s="496">
        <v>126.72700110566402</v>
      </c>
      <c r="O29" s="496">
        <v>126.65419308428605</v>
      </c>
      <c r="P29" s="497">
        <v>127.77392131707101</v>
      </c>
    </row>
    <row r="30" spans="3:17" ht="16.5" hidden="1" customHeight="1" x14ac:dyDescent="0.15">
      <c r="C30" s="325" t="s">
        <v>250</v>
      </c>
      <c r="D30" s="496">
        <v>114.8780806170206</v>
      </c>
      <c r="E30" s="496">
        <v>112.84632086995938</v>
      </c>
      <c r="F30" s="496">
        <v>107.07952338032941</v>
      </c>
      <c r="G30" s="496">
        <v>111.76080307601804</v>
      </c>
      <c r="H30" s="496">
        <v>109.83452174311246</v>
      </c>
      <c r="I30" s="496">
        <v>105.89086797202756</v>
      </c>
      <c r="J30" s="496">
        <v>117.43076374395255</v>
      </c>
      <c r="K30" s="496">
        <v>129.04419824884678</v>
      </c>
      <c r="L30" s="496">
        <v>144.40890416076681</v>
      </c>
      <c r="M30" s="496">
        <v>153.57005929519556</v>
      </c>
      <c r="N30" s="496">
        <v>150.68652665723758</v>
      </c>
      <c r="O30" s="496">
        <v>148.76308153370113</v>
      </c>
      <c r="P30" s="497">
        <v>149.43435603612954</v>
      </c>
    </row>
    <row r="31" spans="3:17" ht="16.5" hidden="1" customHeight="1" x14ac:dyDescent="0.15">
      <c r="C31" s="325" t="s">
        <v>752</v>
      </c>
      <c r="D31" s="496">
        <v>96.489715765618072</v>
      </c>
      <c r="E31" s="496">
        <v>96.78738868284762</v>
      </c>
      <c r="F31" s="496">
        <v>99.211137801939728</v>
      </c>
      <c r="G31" s="496">
        <v>102.44124777848076</v>
      </c>
      <c r="H31" s="496">
        <v>101.76378029846764</v>
      </c>
      <c r="I31" s="496">
        <v>103.00223580997874</v>
      </c>
      <c r="J31" s="496">
        <v>104.82158803155031</v>
      </c>
      <c r="K31" s="496">
        <v>106.38942442205499</v>
      </c>
      <c r="L31" s="496">
        <v>109.54139418784796</v>
      </c>
      <c r="M31" s="496">
        <v>109.03483682674029</v>
      </c>
      <c r="N31" s="496">
        <v>108.6742481446952</v>
      </c>
      <c r="O31" s="496">
        <v>109.82896084975285</v>
      </c>
      <c r="P31" s="497">
        <v>111.19118348582664</v>
      </c>
    </row>
    <row r="32" spans="3:17" ht="15.75" customHeight="1" x14ac:dyDescent="0.15">
      <c r="C32" s="293" t="s">
        <v>253</v>
      </c>
      <c r="D32" s="496">
        <v>101.35056495736745</v>
      </c>
      <c r="E32" s="496">
        <v>101.97975979118721</v>
      </c>
      <c r="F32" s="496">
        <v>103.71385751277799</v>
      </c>
      <c r="G32" s="496">
        <v>100.43877945872953</v>
      </c>
      <c r="H32" s="496">
        <v>100.22590862535792</v>
      </c>
      <c r="I32" s="496">
        <v>99.9</v>
      </c>
      <c r="J32" s="496">
        <v>99.005763922880689</v>
      </c>
      <c r="K32" s="496">
        <v>99.466026249202116</v>
      </c>
      <c r="L32" s="496">
        <v>102.1215629245489</v>
      </c>
      <c r="M32" s="496">
        <v>101.46691042371754</v>
      </c>
      <c r="N32" s="496">
        <v>101.6222580832916</v>
      </c>
      <c r="O32" s="496">
        <v>102.08306592255032</v>
      </c>
      <c r="P32" s="497">
        <v>102.59474257759176</v>
      </c>
    </row>
    <row r="33" spans="1:16" ht="16.5" customHeight="1" x14ac:dyDescent="0.15">
      <c r="C33" s="293" t="s">
        <v>255</v>
      </c>
      <c r="D33" s="496">
        <v>98.958898305642748</v>
      </c>
      <c r="E33" s="496">
        <v>101.08436619100449</v>
      </c>
      <c r="F33" s="496">
        <v>104.04375384893858</v>
      </c>
      <c r="G33" s="496">
        <v>98.570959633702699</v>
      </c>
      <c r="H33" s="496">
        <v>98.840820866371146</v>
      </c>
      <c r="I33" s="496">
        <v>99.9</v>
      </c>
      <c r="J33" s="496">
        <v>98.683731459983662</v>
      </c>
      <c r="K33" s="496">
        <v>100.06977481071581</v>
      </c>
      <c r="L33" s="496">
        <v>102.64180425584681</v>
      </c>
      <c r="M33" s="496">
        <v>100.58747394251179</v>
      </c>
      <c r="N33" s="496">
        <v>98.855783619743391</v>
      </c>
      <c r="O33" s="496">
        <v>99.147138281090648</v>
      </c>
      <c r="P33" s="497">
        <v>99.872672253233958</v>
      </c>
    </row>
    <row r="34" spans="1:16" ht="16.5" customHeight="1" x14ac:dyDescent="0.15">
      <c r="C34" s="293" t="s">
        <v>256</v>
      </c>
      <c r="D34" s="496">
        <v>103.02196307724685</v>
      </c>
      <c r="E34" s="496">
        <v>102.56648541918405</v>
      </c>
      <c r="F34" s="496">
        <v>103.42336613463637</v>
      </c>
      <c r="G34" s="496">
        <v>101.7471519978979</v>
      </c>
      <c r="H34" s="496">
        <v>101.18995778052462</v>
      </c>
      <c r="I34" s="496">
        <v>99.899999999999991</v>
      </c>
      <c r="J34" s="496">
        <v>99.245726812466586</v>
      </c>
      <c r="K34" s="496">
        <v>99.068545758062868</v>
      </c>
      <c r="L34" s="496">
        <v>101.78229884590979</v>
      </c>
      <c r="M34" s="496">
        <v>102.20405551486263</v>
      </c>
      <c r="N34" s="496">
        <v>103.85133956015808</v>
      </c>
      <c r="O34" s="496">
        <v>104.44391446331782</v>
      </c>
      <c r="P34" s="497">
        <v>104.78749577534197</v>
      </c>
    </row>
    <row r="35" spans="1:16" s="158" customFormat="1" ht="16.5" customHeight="1" x14ac:dyDescent="0.15">
      <c r="C35" s="293" t="s">
        <v>753</v>
      </c>
      <c r="D35" s="496">
        <v>118.16083170996426</v>
      </c>
      <c r="E35" s="496">
        <v>113.77385132312384</v>
      </c>
      <c r="F35" s="496">
        <v>110.23092570421196</v>
      </c>
      <c r="G35" s="496">
        <v>104.38745360541235</v>
      </c>
      <c r="H35" s="496">
        <v>103.24196058894803</v>
      </c>
      <c r="I35" s="496">
        <v>99.90000000000002</v>
      </c>
      <c r="J35" s="496">
        <v>94.322588703446172</v>
      </c>
      <c r="K35" s="496">
        <v>89.551118543000783</v>
      </c>
      <c r="L35" s="496">
        <v>88.763462836516482</v>
      </c>
      <c r="M35" s="496">
        <v>86.390831149818482</v>
      </c>
      <c r="N35" s="496">
        <v>84.49195756276653</v>
      </c>
      <c r="O35" s="496">
        <v>83.169483909034739</v>
      </c>
      <c r="P35" s="497">
        <v>83.453610859260337</v>
      </c>
    </row>
    <row r="36" spans="1:16" s="158" customFormat="1" ht="15.75" customHeight="1" x14ac:dyDescent="0.15">
      <c r="C36" s="293" t="s">
        <v>259</v>
      </c>
      <c r="D36" s="496">
        <v>99.469192213626357</v>
      </c>
      <c r="E36" s="496">
        <v>100.27618672790307</v>
      </c>
      <c r="F36" s="496">
        <v>101.02555156789388</v>
      </c>
      <c r="G36" s="496">
        <v>101.28902759688754</v>
      </c>
      <c r="H36" s="496">
        <v>100.66928122414376</v>
      </c>
      <c r="I36" s="496">
        <v>99.839052595074691</v>
      </c>
      <c r="J36" s="496">
        <v>99.487782703465371</v>
      </c>
      <c r="K36" s="496">
        <v>98.89961896345757</v>
      </c>
      <c r="L36" s="496">
        <v>97.914261851648334</v>
      </c>
      <c r="M36" s="496">
        <v>97.506216561149074</v>
      </c>
      <c r="N36" s="496">
        <v>96.945532556409447</v>
      </c>
      <c r="O36" s="496">
        <v>96.242296043508333</v>
      </c>
      <c r="P36" s="497">
        <v>95.297342592517737</v>
      </c>
    </row>
    <row r="37" spans="1:16" s="158" customFormat="1" ht="16.5" customHeight="1" x14ac:dyDescent="0.15">
      <c r="C37" s="293" t="s">
        <v>261</v>
      </c>
      <c r="D37" s="496">
        <v>99.342108449457172</v>
      </c>
      <c r="E37" s="496">
        <v>100.02733629067815</v>
      </c>
      <c r="F37" s="496">
        <v>100.57575094840357</v>
      </c>
      <c r="G37" s="496">
        <v>100.76967135117502</v>
      </c>
      <c r="H37" s="496">
        <v>100.42700212076107</v>
      </c>
      <c r="I37" s="496">
        <v>99.901677357513051</v>
      </c>
      <c r="J37" s="496">
        <v>99.734471783842011</v>
      </c>
      <c r="K37" s="496">
        <v>99.253944396459715</v>
      </c>
      <c r="L37" s="496">
        <v>97.984454641341571</v>
      </c>
      <c r="M37" s="496">
        <v>97.488384037114258</v>
      </c>
      <c r="N37" s="496">
        <v>96.691157747604848</v>
      </c>
      <c r="O37" s="496">
        <v>95.849552959458023</v>
      </c>
      <c r="P37" s="497">
        <v>94.766752293583693</v>
      </c>
    </row>
    <row r="38" spans="1:16" s="158" customFormat="1" ht="16.5" customHeight="1" x14ac:dyDescent="0.15">
      <c r="A38" s="326"/>
      <c r="B38" s="326"/>
      <c r="C38" s="293" t="s">
        <v>263</v>
      </c>
      <c r="D38" s="496">
        <v>100.29744272061245</v>
      </c>
      <c r="E38" s="496">
        <v>103.01199549084555</v>
      </c>
      <c r="F38" s="496">
        <v>106.72238565422036</v>
      </c>
      <c r="G38" s="496">
        <v>107.95717794278723</v>
      </c>
      <c r="H38" s="496">
        <v>103.46221796910284</v>
      </c>
      <c r="I38" s="496">
        <v>99.117129004817201</v>
      </c>
      <c r="J38" s="496">
        <v>96.447176938290596</v>
      </c>
      <c r="K38" s="496">
        <v>94.546587601282226</v>
      </c>
      <c r="L38" s="496">
        <v>97.093392077047042</v>
      </c>
      <c r="M38" s="496">
        <v>97.951264517759611</v>
      </c>
      <c r="N38" s="496">
        <v>100.97064238175821</v>
      </c>
      <c r="O38" s="496">
        <v>102.46311377407378</v>
      </c>
      <c r="P38" s="497">
        <v>103.51578478860705</v>
      </c>
    </row>
    <row r="39" spans="1:16" s="158" customFormat="1" ht="16.5" customHeight="1" x14ac:dyDescent="0.15">
      <c r="A39" s="326"/>
      <c r="B39" s="326"/>
      <c r="C39" s="293" t="s">
        <v>264</v>
      </c>
      <c r="D39" s="496">
        <v>100.3144219071736</v>
      </c>
      <c r="E39" s="496">
        <v>100.24137040139284</v>
      </c>
      <c r="F39" s="496">
        <v>98.312248937649045</v>
      </c>
      <c r="G39" s="496">
        <v>102.04648244942207</v>
      </c>
      <c r="H39" s="496">
        <v>100.99152759195698</v>
      </c>
      <c r="I39" s="496">
        <v>100.12960297018239</v>
      </c>
      <c r="J39" s="496">
        <v>101.00431466586248</v>
      </c>
      <c r="K39" s="496">
        <v>100.63254362237085</v>
      </c>
      <c r="L39" s="496">
        <v>104.64900780280446</v>
      </c>
      <c r="M39" s="496">
        <v>108.60083159806852</v>
      </c>
      <c r="N39" s="496">
        <v>110.01192946350275</v>
      </c>
      <c r="O39" s="496">
        <v>109.95139530411177</v>
      </c>
      <c r="P39" s="497">
        <v>112.34887876425354</v>
      </c>
    </row>
    <row r="40" spans="1:16" s="158" customFormat="1" ht="16.5" customHeight="1" x14ac:dyDescent="0.15">
      <c r="C40" s="293" t="s">
        <v>754</v>
      </c>
      <c r="D40" s="496">
        <v>108.68007349913027</v>
      </c>
      <c r="E40" s="496">
        <v>106.41717669207966</v>
      </c>
      <c r="F40" s="496">
        <v>104.16052321181655</v>
      </c>
      <c r="G40" s="496">
        <v>101.81498075392045</v>
      </c>
      <c r="H40" s="496">
        <v>100.6756081233876</v>
      </c>
      <c r="I40" s="496">
        <v>99.694255322349306</v>
      </c>
      <c r="J40" s="496">
        <v>99.309033770479388</v>
      </c>
      <c r="K40" s="496">
        <v>97.282064414385644</v>
      </c>
      <c r="L40" s="496">
        <v>98.366477338245105</v>
      </c>
      <c r="M40" s="496">
        <v>97.866884938438574</v>
      </c>
      <c r="N40" s="496">
        <v>98.558676364939828</v>
      </c>
      <c r="O40" s="496">
        <v>96.136084031778807</v>
      </c>
      <c r="P40" s="497">
        <v>94.198152937310169</v>
      </c>
    </row>
    <row r="41" spans="1:16" s="158" customFormat="1" ht="16.5" customHeight="1" x14ac:dyDescent="0.15">
      <c r="C41" s="293" t="s">
        <v>755</v>
      </c>
      <c r="D41" s="496">
        <v>110.8199836188976</v>
      </c>
      <c r="E41" s="496">
        <v>106.97582924141493</v>
      </c>
      <c r="F41" s="496">
        <v>104.6019901583836</v>
      </c>
      <c r="G41" s="496">
        <v>102.07667290969471</v>
      </c>
      <c r="H41" s="496">
        <v>100.47824529958444</v>
      </c>
      <c r="I41" s="496">
        <v>99.598846051748851</v>
      </c>
      <c r="J41" s="496">
        <v>99.356193009483874</v>
      </c>
      <c r="K41" s="496">
        <v>96.949608240870205</v>
      </c>
      <c r="L41" s="496">
        <v>97.472262945467193</v>
      </c>
      <c r="M41" s="496">
        <v>96.805749437501959</v>
      </c>
      <c r="N41" s="496">
        <v>97.279059251031541</v>
      </c>
      <c r="O41" s="496">
        <v>93.626067443366708</v>
      </c>
      <c r="P41" s="497">
        <v>90.684871797081598</v>
      </c>
    </row>
    <row r="42" spans="1:16" s="158" customFormat="1" ht="16.5" customHeight="1" x14ac:dyDescent="0.15">
      <c r="C42" s="293" t="s">
        <v>269</v>
      </c>
      <c r="D42" s="496">
        <v>103.643910573531</v>
      </c>
      <c r="E42" s="496">
        <v>104.69379992041532</v>
      </c>
      <c r="F42" s="496">
        <v>102.71103091410185</v>
      </c>
      <c r="G42" s="496">
        <v>100.91667233437542</v>
      </c>
      <c r="H42" s="496">
        <v>101.28159738241685</v>
      </c>
      <c r="I42" s="496">
        <v>99.98720306236217</v>
      </c>
      <c r="J42" s="496">
        <v>99.190724180084516</v>
      </c>
      <c r="K42" s="496">
        <v>98.147007436872514</v>
      </c>
      <c r="L42" s="496">
        <v>100.71836901944766</v>
      </c>
      <c r="M42" s="496">
        <v>100.60491939692533</v>
      </c>
      <c r="N42" s="496">
        <v>101.77526626897364</v>
      </c>
      <c r="O42" s="496">
        <v>101.99682474826257</v>
      </c>
      <c r="P42" s="497">
        <v>102.42792211322822</v>
      </c>
    </row>
    <row r="43" spans="1:16" s="158" customFormat="1" ht="16.5" customHeight="1" x14ac:dyDescent="0.15">
      <c r="C43" s="293" t="s">
        <v>270</v>
      </c>
      <c r="D43" s="496">
        <v>98.099866458326119</v>
      </c>
      <c r="E43" s="496">
        <v>97.663706652911188</v>
      </c>
      <c r="F43" s="496">
        <v>98.710907870039193</v>
      </c>
      <c r="G43" s="496">
        <v>103.6010059926903</v>
      </c>
      <c r="H43" s="496">
        <v>101.96473540830435</v>
      </c>
      <c r="I43" s="496">
        <v>100.05847823765923</v>
      </c>
      <c r="J43" s="496">
        <v>99.979949265986633</v>
      </c>
      <c r="K43" s="496">
        <v>98.008474764369353</v>
      </c>
      <c r="L43" s="496">
        <v>101.18038844631046</v>
      </c>
      <c r="M43" s="496">
        <v>103.77039824468363</v>
      </c>
      <c r="N43" s="496">
        <v>108.19628438729274</v>
      </c>
      <c r="O43" s="496">
        <v>107.55837672348876</v>
      </c>
      <c r="P43" s="497">
        <v>108.57069057584847</v>
      </c>
    </row>
    <row r="44" spans="1:16" s="158" customFormat="1" ht="16.5" customHeight="1" x14ac:dyDescent="0.15">
      <c r="C44" s="293" t="s">
        <v>271</v>
      </c>
      <c r="D44" s="496">
        <v>104.7757141412671</v>
      </c>
      <c r="E44" s="496">
        <v>104.62552637068808</v>
      </c>
      <c r="F44" s="496">
        <v>103.43525840405619</v>
      </c>
      <c r="G44" s="496">
        <v>102.92289916428368</v>
      </c>
      <c r="H44" s="496">
        <v>100.77520535853783</v>
      </c>
      <c r="I44" s="496">
        <v>100.26042801973543</v>
      </c>
      <c r="J44" s="496">
        <v>99.901274403988339</v>
      </c>
      <c r="K44" s="496">
        <v>99.347238005142174</v>
      </c>
      <c r="L44" s="496">
        <v>103.68109959290999</v>
      </c>
      <c r="M44" s="496">
        <v>105.02724420644884</v>
      </c>
      <c r="N44" s="496">
        <v>105.43790443406297</v>
      </c>
      <c r="O44" s="496">
        <v>106.17546026539135</v>
      </c>
      <c r="P44" s="497">
        <v>109.0846408252291</v>
      </c>
    </row>
    <row r="45" spans="1:16" s="158" customFormat="1" ht="16.5" customHeight="1" x14ac:dyDescent="0.15">
      <c r="C45" s="293" t="s">
        <v>273</v>
      </c>
      <c r="D45" s="496">
        <v>103.85605088276665</v>
      </c>
      <c r="E45" s="496">
        <v>104.30780911646369</v>
      </c>
      <c r="F45" s="496">
        <v>104.31090764924092</v>
      </c>
      <c r="G45" s="496">
        <v>101.36943087643961</v>
      </c>
      <c r="H45" s="496">
        <v>100.30954803879719</v>
      </c>
      <c r="I45" s="496">
        <v>100.02888576551483</v>
      </c>
      <c r="J45" s="496">
        <v>98.71764843885812</v>
      </c>
      <c r="K45" s="496">
        <v>98.177149790562552</v>
      </c>
      <c r="L45" s="496">
        <v>100.92677002357533</v>
      </c>
      <c r="M45" s="496">
        <v>101.11411105512234</v>
      </c>
      <c r="N45" s="496">
        <v>101.20753260654809</v>
      </c>
      <c r="O45" s="496">
        <v>102.21495084783973</v>
      </c>
      <c r="P45" s="497">
        <v>103.02907642387649</v>
      </c>
    </row>
    <row r="46" spans="1:16" s="158" customFormat="1" ht="16.5" customHeight="1" x14ac:dyDescent="0.15">
      <c r="C46" s="293" t="s">
        <v>275</v>
      </c>
      <c r="D46" s="496">
        <v>107.14560465780558</v>
      </c>
      <c r="E46" s="496">
        <v>106.77734864126494</v>
      </c>
      <c r="F46" s="496">
        <v>105.58056768544124</v>
      </c>
      <c r="G46" s="496">
        <v>102.14570471371781</v>
      </c>
      <c r="H46" s="496">
        <v>100.69400501453059</v>
      </c>
      <c r="I46" s="496">
        <v>100.06904022556576</v>
      </c>
      <c r="J46" s="496">
        <v>98.695141917754654</v>
      </c>
      <c r="K46" s="496">
        <v>97.785021192005956</v>
      </c>
      <c r="L46" s="496">
        <v>100.16715064441468</v>
      </c>
      <c r="M46" s="496">
        <v>100.40573859100689</v>
      </c>
      <c r="N46" s="496">
        <v>101.06117095295473</v>
      </c>
      <c r="O46" s="496">
        <v>101.68532112448585</v>
      </c>
      <c r="P46" s="497">
        <v>101.93421573935377</v>
      </c>
    </row>
    <row r="47" spans="1:16" s="158" customFormat="1" ht="16.5" customHeight="1" x14ac:dyDescent="0.15">
      <c r="C47" s="293" t="s">
        <v>277</v>
      </c>
      <c r="D47" s="496">
        <v>96.844331259546337</v>
      </c>
      <c r="E47" s="496">
        <v>96.203471412485612</v>
      </c>
      <c r="F47" s="496">
        <v>97.084962978168306</v>
      </c>
      <c r="G47" s="496">
        <v>98.435030538994596</v>
      </c>
      <c r="H47" s="496">
        <v>99.834470308325734</v>
      </c>
      <c r="I47" s="496">
        <v>100.07866451846792</v>
      </c>
      <c r="J47" s="496">
        <v>100.9771611619023</v>
      </c>
      <c r="K47" s="496">
        <v>100.37940878353537</v>
      </c>
      <c r="L47" s="496">
        <v>101.42317148732276</v>
      </c>
      <c r="M47" s="496">
        <v>101.47196230086131</v>
      </c>
      <c r="N47" s="496">
        <v>102.48837929557246</v>
      </c>
      <c r="O47" s="496">
        <v>103.55971305521425</v>
      </c>
      <c r="P47" s="497">
        <v>103.49139539740226</v>
      </c>
    </row>
    <row r="48" spans="1:16" s="158" customFormat="1" ht="16.5" customHeight="1" x14ac:dyDescent="0.15">
      <c r="C48" s="293" t="s">
        <v>279</v>
      </c>
      <c r="D48" s="496">
        <v>102.06416737896336</v>
      </c>
      <c r="E48" s="496">
        <v>102.5548882010515</v>
      </c>
      <c r="F48" s="496">
        <v>101.16578590221685</v>
      </c>
      <c r="G48" s="496">
        <v>100.84501875042476</v>
      </c>
      <c r="H48" s="496">
        <v>101.0530781695139</v>
      </c>
      <c r="I48" s="496">
        <v>100.05845360354395</v>
      </c>
      <c r="J48" s="496">
        <v>99.771473258668493</v>
      </c>
      <c r="K48" s="496">
        <v>100.72605240610532</v>
      </c>
      <c r="L48" s="496">
        <v>103.29556732442808</v>
      </c>
      <c r="M48" s="496">
        <v>104.93807858211544</v>
      </c>
      <c r="N48" s="496">
        <v>105.08034398161715</v>
      </c>
      <c r="O48" s="496">
        <v>106.06700811341241</v>
      </c>
      <c r="P48" s="497">
        <v>106.09332005859429</v>
      </c>
    </row>
    <row r="49" spans="3:16" s="158" customFormat="1" ht="16.5" customHeight="1" x14ac:dyDescent="0.15">
      <c r="C49" s="500" t="s">
        <v>756</v>
      </c>
      <c r="D49" s="493">
        <v>102.11337172319834</v>
      </c>
      <c r="E49" s="493">
        <v>101.93569724093553</v>
      </c>
      <c r="F49" s="493">
        <v>102.46997547481325</v>
      </c>
      <c r="G49" s="493">
        <v>100.68773686238286</v>
      </c>
      <c r="H49" s="493">
        <v>100.70413376188303</v>
      </c>
      <c r="I49" s="493">
        <v>100.12053573812982</v>
      </c>
      <c r="J49" s="493">
        <v>99.341943534141677</v>
      </c>
      <c r="K49" s="493">
        <v>99.033943403578661</v>
      </c>
      <c r="L49" s="493">
        <v>100.91831231585427</v>
      </c>
      <c r="M49" s="493">
        <v>101.88385748141589</v>
      </c>
      <c r="N49" s="493">
        <v>102.51822909298751</v>
      </c>
      <c r="O49" s="493">
        <v>103.25984323133216</v>
      </c>
      <c r="P49" s="501">
        <v>103.43357574906</v>
      </c>
    </row>
    <row r="50" spans="3:16" ht="16.5" customHeight="1" x14ac:dyDescent="0.15">
      <c r="C50" s="502" t="s">
        <v>283</v>
      </c>
      <c r="D50" s="493">
        <v>97.03766917133288</v>
      </c>
      <c r="E50" s="493">
        <v>103.98690517136222</v>
      </c>
      <c r="F50" s="493">
        <v>105.3893587098802</v>
      </c>
      <c r="G50" s="493">
        <v>86.891093607213563</v>
      </c>
      <c r="H50" s="493">
        <v>88.302996079684846</v>
      </c>
      <c r="I50" s="493">
        <v>100.59999999999998</v>
      </c>
      <c r="J50" s="493">
        <v>103.0379285946353</v>
      </c>
      <c r="K50" s="493">
        <v>115.2177942003115</v>
      </c>
      <c r="L50" s="493">
        <v>152.23066938653392</v>
      </c>
      <c r="M50" s="493">
        <v>144.67311837316552</v>
      </c>
      <c r="N50" s="493">
        <v>130.46930114400561</v>
      </c>
      <c r="O50" s="493">
        <v>142.61213150246797</v>
      </c>
      <c r="P50" s="501">
        <v>150.9634979929038</v>
      </c>
    </row>
    <row r="51" spans="3:16" ht="16.5" customHeight="1" x14ac:dyDescent="0.15">
      <c r="C51" s="503" t="s">
        <v>285</v>
      </c>
      <c r="D51" s="504">
        <v>99.29844515481156</v>
      </c>
      <c r="E51" s="504">
        <v>106.89296995693371</v>
      </c>
      <c r="F51" s="504">
        <v>105.81707135941505</v>
      </c>
      <c r="G51" s="504">
        <v>101.37378557403527</v>
      </c>
      <c r="H51" s="504">
        <v>99.896396603490999</v>
      </c>
      <c r="I51" s="504">
        <v>99.766543326518871</v>
      </c>
      <c r="J51" s="504">
        <v>97.68181778508341</v>
      </c>
      <c r="K51" s="504">
        <v>97.794564202230234</v>
      </c>
      <c r="L51" s="504">
        <v>145.29186526299918</v>
      </c>
      <c r="M51" s="504">
        <v>158.33807977490136</v>
      </c>
      <c r="N51" s="504">
        <v>161.48899264659892</v>
      </c>
      <c r="O51" s="504">
        <v>163.34238477833119</v>
      </c>
      <c r="P51" s="505">
        <v>168.4981244520547</v>
      </c>
    </row>
    <row r="52" spans="3:16" ht="16.5" customHeight="1" x14ac:dyDescent="0.15">
      <c r="C52" s="503" t="s">
        <v>757</v>
      </c>
      <c r="D52" s="504">
        <v>102.11719913869418</v>
      </c>
      <c r="E52" s="504">
        <v>101.92167303946522</v>
      </c>
      <c r="F52" s="504">
        <v>102.46661302332068</v>
      </c>
      <c r="G52" s="504">
        <v>100.64908157816687</v>
      </c>
      <c r="H52" s="504">
        <v>100.67687075999876</v>
      </c>
      <c r="I52" s="504">
        <v>100.12384585351339</v>
      </c>
      <c r="J52" s="504">
        <v>99.361709443952549</v>
      </c>
      <c r="K52" s="504">
        <v>99.08805606603913</v>
      </c>
      <c r="L52" s="504">
        <v>100.84834723641532</v>
      </c>
      <c r="M52" s="504">
        <v>101.71646391812426</v>
      </c>
      <c r="N52" s="504">
        <v>102.28541129496962</v>
      </c>
      <c r="O52" s="504">
        <v>103.06152712179284</v>
      </c>
      <c r="P52" s="505">
        <v>103.23357350682653</v>
      </c>
    </row>
  </sheetData>
  <mergeCells count="1">
    <mergeCell ref="C5:C6"/>
  </mergeCells>
  <phoneticPr fontId="2"/>
  <pageMargins left="0.55118110236220474" right="0.55118110236220474" top="0.59055118110236227" bottom="0.59055118110236227" header="0.51181102362204722" footer="0.39370078740157483"/>
  <pageSetup paperSize="9" scale="90" firstPageNumber="5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R52"/>
  <sheetViews>
    <sheetView view="pageBreakPreview" zoomScale="115" zoomScaleNormal="100" zoomScaleSheetLayoutView="115" workbookViewId="0">
      <pane xSplit="3" ySplit="6" topLeftCell="D7" activePane="bottomRight" state="frozen"/>
      <selection activeCell="C36" sqref="C36"/>
      <selection pane="topRight" activeCell="C36" sqref="C36"/>
      <selection pane="bottomLeft" activeCell="C36" sqref="C36"/>
      <selection pane="bottomRight" activeCell="E33" sqref="E33"/>
    </sheetView>
  </sheetViews>
  <sheetFormatPr defaultRowHeight="13.5" x14ac:dyDescent="0.15"/>
  <cols>
    <col min="1" max="2" width="0.375" style="129" customWidth="1"/>
    <col min="3" max="3" width="33.875" style="262" customWidth="1"/>
    <col min="4" max="4" width="5" style="311" customWidth="1"/>
    <col min="5" max="7" width="5" style="312" customWidth="1"/>
    <col min="8" max="12" width="5" style="129" customWidth="1"/>
    <col min="13" max="13" width="5" style="130" customWidth="1"/>
    <col min="14" max="15" width="5" style="129" customWidth="1"/>
    <col min="16" max="16" width="5" style="130" customWidth="1"/>
    <col min="17" max="16384" width="9" style="129"/>
  </cols>
  <sheetData>
    <row r="1" spans="1:18" ht="16.5" customHeight="1" x14ac:dyDescent="0.15">
      <c r="A1" s="246" t="s">
        <v>211</v>
      </c>
      <c r="B1" s="246"/>
      <c r="C1" s="287"/>
      <c r="N1" s="130"/>
      <c r="O1" s="130"/>
    </row>
    <row r="2" spans="1:18" ht="16.5" customHeight="1" x14ac:dyDescent="0.15">
      <c r="A2" s="246"/>
      <c r="B2" s="491" t="s">
        <v>303</v>
      </c>
      <c r="C2" s="287"/>
      <c r="D2" s="250"/>
      <c r="E2" s="250"/>
      <c r="F2" s="250"/>
      <c r="G2" s="252"/>
      <c r="H2" s="313"/>
      <c r="I2" s="313"/>
      <c r="J2" s="313"/>
      <c r="K2" s="313"/>
      <c r="L2" s="313"/>
      <c r="M2" s="313"/>
      <c r="N2" s="313"/>
      <c r="O2" s="313"/>
    </row>
    <row r="3" spans="1:18" s="248" customFormat="1" ht="16.5" customHeight="1" x14ac:dyDescent="0.15">
      <c r="A3" s="246"/>
      <c r="B3" s="246" t="s">
        <v>292</v>
      </c>
      <c r="C3" s="287"/>
      <c r="D3" s="252"/>
      <c r="E3" s="252"/>
      <c r="F3" s="251"/>
      <c r="G3" s="251"/>
      <c r="H3" s="252"/>
      <c r="I3" s="252"/>
      <c r="J3" s="81"/>
      <c r="K3" s="252"/>
      <c r="L3" s="252"/>
      <c r="M3" s="252"/>
      <c r="N3" s="252"/>
      <c r="O3" s="252"/>
      <c r="P3" s="252" t="s">
        <v>45</v>
      </c>
    </row>
    <row r="4" spans="1:18" ht="3.75" customHeight="1" x14ac:dyDescent="0.15">
      <c r="D4" s="314"/>
      <c r="E4" s="314"/>
      <c r="F4" s="314"/>
      <c r="G4" s="314"/>
      <c r="N4" s="130"/>
      <c r="O4" s="130"/>
    </row>
    <row r="5" spans="1:18" ht="12" customHeight="1" x14ac:dyDescent="0.15">
      <c r="A5" s="161"/>
      <c r="B5" s="161"/>
      <c r="C5" s="564" t="s">
        <v>4</v>
      </c>
      <c r="D5" s="254" t="s">
        <v>5</v>
      </c>
      <c r="E5" s="254" t="s">
        <v>6</v>
      </c>
      <c r="F5" s="254" t="s">
        <v>7</v>
      </c>
      <c r="G5" s="254" t="s">
        <v>8</v>
      </c>
      <c r="H5" s="254" t="s">
        <v>9</v>
      </c>
      <c r="I5" s="255" t="s">
        <v>10</v>
      </c>
      <c r="J5" s="255" t="s">
        <v>11</v>
      </c>
      <c r="K5" s="255" t="s">
        <v>12</v>
      </c>
      <c r="L5" s="255" t="s">
        <v>13</v>
      </c>
      <c r="M5" s="255" t="s">
        <v>14</v>
      </c>
      <c r="N5" s="255" t="s">
        <v>15</v>
      </c>
      <c r="O5" s="255" t="s">
        <v>16</v>
      </c>
      <c r="P5" s="256" t="s">
        <v>17</v>
      </c>
    </row>
    <row r="6" spans="1:18" ht="12" customHeight="1" x14ac:dyDescent="0.15">
      <c r="A6" s="161"/>
      <c r="B6" s="161"/>
      <c r="C6" s="565"/>
      <c r="D6" s="257">
        <v>2006</v>
      </c>
      <c r="E6" s="257">
        <v>2007</v>
      </c>
      <c r="F6" s="257">
        <v>2008</v>
      </c>
      <c r="G6" s="257">
        <v>2009</v>
      </c>
      <c r="H6" s="257">
        <v>2010</v>
      </c>
      <c r="I6" s="257">
        <v>2011</v>
      </c>
      <c r="J6" s="257">
        <v>2012</v>
      </c>
      <c r="K6" s="257">
        <v>2013</v>
      </c>
      <c r="L6" s="257">
        <v>2014</v>
      </c>
      <c r="M6" s="257">
        <v>2015</v>
      </c>
      <c r="N6" s="257">
        <v>2016</v>
      </c>
      <c r="O6" s="257">
        <v>2017</v>
      </c>
      <c r="P6" s="258">
        <v>2018</v>
      </c>
    </row>
    <row r="7" spans="1:18" ht="16.5" customHeight="1" x14ac:dyDescent="0.15">
      <c r="C7" s="291" t="s">
        <v>213</v>
      </c>
      <c r="D7" s="339" t="s">
        <v>354</v>
      </c>
      <c r="E7" s="493">
        <f>ROUND(('Ⅱ-主‐3DF'!E7-'Ⅱ-主‐3DF'!D7)/ABS('Ⅱ-主‐3DF'!D7),10)*100</f>
        <v>-6.6585639500000005</v>
      </c>
      <c r="F7" s="493">
        <f>ROUND(('Ⅱ-主‐3DF'!F7-'Ⅱ-主‐3DF'!E7)/ABS('Ⅱ-主‐3DF'!E7),10)*100</f>
        <v>-8.8526723799999996</v>
      </c>
      <c r="G7" s="493">
        <f>ROUND(('Ⅱ-主‐3DF'!G7-'Ⅱ-主‐3DF'!F7)/ABS('Ⅱ-主‐3DF'!F7),10)*100</f>
        <v>5.9281055300000007</v>
      </c>
      <c r="H7" s="493">
        <f>ROUND(('Ⅱ-主‐3DF'!H7-'Ⅱ-主‐3DF'!G7)/ABS('Ⅱ-主‐3DF'!G7),10)*100</f>
        <v>7.6995603800000003</v>
      </c>
      <c r="I7" s="493">
        <f>ROUND(('Ⅱ-主‐3DF'!I7-'Ⅱ-主‐3DF'!H7)/ABS('Ⅱ-主‐3DF'!H7),10)*100</f>
        <v>-2.21079282</v>
      </c>
      <c r="J7" s="494">
        <f>ROUND(('Ⅱ-主‐3DF'!J7-'Ⅱ-主‐3DF'!I7)/ABS('Ⅱ-主‐3DF'!I7),10)*100</f>
        <v>6.5091416299999993</v>
      </c>
      <c r="K7" s="494">
        <f>ROUND(('Ⅱ-主‐3DF'!K7-'Ⅱ-主‐3DF'!J7)/ABS('Ⅱ-主‐3DF'!J7),10)*100</f>
        <v>-4.47637982</v>
      </c>
      <c r="L7" s="494">
        <f>ROUND(('Ⅱ-主‐3DF'!L7-'Ⅱ-主‐3DF'!K7)/ABS('Ⅱ-主‐3DF'!K7),10)*100</f>
        <v>0.22509722000000001</v>
      </c>
      <c r="M7" s="494">
        <f>ROUND(('Ⅱ-主‐3DF'!M7-'Ⅱ-主‐3DF'!L7)/ABS('Ⅱ-主‐3DF'!L7),10)*100</f>
        <v>15.033156270000001</v>
      </c>
      <c r="N7" s="494">
        <f>ROUND(('Ⅱ-主‐3DF'!N7-'Ⅱ-主‐3DF'!M7)/ABS('Ⅱ-主‐3DF'!M7),10)*100</f>
        <v>15.822144260000002</v>
      </c>
      <c r="O7" s="494">
        <f>ROUND(('Ⅱ-主‐3DF'!O7-'Ⅱ-主‐3DF'!N7)/ABS('Ⅱ-主‐3DF'!N7),10)*100</f>
        <v>1.4469729500000001</v>
      </c>
      <c r="P7" s="495">
        <f>ROUND(('Ⅱ-主‐3DF'!P7-'Ⅱ-主‐3DF'!O7)/ABS('Ⅱ-主‐3DF'!O7),10)*100</f>
        <v>-2.0642978199999997</v>
      </c>
    </row>
    <row r="8" spans="1:18" ht="16.5" customHeight="1" x14ac:dyDescent="0.15">
      <c r="C8" s="291" t="s">
        <v>215</v>
      </c>
      <c r="D8" s="496" t="s">
        <v>354</v>
      </c>
      <c r="E8" s="496">
        <f>ROUND(('Ⅱ-主‐3DF'!E8-'Ⅱ-主‐3DF'!D8)/ABS('Ⅱ-主‐3DF'!D8),10)*100</f>
        <v>-7.3175018600000001</v>
      </c>
      <c r="F8" s="496">
        <f>ROUND(('Ⅱ-主‐3DF'!F8-'Ⅱ-主‐3DF'!E8)/ABS('Ⅱ-主‐3DF'!E8),10)*100</f>
        <v>-8.8819811299999998</v>
      </c>
      <c r="G8" s="496">
        <f>ROUND(('Ⅱ-主‐3DF'!G8-'Ⅱ-主‐3DF'!F8)/ABS('Ⅱ-主‐3DF'!F8),10)*100</f>
        <v>4.6743912300000003</v>
      </c>
      <c r="H8" s="496">
        <f>ROUND(('Ⅱ-主‐3DF'!H8-'Ⅱ-主‐3DF'!G8)/ABS('Ⅱ-主‐3DF'!G8),10)*100</f>
        <v>9.1426661800000009</v>
      </c>
      <c r="I8" s="496">
        <f>ROUND(('Ⅱ-主‐3DF'!I8-'Ⅱ-主‐3DF'!H8)/ABS('Ⅱ-主‐3DF'!H8),10)*100</f>
        <v>-3.94931403</v>
      </c>
      <c r="J8" s="496">
        <f>ROUND(('Ⅱ-主‐3DF'!J8-'Ⅱ-主‐3DF'!I8)/ABS('Ⅱ-主‐3DF'!I8),10)*100</f>
        <v>9.8730834299999994</v>
      </c>
      <c r="K8" s="496">
        <f>ROUND(('Ⅱ-主‐3DF'!K8-'Ⅱ-主‐3DF'!J8)/ABS('Ⅱ-主‐3DF'!J8),10)*100</f>
        <v>-5.86684188</v>
      </c>
      <c r="L8" s="496">
        <f>ROUND(('Ⅱ-主‐3DF'!L8-'Ⅱ-主‐3DF'!K8)/ABS('Ⅱ-主‐3DF'!K8),10)*100</f>
        <v>-1.8857390700000001</v>
      </c>
      <c r="M8" s="496">
        <f>ROUND(('Ⅱ-主‐3DF'!M8-'Ⅱ-主‐3DF'!L8)/ABS('Ⅱ-主‐3DF'!L8),10)*100</f>
        <v>15.737826269999999</v>
      </c>
      <c r="N8" s="496">
        <f>ROUND(('Ⅱ-主‐3DF'!N8-'Ⅱ-主‐3DF'!M8)/ABS('Ⅱ-主‐3DF'!M8),10)*100</f>
        <v>14.918267029999999</v>
      </c>
      <c r="O8" s="496">
        <f>ROUND(('Ⅱ-主‐3DF'!O8-'Ⅱ-主‐3DF'!N8)/ABS('Ⅱ-主‐3DF'!N8),10)*100</f>
        <v>-1.6046651799999998</v>
      </c>
      <c r="P8" s="497">
        <f>ROUND(('Ⅱ-主‐3DF'!P8-'Ⅱ-主‐3DF'!O8)/ABS('Ⅱ-主‐3DF'!O8),10)*100</f>
        <v>0.35165782000000001</v>
      </c>
    </row>
    <row r="9" spans="1:18" ht="16.5" customHeight="1" x14ac:dyDescent="0.15">
      <c r="C9" s="291" t="s">
        <v>216</v>
      </c>
      <c r="D9" s="496" t="s">
        <v>354</v>
      </c>
      <c r="E9" s="496">
        <f>ROUND(('Ⅱ-主‐3DF'!E9-'Ⅱ-主‐3DF'!D9)/ABS('Ⅱ-主‐3DF'!D9),10)*100</f>
        <v>-2.98830353</v>
      </c>
      <c r="F9" s="496">
        <f>ROUND(('Ⅱ-主‐3DF'!F9-'Ⅱ-主‐3DF'!E9)/ABS('Ⅱ-主‐3DF'!E9),10)*100</f>
        <v>-2.5556389499999996</v>
      </c>
      <c r="G9" s="496">
        <f>ROUND(('Ⅱ-主‐3DF'!G9-'Ⅱ-主‐3DF'!F9)/ABS('Ⅱ-主‐3DF'!F9),10)*100</f>
        <v>4.8666378699999999</v>
      </c>
      <c r="H9" s="496">
        <f>ROUND(('Ⅱ-主‐3DF'!H9-'Ⅱ-主‐3DF'!G9)/ABS('Ⅱ-主‐3DF'!G9),10)*100</f>
        <v>-1.11809661</v>
      </c>
      <c r="I9" s="496">
        <f>ROUND(('Ⅱ-主‐3DF'!I9-'Ⅱ-主‐3DF'!H9)/ABS('Ⅱ-主‐3DF'!H9),10)*100</f>
        <v>-7.5504227100000003</v>
      </c>
      <c r="J9" s="496">
        <f>ROUND(('Ⅱ-主‐3DF'!J9-'Ⅱ-主‐3DF'!I9)/ABS('Ⅱ-主‐3DF'!I9),10)*100</f>
        <v>-1.54761101</v>
      </c>
      <c r="K9" s="496">
        <f>ROUND(('Ⅱ-主‐3DF'!K9-'Ⅱ-主‐3DF'!J9)/ABS('Ⅱ-主‐3DF'!J9),10)*100</f>
        <v>18.71399254</v>
      </c>
      <c r="L9" s="496">
        <f>ROUND(('Ⅱ-主‐3DF'!L9-'Ⅱ-主‐3DF'!K9)/ABS('Ⅱ-主‐3DF'!K9),10)*100</f>
        <v>-8.9642758699999998</v>
      </c>
      <c r="M9" s="496">
        <f>ROUND(('Ⅱ-主‐3DF'!M9-'Ⅱ-主‐3DF'!L9)/ABS('Ⅱ-主‐3DF'!L9),10)*100</f>
        <v>-0.85913163000000003</v>
      </c>
      <c r="N9" s="496">
        <f>ROUND(('Ⅱ-主‐3DF'!N9-'Ⅱ-主‐3DF'!M9)/ABS('Ⅱ-主‐3DF'!M9),10)*100</f>
        <v>11.52189789</v>
      </c>
      <c r="O9" s="496">
        <f>ROUND(('Ⅱ-主‐3DF'!O9-'Ⅱ-主‐3DF'!N9)/ABS('Ⅱ-主‐3DF'!N9),10)*100</f>
        <v>4.4922799399999995</v>
      </c>
      <c r="P9" s="497">
        <f>ROUND(('Ⅱ-主‐3DF'!P9-'Ⅱ-主‐3DF'!O9)/ABS('Ⅱ-主‐3DF'!O9),10)*100</f>
        <v>2.2441116299999999</v>
      </c>
    </row>
    <row r="10" spans="1:18" ht="16.5" customHeight="1" x14ac:dyDescent="0.15">
      <c r="C10" s="291" t="s">
        <v>217</v>
      </c>
      <c r="D10" s="496" t="s">
        <v>354</v>
      </c>
      <c r="E10" s="496">
        <f>ROUND(('Ⅱ-主‐3DF'!E10-'Ⅱ-主‐3DF'!D10)/ABS('Ⅱ-主‐3DF'!D10),10)*100</f>
        <v>-3.2014756800000002</v>
      </c>
      <c r="F10" s="496">
        <f>ROUND(('Ⅱ-主‐3DF'!F10-'Ⅱ-主‐3DF'!E10)/ABS('Ⅱ-主‐3DF'!E10),10)*100</f>
        <v>-9.2290428999999996</v>
      </c>
      <c r="G10" s="496">
        <f>ROUND(('Ⅱ-主‐3DF'!G10-'Ⅱ-主‐3DF'!F10)/ABS('Ⅱ-主‐3DF'!F10),10)*100</f>
        <v>12.47273824</v>
      </c>
      <c r="H10" s="496">
        <f>ROUND(('Ⅱ-主‐3DF'!H10-'Ⅱ-主‐3DF'!G10)/ABS('Ⅱ-主‐3DF'!G10),10)*100</f>
        <v>0.56488490999999996</v>
      </c>
      <c r="I10" s="496">
        <f>ROUND(('Ⅱ-主‐3DF'!I10-'Ⅱ-主‐3DF'!H10)/ABS('Ⅱ-主‐3DF'!H10),10)*100</f>
        <v>11.47595115</v>
      </c>
      <c r="J10" s="496">
        <f>ROUND(('Ⅱ-主‐3DF'!J10-'Ⅱ-主‐3DF'!I10)/ABS('Ⅱ-主‐3DF'!I10),10)*100</f>
        <v>-11.0447308</v>
      </c>
      <c r="K10" s="496">
        <f>ROUND(('Ⅱ-主‐3DF'!K10-'Ⅱ-主‐3DF'!J10)/ABS('Ⅱ-主‐3DF'!J10),10)*100</f>
        <v>2.0526461400000002</v>
      </c>
      <c r="L10" s="496">
        <f>ROUND(('Ⅱ-主‐3DF'!L10-'Ⅱ-主‐3DF'!K10)/ABS('Ⅱ-主‐3DF'!K10),10)*100</f>
        <v>15.86974511</v>
      </c>
      <c r="M10" s="496">
        <f>ROUND(('Ⅱ-主‐3DF'!M10-'Ⅱ-主‐3DF'!L10)/ABS('Ⅱ-主‐3DF'!L10),10)*100</f>
        <v>12.91173264</v>
      </c>
      <c r="N10" s="496">
        <f>ROUND(('Ⅱ-主‐3DF'!N10-'Ⅱ-主‐3DF'!M10)/ABS('Ⅱ-主‐3DF'!M10),10)*100</f>
        <v>21.326187529999999</v>
      </c>
      <c r="O10" s="496">
        <f>ROUND(('Ⅱ-主‐3DF'!O10-'Ⅱ-主‐3DF'!N10)/ABS('Ⅱ-主‐3DF'!N10),10)*100</f>
        <v>20.362414319999999</v>
      </c>
      <c r="P10" s="497">
        <f>ROUND(('Ⅱ-主‐3DF'!P10-'Ⅱ-主‐3DF'!O10)/ABS('Ⅱ-主‐3DF'!O10),10)*100</f>
        <v>-14.92028225</v>
      </c>
    </row>
    <row r="11" spans="1:18" ht="16.5" customHeight="1" x14ac:dyDescent="0.15">
      <c r="C11" s="291" t="s">
        <v>750</v>
      </c>
      <c r="D11" s="496" t="s">
        <v>354</v>
      </c>
      <c r="E11" s="496">
        <f>ROUND(('Ⅱ-主‐3DF'!E11-'Ⅱ-主‐3DF'!D11)/ABS('Ⅱ-主‐3DF'!D11),10)*100</f>
        <v>7.8355737599999999</v>
      </c>
      <c r="F11" s="496">
        <f>ROUND(('Ⅱ-主‐3DF'!F11-'Ⅱ-主‐3DF'!E11)/ABS('Ⅱ-主‐3DF'!E11),10)*100</f>
        <v>4.6067773800000005</v>
      </c>
      <c r="G11" s="496">
        <f>ROUND(('Ⅱ-主‐3DF'!G11-'Ⅱ-主‐3DF'!F11)/ABS('Ⅱ-主‐3DF'!F11),10)*100</f>
        <v>20.398206560000002</v>
      </c>
      <c r="H11" s="496">
        <f>ROUND(('Ⅱ-主‐3DF'!H11-'Ⅱ-主‐3DF'!G11)/ABS('Ⅱ-主‐3DF'!G11),10)*100</f>
        <v>1.5201722799999999</v>
      </c>
      <c r="I11" s="496">
        <f>ROUND(('Ⅱ-主‐3DF'!I11-'Ⅱ-主‐3DF'!H11)/ABS('Ⅱ-主‐3DF'!H11),10)*100</f>
        <v>2.8923466100000002</v>
      </c>
      <c r="J11" s="496">
        <f>ROUND(('Ⅱ-主‐3DF'!J11-'Ⅱ-主‐3DF'!I11)/ABS('Ⅱ-主‐3DF'!I11),10)*100</f>
        <v>2.5567130800000002</v>
      </c>
      <c r="K11" s="496">
        <f>ROUND(('Ⅱ-主‐3DF'!K11-'Ⅱ-主‐3DF'!J11)/ABS('Ⅱ-主‐3DF'!J11),10)*100</f>
        <v>3.5584080599999997</v>
      </c>
      <c r="L11" s="496">
        <f>ROUND(('Ⅱ-主‐3DF'!L11-'Ⅱ-主‐3DF'!K11)/ABS('Ⅱ-主‐3DF'!K11),10)*100</f>
        <v>11.171506959999999</v>
      </c>
      <c r="M11" s="496">
        <f>ROUND(('Ⅱ-主‐3DF'!M11-'Ⅱ-主‐3DF'!L11)/ABS('Ⅱ-主‐3DF'!L11),10)*100</f>
        <v>5.4502685</v>
      </c>
      <c r="N11" s="496">
        <f>ROUND(('Ⅱ-主‐3DF'!N11-'Ⅱ-主‐3DF'!M11)/ABS('Ⅱ-主‐3DF'!M11),10)*100</f>
        <v>-0.4818248</v>
      </c>
      <c r="O11" s="496">
        <f>ROUND(('Ⅱ-主‐3DF'!O11-'Ⅱ-主‐3DF'!N11)/ABS('Ⅱ-主‐3DF'!N11),10)*100</f>
        <v>-1.0228312900000001</v>
      </c>
      <c r="P11" s="497">
        <f>ROUND(('Ⅱ-主‐3DF'!P11-'Ⅱ-主‐3DF'!O11)/ABS('Ⅱ-主‐3DF'!O11),10)*100</f>
        <v>1.11060004</v>
      </c>
    </row>
    <row r="12" spans="1:18" ht="16.5" customHeight="1" x14ac:dyDescent="0.15">
      <c r="C12" s="292" t="s">
        <v>751</v>
      </c>
      <c r="D12" s="496" t="s">
        <v>354</v>
      </c>
      <c r="E12" s="496">
        <f>ROUND(('Ⅱ-主‐3DF'!E12-'Ⅱ-主‐3DF'!D12)/ABS('Ⅱ-主‐3DF'!D12),10)*100</f>
        <v>0.57265529000000004</v>
      </c>
      <c r="F12" s="496">
        <f>ROUND(('Ⅱ-主‐3DF'!F12-'Ⅱ-主‐3DF'!E12)/ABS('Ⅱ-主‐3DF'!E12),10)*100</f>
        <v>6.2677855099999995</v>
      </c>
      <c r="G12" s="496">
        <f>ROUND(('Ⅱ-主‐3DF'!G12-'Ⅱ-主‐3DF'!F12)/ABS('Ⅱ-主‐3DF'!F12),10)*100</f>
        <v>-7.8955987300000006</v>
      </c>
      <c r="H12" s="496">
        <f>ROUND(('Ⅱ-主‐3DF'!H12-'Ⅱ-主‐3DF'!G12)/ABS('Ⅱ-主‐3DF'!G12),10)*100</f>
        <v>1.09483354</v>
      </c>
      <c r="I12" s="496">
        <f>ROUND(('Ⅱ-主‐3DF'!I12-'Ⅱ-主‐3DF'!H12)/ABS('Ⅱ-主‐3DF'!H12),10)*100</f>
        <v>1.9958979999999998E-2</v>
      </c>
      <c r="J12" s="496">
        <f>ROUND(('Ⅱ-主‐3DF'!J12-'Ⅱ-主‐3DF'!I12)/ABS('Ⅱ-主‐3DF'!I12),10)*100</f>
        <v>-4.2525749500000005</v>
      </c>
      <c r="K12" s="496">
        <f>ROUND(('Ⅱ-主‐3DF'!K12-'Ⅱ-主‐3DF'!J12)/ABS('Ⅱ-主‐3DF'!J12),10)*100</f>
        <v>0.78811956999999999</v>
      </c>
      <c r="L12" s="496">
        <f>ROUND(('Ⅱ-主‐3DF'!L12-'Ⅱ-主‐3DF'!K12)/ABS('Ⅱ-主‐3DF'!K12),10)*100</f>
        <v>1.4076479200000001</v>
      </c>
      <c r="M12" s="496">
        <f>ROUND(('Ⅱ-主‐3DF'!M12-'Ⅱ-主‐3DF'!L12)/ABS('Ⅱ-主‐3DF'!L12),10)*100</f>
        <v>-0.32114872</v>
      </c>
      <c r="N12" s="496">
        <f>ROUND(('Ⅱ-主‐3DF'!N12-'Ⅱ-主‐3DF'!M12)/ABS('Ⅱ-主‐3DF'!M12),10)*100</f>
        <v>-1.9448054299999999</v>
      </c>
      <c r="O12" s="496">
        <f>ROUND(('Ⅱ-主‐3DF'!O12-'Ⅱ-主‐3DF'!N12)/ABS('Ⅱ-主‐3DF'!N12),10)*100</f>
        <v>3.1146196599999998</v>
      </c>
      <c r="P12" s="497">
        <f>ROUND(('Ⅱ-主‐3DF'!P12-'Ⅱ-主‐3DF'!O12)/ABS('Ⅱ-主‐3DF'!O12),10)*100</f>
        <v>-0.73438453999999997</v>
      </c>
    </row>
    <row r="13" spans="1:18" ht="16.5" customHeight="1" x14ac:dyDescent="0.15">
      <c r="C13" s="293" t="s">
        <v>222</v>
      </c>
      <c r="D13" s="496" t="s">
        <v>354</v>
      </c>
      <c r="E13" s="496">
        <f>ROUND(('Ⅱ-主‐3DF'!E13-'Ⅱ-主‐3DF'!D13)/ABS('Ⅱ-主‐3DF'!D13),10)*100</f>
        <v>-11.2436243</v>
      </c>
      <c r="F13" s="496">
        <f>ROUND(('Ⅱ-主‐3DF'!F13-'Ⅱ-主‐3DF'!E13)/ABS('Ⅱ-主‐3DF'!E13),10)*100</f>
        <v>40.111496190000004</v>
      </c>
      <c r="G13" s="496">
        <f>ROUND(('Ⅱ-主‐3DF'!G13-'Ⅱ-主‐3DF'!F13)/ABS('Ⅱ-主‐3DF'!F13),10)*100</f>
        <v>12.95720216</v>
      </c>
      <c r="H13" s="496">
        <f>ROUND(('Ⅱ-主‐3DF'!H13-'Ⅱ-主‐3DF'!G13)/ABS('Ⅱ-主‐3DF'!G13),10)*100</f>
        <v>8.6568720000000002E-2</v>
      </c>
      <c r="I13" s="496">
        <f>ROUND(('Ⅱ-主‐3DF'!I13-'Ⅱ-主‐3DF'!H13)/ABS('Ⅱ-主‐3DF'!H13),10)*100</f>
        <v>-1.07878082</v>
      </c>
      <c r="J13" s="496">
        <f>ROUND(('Ⅱ-主‐3DF'!J13-'Ⅱ-主‐3DF'!I13)/ABS('Ⅱ-主‐3DF'!I13),10)*100</f>
        <v>-3.3705071200000001</v>
      </c>
      <c r="K13" s="496">
        <f>ROUND(('Ⅱ-主‐3DF'!K13-'Ⅱ-主‐3DF'!J13)/ABS('Ⅱ-主‐3DF'!J13),10)*100</f>
        <v>-4.0858233400000001</v>
      </c>
      <c r="L13" s="496">
        <f>ROUND(('Ⅱ-主‐3DF'!L13-'Ⅱ-主‐3DF'!K13)/ABS('Ⅱ-主‐3DF'!K13),10)*100</f>
        <v>-5.8330880000000002E-2</v>
      </c>
      <c r="M13" s="496">
        <f>ROUND(('Ⅱ-主‐3DF'!M13-'Ⅱ-主‐3DF'!L13)/ABS('Ⅱ-主‐3DF'!L13),10)*100</f>
        <v>8.4218698399999994</v>
      </c>
      <c r="N13" s="496">
        <f>ROUND(('Ⅱ-主‐3DF'!N13-'Ⅱ-主‐3DF'!M13)/ABS('Ⅱ-主‐3DF'!M13),10)*100</f>
        <v>0.29354067</v>
      </c>
      <c r="O13" s="496">
        <f>ROUND(('Ⅱ-主‐3DF'!O13-'Ⅱ-主‐3DF'!N13)/ABS('Ⅱ-主‐3DF'!N13),10)*100</f>
        <v>-6.8842011999999997</v>
      </c>
      <c r="P13" s="497">
        <f>ROUND(('Ⅱ-主‐3DF'!P13-'Ⅱ-主‐3DF'!O13)/ABS('Ⅱ-主‐3DF'!O13),10)*100</f>
        <v>-2.1451783400000002</v>
      </c>
      <c r="R13" s="130"/>
    </row>
    <row r="14" spans="1:18" ht="16.5" customHeight="1" x14ac:dyDescent="0.15">
      <c r="C14" s="293" t="s">
        <v>223</v>
      </c>
      <c r="D14" s="496" t="s">
        <v>354</v>
      </c>
      <c r="E14" s="496">
        <f>ROUND(('Ⅱ-主‐3DF'!E14-'Ⅱ-主‐3DF'!D14)/ABS('Ⅱ-主‐3DF'!D14),10)*100</f>
        <v>1.7009659699999999</v>
      </c>
      <c r="F14" s="496">
        <f>ROUND(('Ⅱ-主‐3DF'!F14-'Ⅱ-主‐3DF'!E14)/ABS('Ⅱ-主‐3DF'!E14),10)*100</f>
        <v>0.81753933000000001</v>
      </c>
      <c r="G14" s="496">
        <f>ROUND(('Ⅱ-主‐3DF'!G14-'Ⅱ-主‐3DF'!F14)/ABS('Ⅱ-主‐3DF'!F14),10)*100</f>
        <v>-1.1780641000000001</v>
      </c>
      <c r="H14" s="496">
        <f>ROUND(('Ⅱ-主‐3DF'!H14-'Ⅱ-主‐3DF'!G14)/ABS('Ⅱ-主‐3DF'!G14),10)*100</f>
        <v>-1.32006694</v>
      </c>
      <c r="I14" s="496">
        <f>ROUND(('Ⅱ-主‐3DF'!I14-'Ⅱ-主‐3DF'!H14)/ABS('Ⅱ-主‐3DF'!H14),10)*100</f>
        <v>1.71820416</v>
      </c>
      <c r="J14" s="496">
        <f>ROUND(('Ⅱ-主‐3DF'!J14-'Ⅱ-主‐3DF'!I14)/ABS('Ⅱ-主‐3DF'!I14),10)*100</f>
        <v>0.77882238999999998</v>
      </c>
      <c r="K14" s="496">
        <f>ROUND(('Ⅱ-主‐3DF'!K14-'Ⅱ-主‐3DF'!J14)/ABS('Ⅱ-主‐3DF'!J14),10)*100</f>
        <v>2.08629818</v>
      </c>
      <c r="L14" s="496">
        <f>ROUND(('Ⅱ-主‐3DF'!L14-'Ⅱ-主‐3DF'!K14)/ABS('Ⅱ-主‐3DF'!K14),10)*100</f>
        <v>3.8346944799999996</v>
      </c>
      <c r="M14" s="496">
        <f>ROUND(('Ⅱ-主‐3DF'!M14-'Ⅱ-主‐3DF'!L14)/ABS('Ⅱ-主‐3DF'!L14),10)*100</f>
        <v>2.0151123800000001</v>
      </c>
      <c r="N14" s="496">
        <f>ROUND(('Ⅱ-主‐3DF'!N14-'Ⅱ-主‐3DF'!M14)/ABS('Ⅱ-主‐3DF'!M14),10)*100</f>
        <v>-0.80699744000000007</v>
      </c>
      <c r="O14" s="496">
        <f>ROUND(('Ⅱ-主‐3DF'!O14-'Ⅱ-主‐3DF'!N14)/ABS('Ⅱ-主‐3DF'!N14),10)*100</f>
        <v>-0.17942074</v>
      </c>
      <c r="P14" s="497">
        <f>ROUND(('Ⅱ-主‐3DF'!P14-'Ⅱ-主‐3DF'!O14)/ABS('Ⅱ-主‐3DF'!O14),10)*100</f>
        <v>0.27566883999999997</v>
      </c>
    </row>
    <row r="15" spans="1:18" ht="16.5" customHeight="1" x14ac:dyDescent="0.15">
      <c r="C15" s="293" t="s">
        <v>224</v>
      </c>
      <c r="D15" s="496" t="s">
        <v>354</v>
      </c>
      <c r="E15" s="496">
        <f>ROUND(('Ⅱ-主‐3DF'!E15-'Ⅱ-主‐3DF'!D15)/ABS('Ⅱ-主‐3DF'!D15),10)*100</f>
        <v>3.5574901899999998</v>
      </c>
      <c r="F15" s="496">
        <f>ROUND(('Ⅱ-主‐3DF'!F15-'Ⅱ-主‐3DF'!E15)/ABS('Ⅱ-主‐3DF'!E15),10)*100</f>
        <v>5.2600813500000001</v>
      </c>
      <c r="G15" s="496">
        <f>ROUND(('Ⅱ-主‐3DF'!G15-'Ⅱ-主‐3DF'!F15)/ABS('Ⅱ-主‐3DF'!F15),10)*100</f>
        <v>11.85049216</v>
      </c>
      <c r="H15" s="496">
        <f>ROUND(('Ⅱ-主‐3DF'!H15-'Ⅱ-主‐3DF'!G15)/ABS('Ⅱ-主‐3DF'!G15),10)*100</f>
        <v>-8.0252970599999998</v>
      </c>
      <c r="I15" s="496">
        <f>ROUND(('Ⅱ-主‐3DF'!I15-'Ⅱ-主‐3DF'!H15)/ABS('Ⅱ-主‐3DF'!H15),10)*100</f>
        <v>-1.37155564</v>
      </c>
      <c r="J15" s="496">
        <f>ROUND(('Ⅱ-主‐3DF'!J15-'Ⅱ-主‐3DF'!I15)/ABS('Ⅱ-主‐3DF'!I15),10)*100</f>
        <v>0.68458922999999994</v>
      </c>
      <c r="K15" s="496">
        <f>ROUND(('Ⅱ-主‐3DF'!K15-'Ⅱ-主‐3DF'!J15)/ABS('Ⅱ-主‐3DF'!J15),10)*100</f>
        <v>-6.6004299</v>
      </c>
      <c r="L15" s="496">
        <f>ROUND(('Ⅱ-主‐3DF'!L15-'Ⅱ-主‐3DF'!K15)/ABS('Ⅱ-主‐3DF'!K15),10)*100</f>
        <v>1.8166953699999999</v>
      </c>
      <c r="M15" s="496">
        <f>ROUND(('Ⅱ-主‐3DF'!M15-'Ⅱ-主‐3DF'!L15)/ABS('Ⅱ-主‐3DF'!L15),10)*100</f>
        <v>4.2876191700000001</v>
      </c>
      <c r="N15" s="496">
        <f>ROUND(('Ⅱ-主‐3DF'!N15-'Ⅱ-主‐3DF'!M15)/ABS('Ⅱ-主‐3DF'!M15),10)*100</f>
        <v>0.21521761</v>
      </c>
      <c r="O15" s="496">
        <f>ROUND(('Ⅱ-主‐3DF'!O15-'Ⅱ-主‐3DF'!N15)/ABS('Ⅱ-主‐3DF'!N15),10)*100</f>
        <v>-3.5541619599999996</v>
      </c>
      <c r="P15" s="497">
        <f>ROUND(('Ⅱ-主‐3DF'!P15-'Ⅱ-主‐3DF'!O15)/ABS('Ⅱ-主‐3DF'!O15),10)*100</f>
        <v>1.7266970400000001</v>
      </c>
    </row>
    <row r="16" spans="1:18" ht="16.5" customHeight="1" x14ac:dyDescent="0.15">
      <c r="C16" s="293" t="s">
        <v>225</v>
      </c>
      <c r="D16" s="496" t="s">
        <v>354</v>
      </c>
      <c r="E16" s="496">
        <f>ROUND(('Ⅱ-主‐3DF'!E16-'Ⅱ-主‐3DF'!D16)/ABS('Ⅱ-主‐3DF'!D16),10)*100</f>
        <v>1.3553575899999999</v>
      </c>
      <c r="F16" s="496">
        <f>ROUND(('Ⅱ-主‐3DF'!F16-'Ⅱ-主‐3DF'!E16)/ABS('Ⅱ-主‐3DF'!E16),10)*100</f>
        <v>-1.2812332799999999</v>
      </c>
      <c r="G16" s="496">
        <f>ROUND(('Ⅱ-主‐3DF'!G16-'Ⅱ-主‐3DF'!F16)/ABS('Ⅱ-主‐3DF'!F16),10)*100</f>
        <v>-1.8999365699999999</v>
      </c>
      <c r="H16" s="496">
        <f>ROUND(('Ⅱ-主‐3DF'!H16-'Ⅱ-主‐3DF'!G16)/ABS('Ⅱ-主‐3DF'!G16),10)*100</f>
        <v>-1.0705582899999999</v>
      </c>
      <c r="I16" s="496">
        <f>ROUND(('Ⅱ-主‐3DF'!I16-'Ⅱ-主‐3DF'!H16)/ABS('Ⅱ-主‐3DF'!H16),10)*100</f>
        <v>0.84316007999999998</v>
      </c>
      <c r="J16" s="496">
        <f>ROUND(('Ⅱ-主‐3DF'!J16-'Ⅱ-主‐3DF'!I16)/ABS('Ⅱ-主‐3DF'!I16),10)*100</f>
        <v>-3.85409048</v>
      </c>
      <c r="K16" s="496">
        <f>ROUND(('Ⅱ-主‐3DF'!K16-'Ⅱ-主‐3DF'!J16)/ABS('Ⅱ-主‐3DF'!J16),10)*100</f>
        <v>2.4520655700000002</v>
      </c>
      <c r="L16" s="496">
        <f>ROUND(('Ⅱ-主‐3DF'!L16-'Ⅱ-主‐3DF'!K16)/ABS('Ⅱ-主‐3DF'!K16),10)*100</f>
        <v>0.18764606</v>
      </c>
      <c r="M16" s="496">
        <f>ROUND(('Ⅱ-主‐3DF'!M16-'Ⅱ-主‐3DF'!L16)/ABS('Ⅱ-主‐3DF'!L16),10)*100</f>
        <v>-2.4460894999999998</v>
      </c>
      <c r="N16" s="496">
        <f>ROUND(('Ⅱ-主‐3DF'!N16-'Ⅱ-主‐3DF'!M16)/ABS('Ⅱ-主‐3DF'!M16),10)*100</f>
        <v>-4.6677457100000002</v>
      </c>
      <c r="O16" s="496">
        <f>ROUND(('Ⅱ-主‐3DF'!O16-'Ⅱ-主‐3DF'!N16)/ABS('Ⅱ-主‐3DF'!N16),10)*100</f>
        <v>1.0274714600000001</v>
      </c>
      <c r="P16" s="497">
        <f>ROUND(('Ⅱ-主‐3DF'!P16-'Ⅱ-主‐3DF'!O16)/ABS('Ⅱ-主‐3DF'!O16),10)*100</f>
        <v>-3.6883190000000003</v>
      </c>
    </row>
    <row r="17" spans="3:17" ht="16.5" customHeight="1" x14ac:dyDescent="0.15">
      <c r="C17" s="293" t="s">
        <v>226</v>
      </c>
      <c r="D17" s="496" t="s">
        <v>354</v>
      </c>
      <c r="E17" s="496">
        <f>ROUND(('Ⅱ-主‐3DF'!E17-'Ⅱ-主‐3DF'!D17)/ABS('Ⅱ-主‐3DF'!D17),10)*100</f>
        <v>5.1943888600000001</v>
      </c>
      <c r="F17" s="496">
        <f>ROUND(('Ⅱ-主‐3DF'!F17-'Ⅱ-主‐3DF'!E17)/ABS('Ⅱ-主‐3DF'!E17),10)*100</f>
        <v>3.0854951100000001</v>
      </c>
      <c r="G17" s="496">
        <f>ROUND(('Ⅱ-主‐3DF'!G17-'Ⅱ-主‐3DF'!F17)/ABS('Ⅱ-主‐3DF'!F17),10)*100</f>
        <v>-22.847483199999999</v>
      </c>
      <c r="H17" s="496">
        <f>ROUND(('Ⅱ-主‐3DF'!H17-'Ⅱ-主‐3DF'!G17)/ABS('Ⅱ-主‐3DF'!G17),10)*100</f>
        <v>14.529517389999999</v>
      </c>
      <c r="I17" s="496">
        <f>ROUND(('Ⅱ-主‐3DF'!I17-'Ⅱ-主‐3DF'!H17)/ABS('Ⅱ-主‐3DF'!H17),10)*100</f>
        <v>-3.1732303099999997</v>
      </c>
      <c r="J17" s="496">
        <f>ROUND(('Ⅱ-主‐3DF'!J17-'Ⅱ-主‐3DF'!I17)/ABS('Ⅱ-主‐3DF'!I17),10)*100</f>
        <v>-6.8355794200000002</v>
      </c>
      <c r="K17" s="496">
        <f>ROUND(('Ⅱ-主‐3DF'!K17-'Ⅱ-主‐3DF'!J17)/ABS('Ⅱ-主‐3DF'!J17),10)*100</f>
        <v>-0.63943601999999999</v>
      </c>
      <c r="L17" s="496">
        <f>ROUND(('Ⅱ-主‐3DF'!L17-'Ⅱ-主‐3DF'!K17)/ABS('Ⅱ-主‐3DF'!K17),10)*100</f>
        <v>1.8886046999999999</v>
      </c>
      <c r="M17" s="496">
        <f>ROUND(('Ⅱ-主‐3DF'!M17-'Ⅱ-主‐3DF'!L17)/ABS('Ⅱ-主‐3DF'!L17),10)*100</f>
        <v>-15.094618430000001</v>
      </c>
      <c r="N17" s="496">
        <f>ROUND(('Ⅱ-主‐3DF'!N17-'Ⅱ-主‐3DF'!M17)/ABS('Ⅱ-主‐3DF'!M17),10)*100</f>
        <v>-2.64043414</v>
      </c>
      <c r="O17" s="496">
        <f>ROUND(('Ⅱ-主‐3DF'!O17-'Ⅱ-主‐3DF'!N17)/ABS('Ⅱ-主‐3DF'!N17),10)*100</f>
        <v>15.01549842</v>
      </c>
      <c r="P17" s="497">
        <f>ROUND(('Ⅱ-主‐3DF'!P17-'Ⅱ-主‐3DF'!O17)/ABS('Ⅱ-主‐3DF'!O17),10)*100</f>
        <v>9.2398123499999993</v>
      </c>
    </row>
    <row r="18" spans="3:17" ht="16.5" customHeight="1" x14ac:dyDescent="0.15">
      <c r="C18" s="293" t="s">
        <v>227</v>
      </c>
      <c r="D18" s="496" t="s">
        <v>354</v>
      </c>
      <c r="E18" s="496">
        <f>ROUND(('Ⅱ-主‐3DF'!E18-'Ⅱ-主‐3DF'!D18)/ABS('Ⅱ-主‐3DF'!D18),10)*100</f>
        <v>-3.4284885299999996</v>
      </c>
      <c r="F18" s="496">
        <f>ROUND(('Ⅱ-主‐3DF'!F18-'Ⅱ-主‐3DF'!E18)/ABS('Ⅱ-主‐3DF'!E18),10)*100</f>
        <v>-2.76715892</v>
      </c>
      <c r="G18" s="496">
        <f>ROUND(('Ⅱ-主‐3DF'!G18-'Ⅱ-主‐3DF'!F18)/ABS('Ⅱ-主‐3DF'!F18),10)*100</f>
        <v>23.33453355</v>
      </c>
      <c r="H18" s="496">
        <f>ROUND(('Ⅱ-主‐3DF'!H18-'Ⅱ-主‐3DF'!G18)/ABS('Ⅱ-主‐3DF'!G18),10)*100</f>
        <v>-6.7631918599999992</v>
      </c>
      <c r="I18" s="496">
        <f>ROUND(('Ⅱ-主‐3DF'!I18-'Ⅱ-主‐3DF'!H18)/ABS('Ⅱ-主‐3DF'!H18),10)*100</f>
        <v>-6.5512482199999997</v>
      </c>
      <c r="J18" s="496">
        <f>ROUND(('Ⅱ-主‐3DF'!J18-'Ⅱ-主‐3DF'!I18)/ABS('Ⅱ-主‐3DF'!I18),10)*100</f>
        <v>-2.01755963</v>
      </c>
      <c r="K18" s="496">
        <f>ROUND(('Ⅱ-主‐3DF'!K18-'Ⅱ-主‐3DF'!J18)/ABS('Ⅱ-主‐3DF'!J18),10)*100</f>
        <v>-3.3197828999999999</v>
      </c>
      <c r="L18" s="496">
        <f>ROUND(('Ⅱ-主‐3DF'!L18-'Ⅱ-主‐3DF'!K18)/ABS('Ⅱ-主‐3DF'!K18),10)*100</f>
        <v>0.91574095999999994</v>
      </c>
      <c r="M18" s="496">
        <f>ROUND(('Ⅱ-主‐3DF'!M18-'Ⅱ-主‐3DF'!L18)/ABS('Ⅱ-主‐3DF'!L18),10)*100</f>
        <v>8.75214888</v>
      </c>
      <c r="N18" s="496">
        <f>ROUND(('Ⅱ-主‐3DF'!N18-'Ⅱ-主‐3DF'!M18)/ABS('Ⅱ-主‐3DF'!M18),10)*100</f>
        <v>7.5770899999999999E-3</v>
      </c>
      <c r="O18" s="496">
        <f>ROUND(('Ⅱ-主‐3DF'!O18-'Ⅱ-主‐3DF'!N18)/ABS('Ⅱ-主‐3DF'!N18),10)*100</f>
        <v>-3.4865607000000001</v>
      </c>
      <c r="P18" s="497">
        <f>ROUND(('Ⅱ-主‐3DF'!P18-'Ⅱ-主‐3DF'!O18)/ABS('Ⅱ-主‐3DF'!O18),10)*100</f>
        <v>7.1107026000000007</v>
      </c>
    </row>
    <row r="19" spans="3:17" ht="16.5" customHeight="1" x14ac:dyDescent="0.15">
      <c r="C19" s="293" t="s">
        <v>294</v>
      </c>
      <c r="D19" s="496" t="s">
        <v>354</v>
      </c>
      <c r="E19" s="496">
        <f>ROUND(('Ⅱ-主‐3DF'!E19-'Ⅱ-主‐3DF'!D19)/ABS('Ⅱ-主‐3DF'!D19),10)*100</f>
        <v>5.3515291299999994</v>
      </c>
      <c r="F19" s="496">
        <f>ROUND(('Ⅱ-主‐3DF'!F19-'Ⅱ-主‐3DF'!E19)/ABS('Ⅱ-主‐3DF'!E19),10)*100</f>
        <v>12.882366149999999</v>
      </c>
      <c r="G19" s="496">
        <f>ROUND(('Ⅱ-主‐3DF'!G19-'Ⅱ-主‐3DF'!F19)/ABS('Ⅱ-主‐3DF'!F19),10)*100</f>
        <v>-16.06022978</v>
      </c>
      <c r="H19" s="496">
        <f>ROUND(('Ⅱ-主‐3DF'!H19-'Ⅱ-主‐3DF'!G19)/ABS('Ⅱ-主‐3DF'!G19),10)*100</f>
        <v>7.4305722500000009</v>
      </c>
      <c r="I19" s="496">
        <f>ROUND(('Ⅱ-主‐3DF'!I19-'Ⅱ-主‐3DF'!H19)/ABS('Ⅱ-主‐3DF'!H19),10)*100</f>
        <v>4.2206871999999995</v>
      </c>
      <c r="J19" s="496">
        <f>ROUND(('Ⅱ-主‐3DF'!J19-'Ⅱ-主‐3DF'!I19)/ABS('Ⅱ-主‐3DF'!I19),10)*100</f>
        <v>-7.3231312300000004</v>
      </c>
      <c r="K19" s="496">
        <f>ROUND(('Ⅱ-主‐3DF'!K19-'Ⅱ-主‐3DF'!J19)/ABS('Ⅱ-主‐3DF'!J19),10)*100</f>
        <v>1.8097865800000001</v>
      </c>
      <c r="L19" s="496">
        <f>ROUND(('Ⅱ-主‐3DF'!L19-'Ⅱ-主‐3DF'!K19)/ABS('Ⅱ-主‐3DF'!K19),10)*100</f>
        <v>4.0358635300000003</v>
      </c>
      <c r="M19" s="496">
        <f>ROUND(('Ⅱ-主‐3DF'!M19-'Ⅱ-主‐3DF'!L19)/ABS('Ⅱ-主‐3DF'!L19),10)*100</f>
        <v>-5.6242776600000006</v>
      </c>
      <c r="N19" s="496">
        <f>ROUND(('Ⅱ-主‐3DF'!N19-'Ⅱ-主‐3DF'!M19)/ABS('Ⅱ-主‐3DF'!M19),10)*100</f>
        <v>-3.3344395599999999</v>
      </c>
      <c r="O19" s="496">
        <f>ROUND(('Ⅱ-主‐3DF'!O19-'Ⅱ-主‐3DF'!N19)/ABS('Ⅱ-主‐3DF'!N19),10)*100</f>
        <v>10.67391711</v>
      </c>
      <c r="P19" s="497">
        <f>ROUND(('Ⅱ-主‐3DF'!P19-'Ⅱ-主‐3DF'!O19)/ABS('Ⅱ-主‐3DF'!O19),10)*100</f>
        <v>3.0194099400000001</v>
      </c>
    </row>
    <row r="20" spans="3:17" ht="16.5" customHeight="1" x14ac:dyDescent="0.15">
      <c r="C20" s="293" t="s">
        <v>231</v>
      </c>
      <c r="D20" s="496" t="s">
        <v>354</v>
      </c>
      <c r="E20" s="496">
        <f>ROUND(('Ⅱ-主‐3DF'!E20-'Ⅱ-主‐3DF'!D20)/ABS('Ⅱ-主‐3DF'!D20),10)*100</f>
        <v>1.2655208600000001</v>
      </c>
      <c r="F20" s="496">
        <f>ROUND(('Ⅱ-主‐3DF'!F20-'Ⅱ-主‐3DF'!E20)/ABS('Ⅱ-主‐3DF'!E20),10)*100</f>
        <v>-2.0517719300000001</v>
      </c>
      <c r="G20" s="496">
        <f>ROUND(('Ⅱ-主‐3DF'!G20-'Ⅱ-主‐3DF'!F20)/ABS('Ⅱ-主‐3DF'!F20),10)*100</f>
        <v>9.4080276299999994</v>
      </c>
      <c r="H20" s="496">
        <f>ROUND(('Ⅱ-主‐3DF'!H20-'Ⅱ-主‐3DF'!G20)/ABS('Ⅱ-主‐3DF'!G20),10)*100</f>
        <v>-6.3814860299999996</v>
      </c>
      <c r="I20" s="496">
        <f>ROUND(('Ⅱ-主‐3DF'!I20-'Ⅱ-主‐3DF'!H20)/ABS('Ⅱ-主‐3DF'!H20),10)*100</f>
        <v>-0.37221675999999998</v>
      </c>
      <c r="J20" s="496">
        <f>ROUND(('Ⅱ-主‐3DF'!J20-'Ⅱ-主‐3DF'!I20)/ABS('Ⅱ-主‐3DF'!I20),10)*100</f>
        <v>9.5888944499999997</v>
      </c>
      <c r="K20" s="496">
        <f>ROUND(('Ⅱ-主‐3DF'!K20-'Ⅱ-主‐3DF'!J20)/ABS('Ⅱ-主‐3DF'!J20),10)*100</f>
        <v>1.9492672700000002</v>
      </c>
      <c r="L20" s="496">
        <f>ROUND(('Ⅱ-主‐3DF'!L20-'Ⅱ-主‐3DF'!K20)/ABS('Ⅱ-主‐3DF'!K20),10)*100</f>
        <v>4.1297388100000001</v>
      </c>
      <c r="M20" s="496">
        <f>ROUND(('Ⅱ-主‐3DF'!M20-'Ⅱ-主‐3DF'!L20)/ABS('Ⅱ-主‐3DF'!L20),10)*100</f>
        <v>8.50708734</v>
      </c>
      <c r="N20" s="496">
        <f>ROUND(('Ⅱ-主‐3DF'!N20-'Ⅱ-主‐3DF'!M20)/ABS('Ⅱ-主‐3DF'!M20),10)*100</f>
        <v>2.5144061200000003</v>
      </c>
      <c r="O20" s="496">
        <f>ROUND(('Ⅱ-主‐3DF'!O20-'Ⅱ-主‐3DF'!N20)/ABS('Ⅱ-主‐3DF'!N20),10)*100</f>
        <v>-2.3969995099999997</v>
      </c>
      <c r="P20" s="497">
        <f>ROUND(('Ⅱ-主‐3DF'!P20-'Ⅱ-主‐3DF'!O20)/ABS('Ⅱ-主‐3DF'!O20),10)*100</f>
        <v>1.76751076</v>
      </c>
    </row>
    <row r="21" spans="3:17" ht="16.5" customHeight="1" x14ac:dyDescent="0.15">
      <c r="C21" s="293" t="s">
        <v>233</v>
      </c>
      <c r="D21" s="496" t="s">
        <v>354</v>
      </c>
      <c r="E21" s="496">
        <f>ROUND(('Ⅱ-主‐3DF'!E21-'Ⅱ-主‐3DF'!D21)/ABS('Ⅱ-主‐3DF'!D21),10)*100</f>
        <v>-2.6128679299999997</v>
      </c>
      <c r="F21" s="496">
        <f>ROUND(('Ⅱ-主‐3DF'!F21-'Ⅱ-主‐3DF'!E21)/ABS('Ⅱ-主‐3DF'!E21),10)*100</f>
        <v>-10.94163159</v>
      </c>
      <c r="G21" s="496">
        <f>ROUND(('Ⅱ-主‐3DF'!G21-'Ⅱ-主‐3DF'!F21)/ABS('Ⅱ-主‐3DF'!F21),10)*100</f>
        <v>6.09826332</v>
      </c>
      <c r="H21" s="496">
        <f>ROUND(('Ⅱ-主‐3DF'!H21-'Ⅱ-主‐3DF'!G21)/ABS('Ⅱ-主‐3DF'!G21),10)*100</f>
        <v>-5.5041858999999995</v>
      </c>
      <c r="I21" s="496">
        <f>ROUND(('Ⅱ-主‐3DF'!I21-'Ⅱ-主‐3DF'!H21)/ABS('Ⅱ-主‐3DF'!H21),10)*100</f>
        <v>-4.9262214100000001</v>
      </c>
      <c r="J21" s="496">
        <f>ROUND(('Ⅱ-主‐3DF'!J21-'Ⅱ-主‐3DF'!I21)/ABS('Ⅱ-主‐3DF'!I21),10)*100</f>
        <v>12.390415709999999</v>
      </c>
      <c r="K21" s="496">
        <f>ROUND(('Ⅱ-主‐3DF'!K21-'Ⅱ-主‐3DF'!J21)/ABS('Ⅱ-主‐3DF'!J21),10)*100</f>
        <v>2.4661779400000001</v>
      </c>
      <c r="L21" s="496">
        <f>ROUND(('Ⅱ-主‐3DF'!L21-'Ⅱ-主‐3DF'!K21)/ABS('Ⅱ-主‐3DF'!K21),10)*100</f>
        <v>-7.9512539999999993E-2</v>
      </c>
      <c r="M21" s="496">
        <f>ROUND(('Ⅱ-主‐3DF'!M21-'Ⅱ-主‐3DF'!L21)/ABS('Ⅱ-主‐3DF'!L21),10)*100</f>
        <v>8.7919254099999993</v>
      </c>
      <c r="N21" s="496">
        <f>ROUND(('Ⅱ-主‐3DF'!N21-'Ⅱ-主‐3DF'!M21)/ABS('Ⅱ-主‐3DF'!M21),10)*100</f>
        <v>3.8216031099999999</v>
      </c>
      <c r="O21" s="496">
        <f>ROUND(('Ⅱ-主‐3DF'!O21-'Ⅱ-主‐3DF'!N21)/ABS('Ⅱ-主‐3DF'!N21),10)*100</f>
        <v>-6.0549005899999999</v>
      </c>
      <c r="P21" s="497">
        <f>ROUND(('Ⅱ-主‐3DF'!P21-'Ⅱ-主‐3DF'!O21)/ABS('Ⅱ-主‐3DF'!O21),10)*100</f>
        <v>-3.5797375200000001</v>
      </c>
    </row>
    <row r="22" spans="3:17" s="4" customFormat="1" ht="16.5" customHeight="1" x14ac:dyDescent="0.15">
      <c r="C22" s="302" t="s">
        <v>235</v>
      </c>
      <c r="D22" s="498" t="s">
        <v>354</v>
      </c>
      <c r="E22" s="498">
        <f>ROUND(('Ⅱ-主‐3DF'!E22-'Ⅱ-主‐3DF'!D22)/ABS('Ⅱ-主‐3DF'!D22),10)*100</f>
        <v>-5.0471051999999998</v>
      </c>
      <c r="F22" s="498">
        <f>ROUND(('Ⅱ-主‐3DF'!F22-'Ⅱ-主‐3DF'!E22)/ABS('Ⅱ-主‐3DF'!E22),10)*100</f>
        <v>-1.7858921400000001</v>
      </c>
      <c r="G22" s="498">
        <f>ROUND(('Ⅱ-主‐3DF'!G22-'Ⅱ-主‐3DF'!F22)/ABS('Ⅱ-主‐3DF'!F22),10)*100</f>
        <v>-0.89450555999999992</v>
      </c>
      <c r="H22" s="498">
        <f>ROUND(('Ⅱ-主‐3DF'!H22-'Ⅱ-主‐3DF'!G22)/ABS('Ⅱ-主‐3DF'!G22),10)*100</f>
        <v>-10.32502639</v>
      </c>
      <c r="I22" s="498">
        <f>ROUND(('Ⅱ-主‐3DF'!I22-'Ⅱ-主‐3DF'!H22)/ABS('Ⅱ-主‐3DF'!H22),10)*100</f>
        <v>-3.8528502499999999</v>
      </c>
      <c r="J22" s="498">
        <f>ROUND(('Ⅱ-主‐3DF'!J22-'Ⅱ-主‐3DF'!I22)/ABS('Ⅱ-主‐3DF'!I22),10)*100</f>
        <v>-2.0261681</v>
      </c>
      <c r="K22" s="498">
        <f>ROUND(('Ⅱ-主‐3DF'!K22-'Ⅱ-主‐3DF'!J22)/ABS('Ⅱ-主‐3DF'!J22),10)*100</f>
        <v>-1.10035701</v>
      </c>
      <c r="L22" s="498">
        <f>ROUND(('Ⅱ-主‐3DF'!L22-'Ⅱ-主‐3DF'!K22)/ABS('Ⅱ-主‐3DF'!K22),10)*100</f>
        <v>-3.8205537999999999</v>
      </c>
      <c r="M22" s="498">
        <f>ROUND(('Ⅱ-主‐3DF'!M22-'Ⅱ-主‐3DF'!L22)/ABS('Ⅱ-主‐3DF'!L22),10)*100</f>
        <v>2.3707065100000002</v>
      </c>
      <c r="N22" s="498">
        <f>ROUND(('Ⅱ-主‐3DF'!N22-'Ⅱ-主‐3DF'!M22)/ABS('Ⅱ-主‐3DF'!M22),10)*100</f>
        <v>-3.7400147500000003</v>
      </c>
      <c r="O22" s="498">
        <f>ROUND(('Ⅱ-主‐3DF'!O22-'Ⅱ-主‐3DF'!N22)/ABS('Ⅱ-主‐3DF'!N22),10)*100</f>
        <v>-7.6378042600000002</v>
      </c>
      <c r="P22" s="499">
        <f>ROUND(('Ⅱ-主‐3DF'!P22-'Ⅱ-主‐3DF'!O22)/ABS('Ⅱ-主‐3DF'!O22),10)*100</f>
        <v>-1.03679645</v>
      </c>
    </row>
    <row r="23" spans="3:17" s="4" customFormat="1" ht="16.5" customHeight="1" x14ac:dyDescent="0.15">
      <c r="C23" s="303" t="s">
        <v>237</v>
      </c>
      <c r="D23" s="498" t="s">
        <v>354</v>
      </c>
      <c r="E23" s="498">
        <f>ROUND(('Ⅱ-主‐3DF'!E23-'Ⅱ-主‐3DF'!D23)/ABS('Ⅱ-主‐3DF'!D23),10)*100</f>
        <v>-3.0741401900000001</v>
      </c>
      <c r="F23" s="498">
        <f>ROUND(('Ⅱ-主‐3DF'!F23-'Ⅱ-主‐3DF'!E23)/ABS('Ⅱ-主‐3DF'!E23),10)*100</f>
        <v>-13.854669250000001</v>
      </c>
      <c r="G23" s="498">
        <f>ROUND(('Ⅱ-主‐3DF'!G23-'Ⅱ-主‐3DF'!F23)/ABS('Ⅱ-主‐3DF'!F23),10)*100</f>
        <v>2.6557127299999999</v>
      </c>
      <c r="H23" s="498">
        <f>ROUND(('Ⅱ-主‐3DF'!H23-'Ⅱ-主‐3DF'!G23)/ABS('Ⅱ-主‐3DF'!G23),10)*100</f>
        <v>-3.5461503399999996</v>
      </c>
      <c r="I23" s="498">
        <f>ROUND(('Ⅱ-主‐3DF'!I23-'Ⅱ-主‐3DF'!H23)/ABS('Ⅱ-主‐3DF'!H23),10)*100</f>
        <v>-2.2060032999999999</v>
      </c>
      <c r="J23" s="498">
        <f>ROUND(('Ⅱ-主‐3DF'!J23-'Ⅱ-主‐3DF'!I23)/ABS('Ⅱ-主‐3DF'!I23),10)*100</f>
        <v>2.4199526700000002</v>
      </c>
      <c r="K23" s="498">
        <f>ROUND(('Ⅱ-主‐3DF'!K23-'Ⅱ-主‐3DF'!J23)/ABS('Ⅱ-主‐3DF'!J23),10)*100</f>
        <v>4.7502594</v>
      </c>
      <c r="L23" s="498">
        <f>ROUND(('Ⅱ-主‐3DF'!L23-'Ⅱ-主‐3DF'!K23)/ABS('Ⅱ-主‐3DF'!K23),10)*100</f>
        <v>2.3970106200000001</v>
      </c>
      <c r="M23" s="498">
        <f>ROUND(('Ⅱ-主‐3DF'!M23-'Ⅱ-主‐3DF'!L23)/ABS('Ⅱ-主‐3DF'!L23),10)*100</f>
        <v>3.4767638199999999</v>
      </c>
      <c r="N23" s="498">
        <f>ROUND(('Ⅱ-主‐3DF'!N23-'Ⅱ-主‐3DF'!M23)/ABS('Ⅱ-主‐3DF'!M23),10)*100</f>
        <v>-3.3283113099999997</v>
      </c>
      <c r="O23" s="498">
        <f>ROUND(('Ⅱ-主‐3DF'!O23-'Ⅱ-主‐3DF'!N23)/ABS('Ⅱ-主‐3DF'!N23),10)*100</f>
        <v>-1.3065458400000001</v>
      </c>
      <c r="P23" s="499">
        <f>ROUND(('Ⅱ-主‐3DF'!P23-'Ⅱ-主‐3DF'!O23)/ABS('Ⅱ-主‐3DF'!O23),10)*100</f>
        <v>-1.6319312200000002</v>
      </c>
    </row>
    <row r="24" spans="3:17" s="4" customFormat="1" ht="16.5" customHeight="1" x14ac:dyDescent="0.15">
      <c r="C24" s="293" t="s">
        <v>239</v>
      </c>
      <c r="D24" s="498" t="s">
        <v>354</v>
      </c>
      <c r="E24" s="498">
        <f>ROUND(('Ⅱ-主‐3DF'!E24-'Ⅱ-主‐3DF'!D24)/ABS('Ⅱ-主‐3DF'!D24),10)*100</f>
        <v>-16.670707500000002</v>
      </c>
      <c r="F24" s="498">
        <f>ROUND(('Ⅱ-主‐3DF'!F24-'Ⅱ-主‐3DF'!E24)/ABS('Ⅱ-主‐3DF'!E24),10)*100</f>
        <v>-15.657831820000002</v>
      </c>
      <c r="G24" s="498">
        <f>ROUND(('Ⅱ-主‐3DF'!G24-'Ⅱ-主‐3DF'!F24)/ABS('Ⅱ-主‐3DF'!F24),10)*100</f>
        <v>-10.955476729999999</v>
      </c>
      <c r="H24" s="498">
        <f>ROUND(('Ⅱ-主‐3DF'!H24-'Ⅱ-主‐3DF'!G24)/ABS('Ⅱ-主‐3DF'!G24),10)*100</f>
        <v>-15.59489782</v>
      </c>
      <c r="I24" s="498">
        <f>ROUND(('Ⅱ-主‐3DF'!I24-'Ⅱ-主‐3DF'!H24)/ABS('Ⅱ-主‐3DF'!H24),10)*100</f>
        <v>-13.894927620000001</v>
      </c>
      <c r="J24" s="498">
        <f>ROUND(('Ⅱ-主‐3DF'!J24-'Ⅱ-主‐3DF'!I24)/ABS('Ⅱ-主‐3DF'!I24),10)*100</f>
        <v>-8.5936879299999998</v>
      </c>
      <c r="K24" s="498">
        <f>ROUND(('Ⅱ-主‐3DF'!K24-'Ⅱ-主‐3DF'!J24)/ABS('Ⅱ-主‐3DF'!J24),10)*100</f>
        <v>6.4331368099999997</v>
      </c>
      <c r="L24" s="498">
        <f>ROUND(('Ⅱ-主‐3DF'!L24-'Ⅱ-主‐3DF'!K24)/ABS('Ⅱ-主‐3DF'!K24),10)*100</f>
        <v>-11.311825799999999</v>
      </c>
      <c r="M24" s="498">
        <f>ROUND(('Ⅱ-主‐3DF'!M24-'Ⅱ-主‐3DF'!L24)/ABS('Ⅱ-主‐3DF'!L24),10)*100</f>
        <v>7.3095250000000001E-2</v>
      </c>
      <c r="N24" s="498">
        <f>ROUND(('Ⅱ-主‐3DF'!N24-'Ⅱ-主‐3DF'!M24)/ABS('Ⅱ-主‐3DF'!M24),10)*100</f>
        <v>-4.2818421000000004</v>
      </c>
      <c r="O24" s="498">
        <f>ROUND(('Ⅱ-主‐3DF'!O24-'Ⅱ-主‐3DF'!N24)/ABS('Ⅱ-主‐3DF'!N24),10)*100</f>
        <v>5.3664456399999994</v>
      </c>
      <c r="P24" s="499">
        <f>ROUND(('Ⅱ-主‐3DF'!P24-'Ⅱ-主‐3DF'!O24)/ABS('Ⅱ-主‐3DF'!O24),10)*100</f>
        <v>-18.880944459999998</v>
      </c>
    </row>
    <row r="25" spans="3:17" ht="16.5" customHeight="1" x14ac:dyDescent="0.15">
      <c r="C25" s="302" t="s">
        <v>241</v>
      </c>
      <c r="D25" s="496" t="s">
        <v>354</v>
      </c>
      <c r="E25" s="496">
        <f>ROUND(('Ⅱ-主‐3DF'!E25-'Ⅱ-主‐3DF'!D25)/ABS('Ⅱ-主‐3DF'!D25),10)*100</f>
        <v>-10.166438529999999</v>
      </c>
      <c r="F25" s="496">
        <f>ROUND(('Ⅱ-主‐3DF'!F25-'Ⅱ-主‐3DF'!E25)/ABS('Ⅱ-主‐3DF'!E25),10)*100</f>
        <v>-11.13759917</v>
      </c>
      <c r="G25" s="496">
        <f>ROUND(('Ⅱ-主‐3DF'!G25-'Ⅱ-主‐3DF'!F25)/ABS('Ⅱ-主‐3DF'!F25),10)*100</f>
        <v>-10.22522614</v>
      </c>
      <c r="H25" s="496">
        <f>ROUND(('Ⅱ-主‐3DF'!H25-'Ⅱ-主‐3DF'!G25)/ABS('Ⅱ-主‐3DF'!G25),10)*100</f>
        <v>-11.706361410000001</v>
      </c>
      <c r="I25" s="496">
        <f>ROUND(('Ⅱ-主‐3DF'!I25-'Ⅱ-主‐3DF'!H25)/ABS('Ⅱ-主‐3DF'!H25),10)*100</f>
        <v>-12.85908341</v>
      </c>
      <c r="J25" s="496">
        <f>ROUND(('Ⅱ-主‐3DF'!J25-'Ⅱ-主‐3DF'!I25)/ABS('Ⅱ-主‐3DF'!I25),10)*100</f>
        <v>-5.3451388299999998</v>
      </c>
      <c r="K25" s="496">
        <f>ROUND(('Ⅱ-主‐3DF'!K25-'Ⅱ-主‐3DF'!J25)/ABS('Ⅱ-主‐3DF'!J25),10)*100</f>
        <v>-0.18960542999999999</v>
      </c>
      <c r="L25" s="496">
        <f>ROUND(('Ⅱ-主‐3DF'!L25-'Ⅱ-主‐3DF'!K25)/ABS('Ⅱ-主‐3DF'!K25),10)*100</f>
        <v>1.4111495599999999</v>
      </c>
      <c r="M25" s="496">
        <f>ROUND(('Ⅱ-主‐3DF'!M25-'Ⅱ-主‐3DF'!L25)/ABS('Ⅱ-主‐3DF'!L25),10)*100</f>
        <v>2.4465161900000001</v>
      </c>
      <c r="N25" s="496">
        <f>ROUND(('Ⅱ-主‐3DF'!N25-'Ⅱ-主‐3DF'!M25)/ABS('Ⅱ-主‐3DF'!M25),10)*100</f>
        <v>-2.1137045799999998</v>
      </c>
      <c r="O25" s="496">
        <f>ROUND(('Ⅱ-主‐3DF'!O25-'Ⅱ-主‐3DF'!N25)/ABS('Ⅱ-主‐3DF'!N25),10)*100</f>
        <v>-2.8579739699999998</v>
      </c>
      <c r="P25" s="497">
        <f>ROUND(('Ⅱ-主‐3DF'!P25-'Ⅱ-主‐3DF'!O25)/ABS('Ⅱ-主‐3DF'!O25),10)*100</f>
        <v>-0.74430661000000009</v>
      </c>
    </row>
    <row r="26" spans="3:17" ht="15.75" customHeight="1" x14ac:dyDescent="0.15">
      <c r="C26" s="293" t="s">
        <v>243</v>
      </c>
      <c r="D26" s="496" t="s">
        <v>354</v>
      </c>
      <c r="E26" s="496">
        <f>ROUND(('Ⅱ-主‐3DF'!E26-'Ⅱ-主‐3DF'!D26)/ABS('Ⅱ-主‐3DF'!D26),10)*100</f>
        <v>-2.9192576000000003</v>
      </c>
      <c r="F26" s="496">
        <f>ROUND(('Ⅱ-主‐3DF'!F26-'Ⅱ-主‐3DF'!E26)/ABS('Ⅱ-主‐3DF'!E26),10)*100</f>
        <v>-2.6240707299999997</v>
      </c>
      <c r="G26" s="496">
        <f>ROUND(('Ⅱ-主‐3DF'!G26-'Ⅱ-主‐3DF'!F26)/ABS('Ⅱ-主‐3DF'!F26),10)*100</f>
        <v>-4.3791718499999996</v>
      </c>
      <c r="H26" s="496">
        <f>ROUND(('Ⅱ-主‐3DF'!H26-'Ⅱ-主‐3DF'!G26)/ABS('Ⅱ-主‐3DF'!G26),10)*100</f>
        <v>-3.0603455899999998</v>
      </c>
      <c r="I26" s="496">
        <f>ROUND(('Ⅱ-主‐3DF'!I26-'Ⅱ-主‐3DF'!H26)/ABS('Ⅱ-主‐3DF'!H26),10)*100</f>
        <v>1.7526639399999999</v>
      </c>
      <c r="J26" s="496">
        <f>ROUND(('Ⅱ-主‐3DF'!J26-'Ⅱ-主‐3DF'!I26)/ABS('Ⅱ-主‐3DF'!I26),10)*100</f>
        <v>-2.5832639300000002</v>
      </c>
      <c r="K26" s="496">
        <f>ROUND(('Ⅱ-主‐3DF'!K26-'Ⅱ-主‐3DF'!J26)/ABS('Ⅱ-主‐3DF'!J26),10)*100</f>
        <v>-1.6706050000000001</v>
      </c>
      <c r="L26" s="496">
        <f>ROUND(('Ⅱ-主‐3DF'!L26-'Ⅱ-主‐3DF'!K26)/ABS('Ⅱ-主‐3DF'!K26),10)*100</f>
        <v>1.68963475</v>
      </c>
      <c r="M26" s="496">
        <f>ROUND(('Ⅱ-主‐3DF'!M26-'Ⅱ-主‐3DF'!L26)/ABS('Ⅱ-主‐3DF'!L26),10)*100</f>
        <v>1.1900327900000001</v>
      </c>
      <c r="N26" s="496">
        <f>ROUND(('Ⅱ-主‐3DF'!N26-'Ⅱ-主‐3DF'!M26)/ABS('Ⅱ-主‐3DF'!M26),10)*100</f>
        <v>2.8415703099999998</v>
      </c>
      <c r="O26" s="496">
        <f>ROUND(('Ⅱ-主‐3DF'!O26-'Ⅱ-主‐3DF'!N26)/ABS('Ⅱ-主‐3DF'!N26),10)*100</f>
        <v>-0.31686853000000004</v>
      </c>
      <c r="P26" s="497">
        <f>ROUND(('Ⅱ-主‐3DF'!P26-'Ⅱ-主‐3DF'!O26)/ABS('Ⅱ-主‐3DF'!O26),10)*100</f>
        <v>-0.55351256999999998</v>
      </c>
    </row>
    <row r="27" spans="3:17" ht="16.5" customHeight="1" x14ac:dyDescent="0.15">
      <c r="C27" s="293" t="s">
        <v>245</v>
      </c>
      <c r="D27" s="496" t="s">
        <v>354</v>
      </c>
      <c r="E27" s="496">
        <f>ROUND(('Ⅱ-主‐3DF'!E27-'Ⅱ-主‐3DF'!D27)/ABS('Ⅱ-主‐3DF'!D27),10)*100</f>
        <v>-1.7005467999999999</v>
      </c>
      <c r="F27" s="496">
        <f>ROUND(('Ⅱ-主‐3DF'!F27-'Ⅱ-主‐3DF'!E27)/ABS('Ⅱ-主‐3DF'!E27),10)*100</f>
        <v>1.1279694499999999</v>
      </c>
      <c r="G27" s="496">
        <f>ROUND(('Ⅱ-主‐3DF'!G27-'Ⅱ-主‐3DF'!F27)/ABS('Ⅱ-主‐3DF'!F27),10)*100</f>
        <v>6.2243903899999999</v>
      </c>
      <c r="H27" s="496">
        <f>ROUND(('Ⅱ-主‐3DF'!H27-'Ⅱ-主‐3DF'!G27)/ABS('Ⅱ-主‐3DF'!G27),10)*100</f>
        <v>-4.8674090699999999</v>
      </c>
      <c r="I27" s="496">
        <f>ROUND(('Ⅱ-主‐3DF'!I27-'Ⅱ-主‐3DF'!H27)/ABS('Ⅱ-主‐3DF'!H27),10)*100</f>
        <v>-2.2764174500000003</v>
      </c>
      <c r="J27" s="496">
        <f>ROUND(('Ⅱ-主‐3DF'!J27-'Ⅱ-主‐3DF'!I27)/ABS('Ⅱ-主‐3DF'!I27),10)*100</f>
        <v>-9.7257240000000009E-2</v>
      </c>
      <c r="K27" s="496">
        <f>ROUND(('Ⅱ-主‐3DF'!K27-'Ⅱ-主‐3DF'!J27)/ABS('Ⅱ-主‐3DF'!J27),10)*100</f>
        <v>-0.47393912999999999</v>
      </c>
      <c r="L27" s="496">
        <f>ROUND(('Ⅱ-主‐3DF'!L27-'Ⅱ-主‐3DF'!K27)/ABS('Ⅱ-主‐3DF'!K27),10)*100</f>
        <v>2.0412645399999998</v>
      </c>
      <c r="M27" s="496">
        <f>ROUND(('Ⅱ-主‐3DF'!M27-'Ⅱ-主‐3DF'!L27)/ABS('Ⅱ-主‐3DF'!L27),10)*100</f>
        <v>4.2555999800000004</v>
      </c>
      <c r="N27" s="496">
        <f>ROUND(('Ⅱ-主‐3DF'!N27-'Ⅱ-主‐3DF'!M27)/ABS('Ⅱ-主‐3DF'!M27),10)*100</f>
        <v>-0.67392249000000004</v>
      </c>
      <c r="O27" s="496">
        <f>ROUND(('Ⅱ-主‐3DF'!O27-'Ⅱ-主‐3DF'!N27)/ABS('Ⅱ-主‐3DF'!N27),10)*100</f>
        <v>-3.1923992900000004</v>
      </c>
      <c r="P27" s="497">
        <f>ROUND(('Ⅱ-主‐3DF'!P27-'Ⅱ-主‐3DF'!O27)/ABS('Ⅱ-主‐3DF'!O27),10)*100</f>
        <v>-2.25365628</v>
      </c>
    </row>
    <row r="28" spans="3:17" ht="16.5" hidden="1" customHeight="1" x14ac:dyDescent="0.15">
      <c r="C28" s="325" t="s">
        <v>247</v>
      </c>
      <c r="D28" s="496" t="s">
        <v>354</v>
      </c>
      <c r="E28" s="496">
        <f>ROUND(('Ⅱ-主‐3DF'!E28-'Ⅱ-主‐3DF'!D28)/ABS('Ⅱ-主‐3DF'!D28),10)*100</f>
        <v>1.7740420400000001</v>
      </c>
      <c r="F28" s="496">
        <f>ROUND(('Ⅱ-主‐3DF'!F28-'Ⅱ-主‐3DF'!E28)/ABS('Ⅱ-主‐3DF'!E28),10)*100</f>
        <v>2.2104907800000002</v>
      </c>
      <c r="G28" s="496">
        <f>ROUND(('Ⅱ-主‐3DF'!G28-'Ⅱ-主‐3DF'!F28)/ABS('Ⅱ-主‐3DF'!F28),10)*100</f>
        <v>-2.5226702100000002</v>
      </c>
      <c r="H28" s="496">
        <f>ROUND(('Ⅱ-主‐3DF'!H28-'Ⅱ-主‐3DF'!G28)/ABS('Ⅱ-主‐3DF'!G28),10)*100</f>
        <v>1.2849909999999999E-2</v>
      </c>
      <c r="I28" s="496">
        <f>ROUND(('Ⅱ-主‐3DF'!I28-'Ⅱ-主‐3DF'!H28)/ABS('Ⅱ-主‐3DF'!H28),10)*100</f>
        <v>-0.21710503</v>
      </c>
      <c r="J28" s="496">
        <f>ROUND(('Ⅱ-主‐3DF'!J28-'Ⅱ-主‐3DF'!I28)/ABS('Ⅱ-主‐3DF'!I28),10)*100</f>
        <v>-0.42562481000000002</v>
      </c>
      <c r="K28" s="496">
        <f>ROUND(('Ⅱ-主‐3DF'!K28-'Ⅱ-主‐3DF'!J28)/ABS('Ⅱ-主‐3DF'!J28),10)*100</f>
        <v>0.86458908000000001</v>
      </c>
      <c r="L28" s="496">
        <f>ROUND(('Ⅱ-主‐3DF'!L28-'Ⅱ-主‐3DF'!K28)/ABS('Ⅱ-主‐3DF'!K28),10)*100</f>
        <v>2.1062710200000003</v>
      </c>
      <c r="M28" s="496">
        <f>ROUND(('Ⅱ-主‐3DF'!M28-'Ⅱ-主‐3DF'!L28)/ABS('Ⅱ-主‐3DF'!L28),10)*100</f>
        <v>1.5743815700000001</v>
      </c>
      <c r="N28" s="496">
        <f>ROUND(('Ⅱ-主‐3DF'!N28-'Ⅱ-主‐3DF'!M28)/ABS('Ⅱ-主‐3DF'!M28),10)*100</f>
        <v>0.80975953000000001</v>
      </c>
      <c r="O28" s="496">
        <f>ROUND(('Ⅱ-主‐3DF'!O28-'Ⅱ-主‐3DF'!N28)/ABS('Ⅱ-主‐3DF'!N28),10)*100</f>
        <v>0.80805791999999999</v>
      </c>
      <c r="P28" s="497">
        <f>ROUND(('Ⅱ-主‐3DF'!P28-'Ⅱ-主‐3DF'!O28)/ABS('Ⅱ-主‐3DF'!O28),10)*100</f>
        <v>0.89758917000000005</v>
      </c>
      <c r="Q28" s="129" t="s">
        <v>425</v>
      </c>
    </row>
    <row r="29" spans="3:17" ht="16.5" hidden="1" customHeight="1" x14ac:dyDescent="0.15">
      <c r="C29" s="325" t="s">
        <v>249</v>
      </c>
      <c r="D29" s="496" t="s">
        <v>354</v>
      </c>
      <c r="E29" s="496">
        <f>ROUND(('Ⅱ-主‐3DF'!E29-'Ⅱ-主‐3DF'!D29)/ABS('Ⅱ-主‐3DF'!D29),10)*100</f>
        <v>-0.78256889000000007</v>
      </c>
      <c r="F29" s="496">
        <f>ROUND(('Ⅱ-主‐3DF'!F29-'Ⅱ-主‐3DF'!E29)/ABS('Ⅱ-主‐3DF'!E29),10)*100</f>
        <v>-1.3031691400000001</v>
      </c>
      <c r="G29" s="496">
        <f>ROUND(('Ⅱ-主‐3DF'!G29-'Ⅱ-主‐3DF'!F29)/ABS('Ⅱ-主‐3DF'!F29),10)*100</f>
        <v>3.82023767</v>
      </c>
      <c r="H29" s="496">
        <f>ROUND(('Ⅱ-主‐3DF'!H29-'Ⅱ-主‐3DF'!G29)/ABS('Ⅱ-主‐3DF'!G29),10)*100</f>
        <v>-1.2132150399999999</v>
      </c>
      <c r="I29" s="496">
        <f>ROUND(('Ⅱ-主‐3DF'!I29-'Ⅱ-主‐3DF'!H29)/ABS('Ⅱ-主‐3DF'!H29),10)*100</f>
        <v>-0.50076004000000007</v>
      </c>
      <c r="J29" s="496">
        <f>ROUND(('Ⅱ-主‐3DF'!J29-'Ⅱ-主‐3DF'!I29)/ABS('Ⅱ-主‐3DF'!I29),10)*100</f>
        <v>5.5836013700000002</v>
      </c>
      <c r="K29" s="496">
        <f>ROUND(('Ⅱ-主‐3DF'!K29-'Ⅱ-主‐3DF'!J29)/ABS('Ⅱ-主‐3DF'!J29),10)*100</f>
        <v>5.4060707800000003</v>
      </c>
      <c r="L29" s="496">
        <f>ROUND(('Ⅱ-主‐3DF'!L29-'Ⅱ-主‐3DF'!K29)/ABS('Ⅱ-主‐3DF'!K29),10)*100</f>
        <v>7.4470244000000001</v>
      </c>
      <c r="M29" s="496">
        <f>ROUND(('Ⅱ-主‐3DF'!M29-'Ⅱ-主‐3DF'!L29)/ABS('Ⅱ-主‐3DF'!L29),10)*100</f>
        <v>3.0470159399999996</v>
      </c>
      <c r="N29" s="496">
        <f>ROUND(('Ⅱ-主‐3DF'!N29-'Ⅱ-主‐3DF'!M29)/ABS('Ⅱ-主‐3DF'!M29),10)*100</f>
        <v>-1.0969961699999999</v>
      </c>
      <c r="O29" s="496">
        <f>ROUND(('Ⅱ-主‐3DF'!O29-'Ⅱ-主‐3DF'!N29)/ABS('Ⅱ-主‐3DF'!N29),10)*100</f>
        <v>-5.7452649999999994E-2</v>
      </c>
      <c r="P29" s="497">
        <f>ROUND(('Ⅱ-主‐3DF'!P29-'Ⅱ-主‐3DF'!O29)/ABS('Ⅱ-主‐3DF'!O29),10)*100</f>
        <v>0.88408302999999999</v>
      </c>
    </row>
    <row r="30" spans="3:17" ht="16.5" hidden="1" customHeight="1" x14ac:dyDescent="0.15">
      <c r="C30" s="325" t="s">
        <v>250</v>
      </c>
      <c r="D30" s="496" t="s">
        <v>354</v>
      </c>
      <c r="E30" s="496">
        <f>ROUND(('Ⅱ-主‐3DF'!E30-'Ⅱ-主‐3DF'!D30)/ABS('Ⅱ-主‐3DF'!D30),10)*100</f>
        <v>-1.76862264</v>
      </c>
      <c r="F30" s="496">
        <f>ROUND(('Ⅱ-主‐3DF'!F30-'Ⅱ-主‐3DF'!E30)/ABS('Ⅱ-主‐3DF'!E30),10)*100</f>
        <v>-5.1103105900000001</v>
      </c>
      <c r="G30" s="496">
        <f>ROUND(('Ⅱ-主‐3DF'!G30-'Ⅱ-主‐3DF'!F30)/ABS('Ⅱ-主‐3DF'!F30),10)*100</f>
        <v>4.3717786100000007</v>
      </c>
      <c r="H30" s="496">
        <f>ROUND(('Ⅱ-主‐3DF'!H30-'Ⅱ-主‐3DF'!G30)/ABS('Ⅱ-主‐3DF'!G30),10)*100</f>
        <v>-1.7235750599999999</v>
      </c>
      <c r="I30" s="496">
        <f>ROUND(('Ⅱ-主‐3DF'!I30-'Ⅱ-主‐3DF'!H30)/ABS('Ⅱ-主‐3DF'!H30),10)*100</f>
        <v>-3.59054121</v>
      </c>
      <c r="J30" s="496">
        <f>ROUND(('Ⅱ-主‐3DF'!J30-'Ⅱ-主‐3DF'!I30)/ABS('Ⅱ-主‐3DF'!I30),10)*100</f>
        <v>10.89791404</v>
      </c>
      <c r="K30" s="496">
        <f>ROUND(('Ⅱ-主‐3DF'!K30-'Ⅱ-主‐3DF'!J30)/ABS('Ⅱ-主‐3DF'!J30),10)*100</f>
        <v>9.8896014399999999</v>
      </c>
      <c r="L30" s="496">
        <f>ROUND(('Ⅱ-主‐3DF'!L30-'Ⅱ-主‐3DF'!K30)/ABS('Ⅱ-主‐3DF'!K30),10)*100</f>
        <v>11.906545289999999</v>
      </c>
      <c r="M30" s="496">
        <f>ROUND(('Ⅱ-主‐3DF'!M30-'Ⅱ-主‐3DF'!L30)/ABS('Ⅱ-主‐3DF'!L30),10)*100</f>
        <v>6.34389907</v>
      </c>
      <c r="N30" s="496">
        <f>ROUND(('Ⅱ-主‐3DF'!N30-'Ⅱ-主‐3DF'!M30)/ABS('Ⅱ-主‐3DF'!M30),10)*100</f>
        <v>-1.8776659000000002</v>
      </c>
      <c r="O30" s="496">
        <f>ROUND(('Ⅱ-主‐3DF'!O30-'Ⅱ-主‐3DF'!N30)/ABS('Ⅱ-主‐3DF'!N30),10)*100</f>
        <v>-1.27645461</v>
      </c>
      <c r="P30" s="497">
        <f>ROUND(('Ⅱ-主‐3DF'!P30-'Ⅱ-主‐3DF'!O30)/ABS('Ⅱ-主‐3DF'!O30),10)*100</f>
        <v>0.45123728999999996</v>
      </c>
    </row>
    <row r="31" spans="3:17" ht="16.5" hidden="1" customHeight="1" x14ac:dyDescent="0.15">
      <c r="C31" s="325" t="s">
        <v>752</v>
      </c>
      <c r="D31" s="496" t="s">
        <v>354</v>
      </c>
      <c r="E31" s="496">
        <f>ROUND(('Ⅱ-主‐3DF'!E31-'Ⅱ-主‐3DF'!D31)/ABS('Ⅱ-主‐3DF'!D31),10)*100</f>
        <v>0.30850221999999999</v>
      </c>
      <c r="F31" s="496">
        <f>ROUND(('Ⅱ-主‐3DF'!F31-'Ⅱ-主‐3DF'!E31)/ABS('Ⅱ-主‐3DF'!E31),10)*100</f>
        <v>2.5041993100000002</v>
      </c>
      <c r="G31" s="496">
        <f>ROUND(('Ⅱ-主‐3DF'!G31-'Ⅱ-主‐3DF'!F31)/ABS('Ⅱ-主‐3DF'!F31),10)*100</f>
        <v>3.2557937000000003</v>
      </c>
      <c r="H31" s="496">
        <f>ROUND(('Ⅱ-主‐3DF'!H31-'Ⅱ-主‐3DF'!G31)/ABS('Ⅱ-主‐3DF'!G31),10)*100</f>
        <v>-0.66132294999999996</v>
      </c>
      <c r="I31" s="496">
        <f>ROUND(('Ⅱ-主‐3DF'!I31-'Ⅱ-主‐3DF'!H31)/ABS('Ⅱ-主‐3DF'!H31),10)*100</f>
        <v>1.21699047</v>
      </c>
      <c r="J31" s="496">
        <f>ROUND(('Ⅱ-主‐3DF'!J31-'Ⅱ-主‐3DF'!I31)/ABS('Ⅱ-主‐3DF'!I31),10)*100</f>
        <v>1.7663230400000001</v>
      </c>
      <c r="K31" s="496">
        <f>ROUND(('Ⅱ-主‐3DF'!K31-'Ⅱ-主‐3DF'!J31)/ABS('Ⅱ-主‐3DF'!J31),10)*100</f>
        <v>1.4957189799999999</v>
      </c>
      <c r="L31" s="496">
        <f>ROUND(('Ⅱ-主‐3DF'!L31-'Ⅱ-主‐3DF'!K31)/ABS('Ⅱ-主‐3DF'!K31),10)*100</f>
        <v>2.96267207</v>
      </c>
      <c r="M31" s="496">
        <f>ROUND(('Ⅱ-主‐3DF'!M31-'Ⅱ-主‐3DF'!L31)/ABS('Ⅱ-主‐3DF'!L31),10)*100</f>
        <v>-0.46243465</v>
      </c>
      <c r="N31" s="496">
        <f>ROUND(('Ⅱ-主‐3DF'!N31-'Ⅱ-主‐3DF'!M31)/ABS('Ⅱ-主‐3DF'!M31),10)*100</f>
        <v>-0.33070960999999999</v>
      </c>
      <c r="O31" s="496">
        <f>ROUND(('Ⅱ-主‐3DF'!O31-'Ⅱ-主‐3DF'!N31)/ABS('Ⅱ-主‐3DF'!N31),10)*100</f>
        <v>1.0625449199999999</v>
      </c>
      <c r="P31" s="497">
        <f>ROUND(('Ⅱ-主‐3DF'!P31-'Ⅱ-主‐3DF'!O31)/ABS('Ⅱ-主‐3DF'!O31),10)*100</f>
        <v>1.24031278</v>
      </c>
    </row>
    <row r="32" spans="3:17" ht="15.75" customHeight="1" x14ac:dyDescent="0.15">
      <c r="C32" s="293" t="s">
        <v>253</v>
      </c>
      <c r="D32" s="496" t="s">
        <v>354</v>
      </c>
      <c r="E32" s="496">
        <f>ROUND(('Ⅱ-主‐3DF'!E32-'Ⅱ-主‐3DF'!D32)/ABS('Ⅱ-主‐3DF'!D32),10)*100</f>
        <v>0.62081039000000005</v>
      </c>
      <c r="F32" s="496">
        <f>ROUND(('Ⅱ-主‐3DF'!F32-'Ⅱ-主‐3DF'!E32)/ABS('Ⅱ-主‐3DF'!E32),10)*100</f>
        <v>1.70043323</v>
      </c>
      <c r="G32" s="496">
        <f>ROUND(('Ⅱ-主‐3DF'!G32-'Ⅱ-主‐3DF'!F32)/ABS('Ⅱ-主‐3DF'!F32),10)*100</f>
        <v>-3.1578017899999997</v>
      </c>
      <c r="H32" s="496">
        <f>ROUND(('Ⅱ-主‐3DF'!H32-'Ⅱ-主‐3DF'!G32)/ABS('Ⅱ-主‐3DF'!G32),10)*100</f>
        <v>-0.21194088</v>
      </c>
      <c r="I32" s="496">
        <f>ROUND(('Ⅱ-主‐3DF'!I32-'Ⅱ-主‐3DF'!H32)/ABS('Ⅱ-主‐3DF'!H32),10)*100</f>
        <v>-0.32517403</v>
      </c>
      <c r="J32" s="496">
        <f>ROUND(('Ⅱ-主‐3DF'!J32-'Ⅱ-主‐3DF'!I32)/ABS('Ⅱ-主‐3DF'!I32),10)*100</f>
        <v>-0.89513121000000007</v>
      </c>
      <c r="K32" s="496">
        <f>ROUND(('Ⅱ-主‐3DF'!K32-'Ⅱ-主‐3DF'!J32)/ABS('Ⅱ-主‐3DF'!J32),10)*100</f>
        <v>0.46488437000000005</v>
      </c>
      <c r="L32" s="496">
        <f>ROUND(('Ⅱ-主‐3DF'!L32-'Ⅱ-主‐3DF'!K32)/ABS('Ⅱ-主‐3DF'!K32),10)*100</f>
        <v>2.6697926700000001</v>
      </c>
      <c r="M32" s="496">
        <f>ROUND(('Ⅱ-主‐3DF'!M32-'Ⅱ-主‐3DF'!L32)/ABS('Ⅱ-主‐3DF'!L32),10)*100</f>
        <v>-0.64105217999999997</v>
      </c>
      <c r="N32" s="496">
        <f>ROUND(('Ⅱ-主‐3DF'!N32-'Ⅱ-主‐3DF'!M32)/ABS('Ⅱ-主‐3DF'!M32),10)*100</f>
        <v>0.15310179000000002</v>
      </c>
      <c r="O32" s="496">
        <f>ROUND(('Ⅱ-主‐3DF'!O32-'Ⅱ-主‐3DF'!N32)/ABS('Ⅱ-主‐3DF'!N32),10)*100</f>
        <v>0.45345168000000002</v>
      </c>
      <c r="P32" s="497">
        <f>ROUND(('Ⅱ-主‐3DF'!P32-'Ⅱ-主‐3DF'!O32)/ABS('Ⅱ-主‐3DF'!O32),10)*100</f>
        <v>0.50123559000000006</v>
      </c>
    </row>
    <row r="33" spans="1:16" ht="16.5" customHeight="1" x14ac:dyDescent="0.15">
      <c r="C33" s="293" t="s">
        <v>255</v>
      </c>
      <c r="D33" s="496" t="s">
        <v>354</v>
      </c>
      <c r="E33" s="496">
        <f>ROUND(('Ⅱ-主‐3DF'!E33-'Ⅱ-主‐3DF'!D33)/ABS('Ⅱ-主‐3DF'!D33),10)*100</f>
        <v>2.1478289699999999</v>
      </c>
      <c r="F33" s="496">
        <f>ROUND(('Ⅱ-主‐3DF'!F33-'Ⅱ-主‐3DF'!E33)/ABS('Ⅱ-主‐3DF'!E33),10)*100</f>
        <v>2.9276413099999998</v>
      </c>
      <c r="G33" s="496">
        <f>ROUND(('Ⅱ-主‐3DF'!G33-'Ⅱ-主‐3DF'!F33)/ABS('Ⅱ-主‐3DF'!F33),10)*100</f>
        <v>-5.2600891599999997</v>
      </c>
      <c r="H33" s="496">
        <f>ROUND(('Ⅱ-主‐3DF'!H33-'Ⅱ-主‐3DF'!G33)/ABS('Ⅱ-主‐3DF'!G33),10)*100</f>
        <v>0.27377357000000002</v>
      </c>
      <c r="I33" s="496">
        <f>ROUND(('Ⅱ-主‐3DF'!I33-'Ⅱ-主‐3DF'!H33)/ABS('Ⅱ-主‐3DF'!H33),10)*100</f>
        <v>1.0716009099999999</v>
      </c>
      <c r="J33" s="496">
        <f>ROUND(('Ⅱ-主‐3DF'!J33-'Ⅱ-主‐3DF'!I33)/ABS('Ⅱ-主‐3DF'!I33),10)*100</f>
        <v>-1.2174860299999999</v>
      </c>
      <c r="K33" s="496">
        <f>ROUND(('Ⅱ-主‐3DF'!K33-'Ⅱ-主‐3DF'!J33)/ABS('Ⅱ-主‐3DF'!J33),10)*100</f>
        <v>1.4045307499999999</v>
      </c>
      <c r="L33" s="496">
        <f>ROUND(('Ⅱ-主‐3DF'!L33-'Ⅱ-主‐3DF'!K33)/ABS('Ⅱ-主‐3DF'!K33),10)*100</f>
        <v>2.57023607</v>
      </c>
      <c r="M33" s="496">
        <f>ROUND(('Ⅱ-主‐3DF'!M33-'Ⅱ-主‐3DF'!L33)/ABS('Ⅱ-主‐3DF'!L33),10)*100</f>
        <v>-2.0014557700000002</v>
      </c>
      <c r="N33" s="496">
        <f>ROUND(('Ⅱ-主‐3DF'!N33-'Ⅱ-主‐3DF'!M33)/ABS('Ⅱ-主‐3DF'!M33),10)*100</f>
        <v>-1.7215765099999998</v>
      </c>
      <c r="O33" s="496">
        <f>ROUND(('Ⅱ-主‐3DF'!O33-'Ⅱ-主‐3DF'!N33)/ABS('Ⅱ-主‐3DF'!N33),10)*100</f>
        <v>0.29472698000000003</v>
      </c>
      <c r="P33" s="497">
        <f>ROUND(('Ⅱ-主‐3DF'!P33-'Ⅱ-主‐3DF'!O33)/ABS('Ⅱ-主‐3DF'!O33),10)*100</f>
        <v>0.73177499999999995</v>
      </c>
    </row>
    <row r="34" spans="1:16" ht="16.5" customHeight="1" x14ac:dyDescent="0.15">
      <c r="C34" s="293" t="s">
        <v>256</v>
      </c>
      <c r="D34" s="496" t="s">
        <v>354</v>
      </c>
      <c r="E34" s="496">
        <f>ROUND(('Ⅱ-主‐3DF'!E34-'Ⅱ-主‐3DF'!D34)/ABS('Ⅱ-主‐3DF'!D34),10)*100</f>
        <v>-0.44211703999999996</v>
      </c>
      <c r="F34" s="496">
        <f>ROUND(('Ⅱ-主‐3DF'!F34-'Ⅱ-主‐3DF'!E34)/ABS('Ⅱ-主‐3DF'!E34),10)*100</f>
        <v>0.83543929000000006</v>
      </c>
      <c r="G34" s="496">
        <f>ROUND(('Ⅱ-主‐3DF'!G34-'Ⅱ-主‐3DF'!F34)/ABS('Ⅱ-主‐3DF'!F34),10)*100</f>
        <v>-1.62073059</v>
      </c>
      <c r="H34" s="496">
        <f>ROUND(('Ⅱ-主‐3DF'!H34-'Ⅱ-主‐3DF'!G34)/ABS('Ⅱ-主‐3DF'!G34),10)*100</f>
        <v>-0.54762635000000004</v>
      </c>
      <c r="I34" s="496">
        <f>ROUND(('Ⅱ-主‐3DF'!I34-'Ⅱ-主‐3DF'!H34)/ABS('Ⅱ-主‐3DF'!H34),10)*100</f>
        <v>-1.27478834</v>
      </c>
      <c r="J34" s="496">
        <f>ROUND(('Ⅱ-主‐3DF'!J34-'Ⅱ-主‐3DF'!I34)/ABS('Ⅱ-主‐3DF'!I34),10)*100</f>
        <v>-0.65492812</v>
      </c>
      <c r="K34" s="496">
        <f>ROUND(('Ⅱ-主‐3DF'!K34-'Ⅱ-主‐3DF'!J34)/ABS('Ⅱ-主‐3DF'!J34),10)*100</f>
        <v>-0.17852764000000002</v>
      </c>
      <c r="L34" s="496">
        <f>ROUND(('Ⅱ-主‐3DF'!L34-'Ⅱ-主‐3DF'!K34)/ABS('Ⅱ-主‐3DF'!K34),10)*100</f>
        <v>2.7392681200000002</v>
      </c>
      <c r="M34" s="496">
        <f>ROUND(('Ⅱ-主‐3DF'!M34-'Ⅱ-主‐3DF'!L34)/ABS('Ⅱ-主‐3DF'!L34),10)*100</f>
        <v>0.41437132999999998</v>
      </c>
      <c r="N34" s="496">
        <f>ROUND(('Ⅱ-主‐3DF'!N34-'Ⅱ-主‐3DF'!M34)/ABS('Ⅱ-主‐3DF'!M34),10)*100</f>
        <v>1.6117599600000001</v>
      </c>
      <c r="O34" s="496">
        <f>ROUND(('Ⅱ-主‐3DF'!O34-'Ⅱ-主‐3DF'!N34)/ABS('Ⅱ-主‐3DF'!N34),10)*100</f>
        <v>0.57059919000000003</v>
      </c>
      <c r="P34" s="497">
        <f>ROUND(('Ⅱ-主‐3DF'!P34-'Ⅱ-主‐3DF'!O34)/ABS('Ⅱ-主‐3DF'!O34),10)*100</f>
        <v>0.32896249999999999</v>
      </c>
    </row>
    <row r="35" spans="1:16" s="158" customFormat="1" ht="16.5" customHeight="1" x14ac:dyDescent="0.15">
      <c r="C35" s="293" t="s">
        <v>753</v>
      </c>
      <c r="D35" s="496" t="s">
        <v>354</v>
      </c>
      <c r="E35" s="496">
        <f>ROUND(('Ⅱ-主‐3DF'!E35-'Ⅱ-主‐3DF'!D35)/ABS('Ⅱ-主‐3DF'!D35),10)*100</f>
        <v>-3.7127196199999997</v>
      </c>
      <c r="F35" s="496">
        <f>ROUND(('Ⅱ-主‐3DF'!F35-'Ⅱ-主‐3DF'!E35)/ABS('Ⅱ-主‐3DF'!E35),10)*100</f>
        <v>-3.11400693</v>
      </c>
      <c r="G35" s="496">
        <f>ROUND(('Ⅱ-主‐3DF'!G35-'Ⅱ-主‐3DF'!F35)/ABS('Ⅱ-主‐3DF'!F35),10)*100</f>
        <v>-5.3011185899999997</v>
      </c>
      <c r="H35" s="496">
        <f>ROUND(('Ⅱ-主‐3DF'!H35-'Ⅱ-主‐3DF'!G35)/ABS('Ⅱ-主‐3DF'!G35),10)*100</f>
        <v>-1.09734741</v>
      </c>
      <c r="I35" s="496">
        <f>ROUND(('Ⅱ-主‐3DF'!I35-'Ⅱ-主‐3DF'!H35)/ABS('Ⅱ-主‐3DF'!H35),10)*100</f>
        <v>-3.2370177500000001</v>
      </c>
      <c r="J35" s="496">
        <f>ROUND(('Ⅱ-主‐3DF'!J35-'Ⅱ-主‐3DF'!I35)/ABS('Ⅱ-主‐3DF'!I35),10)*100</f>
        <v>-5.5829942900000002</v>
      </c>
      <c r="K35" s="496">
        <f>ROUND(('Ⅱ-主‐3DF'!K35-'Ⅱ-主‐3DF'!J35)/ABS('Ⅱ-主‐3DF'!J35),10)*100</f>
        <v>-5.0586717599999993</v>
      </c>
      <c r="L35" s="496">
        <f>ROUND(('Ⅱ-主‐3DF'!L35-'Ⅱ-主‐3DF'!K35)/ABS('Ⅱ-主‐3DF'!K35),10)*100</f>
        <v>-0.87955988000000007</v>
      </c>
      <c r="M35" s="496">
        <f>ROUND(('Ⅱ-主‐3DF'!M35-'Ⅱ-主‐3DF'!L35)/ABS('Ⅱ-主‐3DF'!L35),10)*100</f>
        <v>-2.6729823400000003</v>
      </c>
      <c r="N35" s="496">
        <f>ROUND(('Ⅱ-主‐3DF'!N35-'Ⅱ-主‐3DF'!M35)/ABS('Ⅱ-主‐3DF'!M35),10)*100</f>
        <v>-2.1980036099999998</v>
      </c>
      <c r="O35" s="496">
        <f>ROUND(('Ⅱ-主‐3DF'!O35-'Ⅱ-主‐3DF'!N35)/ABS('Ⅱ-主‐3DF'!N35),10)*100</f>
        <v>-1.5652065499999999</v>
      </c>
      <c r="P35" s="497">
        <f>ROUND(('Ⅱ-主‐3DF'!P35-'Ⅱ-主‐3DF'!O35)/ABS('Ⅱ-主‐3DF'!O35),10)*100</f>
        <v>0.34162404000000002</v>
      </c>
    </row>
    <row r="36" spans="1:16" s="158" customFormat="1" ht="15.75" customHeight="1" x14ac:dyDescent="0.15">
      <c r="C36" s="293" t="s">
        <v>259</v>
      </c>
      <c r="D36" s="496" t="s">
        <v>354</v>
      </c>
      <c r="E36" s="496">
        <f>ROUND(('Ⅱ-主‐3DF'!E36-'Ⅱ-主‐3DF'!D36)/ABS('Ⅱ-主‐3DF'!D36),10)*100</f>
        <v>0.81130096000000007</v>
      </c>
      <c r="F36" s="496">
        <f>ROUND(('Ⅱ-主‐3DF'!F36-'Ⅱ-主‐3DF'!E36)/ABS('Ⅱ-主‐3DF'!E36),10)*100</f>
        <v>0.74730089</v>
      </c>
      <c r="G36" s="496">
        <f>ROUND(('Ⅱ-主‐3DF'!G36-'Ⅱ-主‐3DF'!F36)/ABS('Ⅱ-主‐3DF'!F36),10)*100</f>
        <v>0.26080138000000003</v>
      </c>
      <c r="H36" s="496">
        <f>ROUND(('Ⅱ-主‐3DF'!H36-'Ⅱ-主‐3DF'!G36)/ABS('Ⅱ-主‐3DF'!G36),10)*100</f>
        <v>-0.61185934000000008</v>
      </c>
      <c r="I36" s="496">
        <f>ROUND(('Ⅱ-主‐3DF'!I36-'Ⅱ-主‐3DF'!H36)/ABS('Ⅱ-主‐3DF'!H36),10)*100</f>
        <v>-0.82470900999999996</v>
      </c>
      <c r="J36" s="496">
        <f>ROUND(('Ⅱ-主‐3DF'!J36-'Ⅱ-主‐3DF'!I36)/ABS('Ⅱ-主‐3DF'!I36),10)*100</f>
        <v>-0.35183616000000001</v>
      </c>
      <c r="K36" s="496">
        <f>ROUND(('Ⅱ-主‐3DF'!K36-'Ⅱ-主‐3DF'!J36)/ABS('Ⅱ-主‐3DF'!J36),10)*100</f>
        <v>-0.59119193000000003</v>
      </c>
      <c r="L36" s="496">
        <f>ROUND(('Ⅱ-主‐3DF'!L36-'Ⅱ-主‐3DF'!K36)/ABS('Ⅱ-主‐3DF'!K36),10)*100</f>
        <v>-0.99632043000000003</v>
      </c>
      <c r="M36" s="496">
        <f>ROUND(('Ⅱ-主‐3DF'!M36-'Ⅱ-主‐3DF'!L36)/ABS('Ⅱ-主‐3DF'!L36),10)*100</f>
        <v>-0.41673734000000007</v>
      </c>
      <c r="N36" s="496">
        <f>ROUND(('Ⅱ-主‐3DF'!N36-'Ⅱ-主‐3DF'!M36)/ABS('Ⅱ-主‐3DF'!M36),10)*100</f>
        <v>-0.57502385</v>
      </c>
      <c r="O36" s="496">
        <f>ROUND(('Ⅱ-主‐3DF'!O36-'Ⅱ-主‐3DF'!N36)/ABS('Ⅱ-主‐3DF'!N36),10)*100</f>
        <v>-0.72539342000000007</v>
      </c>
      <c r="P36" s="497">
        <f>ROUND(('Ⅱ-主‐3DF'!P36-'Ⅱ-主‐3DF'!O36)/ABS('Ⅱ-主‐3DF'!O36),10)*100</f>
        <v>-0.98184841</v>
      </c>
    </row>
    <row r="37" spans="1:16" s="158" customFormat="1" ht="16.5" customHeight="1" x14ac:dyDescent="0.15">
      <c r="C37" s="293" t="s">
        <v>261</v>
      </c>
      <c r="D37" s="496" t="s">
        <v>354</v>
      </c>
      <c r="E37" s="496">
        <f>ROUND(('Ⅱ-主‐3DF'!E37-'Ⅱ-主‐3DF'!D37)/ABS('Ⅱ-主‐3DF'!D37),10)*100</f>
        <v>0.68976575000000007</v>
      </c>
      <c r="F37" s="496">
        <f>ROUND(('Ⅱ-主‐3DF'!F37-'Ⅱ-主‐3DF'!E37)/ABS('Ⅱ-主‐3DF'!E37),10)*100</f>
        <v>0.54826478000000001</v>
      </c>
      <c r="G37" s="496">
        <f>ROUND(('Ⅱ-主‐3DF'!G37-'Ⅱ-主‐3DF'!F37)/ABS('Ⅱ-主‐3DF'!F37),10)*100</f>
        <v>0.19281029999999999</v>
      </c>
      <c r="H37" s="496">
        <f>ROUND(('Ⅱ-主‐3DF'!H37-'Ⅱ-主‐3DF'!G37)/ABS('Ⅱ-主‐3DF'!G37),10)*100</f>
        <v>-0.34005194999999999</v>
      </c>
      <c r="I37" s="496">
        <f>ROUND(('Ⅱ-主‐3DF'!I37-'Ⅱ-主‐3DF'!H37)/ABS('Ⅱ-主‐3DF'!H37),10)*100</f>
        <v>-0.52309115000000006</v>
      </c>
      <c r="J37" s="496">
        <f>ROUND(('Ⅱ-主‐3DF'!J37-'Ⅱ-主‐3DF'!I37)/ABS('Ⅱ-主‐3DF'!I37),10)*100</f>
        <v>-0.16737014</v>
      </c>
      <c r="K37" s="496">
        <f>ROUND(('Ⅱ-主‐3DF'!K37-'Ⅱ-主‐3DF'!J37)/ABS('Ⅱ-主‐3DF'!J37),10)*100</f>
        <v>-0.48180671999999997</v>
      </c>
      <c r="L37" s="496">
        <f>ROUND(('Ⅱ-主‐3DF'!L37-'Ⅱ-主‐3DF'!K37)/ABS('Ⅱ-主‐3DF'!K37),10)*100</f>
        <v>-1.2790320500000001</v>
      </c>
      <c r="M37" s="496">
        <f>ROUND(('Ⅱ-主‐3DF'!M37-'Ⅱ-主‐3DF'!L37)/ABS('Ⅱ-主‐3DF'!L37),10)*100</f>
        <v>-0.50627480000000002</v>
      </c>
      <c r="N37" s="496">
        <f>ROUND(('Ⅱ-主‐3DF'!N37-'Ⅱ-主‐3DF'!M37)/ABS('Ⅱ-主‐3DF'!M37),10)*100</f>
        <v>-0.81776542000000008</v>
      </c>
      <c r="O37" s="496">
        <f>ROUND(('Ⅱ-主‐3DF'!O37-'Ⅱ-主‐3DF'!N37)/ABS('Ⅱ-主‐3DF'!N37),10)*100</f>
        <v>-0.87040512000000003</v>
      </c>
      <c r="P37" s="497">
        <f>ROUND(('Ⅱ-主‐3DF'!P37-'Ⅱ-主‐3DF'!O37)/ABS('Ⅱ-主‐3DF'!O37),10)*100</f>
        <v>-1.1296877599999999</v>
      </c>
    </row>
    <row r="38" spans="1:16" s="158" customFormat="1" ht="16.5" customHeight="1" x14ac:dyDescent="0.15">
      <c r="A38" s="326"/>
      <c r="B38" s="326"/>
      <c r="C38" s="293" t="s">
        <v>263</v>
      </c>
      <c r="D38" s="496" t="s">
        <v>354</v>
      </c>
      <c r="E38" s="496">
        <f>ROUND(('Ⅱ-主‐3DF'!E38-'Ⅱ-主‐3DF'!D38)/ABS('Ⅱ-主‐3DF'!D38),10)*100</f>
        <v>2.7065024800000002</v>
      </c>
      <c r="F38" s="496">
        <f>ROUND(('Ⅱ-主‐3DF'!F38-'Ⅱ-主‐3DF'!E38)/ABS('Ⅱ-主‐3DF'!E38),10)*100</f>
        <v>3.6019010699999998</v>
      </c>
      <c r="G38" s="496">
        <f>ROUND(('Ⅱ-主‐3DF'!G38-'Ⅱ-主‐3DF'!F38)/ABS('Ⅱ-主‐3DF'!F38),10)*100</f>
        <v>1.1570133899999999</v>
      </c>
      <c r="H38" s="496">
        <f>ROUND(('Ⅱ-主‐3DF'!H38-'Ⅱ-主‐3DF'!G38)/ABS('Ⅱ-主‐3DF'!G38),10)*100</f>
        <v>-4.1636508699999997</v>
      </c>
      <c r="I38" s="496">
        <f>ROUND(('Ⅱ-主‐3DF'!I38-'Ⅱ-主‐3DF'!H38)/ABS('Ⅱ-主‐3DF'!H38),10)*100</f>
        <v>-4.1996866600000002</v>
      </c>
      <c r="J38" s="496">
        <f>ROUND(('Ⅱ-主‐3DF'!J38-'Ⅱ-主‐3DF'!I38)/ABS('Ⅱ-主‐3DF'!I38),10)*100</f>
        <v>-2.6937342699999998</v>
      </c>
      <c r="K38" s="496">
        <f>ROUND(('Ⅱ-主‐3DF'!K38-'Ⅱ-主‐3DF'!J38)/ABS('Ⅱ-主‐3DF'!J38),10)*100</f>
        <v>-1.9706013099999999</v>
      </c>
      <c r="L38" s="496">
        <f>ROUND(('Ⅱ-主‐3DF'!L38-'Ⅱ-主‐3DF'!K38)/ABS('Ⅱ-主‐3DF'!K38),10)*100</f>
        <v>2.6937032199999997</v>
      </c>
      <c r="M38" s="496">
        <f>ROUND(('Ⅱ-主‐3DF'!M38-'Ⅱ-主‐3DF'!L38)/ABS('Ⅱ-主‐3DF'!L38),10)*100</f>
        <v>0.88355389000000006</v>
      </c>
      <c r="N38" s="496">
        <f>ROUND(('Ⅱ-主‐3DF'!N38-'Ⅱ-主‐3DF'!M38)/ABS('Ⅱ-主‐3DF'!M38),10)*100</f>
        <v>3.08253077</v>
      </c>
      <c r="O38" s="496">
        <f>ROUND(('Ⅱ-主‐3DF'!O38-'Ⅱ-主‐3DF'!N38)/ABS('Ⅱ-主‐3DF'!N38),10)*100</f>
        <v>1.4781240899999999</v>
      </c>
      <c r="P38" s="497">
        <f>ROUND(('Ⅱ-主‐3DF'!P38-'Ⅱ-主‐3DF'!O38)/ABS('Ⅱ-主‐3DF'!O38),10)*100</f>
        <v>1.0273658299999999</v>
      </c>
    </row>
    <row r="39" spans="1:16" s="158" customFormat="1" ht="16.5" customHeight="1" x14ac:dyDescent="0.15">
      <c r="A39" s="326"/>
      <c r="B39" s="326"/>
      <c r="C39" s="293" t="s">
        <v>264</v>
      </c>
      <c r="D39" s="496" t="s">
        <v>354</v>
      </c>
      <c r="E39" s="496">
        <f>ROUND(('Ⅱ-主‐3DF'!E39-'Ⅱ-主‐3DF'!D39)/ABS('Ⅱ-主‐3DF'!D39),10)*100</f>
        <v>-7.2822540000000005E-2</v>
      </c>
      <c r="F39" s="496">
        <f>ROUND(('Ⅱ-主‐3DF'!F39-'Ⅱ-主‐3DF'!E39)/ABS('Ⅱ-主‐3DF'!E39),10)*100</f>
        <v>-1.9244763500000002</v>
      </c>
      <c r="G39" s="496">
        <f>ROUND(('Ⅱ-主‐3DF'!G39-'Ⅱ-主‐3DF'!F39)/ABS('Ⅱ-主‐3DF'!F39),10)*100</f>
        <v>3.7983400399999998</v>
      </c>
      <c r="H39" s="496">
        <f>ROUND(('Ⅱ-主‐3DF'!H39-'Ⅱ-主‐3DF'!G39)/ABS('Ⅱ-主‐3DF'!G39),10)*100</f>
        <v>-1.03379836</v>
      </c>
      <c r="I39" s="496">
        <f>ROUND(('Ⅱ-主‐3DF'!I39-'Ⅱ-主‐3DF'!H39)/ABS('Ⅱ-主‐3DF'!H39),10)*100</f>
        <v>-0.85346230999999995</v>
      </c>
      <c r="J39" s="496">
        <f>ROUND(('Ⅱ-主‐3DF'!J39-'Ⅱ-主‐3DF'!I39)/ABS('Ⅱ-主‐3DF'!I39),10)*100</f>
        <v>0.87357951000000011</v>
      </c>
      <c r="K39" s="496">
        <f>ROUND(('Ⅱ-主‐3DF'!K39-'Ⅱ-主‐3DF'!J39)/ABS('Ⅱ-主‐3DF'!J39),10)*100</f>
        <v>-0.36807442000000001</v>
      </c>
      <c r="L39" s="496">
        <f>ROUND(('Ⅱ-主‐3DF'!L39-'Ⅱ-主‐3DF'!K39)/ABS('Ⅱ-主‐3DF'!K39),10)*100</f>
        <v>3.9912179899999995</v>
      </c>
      <c r="M39" s="496">
        <f>ROUND(('Ⅱ-主‐3DF'!M39-'Ⅱ-主‐3DF'!L39)/ABS('Ⅱ-主‐3DF'!L39),10)*100</f>
        <v>3.7762649399999999</v>
      </c>
      <c r="N39" s="496">
        <f>ROUND(('Ⅱ-主‐3DF'!N39-'Ⅱ-主‐3DF'!M39)/ABS('Ⅱ-主‐3DF'!M39),10)*100</f>
        <v>1.2993435200000001</v>
      </c>
      <c r="O39" s="496">
        <f>ROUND(('Ⅱ-主‐3DF'!O39-'Ⅱ-主‐3DF'!N39)/ABS('Ⅱ-主‐3DF'!N39),10)*100</f>
        <v>-5.5025090000000006E-2</v>
      </c>
      <c r="P39" s="497">
        <f>ROUND(('Ⅱ-主‐3DF'!P39-'Ⅱ-主‐3DF'!O39)/ABS('Ⅱ-主‐3DF'!O39),10)*100</f>
        <v>2.1804938900000002</v>
      </c>
    </row>
    <row r="40" spans="1:16" s="158" customFormat="1" ht="16.5" customHeight="1" x14ac:dyDescent="0.15">
      <c r="C40" s="293" t="s">
        <v>754</v>
      </c>
      <c r="D40" s="496" t="s">
        <v>354</v>
      </c>
      <c r="E40" s="496">
        <f>ROUND(('Ⅱ-主‐3DF'!E40-'Ⅱ-主‐3DF'!D40)/ABS('Ⅱ-主‐3DF'!D40),10)*100</f>
        <v>-2.0821634900000001</v>
      </c>
      <c r="F40" s="496">
        <f>ROUND(('Ⅱ-主‐3DF'!F40-'Ⅱ-主‐3DF'!E40)/ABS('Ⅱ-主‐3DF'!E40),10)*100</f>
        <v>-2.1205725900000001</v>
      </c>
      <c r="G40" s="496">
        <f>ROUND(('Ⅱ-主‐3DF'!G40-'Ⅱ-主‐3DF'!F40)/ABS('Ⅱ-主‐3DF'!F40),10)*100</f>
        <v>-2.2518535700000002</v>
      </c>
      <c r="H40" s="496">
        <f>ROUND(('Ⅱ-主‐3DF'!H40-'Ⅱ-主‐3DF'!G40)/ABS('Ⅱ-主‐3DF'!G40),10)*100</f>
        <v>-1.1190618699999999</v>
      </c>
      <c r="I40" s="496">
        <f>ROUND(('Ⅱ-主‐3DF'!I40-'Ⅱ-主‐3DF'!H40)/ABS('Ⅱ-主‐3DF'!H40),10)*100</f>
        <v>-0.97476718999999989</v>
      </c>
      <c r="J40" s="496">
        <f>ROUND(('Ⅱ-主‐3DF'!J40-'Ⅱ-主‐3DF'!I40)/ABS('Ⅱ-主‐3DF'!I40),10)*100</f>
        <v>-0.38640296000000002</v>
      </c>
      <c r="K40" s="496">
        <f>ROUND(('Ⅱ-主‐3DF'!K40-'Ⅱ-主‐3DF'!J40)/ABS('Ⅱ-主‐3DF'!J40),10)*100</f>
        <v>-2.04107248</v>
      </c>
      <c r="L40" s="496">
        <f>ROUND(('Ⅱ-主‐3DF'!L40-'Ⅱ-主‐3DF'!K40)/ABS('Ⅱ-主‐3DF'!K40),10)*100</f>
        <v>1.11471002</v>
      </c>
      <c r="M40" s="496">
        <f>ROUND(('Ⅱ-主‐3DF'!M40-'Ⅱ-主‐3DF'!L40)/ABS('Ⅱ-主‐3DF'!L40),10)*100</f>
        <v>-0.5078888800000001</v>
      </c>
      <c r="N40" s="496">
        <f>ROUND(('Ⅱ-主‐3DF'!N40-'Ⅱ-主‐3DF'!M40)/ABS('Ⅱ-主‐3DF'!M40),10)*100</f>
        <v>0.70686977000000006</v>
      </c>
      <c r="O40" s="496">
        <f>ROUND(('Ⅱ-主‐3DF'!O40-'Ⅱ-主‐3DF'!N40)/ABS('Ⅱ-主‐3DF'!N40),10)*100</f>
        <v>-2.4580203599999999</v>
      </c>
      <c r="P40" s="497">
        <f>ROUND(('Ⅱ-主‐3DF'!P40-'Ⅱ-主‐3DF'!O40)/ABS('Ⅱ-主‐3DF'!O40),10)*100</f>
        <v>-2.0158207099999998</v>
      </c>
    </row>
    <row r="41" spans="1:16" s="158" customFormat="1" ht="16.5" customHeight="1" x14ac:dyDescent="0.15">
      <c r="C41" s="293" t="s">
        <v>755</v>
      </c>
      <c r="D41" s="496" t="s">
        <v>354</v>
      </c>
      <c r="E41" s="496">
        <f>ROUND(('Ⅱ-主‐3DF'!E41-'Ⅱ-主‐3DF'!D41)/ABS('Ⅱ-主‐3DF'!D41),10)*100</f>
        <v>-3.4688277799999998</v>
      </c>
      <c r="F41" s="496">
        <f>ROUND(('Ⅱ-主‐3DF'!F41-'Ⅱ-主‐3DF'!E41)/ABS('Ⅱ-主‐3DF'!E41),10)*100</f>
        <v>-2.2190424699999998</v>
      </c>
      <c r="G41" s="496">
        <f>ROUND(('Ⅱ-主‐3DF'!G41-'Ⅱ-主‐3DF'!F41)/ABS('Ⅱ-主‐3DF'!F41),10)*100</f>
        <v>-2.4142153</v>
      </c>
      <c r="H41" s="496">
        <f>ROUND(('Ⅱ-主‐3DF'!H41-'Ⅱ-主‐3DF'!G41)/ABS('Ⅱ-主‐3DF'!G41),10)*100</f>
        <v>-1.56590881</v>
      </c>
      <c r="I41" s="496">
        <f>ROUND(('Ⅱ-主‐3DF'!I41-'Ⅱ-主‐3DF'!H41)/ABS('Ⅱ-主‐3DF'!H41),10)*100</f>
        <v>-0.87521357999999994</v>
      </c>
      <c r="J41" s="496">
        <f>ROUND(('Ⅱ-主‐3DF'!J41-'Ⅱ-主‐3DF'!I41)/ABS('Ⅱ-主‐3DF'!I41),10)*100</f>
        <v>-0.24363038000000001</v>
      </c>
      <c r="K41" s="496">
        <f>ROUND(('Ⅱ-主‐3DF'!K41-'Ⅱ-主‐3DF'!J41)/ABS('Ⅱ-主‐3DF'!J41),10)*100</f>
        <v>-2.4221789300000003</v>
      </c>
      <c r="L41" s="496">
        <f>ROUND(('Ⅱ-主‐3DF'!L41-'Ⅱ-主‐3DF'!K41)/ABS('Ⅱ-主‐3DF'!K41),10)*100</f>
        <v>0.53909934999999998</v>
      </c>
      <c r="M41" s="496">
        <f>ROUND(('Ⅱ-主‐3DF'!M41-'Ⅱ-主‐3DF'!L41)/ABS('Ⅱ-主‐3DF'!L41),10)*100</f>
        <v>-0.68379813</v>
      </c>
      <c r="N41" s="496">
        <f>ROUND(('Ⅱ-主‐3DF'!N41-'Ⅱ-主‐3DF'!M41)/ABS('Ⅱ-主‐3DF'!M41),10)*100</f>
        <v>0.48892737999999997</v>
      </c>
      <c r="O41" s="496">
        <f>ROUND(('Ⅱ-主‐3DF'!O41-'Ⅱ-主‐3DF'!N41)/ABS('Ⅱ-主‐3DF'!N41),10)*100</f>
        <v>-3.7551676999999999</v>
      </c>
      <c r="P41" s="497">
        <f>ROUND(('Ⅱ-主‐3DF'!P41-'Ⅱ-主‐3DF'!O41)/ABS('Ⅱ-主‐3DF'!O41),10)*100</f>
        <v>-3.1414281600000002</v>
      </c>
    </row>
    <row r="42" spans="1:16" s="158" customFormat="1" ht="16.5" customHeight="1" x14ac:dyDescent="0.15">
      <c r="C42" s="293" t="s">
        <v>269</v>
      </c>
      <c r="D42" s="496" t="s">
        <v>354</v>
      </c>
      <c r="E42" s="496">
        <f>ROUND(('Ⅱ-主‐3DF'!E42-'Ⅱ-主‐3DF'!D42)/ABS('Ⅱ-主‐3DF'!D42),10)*100</f>
        <v>1.0129773599999998</v>
      </c>
      <c r="F42" s="496">
        <f>ROUND(('Ⅱ-主‐3DF'!F42-'Ⅱ-主‐3DF'!E42)/ABS('Ⅱ-主‐3DF'!E42),10)*100</f>
        <v>-1.8938743300000001</v>
      </c>
      <c r="G42" s="496">
        <f>ROUND(('Ⅱ-主‐3DF'!G42-'Ⅱ-主‐3DF'!F42)/ABS('Ⅱ-主‐3DF'!F42),10)*100</f>
        <v>-1.7469969500000002</v>
      </c>
      <c r="H42" s="496">
        <f>ROUND(('Ⅱ-主‐3DF'!H42-'Ⅱ-主‐3DF'!G42)/ABS('Ⅱ-主‐3DF'!G42),10)*100</f>
        <v>0.36161027000000001</v>
      </c>
      <c r="I42" s="496">
        <f>ROUND(('Ⅱ-主‐3DF'!I42-'Ⅱ-主‐3DF'!H42)/ABS('Ⅱ-主‐3DF'!H42),10)*100</f>
        <v>-1.27801531</v>
      </c>
      <c r="J42" s="496">
        <f>ROUND(('Ⅱ-主‐3DF'!J42-'Ⅱ-主‐3DF'!I42)/ABS('Ⅱ-主‐3DF'!I42),10)*100</f>
        <v>-0.79658082000000008</v>
      </c>
      <c r="K42" s="496">
        <f>ROUND(('Ⅱ-主‐3DF'!K42-'Ⅱ-主‐3DF'!J42)/ABS('Ⅱ-主‐3DF'!J42),10)*100</f>
        <v>-1.0522322000000002</v>
      </c>
      <c r="L42" s="496">
        <f>ROUND(('Ⅱ-主‐3DF'!L42-'Ⅱ-主‐3DF'!K42)/ABS('Ⅱ-主‐3DF'!K42),10)*100</f>
        <v>2.6199082900000001</v>
      </c>
      <c r="M42" s="496">
        <f>ROUND(('Ⅱ-主‐3DF'!M42-'Ⅱ-主‐3DF'!L42)/ABS('Ⅱ-主‐3DF'!L42),10)*100</f>
        <v>-0.11264045</v>
      </c>
      <c r="N42" s="496">
        <f>ROUND(('Ⅱ-主‐3DF'!N42-'Ⅱ-主‐3DF'!M42)/ABS('Ⅱ-主‐3DF'!M42),10)*100</f>
        <v>1.16330979</v>
      </c>
      <c r="O42" s="496">
        <f>ROUND(('Ⅱ-主‐3DF'!O42-'Ⅱ-主‐3DF'!N42)/ABS('Ⅱ-主‐3DF'!N42),10)*100</f>
        <v>0.21769382999999998</v>
      </c>
      <c r="P42" s="497">
        <f>ROUND(('Ⅱ-主‐3DF'!P42-'Ⅱ-主‐3DF'!O42)/ABS('Ⅱ-主‐3DF'!O42),10)*100</f>
        <v>0.42265763000000001</v>
      </c>
    </row>
    <row r="43" spans="1:16" s="158" customFormat="1" ht="16.5" customHeight="1" x14ac:dyDescent="0.15">
      <c r="C43" s="293" t="s">
        <v>270</v>
      </c>
      <c r="D43" s="496" t="s">
        <v>354</v>
      </c>
      <c r="E43" s="496">
        <f>ROUND(('Ⅱ-主‐3DF'!E43-'Ⅱ-主‐3DF'!D43)/ABS('Ⅱ-主‐3DF'!D43),10)*100</f>
        <v>-0.44460795000000003</v>
      </c>
      <c r="F43" s="496">
        <f>ROUND(('Ⅱ-主‐3DF'!F43-'Ⅱ-主‐3DF'!E43)/ABS('Ⅱ-主‐3DF'!E43),10)*100</f>
        <v>1.0722521699999998</v>
      </c>
      <c r="G43" s="496">
        <f>ROUND(('Ⅱ-主‐3DF'!G43-'Ⅱ-主‐3DF'!F43)/ABS('Ⅱ-主‐3DF'!F43),10)*100</f>
        <v>4.9539592200000007</v>
      </c>
      <c r="H43" s="496">
        <f>ROUND(('Ⅱ-主‐3DF'!H43-'Ⅱ-主‐3DF'!G43)/ABS('Ⅱ-主‐3DF'!G43),10)*100</f>
        <v>-1.5793964199999999</v>
      </c>
      <c r="I43" s="496">
        <f>ROUND(('Ⅱ-主‐3DF'!I43-'Ⅱ-主‐3DF'!H43)/ABS('Ⅱ-主‐3DF'!H43),10)*100</f>
        <v>-1.86952593</v>
      </c>
      <c r="J43" s="496">
        <f>ROUND(('Ⅱ-主‐3DF'!J43-'Ⅱ-主‐3DF'!I43)/ABS('Ⅱ-主‐3DF'!I43),10)*100</f>
        <v>-7.8483079999999997E-2</v>
      </c>
      <c r="K43" s="496">
        <f>ROUND(('Ⅱ-主‐3DF'!K43-'Ⅱ-主‐3DF'!J43)/ABS('Ⅱ-主‐3DF'!J43),10)*100</f>
        <v>-1.9718698800000001</v>
      </c>
      <c r="L43" s="496">
        <f>ROUND(('Ⅱ-主‐3DF'!L43-'Ⅱ-主‐3DF'!K43)/ABS('Ⅱ-主‐3DF'!K43),10)*100</f>
        <v>3.2363667399999998</v>
      </c>
      <c r="M43" s="496">
        <f>ROUND(('Ⅱ-主‐3DF'!M43-'Ⅱ-主‐3DF'!L43)/ABS('Ⅱ-主‐3DF'!L43),10)*100</f>
        <v>2.5597942799999998</v>
      </c>
      <c r="N43" s="496">
        <f>ROUND(('Ⅱ-主‐3DF'!N43-'Ⅱ-主‐3DF'!M43)/ABS('Ⅱ-主‐3DF'!M43),10)*100</f>
        <v>4.2650758</v>
      </c>
      <c r="O43" s="496">
        <f>ROUND(('Ⅱ-主‐3DF'!O43-'Ⅱ-主‐3DF'!N43)/ABS('Ⅱ-主‐3DF'!N43),10)*100</f>
        <v>-0.58958370999999998</v>
      </c>
      <c r="P43" s="497">
        <f>ROUND(('Ⅱ-主‐3DF'!P43-'Ⅱ-主‐3DF'!O43)/ABS('Ⅱ-主‐3DF'!O43),10)*100</f>
        <v>0.94117621000000007</v>
      </c>
    </row>
    <row r="44" spans="1:16" s="158" customFormat="1" ht="16.5" customHeight="1" x14ac:dyDescent="0.15">
      <c r="C44" s="293" t="s">
        <v>271</v>
      </c>
      <c r="D44" s="496" t="s">
        <v>354</v>
      </c>
      <c r="E44" s="496">
        <f>ROUND(('Ⅱ-主‐3DF'!E44-'Ⅱ-主‐3DF'!D44)/ABS('Ⅱ-主‐3DF'!D44),10)*100</f>
        <v>-0.14334216</v>
      </c>
      <c r="F44" s="496">
        <f>ROUND(('Ⅱ-主‐3DF'!F44-'Ⅱ-主‐3DF'!E44)/ABS('Ⅱ-主‐3DF'!E44),10)*100</f>
        <v>-1.1376458600000001</v>
      </c>
      <c r="G44" s="496">
        <f>ROUND(('Ⅱ-主‐3DF'!G44-'Ⅱ-主‐3DF'!F44)/ABS('Ⅱ-主‐3DF'!F44),10)*100</f>
        <v>-0.49534293000000001</v>
      </c>
      <c r="H44" s="496">
        <f>ROUND(('Ⅱ-主‐3DF'!H44-'Ⅱ-主‐3DF'!G44)/ABS('Ⅱ-主‐3DF'!G44),10)*100</f>
        <v>-2.0867016199999999</v>
      </c>
      <c r="I44" s="496">
        <f>ROUND(('Ⅱ-主‐3DF'!I44-'Ⅱ-主‐3DF'!H44)/ABS('Ⅱ-主‐3DF'!H44),10)*100</f>
        <v>-0.51081745000000001</v>
      </c>
      <c r="J44" s="496">
        <f>ROUND(('Ⅱ-主‐3DF'!J44-'Ⅱ-主‐3DF'!I44)/ABS('Ⅱ-主‐3DF'!I44),10)*100</f>
        <v>-0.35822071</v>
      </c>
      <c r="K44" s="496">
        <f>ROUND(('Ⅱ-主‐3DF'!K44-'Ⅱ-主‐3DF'!J44)/ABS('Ⅱ-主‐3DF'!J44),10)*100</f>
        <v>-0.55458392000000001</v>
      </c>
      <c r="L44" s="496">
        <f>ROUND(('Ⅱ-主‐3DF'!L44-'Ⅱ-主‐3DF'!K44)/ABS('Ⅱ-主‐3DF'!K44),10)*100</f>
        <v>4.3623372700000003</v>
      </c>
      <c r="M44" s="496">
        <f>ROUND(('Ⅱ-主‐3DF'!M44-'Ⅱ-主‐3DF'!L44)/ABS('Ⅱ-主‐3DF'!L44),10)*100</f>
        <v>1.2983510199999999</v>
      </c>
      <c r="N44" s="496">
        <f>ROUND(('Ⅱ-主‐3DF'!N44-'Ⅱ-主‐3DF'!M44)/ABS('Ⅱ-主‐3DF'!M44),10)*100</f>
        <v>0.39100352999999999</v>
      </c>
      <c r="O44" s="496">
        <f>ROUND(('Ⅱ-主‐3DF'!O44-'Ⅱ-主‐3DF'!N44)/ABS('Ⅱ-主‐3DF'!N44),10)*100</f>
        <v>0.69951678000000006</v>
      </c>
      <c r="P44" s="497">
        <f>ROUND(('Ⅱ-主‐3DF'!P44-'Ⅱ-主‐3DF'!O44)/ABS('Ⅱ-主‐3DF'!O44),10)*100</f>
        <v>2.7399745200000001</v>
      </c>
    </row>
    <row r="45" spans="1:16" s="158" customFormat="1" ht="16.5" customHeight="1" x14ac:dyDescent="0.15">
      <c r="C45" s="293" t="s">
        <v>273</v>
      </c>
      <c r="D45" s="496" t="s">
        <v>354</v>
      </c>
      <c r="E45" s="496">
        <f>ROUND(('Ⅱ-主‐3DF'!E45-'Ⅱ-主‐3DF'!D45)/ABS('Ⅱ-主‐3DF'!D45),10)*100</f>
        <v>0.43498499000000002</v>
      </c>
      <c r="F45" s="496">
        <f>ROUND(('Ⅱ-主‐3DF'!F45-'Ⅱ-主‐3DF'!E45)/ABS('Ⅱ-主‐3DF'!E45),10)*100</f>
        <v>2.9705700000000001E-3</v>
      </c>
      <c r="G45" s="496">
        <f>ROUND(('Ⅱ-主‐3DF'!G45-'Ⅱ-主‐3DF'!F45)/ABS('Ⅱ-主‐3DF'!F45),10)*100</f>
        <v>-2.8199129300000001</v>
      </c>
      <c r="H45" s="496">
        <f>ROUND(('Ⅱ-主‐3DF'!H45-'Ⅱ-主‐3DF'!G45)/ABS('Ⅱ-主‐3DF'!G45),10)*100</f>
        <v>-1.0455645499999999</v>
      </c>
      <c r="I45" s="496">
        <f>ROUND(('Ⅱ-主‐3DF'!I45-'Ⅱ-主‐3DF'!H45)/ABS('Ⅱ-主‐3DF'!H45),10)*100</f>
        <v>-0.27979617000000001</v>
      </c>
      <c r="J45" s="496">
        <f>ROUND(('Ⅱ-主‐3DF'!J45-'Ⅱ-主‐3DF'!I45)/ABS('Ⅱ-主‐3DF'!I45),10)*100</f>
        <v>-1.3108586799999999</v>
      </c>
      <c r="K45" s="496">
        <f>ROUND(('Ⅱ-主‐3DF'!K45-'Ⅱ-主‐3DF'!J45)/ABS('Ⅱ-主‐3DF'!J45),10)*100</f>
        <v>-0.54751978000000001</v>
      </c>
      <c r="L45" s="496">
        <f>ROUND(('Ⅱ-主‐3DF'!L45-'Ⅱ-主‐3DF'!K45)/ABS('Ⅱ-主‐3DF'!K45),10)*100</f>
        <v>2.8006722900000001</v>
      </c>
      <c r="M45" s="496">
        <f>ROUND(('Ⅱ-主‐3DF'!M45-'Ⅱ-主‐3DF'!L45)/ABS('Ⅱ-主‐3DF'!L45),10)*100</f>
        <v>0.18562075</v>
      </c>
      <c r="N45" s="496">
        <f>ROUND(('Ⅱ-主‐3DF'!N45-'Ⅱ-主‐3DF'!M45)/ABS('Ⅱ-主‐3DF'!M45),10)*100</f>
        <v>9.2392199999999994E-2</v>
      </c>
      <c r="O45" s="496">
        <f>ROUND(('Ⅱ-主‐3DF'!O45-'Ⅱ-主‐3DF'!N45)/ABS('Ⅱ-主‐3DF'!N45),10)*100</f>
        <v>0.99539847999999997</v>
      </c>
      <c r="P45" s="497">
        <f>ROUND(('Ⅱ-主‐3DF'!P45-'Ⅱ-主‐3DF'!O45)/ABS('Ⅱ-主‐3DF'!O45),10)*100</f>
        <v>0.79648384999999999</v>
      </c>
    </row>
    <row r="46" spans="1:16" s="158" customFormat="1" ht="16.5" customHeight="1" x14ac:dyDescent="0.15">
      <c r="C46" s="293" t="s">
        <v>275</v>
      </c>
      <c r="D46" s="496" t="s">
        <v>354</v>
      </c>
      <c r="E46" s="496">
        <f>ROUND(('Ⅱ-主‐3DF'!E46-'Ⅱ-主‐3DF'!D46)/ABS('Ⅱ-主‐3DF'!D46),10)*100</f>
        <v>-0.34369679999999997</v>
      </c>
      <c r="F46" s="496">
        <f>ROUND(('Ⅱ-主‐3DF'!F46-'Ⅱ-主‐3DF'!E46)/ABS('Ⅱ-主‐3DF'!E46),10)*100</f>
        <v>-1.12081914</v>
      </c>
      <c r="G46" s="496">
        <f>ROUND(('Ⅱ-主‐3DF'!G46-'Ⅱ-主‐3DF'!F46)/ABS('Ⅱ-主‐3DF'!F46),10)*100</f>
        <v>-3.2533098200000001</v>
      </c>
      <c r="H46" s="496">
        <f>ROUND(('Ⅱ-主‐3DF'!H46-'Ⅱ-主‐3DF'!G46)/ABS('Ⅱ-主‐3DF'!G46),10)*100</f>
        <v>-1.4212048399999999</v>
      </c>
      <c r="I46" s="496">
        <f>ROUND(('Ⅱ-主‐3DF'!I46-'Ⅱ-主‐3DF'!H46)/ABS('Ⅱ-主‐3DF'!H46),10)*100</f>
        <v>-0.62065740000000003</v>
      </c>
      <c r="J46" s="496">
        <f>ROUND(('Ⅱ-主‐3DF'!J46-'Ⅱ-主‐3DF'!I46)/ABS('Ⅱ-主‐3DF'!I46),10)*100</f>
        <v>-1.37295042</v>
      </c>
      <c r="K46" s="496">
        <f>ROUND(('Ⅱ-主‐3DF'!K46-'Ⅱ-主‐3DF'!J46)/ABS('Ⅱ-主‐3DF'!J46),10)*100</f>
        <v>-0.92215352000000006</v>
      </c>
      <c r="L46" s="496">
        <f>ROUND(('Ⅱ-主‐3DF'!L46-'Ⅱ-主‐3DF'!K46)/ABS('Ⅱ-主‐3DF'!K46),10)*100</f>
        <v>2.4360882899999998</v>
      </c>
      <c r="M46" s="496">
        <f>ROUND(('Ⅱ-主‐3DF'!M46-'Ⅱ-主‐3DF'!L46)/ABS('Ⅱ-主‐3DF'!L46),10)*100</f>
        <v>0.23818981</v>
      </c>
      <c r="N46" s="496">
        <f>ROUND(('Ⅱ-主‐3DF'!N46-'Ⅱ-主‐3DF'!M46)/ABS('Ⅱ-主‐3DF'!M46),10)*100</f>
        <v>0.65278376999999999</v>
      </c>
      <c r="O46" s="496">
        <f>ROUND(('Ⅱ-主‐3DF'!O46-'Ⅱ-主‐3DF'!N46)/ABS('Ⅱ-主‐3DF'!N46),10)*100</f>
        <v>0.61759642000000003</v>
      </c>
      <c r="P46" s="497">
        <f>ROUND(('Ⅱ-主‐3DF'!P46-'Ⅱ-主‐3DF'!O46)/ABS('Ⅱ-主‐3DF'!O46),10)*100</f>
        <v>0.24476945999999999</v>
      </c>
    </row>
    <row r="47" spans="1:16" s="158" customFormat="1" ht="16.5" customHeight="1" x14ac:dyDescent="0.15">
      <c r="C47" s="293" t="s">
        <v>277</v>
      </c>
      <c r="D47" s="496" t="s">
        <v>354</v>
      </c>
      <c r="E47" s="496">
        <f>ROUND(('Ⅱ-主‐3DF'!E47-'Ⅱ-主‐3DF'!D47)/ABS('Ⅱ-主‐3DF'!D47),10)*100</f>
        <v>-0.66174223999999993</v>
      </c>
      <c r="F47" s="496">
        <f>ROUND(('Ⅱ-主‐3DF'!F47-'Ⅱ-主‐3DF'!E47)/ABS('Ⅱ-主‐3DF'!E47),10)*100</f>
        <v>0.91627832999999992</v>
      </c>
      <c r="G47" s="496">
        <f>ROUND(('Ⅱ-主‐3DF'!G47-'Ⅱ-主‐3DF'!F47)/ABS('Ⅱ-主‐3DF'!F47),10)*100</f>
        <v>1.3906041900000001</v>
      </c>
      <c r="H47" s="496">
        <f>ROUND(('Ⅱ-主‐3DF'!H47-'Ⅱ-主‐3DF'!G47)/ABS('Ⅱ-主‐3DF'!G47),10)*100</f>
        <v>1.4216887600000001</v>
      </c>
      <c r="I47" s="496">
        <f>ROUND(('Ⅱ-主‐3DF'!I47-'Ⅱ-主‐3DF'!H47)/ABS('Ⅱ-主‐3DF'!H47),10)*100</f>
        <v>0.24459909000000002</v>
      </c>
      <c r="J47" s="496">
        <f>ROUND(('Ⅱ-主‐3DF'!J47-'Ⅱ-主‐3DF'!I47)/ABS('Ⅱ-主‐3DF'!I47),10)*100</f>
        <v>0.89779039999999999</v>
      </c>
      <c r="K47" s="496">
        <f>ROUND(('Ⅱ-主‐3DF'!K47-'Ⅱ-主‐3DF'!J47)/ABS('Ⅱ-主‐3DF'!J47),10)*100</f>
        <v>-0.59196789999999999</v>
      </c>
      <c r="L47" s="496">
        <f>ROUND(('Ⅱ-主‐3DF'!L47-'Ⅱ-主‐3DF'!K47)/ABS('Ⅱ-主‐3DF'!K47),10)*100</f>
        <v>1.0398175399999998</v>
      </c>
      <c r="M47" s="496">
        <f>ROUND(('Ⅱ-主‐3DF'!M47-'Ⅱ-主‐3DF'!L47)/ABS('Ⅱ-主‐3DF'!L47),10)*100</f>
        <v>4.8106180000000005E-2</v>
      </c>
      <c r="N47" s="496">
        <f>ROUND(('Ⅱ-主‐3DF'!N47-'Ⅱ-主‐3DF'!M47)/ABS('Ⅱ-主‐3DF'!M47),10)*100</f>
        <v>1.00167275</v>
      </c>
      <c r="O47" s="496">
        <f>ROUND(('Ⅱ-主‐3DF'!O47-'Ⅱ-主‐3DF'!N47)/ABS('Ⅱ-主‐3DF'!N47),10)*100</f>
        <v>1.0453221800000001</v>
      </c>
      <c r="P47" s="497">
        <f>ROUND(('Ⅱ-主‐3DF'!P47-'Ⅱ-主‐3DF'!O47)/ABS('Ⅱ-主‐3DF'!O47),10)*100</f>
        <v>-6.5969340000000001E-2</v>
      </c>
    </row>
    <row r="48" spans="1:16" s="158" customFormat="1" ht="16.5" customHeight="1" x14ac:dyDescent="0.15">
      <c r="C48" s="293" t="s">
        <v>279</v>
      </c>
      <c r="D48" s="496" t="s">
        <v>354</v>
      </c>
      <c r="E48" s="496">
        <f>ROUND(('Ⅱ-主‐3DF'!E48-'Ⅱ-主‐3DF'!D48)/ABS('Ⅱ-主‐3DF'!D48),10)*100</f>
        <v>0.48079637999999997</v>
      </c>
      <c r="F48" s="496">
        <f>ROUND(('Ⅱ-主‐3DF'!F48-'Ⅱ-主‐3DF'!E48)/ABS('Ⅱ-主‐3DF'!E48),10)*100</f>
        <v>-1.35449643</v>
      </c>
      <c r="G48" s="496">
        <f>ROUND(('Ⅱ-主‐3DF'!G48-'Ⅱ-主‐3DF'!F48)/ABS('Ⅱ-主‐3DF'!F48),10)*100</f>
        <v>-0.31707078999999999</v>
      </c>
      <c r="H48" s="496">
        <f>ROUND(('Ⅱ-主‐3DF'!H48-'Ⅱ-主‐3DF'!G48)/ABS('Ⅱ-主‐3DF'!G48),10)*100</f>
        <v>0.20631601000000002</v>
      </c>
      <c r="I48" s="496">
        <f>ROUND(('Ⅱ-主‐3DF'!I48-'Ⅱ-主‐3DF'!H48)/ABS('Ⅱ-主‐3DF'!H48),10)*100</f>
        <v>-0.98425953999999993</v>
      </c>
      <c r="J48" s="496">
        <f>ROUND(('Ⅱ-主‐3DF'!J48-'Ⅱ-主‐3DF'!I48)/ABS('Ⅱ-主‐3DF'!I48),10)*100</f>
        <v>-0.28681268999999998</v>
      </c>
      <c r="K48" s="496">
        <f>ROUND(('Ⅱ-主‐3DF'!K48-'Ⅱ-主‐3DF'!J48)/ABS('Ⅱ-主‐3DF'!J48),10)*100</f>
        <v>0.95676561000000004</v>
      </c>
      <c r="L48" s="496">
        <f>ROUND(('Ⅱ-主‐3DF'!L48-'Ⅱ-主‐3DF'!K48)/ABS('Ⅱ-主‐3DF'!K48),10)*100</f>
        <v>2.55099337</v>
      </c>
      <c r="M48" s="496">
        <f>ROUND(('Ⅱ-主‐3DF'!M48-'Ⅱ-主‐3DF'!L48)/ABS('Ⅱ-主‐3DF'!L48),10)*100</f>
        <v>1.5901081699999999</v>
      </c>
      <c r="N48" s="496">
        <f>ROUND(('Ⅱ-主‐3DF'!N48-'Ⅱ-主‐3DF'!M48)/ABS('Ⅱ-主‐3DF'!M48),10)*100</f>
        <v>0.13557080999999999</v>
      </c>
      <c r="O48" s="496">
        <f>ROUND(('Ⅱ-主‐3DF'!O48-'Ⅱ-主‐3DF'!N48)/ABS('Ⅱ-主‐3DF'!N48),10)*100</f>
        <v>0.93896164999999998</v>
      </c>
      <c r="P48" s="497">
        <f>ROUND(('Ⅱ-主‐3DF'!P48-'Ⅱ-主‐3DF'!O48)/ABS('Ⅱ-主‐3DF'!O48),10)*100</f>
        <v>2.4806909999999998E-2</v>
      </c>
    </row>
    <row r="49" spans="3:16" s="158" customFormat="1" ht="16.5" customHeight="1" x14ac:dyDescent="0.15">
      <c r="C49" s="500" t="s">
        <v>756</v>
      </c>
      <c r="D49" s="493" t="s">
        <v>354</v>
      </c>
      <c r="E49" s="493">
        <f>ROUND(('Ⅱ-主‐3DF'!E49-'Ⅱ-主‐3DF'!D49)/ABS('Ⅱ-主‐3DF'!D49),10)*100</f>
        <v>-0.17399727000000001</v>
      </c>
      <c r="F49" s="493">
        <f>ROUND(('Ⅱ-主‐3DF'!F49-'Ⅱ-主‐3DF'!E49)/ABS('Ⅱ-主‐3DF'!E49),10)*100</f>
        <v>0.52413261</v>
      </c>
      <c r="G49" s="493">
        <f>ROUND(('Ⅱ-主‐3DF'!G49-'Ⅱ-主‐3DF'!F49)/ABS('Ⅱ-主‐3DF'!F49),10)*100</f>
        <v>-1.7392788499999998</v>
      </c>
      <c r="H49" s="493">
        <f>ROUND(('Ⅱ-主‐3DF'!H49-'Ⅱ-主‐3DF'!G49)/ABS('Ⅱ-主‐3DF'!G49),10)*100</f>
        <v>1.6284900000000001E-2</v>
      </c>
      <c r="I49" s="493">
        <f>ROUND(('Ⅱ-主‐3DF'!I49-'Ⅱ-主‐3DF'!H49)/ABS('Ⅱ-主‐3DF'!H49),10)*100</f>
        <v>-0.57951744999999999</v>
      </c>
      <c r="J49" s="493">
        <f>ROUND(('Ⅱ-主‐3DF'!J49-'Ⅱ-主‐3DF'!I49)/ABS('Ⅱ-主‐3DF'!I49),10)*100</f>
        <v>-0.77765485000000001</v>
      </c>
      <c r="K49" s="493">
        <f>ROUND(('Ⅱ-主‐3DF'!K49-'Ⅱ-主‐3DF'!J49)/ABS('Ⅱ-主‐3DF'!J49),10)*100</f>
        <v>-0.31004037000000001</v>
      </c>
      <c r="L49" s="493">
        <f>ROUND(('Ⅱ-主‐3DF'!L49-'Ⅱ-主‐3DF'!K49)/ABS('Ⅱ-主‐3DF'!K49),10)*100</f>
        <v>1.9027505600000001</v>
      </c>
      <c r="M49" s="493">
        <f>ROUND(('Ⅱ-主‐3DF'!M49-'Ⅱ-主‐3DF'!L49)/ABS('Ⅱ-主‐3DF'!L49),10)*100</f>
        <v>0.95675913000000012</v>
      </c>
      <c r="N49" s="493">
        <f>ROUND(('Ⅱ-主‐3DF'!N49-'Ⅱ-主‐3DF'!M49)/ABS('Ⅱ-主‐3DF'!M49),10)*100</f>
        <v>0.62264193000000001</v>
      </c>
      <c r="O49" s="493">
        <f>ROUND(('Ⅱ-主‐3DF'!O49-'Ⅱ-主‐3DF'!N49)/ABS('Ⅱ-主‐3DF'!N49),10)*100</f>
        <v>0.72339734</v>
      </c>
      <c r="P49" s="501">
        <f>ROUND(('Ⅱ-主‐3DF'!P49-'Ⅱ-主‐3DF'!O49)/ABS('Ⅱ-主‐3DF'!O49),10)*100</f>
        <v>0.16824790000000001</v>
      </c>
    </row>
    <row r="50" spans="3:16" ht="16.5" customHeight="1" x14ac:dyDescent="0.15">
      <c r="C50" s="502" t="s">
        <v>283</v>
      </c>
      <c r="D50" s="493" t="s">
        <v>354</v>
      </c>
      <c r="E50" s="493">
        <f>ROUND(('Ⅱ-主‐3DF'!E50-'Ⅱ-主‐3DF'!D50)/ABS('Ⅱ-主‐3DF'!D50),10)*100</f>
        <v>7.16137976</v>
      </c>
      <c r="F50" s="493">
        <f>ROUND(('Ⅱ-主‐3DF'!F50-'Ⅱ-主‐3DF'!E50)/ABS('Ⅱ-主‐3DF'!E50),10)*100</f>
        <v>1.34868283</v>
      </c>
      <c r="G50" s="493">
        <f>ROUND(('Ⅱ-主‐3DF'!G50-'Ⅱ-主‐3DF'!F50)/ABS('Ⅱ-主‐3DF'!F50),10)*100</f>
        <v>-17.552308249999999</v>
      </c>
      <c r="H50" s="493">
        <f>ROUND(('Ⅱ-主‐3DF'!H50-'Ⅱ-主‐3DF'!G50)/ABS('Ⅱ-主‐3DF'!G50),10)*100</f>
        <v>1.6249104600000002</v>
      </c>
      <c r="I50" s="493">
        <f>ROUND(('Ⅱ-主‐3DF'!I50-'Ⅱ-主‐3DF'!H50)/ABS('Ⅱ-主‐3DF'!H50),10)*100</f>
        <v>13.925919240000001</v>
      </c>
      <c r="J50" s="493">
        <f>ROUND(('Ⅱ-主‐3DF'!J50-'Ⅱ-主‐3DF'!I50)/ABS('Ⅱ-主‐3DF'!I50),10)*100</f>
        <v>2.4233882700000002</v>
      </c>
      <c r="K50" s="493">
        <f>ROUND(('Ⅱ-主‐3DF'!K50-'Ⅱ-主‐3DF'!J50)/ABS('Ⅱ-主‐3DF'!J50),10)*100</f>
        <v>11.82075938</v>
      </c>
      <c r="L50" s="493">
        <f>ROUND(('Ⅱ-主‐3DF'!L50-'Ⅱ-主‐3DF'!K50)/ABS('Ⅱ-主‐3DF'!K50),10)*100</f>
        <v>32.124269900000002</v>
      </c>
      <c r="M50" s="493">
        <f>ROUND(('Ⅱ-主‐3DF'!M50-'Ⅱ-主‐3DF'!L50)/ABS('Ⅱ-主‐3DF'!L50),10)*100</f>
        <v>-4.96453904</v>
      </c>
      <c r="N50" s="493">
        <f>ROUND(('Ⅱ-主‐3DF'!N50-'Ⅱ-主‐3DF'!M50)/ABS('Ⅱ-主‐3DF'!M50),10)*100</f>
        <v>-9.8178689900000009</v>
      </c>
      <c r="O50" s="493">
        <f>ROUND(('Ⅱ-主‐3DF'!O50-'Ⅱ-主‐3DF'!N50)/ABS('Ⅱ-主‐3DF'!N50),10)*100</f>
        <v>9.307040240000001</v>
      </c>
      <c r="P50" s="501">
        <f>ROUND(('Ⅱ-主‐3DF'!P50-'Ⅱ-主‐3DF'!O50)/ABS('Ⅱ-主‐3DF'!O50),10)*100</f>
        <v>5.8560000500000005</v>
      </c>
    </row>
    <row r="51" spans="3:16" ht="16.5" customHeight="1" x14ac:dyDescent="0.15">
      <c r="C51" s="503" t="s">
        <v>285</v>
      </c>
      <c r="D51" s="504" t="s">
        <v>354</v>
      </c>
      <c r="E51" s="504">
        <f>ROUND(('Ⅱ-主‐3DF'!E51-'Ⅱ-主‐3DF'!D51)/ABS('Ⅱ-主‐3DF'!D51),10)*100</f>
        <v>7.6481809900000002</v>
      </c>
      <c r="F51" s="504">
        <f>ROUND(('Ⅱ-主‐3DF'!F51-'Ⅱ-主‐3DF'!E51)/ABS('Ⅱ-主‐3DF'!E51),10)*100</f>
        <v>-1.00651951</v>
      </c>
      <c r="G51" s="504">
        <f>ROUND(('Ⅱ-主‐3DF'!G51-'Ⅱ-主‐3DF'!F51)/ABS('Ⅱ-主‐3DF'!F51),10)*100</f>
        <v>-4.1990254800000004</v>
      </c>
      <c r="H51" s="504">
        <f>ROUND(('Ⅱ-主‐3DF'!H51-'Ⅱ-主‐3DF'!G51)/ABS('Ⅱ-主‐3DF'!G51),10)*100</f>
        <v>-1.4573678600000002</v>
      </c>
      <c r="I51" s="504">
        <f>ROUND(('Ⅱ-主‐3DF'!I51-'Ⅱ-主‐3DF'!H51)/ABS('Ⅱ-主‐3DF'!H51),10)*100</f>
        <v>-0.12998795000000002</v>
      </c>
      <c r="J51" s="504">
        <f>ROUND(('Ⅱ-主‐3DF'!J51-'Ⅱ-主‐3DF'!I51)/ABS('Ⅱ-主‐3DF'!I51),10)*100</f>
        <v>-2.08960386</v>
      </c>
      <c r="K51" s="504">
        <f>ROUND(('Ⅱ-主‐3DF'!K51-'Ⅱ-主‐3DF'!J51)/ABS('Ⅱ-主‐3DF'!J51),10)*100</f>
        <v>0.11542210999999999</v>
      </c>
      <c r="L51" s="504">
        <f>ROUND(('Ⅱ-主‐3DF'!L51-'Ⅱ-主‐3DF'!K51)/ABS('Ⅱ-主‐3DF'!K51),10)*100</f>
        <v>48.568446980000004</v>
      </c>
      <c r="M51" s="504">
        <f>ROUND(('Ⅱ-主‐3DF'!M51-'Ⅱ-主‐3DF'!L51)/ABS('Ⅱ-主‐3DF'!L51),10)*100</f>
        <v>8.9793151800000004</v>
      </c>
      <c r="N51" s="504">
        <f>ROUND(('Ⅱ-主‐3DF'!N51-'Ⅱ-主‐3DF'!M51)/ABS('Ⅱ-主‐3DF'!M51),10)*100</f>
        <v>1.98999058</v>
      </c>
      <c r="O51" s="504">
        <f>ROUND(('Ⅱ-主‐3DF'!O51-'Ⅱ-主‐3DF'!N51)/ABS('Ⅱ-主‐3DF'!N51),10)*100</f>
        <v>1.1476894499999999</v>
      </c>
      <c r="P51" s="505">
        <f>ROUND(('Ⅱ-主‐3DF'!P51-'Ⅱ-主‐3DF'!O51)/ABS('Ⅱ-主‐3DF'!O51),10)*100</f>
        <v>3.1564003899999999</v>
      </c>
    </row>
    <row r="52" spans="3:16" ht="16.5" customHeight="1" x14ac:dyDescent="0.15">
      <c r="C52" s="503" t="s">
        <v>757</v>
      </c>
      <c r="D52" s="504" t="s">
        <v>354</v>
      </c>
      <c r="E52" s="504">
        <f>ROUND(('Ⅱ-主‐3DF'!E52-'Ⅱ-主‐3DF'!D52)/ABS('Ⅱ-主‐3DF'!D52),10)*100</f>
        <v>-0.19147224999999998</v>
      </c>
      <c r="F52" s="504">
        <f>ROUND(('Ⅱ-主‐3DF'!F52-'Ⅱ-主‐3DF'!E52)/ABS('Ⅱ-主‐3DF'!E52),10)*100</f>
        <v>0.53466546000000004</v>
      </c>
      <c r="G52" s="504">
        <f>ROUND(('Ⅱ-主‐3DF'!G52-'Ⅱ-主‐3DF'!F52)/ABS('Ⅱ-主‐3DF'!F52),10)*100</f>
        <v>-1.77377918</v>
      </c>
      <c r="H52" s="504">
        <f>ROUND(('Ⅱ-主‐3DF'!H52-'Ⅱ-主‐3DF'!G52)/ABS('Ⅱ-主‐3DF'!G52),10)*100</f>
        <v>2.7609970000000001E-2</v>
      </c>
      <c r="I52" s="504">
        <f>ROUND(('Ⅱ-主‐3DF'!I52-'Ⅱ-主‐3DF'!H52)/ABS('Ⅱ-主‐3DF'!H52),10)*100</f>
        <v>-0.54930681000000003</v>
      </c>
      <c r="J52" s="504">
        <f>ROUND(('Ⅱ-主‐3DF'!J52-'Ⅱ-主‐3DF'!I52)/ABS('Ⅱ-主‐3DF'!I52),10)*100</f>
        <v>-0.76119369999999997</v>
      </c>
      <c r="K52" s="504">
        <f>ROUND(('Ⅱ-主‐3DF'!K52-'Ⅱ-主‐3DF'!J52)/ABS('Ⅱ-主‐3DF'!J52),10)*100</f>
        <v>-0.27541129999999997</v>
      </c>
      <c r="L52" s="504">
        <f>ROUND(('Ⅱ-主‐3DF'!L52-'Ⅱ-主‐3DF'!K52)/ABS('Ⅱ-主‐3DF'!K52),10)*100</f>
        <v>1.7764917799999997</v>
      </c>
      <c r="M52" s="504">
        <f>ROUND(('Ⅱ-主‐3DF'!M52-'Ⅱ-主‐3DF'!L52)/ABS('Ⅱ-主‐3DF'!L52),10)*100</f>
        <v>0.86081399000000003</v>
      </c>
      <c r="N52" s="504">
        <f>ROUND(('Ⅱ-主‐3DF'!N52-'Ⅱ-主‐3DF'!M52)/ABS('Ⅱ-主‐3DF'!M52),10)*100</f>
        <v>0.55934640000000002</v>
      </c>
      <c r="O52" s="504">
        <f>ROUND(('Ⅱ-主‐3DF'!O52-'Ⅱ-主‐3DF'!N52)/ABS('Ⅱ-主‐3DF'!N52),10)*100</f>
        <v>0.75877470000000002</v>
      </c>
      <c r="P52" s="505">
        <f>ROUND(('Ⅱ-主‐3DF'!P52-'Ⅱ-主‐3DF'!O52)/ABS('Ⅱ-主‐3DF'!O52),10)*100</f>
        <v>0.16693560999999998</v>
      </c>
    </row>
  </sheetData>
  <mergeCells count="1">
    <mergeCell ref="C5:C6"/>
  </mergeCells>
  <phoneticPr fontId="2"/>
  <pageMargins left="0.55118110236220474" right="0.55118110236220474" top="0.59055118110236227" bottom="0.59055118110236227" header="0.51181102362204722" footer="0.39370078740157483"/>
  <pageSetup paperSize="9" scale="90" firstPageNumber="5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25</vt:i4>
      </vt:variant>
    </vt:vector>
  </HeadingPairs>
  <TitlesOfParts>
    <vt:vector size="48" baseType="lpstr">
      <vt:lpstr>Ⅰ-１-（1-1）</vt:lpstr>
      <vt:lpstr>Ⅰ-１-（1-2）</vt:lpstr>
      <vt:lpstr>Ⅰ-2</vt:lpstr>
      <vt:lpstr>Ⅱ-主-１</vt:lpstr>
      <vt:lpstr>Ⅱ-主-1(率)</vt:lpstr>
      <vt:lpstr>Ⅱ-主-2(連鎖)</vt:lpstr>
      <vt:lpstr>Ⅱ-主-2連鎖（率）</vt:lpstr>
      <vt:lpstr>Ⅱ-主‐3DF</vt:lpstr>
      <vt:lpstr>Ⅱ-主‐3DF (率)</vt:lpstr>
      <vt:lpstr>Ⅱ-主-4</vt:lpstr>
      <vt:lpstr>Ⅱ-主-4 (率)</vt:lpstr>
      <vt:lpstr>Ⅱ-主-5</vt:lpstr>
      <vt:lpstr>Ⅱ-主-5 (率)</vt:lpstr>
      <vt:lpstr>Ⅱ-主-6実</vt:lpstr>
      <vt:lpstr>Ⅱ-主-6実 (率)</vt:lpstr>
      <vt:lpstr>Ⅱ-主‐7DF</vt:lpstr>
      <vt:lpstr>Ⅱ-主-7DF（率）</vt:lpstr>
      <vt:lpstr>Ⅲ-付-1 </vt:lpstr>
      <vt:lpstr>Ⅲ-付-2 </vt:lpstr>
      <vt:lpstr>Ⅲ-付-3</vt:lpstr>
      <vt:lpstr>Ⅲ-付-4</vt:lpstr>
      <vt:lpstr>Ⅲ-付-5</vt:lpstr>
      <vt:lpstr>Ⅳ関連指標 </vt:lpstr>
      <vt:lpstr>'Ⅰ-１-（1-1）'!Print_Area</vt:lpstr>
      <vt:lpstr>'Ⅰ-１-（1-2）'!Print_Area</vt:lpstr>
      <vt:lpstr>'Ⅰ-2'!Print_Area</vt:lpstr>
      <vt:lpstr>'Ⅱ-主-１'!Print_Area</vt:lpstr>
      <vt:lpstr>'Ⅱ-主-1(率)'!Print_Area</vt:lpstr>
      <vt:lpstr>'Ⅱ-主-2(連鎖)'!Print_Area</vt:lpstr>
      <vt:lpstr>'Ⅱ-主-2連鎖（率）'!Print_Area</vt:lpstr>
      <vt:lpstr>'Ⅱ-主‐3DF'!Print_Area</vt:lpstr>
      <vt:lpstr>'Ⅱ-主‐3DF (率)'!Print_Area</vt:lpstr>
      <vt:lpstr>'Ⅱ-主-4'!Print_Area</vt:lpstr>
      <vt:lpstr>'Ⅱ-主-4 (率)'!Print_Area</vt:lpstr>
      <vt:lpstr>'Ⅱ-主-5'!Print_Area</vt:lpstr>
      <vt:lpstr>'Ⅱ-主-5 (率)'!Print_Area</vt:lpstr>
      <vt:lpstr>'Ⅱ-主-6実'!Print_Area</vt:lpstr>
      <vt:lpstr>'Ⅱ-主-6実 (率)'!Print_Area</vt:lpstr>
      <vt:lpstr>'Ⅱ-主‐7DF'!Print_Area</vt:lpstr>
      <vt:lpstr>'Ⅱ-主-7DF（率）'!Print_Area</vt:lpstr>
      <vt:lpstr>'Ⅲ-付-1 '!Print_Area</vt:lpstr>
      <vt:lpstr>'Ⅲ-付-2 '!Print_Area</vt:lpstr>
      <vt:lpstr>'Ⅲ-付-3'!Print_Area</vt:lpstr>
      <vt:lpstr>'Ⅲ-付-4'!Print_Area</vt:lpstr>
      <vt:lpstr>'Ⅲ-付-5'!Print_Area</vt:lpstr>
      <vt:lpstr>'Ⅳ関連指標 '!Print_Area</vt:lpstr>
      <vt:lpstr>'Ⅰ-2'!Print_Titles</vt:lpstr>
      <vt:lpstr>'Ⅱ-主-7DF（率）'!Print_Titles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tokei_user</dc:creator>
  <cp:lastModifiedBy>Windows ユーザー</cp:lastModifiedBy>
  <cp:lastPrinted>2021-01-25T07:28:21Z</cp:lastPrinted>
  <dcterms:created xsi:type="dcterms:W3CDTF">2021-01-19T09:23:09Z</dcterms:created>
  <dcterms:modified xsi:type="dcterms:W3CDTF">2022-07-05T09:10:32Z</dcterms:modified>
</cp:coreProperties>
</file>