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1.60.202\tokei-share\10_管理・教育統計G\●06_学校基本調査\R4年度調査\08-3_報告書_R5.2月15日公表\01_R4 原稿\03_R4 オープンデータカタログ用\"/>
    </mc:Choice>
  </mc:AlternateContent>
  <bookViews>
    <workbookView xWindow="600" yWindow="120" windowWidth="13860" windowHeight="8325" tabRatio="867"/>
  </bookViews>
  <sheets>
    <sheet name="付表１学校数の推移" sheetId="9" r:id="rId1"/>
    <sheet name="付表２在学者の推移" sheetId="10" r:id="rId2"/>
    <sheet name="付表３進学率の推移" sheetId="11" r:id="rId3"/>
  </sheets>
  <definedNames>
    <definedName name="_xlnm.Print_Area" localSheetId="0">付表１学校数の推移!$A$1:$N$96</definedName>
    <definedName name="_xlnm.Print_Area" localSheetId="1">付表２在学者の推移!$A$1:$N$95</definedName>
  </definedNames>
  <calcPr calcId="162913"/>
</workbook>
</file>

<file path=xl/calcChain.xml><?xml version="1.0" encoding="utf-8"?>
<calcChain xmlns="http://schemas.openxmlformats.org/spreadsheetml/2006/main">
  <c r="F93" i="10" l="1"/>
  <c r="F93" i="9"/>
  <c r="G93" i="9" l="1"/>
  <c r="L4" i="9"/>
  <c r="L5" i="9"/>
  <c r="L6" i="9"/>
  <c r="L8" i="9"/>
  <c r="L9" i="9"/>
  <c r="L10" i="9"/>
  <c r="L11" i="9"/>
  <c r="L12" i="9"/>
  <c r="L14" i="9"/>
  <c r="L15" i="9"/>
  <c r="L16" i="9"/>
  <c r="L17" i="9"/>
  <c r="L18" i="9"/>
  <c r="L20" i="9"/>
  <c r="L21" i="9"/>
  <c r="L22" i="9"/>
  <c r="L23" i="9"/>
  <c r="L24" i="9"/>
  <c r="L26" i="9"/>
  <c r="L27" i="9"/>
  <c r="L28" i="9"/>
  <c r="L29" i="9"/>
  <c r="L30" i="9"/>
  <c r="L32" i="9"/>
  <c r="L33" i="9"/>
  <c r="L34" i="9"/>
  <c r="L35" i="9"/>
  <c r="L36" i="9"/>
  <c r="L38" i="9"/>
  <c r="L39" i="9"/>
  <c r="L40" i="9"/>
  <c r="L41" i="9"/>
  <c r="L42" i="9"/>
  <c r="L44" i="9"/>
  <c r="L45" i="9"/>
  <c r="L46" i="9"/>
  <c r="L47" i="9"/>
  <c r="L48" i="9"/>
  <c r="L50" i="9"/>
  <c r="L51" i="9"/>
  <c r="L52" i="9"/>
  <c r="L53" i="9"/>
  <c r="L54" i="9"/>
  <c r="L56" i="9"/>
  <c r="L57" i="9"/>
  <c r="L58" i="9"/>
  <c r="L59" i="9"/>
  <c r="L60" i="9"/>
  <c r="L62" i="9"/>
  <c r="L63" i="9"/>
  <c r="L64" i="9"/>
  <c r="L65" i="9"/>
  <c r="L66" i="9"/>
  <c r="L68" i="9"/>
  <c r="L69" i="9"/>
  <c r="L70" i="9"/>
  <c r="L71" i="9"/>
  <c r="L72" i="9"/>
  <c r="L74" i="9"/>
  <c r="L4" i="10"/>
  <c r="L5" i="10"/>
  <c r="L6" i="10"/>
  <c r="L8" i="10"/>
  <c r="L9" i="10"/>
  <c r="L10" i="10"/>
  <c r="L11" i="10"/>
  <c r="L12" i="10"/>
  <c r="L14" i="10"/>
  <c r="L15" i="10"/>
  <c r="L16" i="10"/>
  <c r="L17" i="10"/>
  <c r="L18" i="10"/>
  <c r="L20" i="10"/>
  <c r="L21" i="10"/>
  <c r="L22" i="10"/>
  <c r="L23" i="10"/>
  <c r="L24" i="10"/>
  <c r="L26" i="10"/>
  <c r="L27" i="10"/>
  <c r="L28" i="10"/>
  <c r="L29" i="10"/>
  <c r="L30" i="10"/>
  <c r="L32" i="10"/>
  <c r="L33" i="10"/>
  <c r="L34" i="10"/>
  <c r="L35" i="10"/>
  <c r="L36" i="10"/>
  <c r="L38" i="10"/>
  <c r="L39" i="10"/>
  <c r="L40" i="10"/>
  <c r="L41" i="10"/>
  <c r="L42" i="10"/>
  <c r="L44" i="10"/>
  <c r="L45" i="10"/>
  <c r="L46" i="10"/>
  <c r="L47" i="10"/>
  <c r="L48" i="10"/>
  <c r="L50" i="10"/>
  <c r="L51" i="10"/>
  <c r="L52" i="10"/>
  <c r="L53" i="10"/>
  <c r="L54" i="10"/>
  <c r="L56" i="10"/>
  <c r="L57" i="10"/>
  <c r="L58" i="10"/>
  <c r="L59" i="10"/>
  <c r="L60" i="10"/>
  <c r="L62" i="10"/>
  <c r="L63" i="10"/>
  <c r="L64" i="10"/>
  <c r="L65" i="10"/>
  <c r="L66" i="10"/>
  <c r="L68" i="10"/>
  <c r="L69" i="10"/>
  <c r="L70" i="10"/>
  <c r="L71" i="10"/>
  <c r="L72" i="10"/>
  <c r="L74" i="10"/>
</calcChain>
</file>

<file path=xl/sharedStrings.xml><?xml version="1.0" encoding="utf-8"?>
<sst xmlns="http://schemas.openxmlformats.org/spreadsheetml/2006/main" count="547" uniqueCount="93">
  <si>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</si>
  <si>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</si>
  <si>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</si>
  <si>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盲学校</t>
    <rPh sb="0" eb="3">
      <t>モウガッコウ</t>
    </rPh>
    <phoneticPr fontId="2"/>
  </si>
  <si>
    <t>聾学校</t>
    <rPh sb="0" eb="3">
      <t>ロウガッコウ</t>
    </rPh>
    <phoneticPr fontId="2"/>
  </si>
  <si>
    <t>養護学校</t>
    <rPh sb="0" eb="2">
      <t>ヨウゴ</t>
    </rPh>
    <rPh sb="2" eb="4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</si>
  <si>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</si>
  <si>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</si>
  <si>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</si>
  <si>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</si>
  <si>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</si>
  <si>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</si>
  <si>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</si>
  <si>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</si>
  <si>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</si>
  <si>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</si>
  <si>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</si>
  <si>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</si>
  <si>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</si>
  <si>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</si>
  <si>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</si>
  <si>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</si>
  <si>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</si>
  <si>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</si>
  <si>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</si>
  <si>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</si>
  <si>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</si>
  <si>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</si>
  <si>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</si>
  <si>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</si>
  <si>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</si>
  <si>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</si>
  <si>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</si>
  <si>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</si>
  <si>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</si>
  <si>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</si>
  <si>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</si>
  <si>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</si>
  <si>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</si>
  <si>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</si>
  <si>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</si>
  <si>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</si>
  <si>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</si>
  <si>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</si>
  <si>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</si>
  <si>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</si>
  <si>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</si>
  <si>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</si>
  <si>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</si>
  <si>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</si>
  <si>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</si>
  <si>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</si>
  <si>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</si>
  <si>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</si>
  <si>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</si>
  <si>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</si>
  <si>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</si>
  <si>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</si>
  <si>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</si>
  <si>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</si>
  <si>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</si>
  <si>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</si>
  <si>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</si>
  <si>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</si>
  <si>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</si>
  <si>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大学、短期大学等への進学率</t>
    <rPh sb="0" eb="2">
      <t>ダイガク</t>
    </rPh>
    <rPh sb="3" eb="5">
      <t>タンキ</t>
    </rPh>
    <rPh sb="5" eb="7">
      <t>ダイガク</t>
    </rPh>
    <rPh sb="7" eb="8">
      <t>トウ</t>
    </rPh>
    <rPh sb="10" eb="13">
      <t>シンガクリツ</t>
    </rPh>
    <phoneticPr fontId="2"/>
  </si>
  <si>
    <t>区　分</t>
    <rPh sb="0" eb="1">
      <t>ク</t>
    </rPh>
    <rPh sb="2" eb="3">
      <t>ブン</t>
    </rPh>
    <phoneticPr fontId="2"/>
  </si>
  <si>
    <t>区　　分</t>
    <rPh sb="0" eb="1">
      <t>ク</t>
    </rPh>
    <rPh sb="3" eb="4">
      <t>ブン</t>
    </rPh>
    <phoneticPr fontId="2"/>
  </si>
  <si>
    <t>高　等　学　校</t>
    <rPh sb="0" eb="1">
      <t>タカ</t>
    </rPh>
    <rPh sb="2" eb="3">
      <t>トウ</t>
    </rPh>
    <rPh sb="4" eb="5">
      <t>ガク</t>
    </rPh>
    <rPh sb="6" eb="7">
      <t>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</si>
  <si>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</si>
  <si>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</si>
  <si>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通信制</t>
    <rPh sb="0" eb="3">
      <t>ツウシンセイ</t>
    </rPh>
    <phoneticPr fontId="2"/>
  </si>
  <si>
    <t>各年３月卒業</t>
    <rPh sb="0" eb="2">
      <t>カクネン</t>
    </rPh>
    <rPh sb="3" eb="4">
      <t>ガツ</t>
    </rPh>
    <rPh sb="4" eb="6">
      <t>ソツギョウ</t>
    </rPh>
    <phoneticPr fontId="2"/>
  </si>
  <si>
    <t xml:space="preserve"> 平成元</t>
    <rPh sb="1" eb="3">
      <t>ヘイセイ</t>
    </rPh>
    <rPh sb="3" eb="4">
      <t>モト</t>
    </rPh>
    <phoneticPr fontId="2"/>
  </si>
  <si>
    <t>※分校も１校とする。</t>
    <rPh sb="1" eb="3">
      <t>ブンコウ</t>
    </rPh>
    <rPh sb="5" eb="6">
      <t>コウ</t>
    </rPh>
    <phoneticPr fontId="2"/>
  </si>
  <si>
    <t>16</t>
  </si>
  <si>
    <t>高等学校等への進学率</t>
    <rPh sb="0" eb="2">
      <t>コウトウ</t>
    </rPh>
    <rPh sb="2" eb="4">
      <t>ガッコウ</t>
    </rPh>
    <rPh sb="4" eb="5">
      <t>ナド</t>
    </rPh>
    <rPh sb="7" eb="10">
      <t>シンガクリツ</t>
    </rPh>
    <phoneticPr fontId="2"/>
  </si>
  <si>
    <t>－</t>
    <phoneticPr fontId="2"/>
  </si>
  <si>
    <t>－</t>
  </si>
  <si>
    <t>－</t>
    <phoneticPr fontId="2"/>
  </si>
  <si>
    <t>　　（　　　）数値は、盲・聾・養護学校の合計値。</t>
    <rPh sb="7" eb="9">
      <t>スウチ</t>
    </rPh>
    <rPh sb="11" eb="12">
      <t>モウ</t>
    </rPh>
    <rPh sb="13" eb="14">
      <t>ロウ</t>
    </rPh>
    <rPh sb="15" eb="17">
      <t>ヨウゴ</t>
    </rPh>
    <rPh sb="17" eb="19">
      <t>ガッコウ</t>
    </rPh>
    <rPh sb="20" eb="22">
      <t>ゴウケイ</t>
    </rPh>
    <rPh sb="22" eb="23">
      <t>チ</t>
    </rPh>
    <phoneticPr fontId="2"/>
  </si>
  <si>
    <t>※学校教育法の一部改正（平成18年6月21日公布）に伴い、平成19年4月1日から盲・聾・養護学校が「特別支援学校」に一本化された。</t>
    <rPh sb="1" eb="3">
      <t>ガッコウ</t>
    </rPh>
    <rPh sb="3" eb="6">
      <t>キョウイクホウ</t>
    </rPh>
    <rPh sb="7" eb="9">
      <t>イチブ</t>
    </rPh>
    <rPh sb="9" eb="11">
      <t>カイセイ</t>
    </rPh>
    <rPh sb="12" eb="14">
      <t>ヘイセイ</t>
    </rPh>
    <rPh sb="16" eb="17">
      <t>ネン</t>
    </rPh>
    <rPh sb="18" eb="19">
      <t>ガツ</t>
    </rPh>
    <rPh sb="21" eb="22">
      <t>ニチ</t>
    </rPh>
    <rPh sb="22" eb="24">
      <t>コウフ</t>
    </rPh>
    <rPh sb="26" eb="27">
      <t>トモナ</t>
    </rPh>
    <rPh sb="29" eb="31">
      <t>ヘイセイ</t>
    </rPh>
    <rPh sb="33" eb="34">
      <t>ネン</t>
    </rPh>
    <rPh sb="35" eb="36">
      <t>ガツ</t>
    </rPh>
    <rPh sb="37" eb="38">
      <t>ニチ</t>
    </rPh>
    <rPh sb="40" eb="41">
      <t>モウ</t>
    </rPh>
    <rPh sb="42" eb="43">
      <t>ロウ</t>
    </rPh>
    <rPh sb="44" eb="46">
      <t>ヨウゴ</t>
    </rPh>
    <rPh sb="46" eb="48">
      <t>ガッコウ</t>
    </rPh>
    <rPh sb="50" eb="52">
      <t>トクベツ</t>
    </rPh>
    <rPh sb="52" eb="54">
      <t>シエン</t>
    </rPh>
    <rPh sb="54" eb="56">
      <t>ガッコウ</t>
    </rPh>
    <rPh sb="58" eb="61">
      <t>イッポンカ</t>
    </rPh>
    <phoneticPr fontId="2"/>
  </si>
  <si>
    <t>特別支援
学校 (※)</t>
    <rPh sb="0" eb="2">
      <t>トクベツ</t>
    </rPh>
    <rPh sb="2" eb="4">
      <t>シエン</t>
    </rPh>
    <rPh sb="5" eb="7">
      <t>ガッコウ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</si>
  <si>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</si>
  <si>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令和元</t>
    <rPh sb="0" eb="2">
      <t>レイワ</t>
    </rPh>
    <rPh sb="2" eb="3">
      <t>ガン</t>
    </rPh>
    <phoneticPr fontId="2"/>
  </si>
  <si>
    <t>学校数の推移（各年５月１日現在）</t>
    <rPh sb="0" eb="1">
      <t>ガク</t>
    </rPh>
    <rPh sb="1" eb="2">
      <t>コウ</t>
    </rPh>
    <rPh sb="2" eb="3">
      <t>スウ</t>
    </rPh>
    <rPh sb="4" eb="5">
      <t>スイ</t>
    </rPh>
    <rPh sb="5" eb="6">
      <t>ウツリ</t>
    </rPh>
    <phoneticPr fontId="2"/>
  </si>
  <si>
    <t>在学者数の推移（各年５月１日現在）</t>
    <rPh sb="0" eb="1">
      <t>ザイ</t>
    </rPh>
    <rPh sb="1" eb="2">
      <t>ガク</t>
    </rPh>
    <rPh sb="2" eb="3">
      <t>シャ</t>
    </rPh>
    <rPh sb="3" eb="4">
      <t>スウ</t>
    </rPh>
    <rPh sb="5" eb="6">
      <t>スイ</t>
    </rPh>
    <rPh sb="6" eb="7">
      <t>ウツリ</t>
    </rPh>
    <phoneticPr fontId="2"/>
  </si>
  <si>
    <t>進学率の推移（各年５月１日現在）</t>
    <rPh sb="0" eb="1">
      <t>ススム</t>
    </rPh>
    <rPh sb="1" eb="2">
      <t>ガク</t>
    </rPh>
    <rPh sb="2" eb="3">
      <t>リツ</t>
    </rPh>
    <rPh sb="4" eb="5">
      <t>スイ</t>
    </rPh>
    <rPh sb="5" eb="6">
      <t>ウツリ</t>
    </rPh>
    <phoneticPr fontId="2"/>
  </si>
  <si>
    <t>平成元</t>
    <rPh sb="0" eb="2">
      <t>ヘイセイ</t>
    </rPh>
    <rPh sb="2" eb="3">
      <t>モト</t>
    </rPh>
    <phoneticPr fontId="2"/>
  </si>
  <si>
    <t xml:space="preserve"> 昭和23</t>
    <phoneticPr fontId="2"/>
  </si>
  <si>
    <t>昭和23</t>
    <phoneticPr fontId="2"/>
  </si>
  <si>
    <t xml:space="preserve">  昭和23</t>
    <phoneticPr fontId="2"/>
  </si>
  <si>
    <r>
      <t xml:space="preserve">幼保連携型
</t>
    </r>
    <r>
      <rPr>
        <sz val="7"/>
        <rFont val="ＦＡ ゴシック"/>
        <family val="3"/>
        <charset val="128"/>
      </rPr>
      <t>認定こども園</t>
    </r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</si>
</sst>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);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ＦＡ クリアレター"/>
      <family val="1"/>
      <charset val="128"/>
    </font>
    <font>
      <sz val="10"/>
      <name val="ＦＡ クリアレター"/>
      <family val="1"/>
      <charset val="128"/>
    </font>
    <font>
      <sz val="14"/>
      <name val="ＦＡ ゴシック"/>
      <family val="3"/>
      <charset val="128"/>
    </font>
    <font>
      <sz val="11"/>
      <name val="ＦＡ ゴシック"/>
      <family val="3"/>
      <charset val="128"/>
    </font>
    <font>
      <sz val="7.5"/>
      <name val="ＦＡ ゴシック"/>
      <family val="3"/>
      <charset val="128"/>
    </font>
    <font>
      <sz val="9"/>
      <name val="ＦＡ ゴシック"/>
      <family val="3"/>
      <charset val="128"/>
    </font>
    <font>
      <sz val="10"/>
      <name val="ＦＡ ゴシック"/>
      <family val="3"/>
      <charset val="128"/>
    </font>
    <font>
      <sz val="7"/>
      <name val="ＦＡ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38" fontId="3" fillId="0" borderId="0" xfId="1" applyFont="1" applyFill="1">
      <alignment vertical="center"/>
    </xf>
    <xf numFmtId="38" fontId="3" fillId="0" borderId="3" xfId="1" quotePrefix="1" applyFont="1" applyFill="1" applyBorder="1" applyAlignment="1">
      <alignment horizontal="center" vertical="center"/>
    </xf>
    <xf numFmtId="38" fontId="3" fillId="0" borderId="2" xfId="1" applyFont="1" applyFill="1" applyBorder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38" fontId="3" fillId="0" borderId="6" xfId="1" applyFont="1" applyFill="1" applyBorder="1">
      <alignment vertical="center"/>
    </xf>
    <xf numFmtId="38" fontId="3" fillId="0" borderId="5" xfId="1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38" fontId="3" fillId="0" borderId="3" xfId="1" applyFont="1" applyFill="1" applyBorder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38" fontId="3" fillId="0" borderId="8" xfId="1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2" borderId="3" xfId="1" applyFont="1" applyFill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0" xfId="1" applyFont="1">
      <alignment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15" xfId="0" quotePrefix="1" applyFont="1" applyFill="1" applyBorder="1" applyAlignment="1">
      <alignment horizontal="center" vertical="center"/>
    </xf>
    <xf numFmtId="176" fontId="3" fillId="0" borderId="4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0" fontId="3" fillId="0" borderId="8" xfId="0" applyFont="1" applyFill="1" applyBorder="1" applyAlignment="1">
      <alignment horizontal="right" vertical="center"/>
    </xf>
    <xf numFmtId="176" fontId="3" fillId="0" borderId="8" xfId="0" applyNumberFormat="1" applyFont="1" applyFill="1" applyBorder="1">
      <alignment vertical="center"/>
    </xf>
    <xf numFmtId="38" fontId="3" fillId="0" borderId="15" xfId="1" quotePrefix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9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1" xfId="1" applyFont="1" applyFill="1" applyBorder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8" fontId="6" fillId="0" borderId="10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2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38" fontId="6" fillId="0" borderId="0" xfId="1" applyFont="1" applyFill="1">
      <alignment vertical="center"/>
    </xf>
    <xf numFmtId="38" fontId="6" fillId="0" borderId="1" xfId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9" fillId="0" borderId="19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38" fontId="7" fillId="2" borderId="20" xfId="1" applyFont="1" applyFill="1" applyBorder="1" applyAlignment="1">
      <alignment horizontal="center" vertical="center" wrapText="1"/>
    </xf>
    <xf numFmtId="38" fontId="7" fillId="2" borderId="21" xfId="1" applyFont="1" applyFill="1" applyBorder="1" applyAlignment="1">
      <alignment horizontal="center" vertical="center" wrapText="1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38" fontId="6" fillId="0" borderId="28" xfId="1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 wrapText="1"/>
    </xf>
    <xf numFmtId="38" fontId="8" fillId="0" borderId="21" xfId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580623</xdr:colOff>
      <xdr:row>0</xdr:row>
      <xdr:rowOff>0</xdr:rowOff>
    </xdr:from>
    <xdr:to>
      <xdr:col>14</xdr:col>
      <xdr:colOff>121436</xdr:colOff>
      <xdr:row>1</xdr:row>
      <xdr:rowOff>77867</xdr:rowOff>
    </xdr:to>
    <xdr:sp macro="" textlink="">
      <xdr:nvSpPr>
        <xdr:cNvPr id="3" name="テキスト ボックス 2"/>
        <xdr:cNvSpPr txBox="1"/>
      </xdr:nvSpPr>
      <xdr:spPr>
        <a:xfrm>
          <a:off x="8219208" y="0"/>
          <a:ext cx="813911" cy="324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（単位：校）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604345</xdr:colOff>
      <xdr:row>0</xdr:row>
      <xdr:rowOff>6569</xdr:rowOff>
    </xdr:from>
    <xdr:to>
      <xdr:col>14</xdr:col>
      <xdr:colOff>145157</xdr:colOff>
      <xdr:row>1</xdr:row>
      <xdr:rowOff>84436</xdr:rowOff>
    </xdr:to>
    <xdr:sp macro="" textlink="">
      <xdr:nvSpPr>
        <xdr:cNvPr id="2" name="テキスト ボックス 1"/>
        <xdr:cNvSpPr txBox="1"/>
      </xdr:nvSpPr>
      <xdr:spPr>
        <a:xfrm>
          <a:off x="8178362" y="6569"/>
          <a:ext cx="815192" cy="327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525517</xdr:colOff>
      <xdr:row>0</xdr:row>
      <xdr:rowOff>1</xdr:rowOff>
    </xdr:from>
    <xdr:to>
      <xdr:col>7</xdr:col>
      <xdr:colOff>151727</xdr:colOff>
      <xdr:row>1</xdr:row>
      <xdr:rowOff>77868</xdr:rowOff>
    </xdr:to>
    <xdr:sp macro="" textlink="">
      <xdr:nvSpPr>
        <xdr:cNvPr id="2" name="テキスト ボックス 1"/>
        <xdr:cNvSpPr txBox="1"/>
      </xdr:nvSpPr>
      <xdr:spPr>
        <a:xfrm>
          <a:off x="7659414" y="1"/>
          <a:ext cx="815192" cy="327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（単位：％）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O98"/>
  <sheetViews>
    <sheetView showGridLines="0" tabSelected="1" zoomScale="120" zoomScaleNormal="120" zoomScaleSheetLayoutView="100" workbookViewId="0">
      <pane ySplit="3" topLeftCell="A4" activePane="bottomLeft" state="frozen"/>
      <selection pane="bottomLeft" activeCell="F99" sqref="F99"/>
    </sheetView>
  </sheetViews>
  <sheetFormatPr defaultColWidth="8.375" defaultRowHeight="13.5" x14ac:dyDescent="0.15"/>
  <cols>
    <col min="1" max="16384" width="8.375" style="1"/>
  </cols>
  <sheetData>
    <row r="1" spans="1:14" ht="20.100000000000001" customHeight="1" thickBot="1" x14ac:dyDescent="0.2">
      <c r="A1" s="78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63" customFormat="1" ht="15.75" customHeight="1" x14ac:dyDescent="0.15">
      <c r="A2" s="86" t="s">
        <v>66</v>
      </c>
      <c r="B2" s="76" t="s">
        <v>0</v>
      </c>
      <c r="C2" s="72" t="s">
        <v>83</v>
      </c>
      <c r="D2" s="74" t="s">
        <v>1</v>
      </c>
      <c r="E2" s="76" t="s">
        <v>2</v>
      </c>
      <c r="F2" s="81" t="s">
        <v>68</v>
      </c>
      <c r="G2" s="82"/>
      <c r="H2" s="83"/>
      <c r="I2" s="74" t="s">
        <v>3</v>
      </c>
      <c r="J2" s="74" t="s">
        <v>4</v>
      </c>
      <c r="K2" s="74" t="s">
        <v>5</v>
      </c>
      <c r="L2" s="84" t="s">
        <v>82</v>
      </c>
      <c r="M2" s="74" t="s">
        <v>6</v>
      </c>
      <c r="N2" s="79" t="s">
        <v>7</v>
      </c>
    </row>
    <row r="3" spans="1:14" s="63" customFormat="1" ht="15.75" customHeight="1" x14ac:dyDescent="0.15">
      <c r="A3" s="87"/>
      <c r="B3" s="77"/>
      <c r="C3" s="73"/>
      <c r="D3" s="75"/>
      <c r="E3" s="77"/>
      <c r="F3" s="64" t="s">
        <v>69</v>
      </c>
      <c r="G3" s="64" t="s">
        <v>70</v>
      </c>
      <c r="H3" s="64" t="s">
        <v>71</v>
      </c>
      <c r="I3" s="75"/>
      <c r="J3" s="75"/>
      <c r="K3" s="75"/>
      <c r="L3" s="85"/>
      <c r="M3" s="75"/>
      <c r="N3" s="80"/>
    </row>
    <row r="4" spans="1:14" ht="13.5" customHeight="1" x14ac:dyDescent="0.15">
      <c r="A4" s="2" t="s">
        <v>89</v>
      </c>
      <c r="B4" s="3">
        <v>15</v>
      </c>
      <c r="C4" s="4" t="s">
        <v>78</v>
      </c>
      <c r="D4" s="3">
        <v>266</v>
      </c>
      <c r="E4" s="3">
        <v>317</v>
      </c>
      <c r="F4" s="5">
        <v>45</v>
      </c>
      <c r="G4" s="6">
        <v>1</v>
      </c>
      <c r="H4" s="7" t="s">
        <v>78</v>
      </c>
      <c r="I4" s="5">
        <v>2</v>
      </c>
      <c r="J4" s="6">
        <v>2</v>
      </c>
      <c r="K4" s="8" t="s">
        <v>78</v>
      </c>
      <c r="L4" s="9">
        <f>-SUM(I4:K4)</f>
        <v>-4</v>
      </c>
      <c r="M4" s="10" t="s">
        <v>78</v>
      </c>
      <c r="N4" s="11" t="s">
        <v>78</v>
      </c>
    </row>
    <row r="5" spans="1:14" ht="13.5" customHeight="1" x14ac:dyDescent="0.15">
      <c r="A5" s="2" t="s">
        <v>8</v>
      </c>
      <c r="B5" s="3">
        <v>15</v>
      </c>
      <c r="C5" s="4" t="s">
        <v>78</v>
      </c>
      <c r="D5" s="3">
        <v>476</v>
      </c>
      <c r="E5" s="3">
        <v>283</v>
      </c>
      <c r="F5" s="5">
        <v>42</v>
      </c>
      <c r="G5" s="6">
        <v>24</v>
      </c>
      <c r="H5" s="7" t="s">
        <v>78</v>
      </c>
      <c r="I5" s="5">
        <v>2</v>
      </c>
      <c r="J5" s="6">
        <v>2</v>
      </c>
      <c r="K5" s="8" t="s">
        <v>78</v>
      </c>
      <c r="L5" s="9">
        <f>-SUM(I5:K5)</f>
        <v>-4</v>
      </c>
      <c r="M5" s="10" t="s">
        <v>78</v>
      </c>
      <c r="N5" s="12">
        <v>26</v>
      </c>
    </row>
    <row r="6" spans="1:14" ht="13.5" customHeight="1" x14ac:dyDescent="0.15">
      <c r="A6" s="2" t="s">
        <v>9</v>
      </c>
      <c r="B6" s="3">
        <v>15</v>
      </c>
      <c r="C6" s="4" t="s">
        <v>78</v>
      </c>
      <c r="D6" s="3">
        <v>484</v>
      </c>
      <c r="E6" s="3">
        <v>279</v>
      </c>
      <c r="F6" s="5">
        <v>42</v>
      </c>
      <c r="G6" s="6">
        <v>24</v>
      </c>
      <c r="H6" s="7" t="s">
        <v>78</v>
      </c>
      <c r="I6" s="5">
        <v>2</v>
      </c>
      <c r="J6" s="6">
        <v>2</v>
      </c>
      <c r="K6" s="8" t="s">
        <v>78</v>
      </c>
      <c r="L6" s="9">
        <f>-SUM(I6:K6)</f>
        <v>-4</v>
      </c>
      <c r="M6" s="10" t="s">
        <v>78</v>
      </c>
      <c r="N6" s="12">
        <v>21</v>
      </c>
    </row>
    <row r="7" spans="1:14" ht="6.75" customHeight="1" x14ac:dyDescent="0.15">
      <c r="A7" s="2"/>
      <c r="B7" s="3"/>
      <c r="C7" s="4"/>
      <c r="D7" s="3"/>
      <c r="E7" s="3"/>
      <c r="F7" s="5"/>
      <c r="G7" s="6"/>
      <c r="H7" s="13"/>
      <c r="I7" s="5"/>
      <c r="J7" s="6"/>
      <c r="K7" s="6"/>
      <c r="L7" s="14"/>
      <c r="M7" s="15"/>
      <c r="N7" s="12"/>
    </row>
    <row r="8" spans="1:14" ht="13.5" customHeight="1" x14ac:dyDescent="0.15">
      <c r="A8" s="2" t="s">
        <v>10</v>
      </c>
      <c r="B8" s="3">
        <v>16</v>
      </c>
      <c r="C8" s="4" t="s">
        <v>78</v>
      </c>
      <c r="D8" s="3">
        <v>518</v>
      </c>
      <c r="E8" s="3">
        <v>288</v>
      </c>
      <c r="F8" s="5">
        <v>42</v>
      </c>
      <c r="G8" s="6">
        <v>24</v>
      </c>
      <c r="H8" s="7" t="s">
        <v>78</v>
      </c>
      <c r="I8" s="5">
        <v>3</v>
      </c>
      <c r="J8" s="6">
        <v>3</v>
      </c>
      <c r="K8" s="8" t="s">
        <v>78</v>
      </c>
      <c r="L8" s="9">
        <f>-SUM(I8:K8)</f>
        <v>-6</v>
      </c>
      <c r="M8" s="10" t="s">
        <v>78</v>
      </c>
      <c r="N8" s="12">
        <v>36</v>
      </c>
    </row>
    <row r="9" spans="1:14" ht="13.5" customHeight="1" x14ac:dyDescent="0.15">
      <c r="A9" s="2" t="s">
        <v>11</v>
      </c>
      <c r="B9" s="3">
        <v>16</v>
      </c>
      <c r="C9" s="4" t="s">
        <v>78</v>
      </c>
      <c r="D9" s="3">
        <v>537</v>
      </c>
      <c r="E9" s="3">
        <v>302</v>
      </c>
      <c r="F9" s="5">
        <v>42</v>
      </c>
      <c r="G9" s="6">
        <v>63</v>
      </c>
      <c r="H9" s="13">
        <v>2</v>
      </c>
      <c r="I9" s="5">
        <v>3</v>
      </c>
      <c r="J9" s="6">
        <v>3</v>
      </c>
      <c r="K9" s="8" t="s">
        <v>78</v>
      </c>
      <c r="L9" s="9">
        <f>-SUM(I9:K9)</f>
        <v>-6</v>
      </c>
      <c r="M9" s="10" t="s">
        <v>78</v>
      </c>
      <c r="N9" s="12">
        <v>42</v>
      </c>
    </row>
    <row r="10" spans="1:14" ht="13.5" customHeight="1" x14ac:dyDescent="0.15">
      <c r="A10" s="2" t="s">
        <v>12</v>
      </c>
      <c r="B10" s="3">
        <v>20</v>
      </c>
      <c r="C10" s="4" t="s">
        <v>78</v>
      </c>
      <c r="D10" s="3">
        <v>545</v>
      </c>
      <c r="E10" s="3">
        <v>306</v>
      </c>
      <c r="F10" s="5">
        <v>42</v>
      </c>
      <c r="G10" s="6">
        <v>70</v>
      </c>
      <c r="H10" s="13">
        <v>2</v>
      </c>
      <c r="I10" s="5">
        <v>3</v>
      </c>
      <c r="J10" s="6">
        <v>3</v>
      </c>
      <c r="K10" s="8" t="s">
        <v>78</v>
      </c>
      <c r="L10" s="9">
        <f>-SUM(I10:K10)</f>
        <v>-6</v>
      </c>
      <c r="M10" s="10" t="s">
        <v>78</v>
      </c>
      <c r="N10" s="12">
        <v>42</v>
      </c>
    </row>
    <row r="11" spans="1:14" ht="13.5" customHeight="1" x14ac:dyDescent="0.15">
      <c r="A11" s="2" t="s">
        <v>13</v>
      </c>
      <c r="B11" s="3">
        <v>23</v>
      </c>
      <c r="C11" s="4" t="s">
        <v>78</v>
      </c>
      <c r="D11" s="3">
        <v>636</v>
      </c>
      <c r="E11" s="3">
        <v>330</v>
      </c>
      <c r="F11" s="5">
        <v>43</v>
      </c>
      <c r="G11" s="6">
        <v>74</v>
      </c>
      <c r="H11" s="13">
        <v>2</v>
      </c>
      <c r="I11" s="5">
        <v>3</v>
      </c>
      <c r="J11" s="6">
        <v>3</v>
      </c>
      <c r="K11" s="8" t="s">
        <v>78</v>
      </c>
      <c r="L11" s="9">
        <f>-SUM(I11:K11)</f>
        <v>-6</v>
      </c>
      <c r="M11" s="10" t="s">
        <v>78</v>
      </c>
      <c r="N11" s="12">
        <v>50</v>
      </c>
    </row>
    <row r="12" spans="1:14" ht="13.5" customHeight="1" x14ac:dyDescent="0.15">
      <c r="A12" s="2" t="s">
        <v>14</v>
      </c>
      <c r="B12" s="3">
        <v>31</v>
      </c>
      <c r="C12" s="4" t="s">
        <v>78</v>
      </c>
      <c r="D12" s="3">
        <v>640</v>
      </c>
      <c r="E12" s="3">
        <v>331</v>
      </c>
      <c r="F12" s="5">
        <v>43</v>
      </c>
      <c r="G12" s="6">
        <v>75</v>
      </c>
      <c r="H12" s="13">
        <v>2</v>
      </c>
      <c r="I12" s="5">
        <v>3</v>
      </c>
      <c r="J12" s="6">
        <v>3</v>
      </c>
      <c r="K12" s="8" t="s">
        <v>78</v>
      </c>
      <c r="L12" s="9">
        <f>-SUM(I12:K12)</f>
        <v>-6</v>
      </c>
      <c r="M12" s="10" t="s">
        <v>78</v>
      </c>
      <c r="N12" s="12">
        <v>58</v>
      </c>
    </row>
    <row r="13" spans="1:14" ht="6" customHeight="1" x14ac:dyDescent="0.15">
      <c r="A13" s="2"/>
      <c r="B13" s="3"/>
      <c r="C13" s="4"/>
      <c r="D13" s="3"/>
      <c r="E13" s="3"/>
      <c r="F13" s="5"/>
      <c r="G13" s="6"/>
      <c r="H13" s="13"/>
      <c r="I13" s="5"/>
      <c r="J13" s="6"/>
      <c r="K13" s="16"/>
      <c r="L13" s="14"/>
      <c r="M13" s="15"/>
      <c r="N13" s="12"/>
    </row>
    <row r="14" spans="1:14" ht="13.5" customHeight="1" x14ac:dyDescent="0.15">
      <c r="A14" s="2" t="s">
        <v>15</v>
      </c>
      <c r="B14" s="3">
        <v>38</v>
      </c>
      <c r="C14" s="4" t="s">
        <v>78</v>
      </c>
      <c r="D14" s="3">
        <v>640</v>
      </c>
      <c r="E14" s="3">
        <v>333</v>
      </c>
      <c r="F14" s="5">
        <v>43</v>
      </c>
      <c r="G14" s="6">
        <v>74</v>
      </c>
      <c r="H14" s="13">
        <v>2</v>
      </c>
      <c r="I14" s="5">
        <v>3</v>
      </c>
      <c r="J14" s="6">
        <v>3</v>
      </c>
      <c r="K14" s="8" t="s">
        <v>78</v>
      </c>
      <c r="L14" s="9">
        <f>-SUM(I14:K14)</f>
        <v>-6</v>
      </c>
      <c r="M14" s="10" t="s">
        <v>78</v>
      </c>
      <c r="N14" s="12">
        <v>60</v>
      </c>
    </row>
    <row r="15" spans="1:14" ht="13.5" customHeight="1" x14ac:dyDescent="0.15">
      <c r="A15" s="2" t="s">
        <v>16</v>
      </c>
      <c r="B15" s="3">
        <v>45</v>
      </c>
      <c r="C15" s="4" t="s">
        <v>78</v>
      </c>
      <c r="D15" s="3">
        <v>643</v>
      </c>
      <c r="E15" s="3">
        <v>329</v>
      </c>
      <c r="F15" s="5">
        <v>44</v>
      </c>
      <c r="G15" s="6">
        <v>74</v>
      </c>
      <c r="H15" s="13">
        <v>2</v>
      </c>
      <c r="I15" s="5">
        <v>3</v>
      </c>
      <c r="J15" s="6">
        <v>3</v>
      </c>
      <c r="K15" s="8" t="s">
        <v>78</v>
      </c>
      <c r="L15" s="9">
        <f>-SUM(I15:K15)</f>
        <v>-6</v>
      </c>
      <c r="M15" s="10" t="s">
        <v>78</v>
      </c>
      <c r="N15" s="12">
        <v>69</v>
      </c>
    </row>
    <row r="16" spans="1:14" ht="13.5" customHeight="1" x14ac:dyDescent="0.15">
      <c r="A16" s="2" t="s">
        <v>17</v>
      </c>
      <c r="B16" s="3">
        <v>49</v>
      </c>
      <c r="C16" s="4" t="s">
        <v>78</v>
      </c>
      <c r="D16" s="3">
        <v>641</v>
      </c>
      <c r="E16" s="3">
        <v>327</v>
      </c>
      <c r="F16" s="5">
        <v>45</v>
      </c>
      <c r="G16" s="6">
        <v>75</v>
      </c>
      <c r="H16" s="13">
        <v>2</v>
      </c>
      <c r="I16" s="5">
        <v>3</v>
      </c>
      <c r="J16" s="6">
        <v>3</v>
      </c>
      <c r="K16" s="8" t="s">
        <v>78</v>
      </c>
      <c r="L16" s="9">
        <f>-SUM(I16:K16)</f>
        <v>-6</v>
      </c>
      <c r="M16" s="10" t="s">
        <v>78</v>
      </c>
      <c r="N16" s="12">
        <v>65</v>
      </c>
    </row>
    <row r="17" spans="1:14" ht="13.5" customHeight="1" x14ac:dyDescent="0.15">
      <c r="A17" s="2" t="s">
        <v>18</v>
      </c>
      <c r="B17" s="3">
        <v>49</v>
      </c>
      <c r="C17" s="4" t="s">
        <v>78</v>
      </c>
      <c r="D17" s="3">
        <v>638</v>
      </c>
      <c r="E17" s="3">
        <v>327</v>
      </c>
      <c r="F17" s="5">
        <v>46</v>
      </c>
      <c r="G17" s="6">
        <v>72</v>
      </c>
      <c r="H17" s="13">
        <v>2</v>
      </c>
      <c r="I17" s="5">
        <v>3</v>
      </c>
      <c r="J17" s="6">
        <v>3</v>
      </c>
      <c r="K17" s="8" t="s">
        <v>78</v>
      </c>
      <c r="L17" s="9">
        <f>-SUM(I17:K17)</f>
        <v>-6</v>
      </c>
      <c r="M17" s="10" t="s">
        <v>78</v>
      </c>
      <c r="N17" s="12">
        <v>64</v>
      </c>
    </row>
    <row r="18" spans="1:14" ht="13.5" customHeight="1" x14ac:dyDescent="0.15">
      <c r="A18" s="2" t="s">
        <v>19</v>
      </c>
      <c r="B18" s="3">
        <v>50</v>
      </c>
      <c r="C18" s="4" t="s">
        <v>78</v>
      </c>
      <c r="D18" s="3">
        <v>636</v>
      </c>
      <c r="E18" s="3">
        <v>329</v>
      </c>
      <c r="F18" s="5">
        <v>46</v>
      </c>
      <c r="G18" s="6">
        <v>71</v>
      </c>
      <c r="H18" s="13">
        <v>2</v>
      </c>
      <c r="I18" s="5">
        <v>3</v>
      </c>
      <c r="J18" s="6">
        <v>3</v>
      </c>
      <c r="K18" s="8" t="s">
        <v>78</v>
      </c>
      <c r="L18" s="9">
        <f>-SUM(I18:K18)</f>
        <v>-6</v>
      </c>
      <c r="M18" s="10" t="s">
        <v>78</v>
      </c>
      <c r="N18" s="12">
        <v>61</v>
      </c>
    </row>
    <row r="19" spans="1:14" ht="6" customHeight="1" x14ac:dyDescent="0.15">
      <c r="A19" s="2"/>
      <c r="B19" s="3"/>
      <c r="C19" s="4"/>
      <c r="D19" s="3"/>
      <c r="E19" s="3"/>
      <c r="F19" s="5"/>
      <c r="G19" s="6"/>
      <c r="H19" s="13"/>
      <c r="I19" s="5"/>
      <c r="J19" s="6"/>
      <c r="K19" s="6"/>
      <c r="L19" s="14"/>
      <c r="M19" s="15"/>
      <c r="N19" s="12"/>
    </row>
    <row r="20" spans="1:14" ht="13.5" customHeight="1" x14ac:dyDescent="0.15">
      <c r="A20" s="2" t="s">
        <v>20</v>
      </c>
      <c r="B20" s="3">
        <v>53</v>
      </c>
      <c r="C20" s="4" t="s">
        <v>78</v>
      </c>
      <c r="D20" s="3">
        <v>630</v>
      </c>
      <c r="E20" s="3">
        <v>332</v>
      </c>
      <c r="F20" s="5">
        <v>46</v>
      </c>
      <c r="G20" s="6">
        <v>69</v>
      </c>
      <c r="H20" s="13">
        <v>2</v>
      </c>
      <c r="I20" s="5">
        <v>3</v>
      </c>
      <c r="J20" s="6">
        <v>3</v>
      </c>
      <c r="K20" s="6">
        <v>3</v>
      </c>
      <c r="L20" s="9">
        <f>-SUM(I20:K20)</f>
        <v>-9</v>
      </c>
      <c r="M20" s="10" t="s">
        <v>78</v>
      </c>
      <c r="N20" s="12">
        <v>64</v>
      </c>
    </row>
    <row r="21" spans="1:14" ht="13.5" customHeight="1" x14ac:dyDescent="0.15">
      <c r="A21" s="2" t="s">
        <v>21</v>
      </c>
      <c r="B21" s="3">
        <v>56</v>
      </c>
      <c r="C21" s="4" t="s">
        <v>78</v>
      </c>
      <c r="D21" s="3">
        <v>629</v>
      </c>
      <c r="E21" s="3">
        <v>330</v>
      </c>
      <c r="F21" s="5">
        <v>48</v>
      </c>
      <c r="G21" s="6">
        <v>67</v>
      </c>
      <c r="H21" s="13">
        <v>2</v>
      </c>
      <c r="I21" s="5">
        <v>3</v>
      </c>
      <c r="J21" s="6">
        <v>3</v>
      </c>
      <c r="K21" s="6">
        <v>4</v>
      </c>
      <c r="L21" s="9">
        <f>-SUM(I21:K21)</f>
        <v>-10</v>
      </c>
      <c r="M21" s="10" t="s">
        <v>78</v>
      </c>
      <c r="N21" s="12">
        <v>68</v>
      </c>
    </row>
    <row r="22" spans="1:14" ht="13.5" customHeight="1" x14ac:dyDescent="0.15">
      <c r="A22" s="2" t="s">
        <v>22</v>
      </c>
      <c r="B22" s="3">
        <v>57</v>
      </c>
      <c r="C22" s="4" t="s">
        <v>78</v>
      </c>
      <c r="D22" s="3">
        <v>627</v>
      </c>
      <c r="E22" s="3">
        <v>330</v>
      </c>
      <c r="F22" s="5">
        <v>55</v>
      </c>
      <c r="G22" s="6">
        <v>64</v>
      </c>
      <c r="H22" s="13">
        <v>2</v>
      </c>
      <c r="I22" s="5">
        <v>3</v>
      </c>
      <c r="J22" s="6">
        <v>3</v>
      </c>
      <c r="K22" s="6">
        <v>4</v>
      </c>
      <c r="L22" s="9">
        <f>-SUM(I22:K22)</f>
        <v>-10</v>
      </c>
      <c r="M22" s="10" t="s">
        <v>78</v>
      </c>
      <c r="N22" s="12">
        <v>69</v>
      </c>
    </row>
    <row r="23" spans="1:14" ht="13.5" customHeight="1" x14ac:dyDescent="0.15">
      <c r="A23" s="2" t="s">
        <v>23</v>
      </c>
      <c r="B23" s="3">
        <v>59</v>
      </c>
      <c r="C23" s="4" t="s">
        <v>78</v>
      </c>
      <c r="D23" s="3">
        <v>621</v>
      </c>
      <c r="E23" s="3">
        <v>325</v>
      </c>
      <c r="F23" s="5">
        <v>57</v>
      </c>
      <c r="G23" s="6">
        <v>62</v>
      </c>
      <c r="H23" s="13">
        <v>2</v>
      </c>
      <c r="I23" s="5">
        <v>3</v>
      </c>
      <c r="J23" s="6">
        <v>3</v>
      </c>
      <c r="K23" s="6">
        <v>4</v>
      </c>
      <c r="L23" s="9">
        <f>-SUM(I23:K23)</f>
        <v>-10</v>
      </c>
      <c r="M23" s="10" t="s">
        <v>78</v>
      </c>
      <c r="N23" s="12">
        <v>70</v>
      </c>
    </row>
    <row r="24" spans="1:14" ht="13.5" customHeight="1" x14ac:dyDescent="0.15">
      <c r="A24" s="2" t="s">
        <v>24</v>
      </c>
      <c r="B24" s="3">
        <v>64</v>
      </c>
      <c r="C24" s="4" t="s">
        <v>78</v>
      </c>
      <c r="D24" s="3">
        <v>619</v>
      </c>
      <c r="E24" s="3">
        <v>314</v>
      </c>
      <c r="F24" s="5">
        <v>57</v>
      </c>
      <c r="G24" s="6">
        <v>57</v>
      </c>
      <c r="H24" s="13">
        <v>2</v>
      </c>
      <c r="I24" s="5">
        <v>3</v>
      </c>
      <c r="J24" s="6">
        <v>3</v>
      </c>
      <c r="K24" s="6">
        <v>5</v>
      </c>
      <c r="L24" s="9">
        <f>-SUM(I24:K24)</f>
        <v>-11</v>
      </c>
      <c r="M24" s="10" t="s">
        <v>78</v>
      </c>
      <c r="N24" s="12">
        <v>73</v>
      </c>
    </row>
    <row r="25" spans="1:14" ht="6" customHeight="1" x14ac:dyDescent="0.15">
      <c r="A25" s="2"/>
      <c r="B25" s="3"/>
      <c r="C25" s="4"/>
      <c r="D25" s="3"/>
      <c r="E25" s="3"/>
      <c r="F25" s="5"/>
      <c r="G25" s="6"/>
      <c r="H25" s="13"/>
      <c r="I25" s="5"/>
      <c r="J25" s="6"/>
      <c r="K25" s="6"/>
      <c r="L25" s="14"/>
      <c r="M25" s="15"/>
      <c r="N25" s="12"/>
    </row>
    <row r="26" spans="1:14" ht="13.5" customHeight="1" x14ac:dyDescent="0.15">
      <c r="A26" s="2" t="s">
        <v>25</v>
      </c>
      <c r="B26" s="3">
        <v>68</v>
      </c>
      <c r="C26" s="4" t="s">
        <v>78</v>
      </c>
      <c r="D26" s="3">
        <v>616</v>
      </c>
      <c r="E26" s="3">
        <v>308</v>
      </c>
      <c r="F26" s="5">
        <v>57</v>
      </c>
      <c r="G26" s="6">
        <v>56</v>
      </c>
      <c r="H26" s="13">
        <v>2</v>
      </c>
      <c r="I26" s="5">
        <v>3</v>
      </c>
      <c r="J26" s="6">
        <v>3</v>
      </c>
      <c r="K26" s="6">
        <v>5</v>
      </c>
      <c r="L26" s="9">
        <f>-SUM(I26:K26)</f>
        <v>-11</v>
      </c>
      <c r="M26" s="10" t="s">
        <v>78</v>
      </c>
      <c r="N26" s="12">
        <v>72</v>
      </c>
    </row>
    <row r="27" spans="1:14" ht="13.5" customHeight="1" x14ac:dyDescent="0.15">
      <c r="A27" s="2" t="s">
        <v>26</v>
      </c>
      <c r="B27" s="3">
        <v>71</v>
      </c>
      <c r="C27" s="4" t="s">
        <v>78</v>
      </c>
      <c r="D27" s="3">
        <v>611</v>
      </c>
      <c r="E27" s="3">
        <v>306</v>
      </c>
      <c r="F27" s="5">
        <v>58</v>
      </c>
      <c r="G27" s="6">
        <v>56</v>
      </c>
      <c r="H27" s="13">
        <v>2</v>
      </c>
      <c r="I27" s="5">
        <v>2</v>
      </c>
      <c r="J27" s="6">
        <v>3</v>
      </c>
      <c r="K27" s="6">
        <v>6</v>
      </c>
      <c r="L27" s="9">
        <f>-SUM(I27:K27)</f>
        <v>-11</v>
      </c>
      <c r="M27" s="10" t="s">
        <v>78</v>
      </c>
      <c r="N27" s="12">
        <v>72</v>
      </c>
    </row>
    <row r="28" spans="1:14" ht="13.5" customHeight="1" x14ac:dyDescent="0.15">
      <c r="A28" s="2" t="s">
        <v>27</v>
      </c>
      <c r="B28" s="3">
        <v>79</v>
      </c>
      <c r="C28" s="4" t="s">
        <v>78</v>
      </c>
      <c r="D28" s="3">
        <v>607</v>
      </c>
      <c r="E28" s="3">
        <v>305</v>
      </c>
      <c r="F28" s="5">
        <v>57</v>
      </c>
      <c r="G28" s="6">
        <v>54</v>
      </c>
      <c r="H28" s="13">
        <v>2</v>
      </c>
      <c r="I28" s="5">
        <v>2</v>
      </c>
      <c r="J28" s="6">
        <v>3</v>
      </c>
      <c r="K28" s="6">
        <v>7</v>
      </c>
      <c r="L28" s="9">
        <f>-SUM(I28:K28)</f>
        <v>-12</v>
      </c>
      <c r="M28" s="10" t="s">
        <v>78</v>
      </c>
      <c r="N28" s="12">
        <v>73</v>
      </c>
    </row>
    <row r="29" spans="1:14" ht="13.5" customHeight="1" x14ac:dyDescent="0.15">
      <c r="A29" s="2" t="s">
        <v>28</v>
      </c>
      <c r="B29" s="3">
        <v>89</v>
      </c>
      <c r="C29" s="4" t="s">
        <v>78</v>
      </c>
      <c r="D29" s="3">
        <v>595</v>
      </c>
      <c r="E29" s="3">
        <v>295</v>
      </c>
      <c r="F29" s="5">
        <v>58</v>
      </c>
      <c r="G29" s="6">
        <v>55</v>
      </c>
      <c r="H29" s="13">
        <v>2</v>
      </c>
      <c r="I29" s="5">
        <v>2</v>
      </c>
      <c r="J29" s="6">
        <v>3</v>
      </c>
      <c r="K29" s="6">
        <v>8</v>
      </c>
      <c r="L29" s="9">
        <f>-SUM(I29:K29)</f>
        <v>-13</v>
      </c>
      <c r="M29" s="10" t="s">
        <v>78</v>
      </c>
      <c r="N29" s="12">
        <v>77</v>
      </c>
    </row>
    <row r="30" spans="1:14" ht="13.5" customHeight="1" x14ac:dyDescent="0.15">
      <c r="A30" s="2" t="s">
        <v>29</v>
      </c>
      <c r="B30" s="3">
        <v>93</v>
      </c>
      <c r="C30" s="4" t="s">
        <v>78</v>
      </c>
      <c r="D30" s="3">
        <v>590</v>
      </c>
      <c r="E30" s="3">
        <v>280</v>
      </c>
      <c r="F30" s="5">
        <v>60</v>
      </c>
      <c r="G30" s="6">
        <v>54</v>
      </c>
      <c r="H30" s="13">
        <v>2</v>
      </c>
      <c r="I30" s="5">
        <v>2</v>
      </c>
      <c r="J30" s="6">
        <v>3</v>
      </c>
      <c r="K30" s="6">
        <v>10</v>
      </c>
      <c r="L30" s="9">
        <f>-SUM(I30:K30)</f>
        <v>-15</v>
      </c>
      <c r="M30" s="10" t="s">
        <v>78</v>
      </c>
      <c r="N30" s="12">
        <v>79</v>
      </c>
    </row>
    <row r="31" spans="1:14" ht="6" customHeight="1" x14ac:dyDescent="0.15">
      <c r="A31" s="2"/>
      <c r="B31" s="3"/>
      <c r="C31" s="4"/>
      <c r="D31" s="3"/>
      <c r="E31" s="3"/>
      <c r="F31" s="5"/>
      <c r="G31" s="6"/>
      <c r="H31" s="13"/>
      <c r="I31" s="5"/>
      <c r="J31" s="6"/>
      <c r="K31" s="6"/>
      <c r="L31" s="14"/>
      <c r="M31" s="15"/>
      <c r="N31" s="12"/>
    </row>
    <row r="32" spans="1:14" ht="13.5" customHeight="1" x14ac:dyDescent="0.15">
      <c r="A32" s="2" t="s">
        <v>30</v>
      </c>
      <c r="B32" s="3">
        <v>99</v>
      </c>
      <c r="C32" s="4" t="s">
        <v>78</v>
      </c>
      <c r="D32" s="3">
        <v>585</v>
      </c>
      <c r="E32" s="3">
        <v>276</v>
      </c>
      <c r="F32" s="5">
        <v>60</v>
      </c>
      <c r="G32" s="6">
        <v>53</v>
      </c>
      <c r="H32" s="13">
        <v>2</v>
      </c>
      <c r="I32" s="5">
        <v>2</v>
      </c>
      <c r="J32" s="6">
        <v>3</v>
      </c>
      <c r="K32" s="6">
        <v>11</v>
      </c>
      <c r="L32" s="9">
        <f>-SUM(I32:K32)</f>
        <v>-16</v>
      </c>
      <c r="M32" s="10" t="s">
        <v>78</v>
      </c>
      <c r="N32" s="12">
        <v>82</v>
      </c>
    </row>
    <row r="33" spans="1:14" ht="13.5" customHeight="1" x14ac:dyDescent="0.15">
      <c r="A33" s="2" t="s">
        <v>31</v>
      </c>
      <c r="B33" s="3">
        <v>104</v>
      </c>
      <c r="C33" s="4" t="s">
        <v>78</v>
      </c>
      <c r="D33" s="3">
        <v>559</v>
      </c>
      <c r="E33" s="3">
        <v>266</v>
      </c>
      <c r="F33" s="5">
        <v>61</v>
      </c>
      <c r="G33" s="6">
        <v>53</v>
      </c>
      <c r="H33" s="13">
        <v>2</v>
      </c>
      <c r="I33" s="5">
        <v>2</v>
      </c>
      <c r="J33" s="6">
        <v>3</v>
      </c>
      <c r="K33" s="6">
        <v>11</v>
      </c>
      <c r="L33" s="9">
        <f>-SUM(I33:K33)</f>
        <v>-16</v>
      </c>
      <c r="M33" s="10" t="s">
        <v>78</v>
      </c>
      <c r="N33" s="12">
        <v>82</v>
      </c>
    </row>
    <row r="34" spans="1:14" ht="13.5" customHeight="1" x14ac:dyDescent="0.15">
      <c r="A34" s="2" t="s">
        <v>32</v>
      </c>
      <c r="B34" s="3">
        <v>111</v>
      </c>
      <c r="C34" s="4" t="s">
        <v>78</v>
      </c>
      <c r="D34" s="3">
        <v>557</v>
      </c>
      <c r="E34" s="3">
        <v>265</v>
      </c>
      <c r="F34" s="5">
        <v>62</v>
      </c>
      <c r="G34" s="6">
        <v>49</v>
      </c>
      <c r="H34" s="13">
        <v>2</v>
      </c>
      <c r="I34" s="5">
        <v>2</v>
      </c>
      <c r="J34" s="6">
        <v>3</v>
      </c>
      <c r="K34" s="6">
        <v>11</v>
      </c>
      <c r="L34" s="9">
        <f>-SUM(I34:K34)</f>
        <v>-16</v>
      </c>
      <c r="M34" s="10" t="s">
        <v>78</v>
      </c>
      <c r="N34" s="12">
        <v>87</v>
      </c>
    </row>
    <row r="35" spans="1:14" ht="13.5" customHeight="1" x14ac:dyDescent="0.15">
      <c r="A35" s="2" t="s">
        <v>33</v>
      </c>
      <c r="B35" s="3">
        <v>124</v>
      </c>
      <c r="C35" s="4" t="s">
        <v>78</v>
      </c>
      <c r="D35" s="3">
        <v>550</v>
      </c>
      <c r="E35" s="3">
        <v>263</v>
      </c>
      <c r="F35" s="5">
        <v>65</v>
      </c>
      <c r="G35" s="6">
        <v>48</v>
      </c>
      <c r="H35" s="13">
        <v>2</v>
      </c>
      <c r="I35" s="5">
        <v>2</v>
      </c>
      <c r="J35" s="6">
        <v>3</v>
      </c>
      <c r="K35" s="6">
        <v>12</v>
      </c>
      <c r="L35" s="9">
        <f>-SUM(I35:K35)</f>
        <v>-17</v>
      </c>
      <c r="M35" s="10" t="s">
        <v>78</v>
      </c>
      <c r="N35" s="12">
        <v>90</v>
      </c>
    </row>
    <row r="36" spans="1:14" ht="13.5" customHeight="1" x14ac:dyDescent="0.15">
      <c r="A36" s="2" t="s">
        <v>34</v>
      </c>
      <c r="B36" s="3">
        <v>130</v>
      </c>
      <c r="C36" s="4" t="s">
        <v>78</v>
      </c>
      <c r="D36" s="3">
        <v>545</v>
      </c>
      <c r="E36" s="3">
        <v>256</v>
      </c>
      <c r="F36" s="5">
        <v>69</v>
      </c>
      <c r="G36" s="6">
        <v>45</v>
      </c>
      <c r="H36" s="13">
        <v>2</v>
      </c>
      <c r="I36" s="5">
        <v>2</v>
      </c>
      <c r="J36" s="6">
        <v>3</v>
      </c>
      <c r="K36" s="6">
        <v>12</v>
      </c>
      <c r="L36" s="9">
        <f>-SUM(I36:K36)</f>
        <v>-17</v>
      </c>
      <c r="M36" s="10" t="s">
        <v>78</v>
      </c>
      <c r="N36" s="12">
        <v>88</v>
      </c>
    </row>
    <row r="37" spans="1:14" ht="6" customHeight="1" x14ac:dyDescent="0.15">
      <c r="A37" s="2"/>
      <c r="B37" s="3"/>
      <c r="C37" s="4"/>
      <c r="D37" s="3"/>
      <c r="E37" s="3"/>
      <c r="F37" s="5"/>
      <c r="G37" s="6"/>
      <c r="H37" s="13"/>
      <c r="I37" s="5"/>
      <c r="J37" s="6"/>
      <c r="K37" s="6"/>
      <c r="L37" s="14"/>
      <c r="M37" s="3"/>
      <c r="N37" s="12"/>
    </row>
    <row r="38" spans="1:14" ht="13.5" customHeight="1" x14ac:dyDescent="0.15">
      <c r="A38" s="2" t="s">
        <v>35</v>
      </c>
      <c r="B38" s="3">
        <v>135</v>
      </c>
      <c r="C38" s="4" t="s">
        <v>78</v>
      </c>
      <c r="D38" s="3">
        <v>542</v>
      </c>
      <c r="E38" s="3">
        <v>249</v>
      </c>
      <c r="F38" s="5">
        <v>71</v>
      </c>
      <c r="G38" s="6">
        <v>44</v>
      </c>
      <c r="H38" s="13">
        <v>2</v>
      </c>
      <c r="I38" s="5">
        <v>2</v>
      </c>
      <c r="J38" s="6">
        <v>3</v>
      </c>
      <c r="K38" s="6">
        <v>14</v>
      </c>
      <c r="L38" s="9">
        <f>-SUM(I38:K38)</f>
        <v>-19</v>
      </c>
      <c r="M38" s="3">
        <v>36</v>
      </c>
      <c r="N38" s="12">
        <v>52</v>
      </c>
    </row>
    <row r="39" spans="1:14" ht="13.5" customHeight="1" x14ac:dyDescent="0.15">
      <c r="A39" s="2" t="s">
        <v>36</v>
      </c>
      <c r="B39" s="3">
        <v>139</v>
      </c>
      <c r="C39" s="4" t="s">
        <v>78</v>
      </c>
      <c r="D39" s="3">
        <v>531</v>
      </c>
      <c r="E39" s="3">
        <v>244</v>
      </c>
      <c r="F39" s="5">
        <v>71</v>
      </c>
      <c r="G39" s="6">
        <v>41</v>
      </c>
      <c r="H39" s="13">
        <v>2</v>
      </c>
      <c r="I39" s="5">
        <v>2</v>
      </c>
      <c r="J39" s="6">
        <v>3</v>
      </c>
      <c r="K39" s="6">
        <v>14</v>
      </c>
      <c r="L39" s="9">
        <f>-SUM(I39:K39)</f>
        <v>-19</v>
      </c>
      <c r="M39" s="3">
        <v>40</v>
      </c>
      <c r="N39" s="12">
        <v>40</v>
      </c>
    </row>
    <row r="40" spans="1:14" ht="13.5" customHeight="1" x14ac:dyDescent="0.15">
      <c r="A40" s="2" t="s">
        <v>37</v>
      </c>
      <c r="B40" s="3">
        <v>150</v>
      </c>
      <c r="C40" s="4" t="s">
        <v>78</v>
      </c>
      <c r="D40" s="3">
        <v>531</v>
      </c>
      <c r="E40" s="3">
        <v>244</v>
      </c>
      <c r="F40" s="5">
        <v>77</v>
      </c>
      <c r="G40" s="6">
        <v>40</v>
      </c>
      <c r="H40" s="13">
        <v>2</v>
      </c>
      <c r="I40" s="5">
        <v>2</v>
      </c>
      <c r="J40" s="6">
        <v>3</v>
      </c>
      <c r="K40" s="6">
        <v>14</v>
      </c>
      <c r="L40" s="9">
        <f>-SUM(I40:K40)</f>
        <v>-19</v>
      </c>
      <c r="M40" s="3">
        <v>43</v>
      </c>
      <c r="N40" s="12">
        <v>39</v>
      </c>
    </row>
    <row r="41" spans="1:14" ht="13.5" customHeight="1" x14ac:dyDescent="0.15">
      <c r="A41" s="2" t="s">
        <v>38</v>
      </c>
      <c r="B41" s="3">
        <v>157</v>
      </c>
      <c r="C41" s="4" t="s">
        <v>78</v>
      </c>
      <c r="D41" s="3">
        <v>531</v>
      </c>
      <c r="E41" s="3">
        <v>241</v>
      </c>
      <c r="F41" s="5">
        <v>79</v>
      </c>
      <c r="G41" s="6">
        <v>36</v>
      </c>
      <c r="H41" s="13">
        <v>2</v>
      </c>
      <c r="I41" s="5">
        <v>2</v>
      </c>
      <c r="J41" s="6">
        <v>3</v>
      </c>
      <c r="K41" s="6">
        <v>14</v>
      </c>
      <c r="L41" s="9">
        <f>-SUM(I41:K41)</f>
        <v>-19</v>
      </c>
      <c r="M41" s="3">
        <v>43</v>
      </c>
      <c r="N41" s="12">
        <v>39</v>
      </c>
    </row>
    <row r="42" spans="1:14" ht="13.5" customHeight="1" x14ac:dyDescent="0.15">
      <c r="A42" s="2" t="s">
        <v>39</v>
      </c>
      <c r="B42" s="3">
        <v>162</v>
      </c>
      <c r="C42" s="4" t="s">
        <v>78</v>
      </c>
      <c r="D42" s="3">
        <v>527</v>
      </c>
      <c r="E42" s="3">
        <v>231</v>
      </c>
      <c r="F42" s="5">
        <v>82</v>
      </c>
      <c r="G42" s="6">
        <v>30</v>
      </c>
      <c r="H42" s="13">
        <v>2</v>
      </c>
      <c r="I42" s="5">
        <v>2</v>
      </c>
      <c r="J42" s="6">
        <v>3</v>
      </c>
      <c r="K42" s="6">
        <v>14</v>
      </c>
      <c r="L42" s="9">
        <f>-SUM(I42:K42)</f>
        <v>-19</v>
      </c>
      <c r="M42" s="3">
        <v>45</v>
      </c>
      <c r="N42" s="12">
        <v>39</v>
      </c>
    </row>
    <row r="43" spans="1:14" ht="6" customHeight="1" x14ac:dyDescent="0.15">
      <c r="A43" s="2"/>
      <c r="B43" s="3"/>
      <c r="C43" s="4"/>
      <c r="D43" s="3"/>
      <c r="E43" s="3"/>
      <c r="F43" s="5"/>
      <c r="G43" s="6"/>
      <c r="H43" s="13"/>
      <c r="I43" s="5"/>
      <c r="J43" s="6"/>
      <c r="K43" s="6"/>
      <c r="L43" s="14"/>
      <c r="M43" s="3"/>
      <c r="N43" s="12"/>
    </row>
    <row r="44" spans="1:14" ht="13.5" customHeight="1" x14ac:dyDescent="0.15">
      <c r="A44" s="2" t="s">
        <v>40</v>
      </c>
      <c r="B44" s="3">
        <v>169</v>
      </c>
      <c r="C44" s="4" t="s">
        <v>78</v>
      </c>
      <c r="D44" s="3">
        <v>526</v>
      </c>
      <c r="E44" s="3">
        <v>216</v>
      </c>
      <c r="F44" s="5">
        <v>84</v>
      </c>
      <c r="G44" s="6">
        <v>28</v>
      </c>
      <c r="H44" s="13">
        <v>2</v>
      </c>
      <c r="I44" s="5">
        <v>2</v>
      </c>
      <c r="J44" s="6">
        <v>3</v>
      </c>
      <c r="K44" s="6">
        <v>15</v>
      </c>
      <c r="L44" s="9">
        <f>-SUM(I44:K44)</f>
        <v>-20</v>
      </c>
      <c r="M44" s="3">
        <v>48</v>
      </c>
      <c r="N44" s="12">
        <v>38</v>
      </c>
    </row>
    <row r="45" spans="1:14" ht="13.5" customHeight="1" x14ac:dyDescent="0.15">
      <c r="A45" s="2" t="s">
        <v>41</v>
      </c>
      <c r="B45" s="3">
        <v>171</v>
      </c>
      <c r="C45" s="4" t="s">
        <v>78</v>
      </c>
      <c r="D45" s="3">
        <v>522</v>
      </c>
      <c r="E45" s="3">
        <v>214</v>
      </c>
      <c r="F45" s="5">
        <v>84</v>
      </c>
      <c r="G45" s="6">
        <v>26</v>
      </c>
      <c r="H45" s="13">
        <v>2</v>
      </c>
      <c r="I45" s="5">
        <v>2</v>
      </c>
      <c r="J45" s="6">
        <v>3</v>
      </c>
      <c r="K45" s="6">
        <v>15</v>
      </c>
      <c r="L45" s="9">
        <f>-SUM(I45:K45)</f>
        <v>-20</v>
      </c>
      <c r="M45" s="3">
        <v>47</v>
      </c>
      <c r="N45" s="12">
        <v>33</v>
      </c>
    </row>
    <row r="46" spans="1:14" ht="13.5" customHeight="1" x14ac:dyDescent="0.15">
      <c r="A46" s="2" t="s">
        <v>42</v>
      </c>
      <c r="B46" s="3">
        <v>172</v>
      </c>
      <c r="C46" s="4" t="s">
        <v>78</v>
      </c>
      <c r="D46" s="3">
        <v>520</v>
      </c>
      <c r="E46" s="3">
        <v>211</v>
      </c>
      <c r="F46" s="5">
        <v>86</v>
      </c>
      <c r="G46" s="6">
        <v>21</v>
      </c>
      <c r="H46" s="13">
        <v>2</v>
      </c>
      <c r="I46" s="5">
        <v>2</v>
      </c>
      <c r="J46" s="6">
        <v>3</v>
      </c>
      <c r="K46" s="6">
        <v>15</v>
      </c>
      <c r="L46" s="9">
        <f>-SUM(I46:K46)</f>
        <v>-20</v>
      </c>
      <c r="M46" s="3">
        <v>47</v>
      </c>
      <c r="N46" s="12">
        <v>34</v>
      </c>
    </row>
    <row r="47" spans="1:14" ht="13.5" customHeight="1" x14ac:dyDescent="0.15">
      <c r="A47" s="2" t="s">
        <v>43</v>
      </c>
      <c r="B47" s="3">
        <v>170</v>
      </c>
      <c r="C47" s="4" t="s">
        <v>78</v>
      </c>
      <c r="D47" s="3">
        <v>514</v>
      </c>
      <c r="E47" s="3">
        <v>212</v>
      </c>
      <c r="F47" s="5">
        <v>86</v>
      </c>
      <c r="G47" s="6">
        <v>19</v>
      </c>
      <c r="H47" s="13">
        <v>2</v>
      </c>
      <c r="I47" s="5">
        <v>2</v>
      </c>
      <c r="J47" s="6">
        <v>3</v>
      </c>
      <c r="K47" s="6">
        <v>15</v>
      </c>
      <c r="L47" s="9">
        <f>-SUM(I47:K47)</f>
        <v>-20</v>
      </c>
      <c r="M47" s="3">
        <v>48</v>
      </c>
      <c r="N47" s="12">
        <v>36</v>
      </c>
    </row>
    <row r="48" spans="1:14" ht="13.5" customHeight="1" x14ac:dyDescent="0.15">
      <c r="A48" s="2" t="s">
        <v>44</v>
      </c>
      <c r="B48" s="3">
        <v>171</v>
      </c>
      <c r="C48" s="4" t="s">
        <v>78</v>
      </c>
      <c r="D48" s="3">
        <v>515</v>
      </c>
      <c r="E48" s="3">
        <v>211</v>
      </c>
      <c r="F48" s="5">
        <v>86</v>
      </c>
      <c r="G48" s="6">
        <v>18</v>
      </c>
      <c r="H48" s="13">
        <v>2</v>
      </c>
      <c r="I48" s="5">
        <v>2</v>
      </c>
      <c r="J48" s="6">
        <v>3</v>
      </c>
      <c r="K48" s="6">
        <v>15</v>
      </c>
      <c r="L48" s="9">
        <f>-SUM(I48:K48)</f>
        <v>-20</v>
      </c>
      <c r="M48" s="3">
        <v>48</v>
      </c>
      <c r="N48" s="12">
        <v>37</v>
      </c>
    </row>
    <row r="49" spans="1:14" ht="6" customHeight="1" x14ac:dyDescent="0.15">
      <c r="A49" s="2"/>
      <c r="B49" s="3"/>
      <c r="C49" s="4"/>
      <c r="D49" s="3"/>
      <c r="E49" s="3"/>
      <c r="F49" s="5"/>
      <c r="G49" s="6"/>
      <c r="H49" s="13"/>
      <c r="I49" s="5"/>
      <c r="J49" s="6"/>
      <c r="K49" s="6"/>
      <c r="L49" s="14"/>
      <c r="M49" s="3"/>
      <c r="N49" s="12"/>
    </row>
    <row r="50" spans="1:14" ht="13.5" customHeight="1" x14ac:dyDescent="0.15">
      <c r="A50" s="2" t="s">
        <v>45</v>
      </c>
      <c r="B50" s="3">
        <v>169</v>
      </c>
      <c r="C50" s="4" t="s">
        <v>78</v>
      </c>
      <c r="D50" s="3">
        <v>515</v>
      </c>
      <c r="E50" s="3">
        <v>209</v>
      </c>
      <c r="F50" s="5">
        <v>86</v>
      </c>
      <c r="G50" s="6">
        <v>17</v>
      </c>
      <c r="H50" s="13">
        <v>2</v>
      </c>
      <c r="I50" s="5">
        <v>2</v>
      </c>
      <c r="J50" s="6">
        <v>3</v>
      </c>
      <c r="K50" s="6">
        <v>15</v>
      </c>
      <c r="L50" s="9">
        <f>-SUM(I50:K50)</f>
        <v>-20</v>
      </c>
      <c r="M50" s="3">
        <v>47</v>
      </c>
      <c r="N50" s="12">
        <v>34</v>
      </c>
    </row>
    <row r="51" spans="1:14" ht="13.5" customHeight="1" x14ac:dyDescent="0.15">
      <c r="A51" s="2" t="s">
        <v>46</v>
      </c>
      <c r="B51" s="3">
        <v>169</v>
      </c>
      <c r="C51" s="4" t="s">
        <v>78</v>
      </c>
      <c r="D51" s="3">
        <v>513</v>
      </c>
      <c r="E51" s="3">
        <v>210</v>
      </c>
      <c r="F51" s="5">
        <v>86</v>
      </c>
      <c r="G51" s="6">
        <v>16</v>
      </c>
      <c r="H51" s="13">
        <v>2</v>
      </c>
      <c r="I51" s="5">
        <v>2</v>
      </c>
      <c r="J51" s="6">
        <v>3</v>
      </c>
      <c r="K51" s="6">
        <v>15</v>
      </c>
      <c r="L51" s="9">
        <f>-SUM(I51:K51)</f>
        <v>-20</v>
      </c>
      <c r="M51" s="3">
        <v>46</v>
      </c>
      <c r="N51" s="12">
        <v>34</v>
      </c>
    </row>
    <row r="52" spans="1:14" ht="13.5" customHeight="1" x14ac:dyDescent="0.15">
      <c r="A52" s="2" t="s">
        <v>47</v>
      </c>
      <c r="B52" s="3">
        <v>166</v>
      </c>
      <c r="C52" s="4" t="s">
        <v>78</v>
      </c>
      <c r="D52" s="3">
        <v>508</v>
      </c>
      <c r="E52" s="3">
        <v>209</v>
      </c>
      <c r="F52" s="5">
        <v>86</v>
      </c>
      <c r="G52" s="6">
        <v>15</v>
      </c>
      <c r="H52" s="13">
        <v>2</v>
      </c>
      <c r="I52" s="5">
        <v>2</v>
      </c>
      <c r="J52" s="6">
        <v>3</v>
      </c>
      <c r="K52" s="6">
        <v>15</v>
      </c>
      <c r="L52" s="9">
        <f>-SUM(I52:K52)</f>
        <v>-20</v>
      </c>
      <c r="M52" s="3">
        <v>42</v>
      </c>
      <c r="N52" s="12">
        <v>33</v>
      </c>
    </row>
    <row r="53" spans="1:14" ht="13.5" customHeight="1" x14ac:dyDescent="0.15">
      <c r="A53" s="17" t="s">
        <v>73</v>
      </c>
      <c r="B53" s="3">
        <v>162</v>
      </c>
      <c r="C53" s="4" t="s">
        <v>78</v>
      </c>
      <c r="D53" s="3">
        <v>505</v>
      </c>
      <c r="E53" s="3">
        <v>207</v>
      </c>
      <c r="F53" s="5">
        <v>86</v>
      </c>
      <c r="G53" s="6">
        <v>15</v>
      </c>
      <c r="H53" s="13">
        <v>2</v>
      </c>
      <c r="I53" s="5">
        <v>2</v>
      </c>
      <c r="J53" s="6">
        <v>3</v>
      </c>
      <c r="K53" s="6">
        <v>15</v>
      </c>
      <c r="L53" s="9">
        <f>-SUM(I53:K53)</f>
        <v>-20</v>
      </c>
      <c r="M53" s="3">
        <v>43</v>
      </c>
      <c r="N53" s="12">
        <v>36</v>
      </c>
    </row>
    <row r="54" spans="1:14" ht="13.5" customHeight="1" x14ac:dyDescent="0.15">
      <c r="A54" s="2" t="s">
        <v>48</v>
      </c>
      <c r="B54" s="3">
        <v>162</v>
      </c>
      <c r="C54" s="4" t="s">
        <v>78</v>
      </c>
      <c r="D54" s="3">
        <v>505</v>
      </c>
      <c r="E54" s="3">
        <v>207</v>
      </c>
      <c r="F54" s="5">
        <v>86</v>
      </c>
      <c r="G54" s="6">
        <v>15</v>
      </c>
      <c r="H54" s="13">
        <v>2</v>
      </c>
      <c r="I54" s="5">
        <v>2</v>
      </c>
      <c r="J54" s="6">
        <v>3</v>
      </c>
      <c r="K54" s="6">
        <v>15</v>
      </c>
      <c r="L54" s="9">
        <f>-SUM(I54:K54)</f>
        <v>-20</v>
      </c>
      <c r="M54" s="3">
        <v>47</v>
      </c>
      <c r="N54" s="12">
        <v>37</v>
      </c>
    </row>
    <row r="55" spans="1:14" ht="6" customHeight="1" x14ac:dyDescent="0.15">
      <c r="A55" s="2"/>
      <c r="B55" s="3"/>
      <c r="C55" s="4"/>
      <c r="D55" s="3"/>
      <c r="E55" s="3"/>
      <c r="F55" s="5"/>
      <c r="G55" s="6"/>
      <c r="H55" s="13"/>
      <c r="I55" s="5"/>
      <c r="J55" s="6"/>
      <c r="K55" s="6"/>
      <c r="L55" s="14"/>
      <c r="M55" s="3"/>
      <c r="N55" s="12"/>
    </row>
    <row r="56" spans="1:14" ht="13.5" customHeight="1" x14ac:dyDescent="0.15">
      <c r="A56" s="2" t="s">
        <v>49</v>
      </c>
      <c r="B56" s="3">
        <v>161</v>
      </c>
      <c r="C56" s="4" t="s">
        <v>78</v>
      </c>
      <c r="D56" s="3">
        <v>505</v>
      </c>
      <c r="E56" s="3">
        <v>208</v>
      </c>
      <c r="F56" s="5">
        <v>86</v>
      </c>
      <c r="G56" s="6">
        <v>15</v>
      </c>
      <c r="H56" s="13">
        <v>2</v>
      </c>
      <c r="I56" s="5">
        <v>2</v>
      </c>
      <c r="J56" s="6">
        <v>3</v>
      </c>
      <c r="K56" s="6">
        <v>15</v>
      </c>
      <c r="L56" s="9">
        <f>-SUM(I56:K56)</f>
        <v>-20</v>
      </c>
      <c r="M56" s="3">
        <v>47</v>
      </c>
      <c r="N56" s="12">
        <v>37</v>
      </c>
    </row>
    <row r="57" spans="1:14" ht="13.5" customHeight="1" x14ac:dyDescent="0.15">
      <c r="A57" s="2" t="s">
        <v>50</v>
      </c>
      <c r="B57" s="3">
        <v>160</v>
      </c>
      <c r="C57" s="4" t="s">
        <v>78</v>
      </c>
      <c r="D57" s="3">
        <v>501</v>
      </c>
      <c r="E57" s="3">
        <v>209</v>
      </c>
      <c r="F57" s="5">
        <v>86</v>
      </c>
      <c r="G57" s="6">
        <v>15</v>
      </c>
      <c r="H57" s="13">
        <v>2</v>
      </c>
      <c r="I57" s="5">
        <v>2</v>
      </c>
      <c r="J57" s="6">
        <v>3</v>
      </c>
      <c r="K57" s="6">
        <v>15</v>
      </c>
      <c r="L57" s="9">
        <f>-SUM(I57:K57)</f>
        <v>-20</v>
      </c>
      <c r="M57" s="3">
        <v>47</v>
      </c>
      <c r="N57" s="12">
        <v>34</v>
      </c>
    </row>
    <row r="58" spans="1:14" ht="13.5" customHeight="1" x14ac:dyDescent="0.15">
      <c r="A58" s="2" t="s">
        <v>51</v>
      </c>
      <c r="B58" s="3">
        <v>161</v>
      </c>
      <c r="C58" s="4" t="s">
        <v>78</v>
      </c>
      <c r="D58" s="3">
        <v>501</v>
      </c>
      <c r="E58" s="3">
        <v>208</v>
      </c>
      <c r="F58" s="5">
        <v>86</v>
      </c>
      <c r="G58" s="6">
        <v>15</v>
      </c>
      <c r="H58" s="13">
        <v>2</v>
      </c>
      <c r="I58" s="5">
        <v>2</v>
      </c>
      <c r="J58" s="6">
        <v>3</v>
      </c>
      <c r="K58" s="6">
        <v>15</v>
      </c>
      <c r="L58" s="9">
        <f>-SUM(I58:K58)</f>
        <v>-20</v>
      </c>
      <c r="M58" s="3">
        <v>45</v>
      </c>
      <c r="N58" s="12">
        <v>33</v>
      </c>
    </row>
    <row r="59" spans="1:14" ht="13.5" customHeight="1" x14ac:dyDescent="0.15">
      <c r="A59" s="2" t="s">
        <v>52</v>
      </c>
      <c r="B59" s="3">
        <v>161</v>
      </c>
      <c r="C59" s="4" t="s">
        <v>78</v>
      </c>
      <c r="D59" s="3">
        <v>496</v>
      </c>
      <c r="E59" s="3">
        <v>200</v>
      </c>
      <c r="F59" s="5">
        <v>86</v>
      </c>
      <c r="G59" s="6">
        <v>15</v>
      </c>
      <c r="H59" s="13">
        <v>2</v>
      </c>
      <c r="I59" s="5">
        <v>2</v>
      </c>
      <c r="J59" s="6">
        <v>3</v>
      </c>
      <c r="K59" s="6">
        <v>16</v>
      </c>
      <c r="L59" s="9">
        <f>-SUM(I59:K59)</f>
        <v>-21</v>
      </c>
      <c r="M59" s="3">
        <v>44</v>
      </c>
      <c r="N59" s="12">
        <v>31</v>
      </c>
    </row>
    <row r="60" spans="1:14" ht="13.5" customHeight="1" x14ac:dyDescent="0.15">
      <c r="A60" s="2" t="s">
        <v>53</v>
      </c>
      <c r="B60" s="3">
        <v>160</v>
      </c>
      <c r="C60" s="4" t="s">
        <v>78</v>
      </c>
      <c r="D60" s="3">
        <v>495</v>
      </c>
      <c r="E60" s="3">
        <v>199</v>
      </c>
      <c r="F60" s="5">
        <v>86</v>
      </c>
      <c r="G60" s="6">
        <v>15</v>
      </c>
      <c r="H60" s="13">
        <v>2</v>
      </c>
      <c r="I60" s="5">
        <v>2</v>
      </c>
      <c r="J60" s="6">
        <v>3</v>
      </c>
      <c r="K60" s="6">
        <v>16</v>
      </c>
      <c r="L60" s="9">
        <f>-SUM(I60:K60)</f>
        <v>-21</v>
      </c>
      <c r="M60" s="3">
        <v>42</v>
      </c>
      <c r="N60" s="12">
        <v>29</v>
      </c>
    </row>
    <row r="61" spans="1:14" ht="6" customHeight="1" x14ac:dyDescent="0.15">
      <c r="A61" s="2"/>
      <c r="B61" s="3"/>
      <c r="C61" s="4"/>
      <c r="D61" s="3"/>
      <c r="E61" s="3"/>
      <c r="F61" s="5"/>
      <c r="G61" s="6"/>
      <c r="H61" s="13"/>
      <c r="I61" s="5"/>
      <c r="J61" s="6"/>
      <c r="K61" s="6"/>
      <c r="L61" s="14"/>
      <c r="M61" s="3"/>
      <c r="N61" s="12"/>
    </row>
    <row r="62" spans="1:14" ht="13.5" customHeight="1" x14ac:dyDescent="0.15">
      <c r="A62" s="2" t="s">
        <v>54</v>
      </c>
      <c r="B62" s="3">
        <v>159</v>
      </c>
      <c r="C62" s="4" t="s">
        <v>78</v>
      </c>
      <c r="D62" s="3">
        <v>492</v>
      </c>
      <c r="E62" s="3">
        <v>195</v>
      </c>
      <c r="F62" s="5">
        <v>86</v>
      </c>
      <c r="G62" s="6">
        <v>15</v>
      </c>
      <c r="H62" s="13">
        <v>2</v>
      </c>
      <c r="I62" s="5">
        <v>2</v>
      </c>
      <c r="J62" s="6">
        <v>3</v>
      </c>
      <c r="K62" s="6">
        <v>16</v>
      </c>
      <c r="L62" s="9">
        <f>-SUM(I62:K62)</f>
        <v>-21</v>
      </c>
      <c r="M62" s="3">
        <v>42</v>
      </c>
      <c r="N62" s="12">
        <v>27</v>
      </c>
    </row>
    <row r="63" spans="1:14" ht="13.5" customHeight="1" x14ac:dyDescent="0.15">
      <c r="A63" s="2" t="s">
        <v>55</v>
      </c>
      <c r="B63" s="3">
        <v>158</v>
      </c>
      <c r="C63" s="4" t="s">
        <v>78</v>
      </c>
      <c r="D63" s="3">
        <v>485</v>
      </c>
      <c r="E63" s="3">
        <v>194</v>
      </c>
      <c r="F63" s="5">
        <v>86</v>
      </c>
      <c r="G63" s="6">
        <v>15</v>
      </c>
      <c r="H63" s="13">
        <v>2</v>
      </c>
      <c r="I63" s="5">
        <v>2</v>
      </c>
      <c r="J63" s="6">
        <v>3</v>
      </c>
      <c r="K63" s="6">
        <v>16</v>
      </c>
      <c r="L63" s="9">
        <f>-SUM(I63:K63)</f>
        <v>-21</v>
      </c>
      <c r="M63" s="3">
        <v>41</v>
      </c>
      <c r="N63" s="12">
        <v>26</v>
      </c>
    </row>
    <row r="64" spans="1:14" ht="13.5" customHeight="1" x14ac:dyDescent="0.15">
      <c r="A64" s="2" t="s">
        <v>56</v>
      </c>
      <c r="B64" s="3">
        <v>152</v>
      </c>
      <c r="C64" s="4" t="s">
        <v>78</v>
      </c>
      <c r="D64" s="3">
        <v>485</v>
      </c>
      <c r="E64" s="3">
        <v>194</v>
      </c>
      <c r="F64" s="5">
        <v>86</v>
      </c>
      <c r="G64" s="6">
        <v>15</v>
      </c>
      <c r="H64" s="13">
        <v>3</v>
      </c>
      <c r="I64" s="5">
        <v>2</v>
      </c>
      <c r="J64" s="6">
        <v>3</v>
      </c>
      <c r="K64" s="6">
        <v>16</v>
      </c>
      <c r="L64" s="9">
        <f>-SUM(I64:K64)</f>
        <v>-21</v>
      </c>
      <c r="M64" s="3">
        <v>41</v>
      </c>
      <c r="N64" s="12">
        <v>24</v>
      </c>
    </row>
    <row r="65" spans="1:15" ht="13.5" customHeight="1" x14ac:dyDescent="0.15">
      <c r="A65" s="2" t="s">
        <v>57</v>
      </c>
      <c r="B65" s="3">
        <v>151</v>
      </c>
      <c r="C65" s="4" t="s">
        <v>78</v>
      </c>
      <c r="D65" s="3">
        <v>473</v>
      </c>
      <c r="E65" s="3">
        <v>192</v>
      </c>
      <c r="F65" s="5">
        <v>87</v>
      </c>
      <c r="G65" s="6">
        <v>16</v>
      </c>
      <c r="H65" s="13">
        <v>4</v>
      </c>
      <c r="I65" s="5">
        <v>2</v>
      </c>
      <c r="J65" s="6">
        <v>3</v>
      </c>
      <c r="K65" s="6">
        <v>16</v>
      </c>
      <c r="L65" s="9">
        <f>-SUM(I65:K65)</f>
        <v>-21</v>
      </c>
      <c r="M65" s="3">
        <v>41</v>
      </c>
      <c r="N65" s="12">
        <v>22</v>
      </c>
    </row>
    <row r="66" spans="1:15" ht="13.5" customHeight="1" x14ac:dyDescent="0.15">
      <c r="A66" s="2" t="s">
        <v>58</v>
      </c>
      <c r="B66" s="3">
        <v>150</v>
      </c>
      <c r="C66" s="4" t="s">
        <v>78</v>
      </c>
      <c r="D66" s="3">
        <v>467</v>
      </c>
      <c r="E66" s="3">
        <v>192</v>
      </c>
      <c r="F66" s="5">
        <v>87</v>
      </c>
      <c r="G66" s="6">
        <v>15</v>
      </c>
      <c r="H66" s="13">
        <v>4</v>
      </c>
      <c r="I66" s="5">
        <v>2</v>
      </c>
      <c r="J66" s="6">
        <v>3</v>
      </c>
      <c r="K66" s="6">
        <v>16</v>
      </c>
      <c r="L66" s="9">
        <f>-SUM(I66:K66)</f>
        <v>-21</v>
      </c>
      <c r="M66" s="3">
        <v>41</v>
      </c>
      <c r="N66" s="12">
        <v>21</v>
      </c>
    </row>
    <row r="67" spans="1:15" ht="6" customHeight="1" x14ac:dyDescent="0.15">
      <c r="A67" s="2"/>
      <c r="B67" s="3"/>
      <c r="C67" s="4"/>
      <c r="D67" s="3"/>
      <c r="E67" s="3"/>
      <c r="F67" s="5"/>
      <c r="G67" s="6"/>
      <c r="H67" s="13"/>
      <c r="I67" s="5"/>
      <c r="J67" s="6"/>
      <c r="K67" s="6"/>
      <c r="L67" s="14"/>
      <c r="M67" s="3"/>
      <c r="N67" s="12"/>
    </row>
    <row r="68" spans="1:15" ht="13.5" customHeight="1" x14ac:dyDescent="0.15">
      <c r="A68" s="2" t="s">
        <v>59</v>
      </c>
      <c r="B68" s="3">
        <v>150</v>
      </c>
      <c r="C68" s="4" t="s">
        <v>78</v>
      </c>
      <c r="D68" s="3">
        <v>458</v>
      </c>
      <c r="E68" s="3">
        <v>193</v>
      </c>
      <c r="F68" s="5">
        <v>87</v>
      </c>
      <c r="G68" s="6">
        <v>15</v>
      </c>
      <c r="H68" s="13">
        <v>4</v>
      </c>
      <c r="I68" s="5">
        <v>2</v>
      </c>
      <c r="J68" s="6">
        <v>3</v>
      </c>
      <c r="K68" s="6">
        <v>16</v>
      </c>
      <c r="L68" s="9">
        <f>-SUM(I68:K68)</f>
        <v>-21</v>
      </c>
      <c r="M68" s="3">
        <v>36</v>
      </c>
      <c r="N68" s="12">
        <v>19</v>
      </c>
    </row>
    <row r="69" spans="1:15" ht="13.5" customHeight="1" x14ac:dyDescent="0.15">
      <c r="A69" s="2" t="s">
        <v>60</v>
      </c>
      <c r="B69" s="3">
        <v>150</v>
      </c>
      <c r="C69" s="4" t="s">
        <v>78</v>
      </c>
      <c r="D69" s="3">
        <v>440</v>
      </c>
      <c r="E69" s="3">
        <v>189</v>
      </c>
      <c r="F69" s="5">
        <v>87</v>
      </c>
      <c r="G69" s="6">
        <v>14</v>
      </c>
      <c r="H69" s="13">
        <v>2</v>
      </c>
      <c r="I69" s="5">
        <v>2</v>
      </c>
      <c r="J69" s="6">
        <v>3</v>
      </c>
      <c r="K69" s="6">
        <v>15</v>
      </c>
      <c r="L69" s="9">
        <f>-SUM(I69:K69)</f>
        <v>-20</v>
      </c>
      <c r="M69" s="3">
        <v>36</v>
      </c>
      <c r="N69" s="12">
        <v>19</v>
      </c>
    </row>
    <row r="70" spans="1:15" ht="13.5" customHeight="1" x14ac:dyDescent="0.15">
      <c r="A70" s="2" t="s">
        <v>61</v>
      </c>
      <c r="B70" s="3">
        <v>146</v>
      </c>
      <c r="C70" s="4" t="s">
        <v>78</v>
      </c>
      <c r="D70" s="3">
        <v>429</v>
      </c>
      <c r="E70" s="3">
        <v>187</v>
      </c>
      <c r="F70" s="5">
        <v>87</v>
      </c>
      <c r="G70" s="6">
        <v>13</v>
      </c>
      <c r="H70" s="13">
        <v>2</v>
      </c>
      <c r="I70" s="5">
        <v>2</v>
      </c>
      <c r="J70" s="6">
        <v>3</v>
      </c>
      <c r="K70" s="6">
        <v>15</v>
      </c>
      <c r="L70" s="9">
        <f>-SUM(I70:K70)</f>
        <v>-20</v>
      </c>
      <c r="M70" s="3">
        <v>37</v>
      </c>
      <c r="N70" s="12">
        <v>19</v>
      </c>
    </row>
    <row r="71" spans="1:15" x14ac:dyDescent="0.15">
      <c r="A71" s="2" t="s">
        <v>75</v>
      </c>
      <c r="B71" s="3">
        <v>145</v>
      </c>
      <c r="C71" s="4" t="s">
        <v>78</v>
      </c>
      <c r="D71" s="3">
        <v>417</v>
      </c>
      <c r="E71" s="3">
        <v>186</v>
      </c>
      <c r="F71" s="5">
        <v>87</v>
      </c>
      <c r="G71" s="6">
        <v>13</v>
      </c>
      <c r="H71" s="13">
        <v>2</v>
      </c>
      <c r="I71" s="5">
        <v>2</v>
      </c>
      <c r="J71" s="6">
        <v>3</v>
      </c>
      <c r="K71" s="6">
        <v>15</v>
      </c>
      <c r="L71" s="9">
        <f>-SUM(I71:K71)</f>
        <v>-20</v>
      </c>
      <c r="M71" s="3">
        <v>36</v>
      </c>
      <c r="N71" s="12">
        <v>19</v>
      </c>
    </row>
    <row r="72" spans="1:15" x14ac:dyDescent="0.15">
      <c r="A72" s="18">
        <v>17</v>
      </c>
      <c r="B72" s="13">
        <v>141</v>
      </c>
      <c r="C72" s="19" t="s">
        <v>78</v>
      </c>
      <c r="D72" s="3">
        <v>401</v>
      </c>
      <c r="E72" s="3">
        <v>178</v>
      </c>
      <c r="F72" s="5">
        <v>87</v>
      </c>
      <c r="G72" s="6">
        <v>13</v>
      </c>
      <c r="H72" s="13">
        <v>3</v>
      </c>
      <c r="I72" s="5">
        <v>2</v>
      </c>
      <c r="J72" s="6">
        <v>3</v>
      </c>
      <c r="K72" s="6">
        <v>15</v>
      </c>
      <c r="L72" s="9">
        <f>-SUM(I72:K72)</f>
        <v>-20</v>
      </c>
      <c r="M72" s="3">
        <v>36</v>
      </c>
      <c r="N72" s="12">
        <v>19</v>
      </c>
    </row>
    <row r="73" spans="1:15" ht="6" customHeight="1" x14ac:dyDescent="0.15">
      <c r="A73" s="18"/>
      <c r="B73" s="13"/>
      <c r="C73" s="19"/>
      <c r="D73" s="3"/>
      <c r="E73" s="3"/>
      <c r="F73" s="5"/>
      <c r="G73" s="6"/>
      <c r="H73" s="13"/>
      <c r="I73" s="5"/>
      <c r="J73" s="6"/>
      <c r="K73" s="6"/>
      <c r="L73" s="14"/>
      <c r="M73" s="3"/>
      <c r="N73" s="12"/>
    </row>
    <row r="74" spans="1:15" x14ac:dyDescent="0.15">
      <c r="A74" s="18">
        <v>18</v>
      </c>
      <c r="B74" s="13">
        <v>140</v>
      </c>
      <c r="C74" s="19" t="s">
        <v>78</v>
      </c>
      <c r="D74" s="3">
        <v>380</v>
      </c>
      <c r="E74" s="3">
        <v>176</v>
      </c>
      <c r="F74" s="5">
        <v>86</v>
      </c>
      <c r="G74" s="6">
        <v>13</v>
      </c>
      <c r="H74" s="13">
        <v>3</v>
      </c>
      <c r="I74" s="5">
        <v>2</v>
      </c>
      <c r="J74" s="6">
        <v>3</v>
      </c>
      <c r="K74" s="6">
        <v>15</v>
      </c>
      <c r="L74" s="9">
        <f>-SUM(I74:K74)</f>
        <v>-20</v>
      </c>
      <c r="M74" s="3">
        <v>36</v>
      </c>
      <c r="N74" s="12">
        <v>18</v>
      </c>
      <c r="O74" s="6"/>
    </row>
    <row r="75" spans="1:15" x14ac:dyDescent="0.15">
      <c r="A75" s="18">
        <v>19</v>
      </c>
      <c r="B75" s="13">
        <v>135</v>
      </c>
      <c r="C75" s="19" t="s">
        <v>78</v>
      </c>
      <c r="D75" s="3">
        <v>376</v>
      </c>
      <c r="E75" s="3">
        <v>178</v>
      </c>
      <c r="F75" s="5">
        <v>85</v>
      </c>
      <c r="G75" s="6">
        <v>13</v>
      </c>
      <c r="H75" s="13">
        <v>3</v>
      </c>
      <c r="I75" s="20" t="s">
        <v>79</v>
      </c>
      <c r="J75" s="8" t="s">
        <v>79</v>
      </c>
      <c r="K75" s="8" t="s">
        <v>79</v>
      </c>
      <c r="L75" s="13">
        <v>20</v>
      </c>
      <c r="M75" s="3">
        <v>37</v>
      </c>
      <c r="N75" s="12">
        <v>16</v>
      </c>
      <c r="O75" s="6"/>
    </row>
    <row r="76" spans="1:15" x14ac:dyDescent="0.15">
      <c r="A76" s="18">
        <v>20</v>
      </c>
      <c r="B76" s="13">
        <v>134</v>
      </c>
      <c r="C76" s="19" t="s">
        <v>78</v>
      </c>
      <c r="D76" s="3">
        <v>366</v>
      </c>
      <c r="E76" s="3">
        <v>175</v>
      </c>
      <c r="F76" s="5">
        <v>85</v>
      </c>
      <c r="G76" s="6">
        <v>12</v>
      </c>
      <c r="H76" s="13">
        <v>3</v>
      </c>
      <c r="I76" s="20" t="s">
        <v>78</v>
      </c>
      <c r="J76" s="8" t="s">
        <v>78</v>
      </c>
      <c r="K76" s="8" t="s">
        <v>78</v>
      </c>
      <c r="L76" s="13">
        <v>20</v>
      </c>
      <c r="M76" s="3">
        <v>37</v>
      </c>
      <c r="N76" s="12">
        <v>16</v>
      </c>
      <c r="O76" s="6"/>
    </row>
    <row r="77" spans="1:15" x14ac:dyDescent="0.15">
      <c r="A77" s="18">
        <v>21</v>
      </c>
      <c r="B77" s="13">
        <v>133</v>
      </c>
      <c r="C77" s="19" t="s">
        <v>78</v>
      </c>
      <c r="D77" s="3">
        <v>354</v>
      </c>
      <c r="E77" s="3">
        <v>173</v>
      </c>
      <c r="F77" s="5">
        <v>85</v>
      </c>
      <c r="G77" s="6">
        <v>12</v>
      </c>
      <c r="H77" s="13">
        <v>4</v>
      </c>
      <c r="I77" s="20" t="s">
        <v>79</v>
      </c>
      <c r="J77" s="8" t="s">
        <v>79</v>
      </c>
      <c r="K77" s="8" t="s">
        <v>79</v>
      </c>
      <c r="L77" s="13">
        <v>20</v>
      </c>
      <c r="M77" s="3">
        <v>38</v>
      </c>
      <c r="N77" s="12">
        <v>16</v>
      </c>
      <c r="O77" s="6"/>
    </row>
    <row r="78" spans="1:15" x14ac:dyDescent="0.15">
      <c r="A78" s="18">
        <v>22</v>
      </c>
      <c r="B78" s="13">
        <v>131</v>
      </c>
      <c r="C78" s="19" t="s">
        <v>78</v>
      </c>
      <c r="D78" s="3">
        <v>347</v>
      </c>
      <c r="E78" s="3">
        <v>174</v>
      </c>
      <c r="F78" s="5">
        <v>83</v>
      </c>
      <c r="G78" s="6">
        <v>12</v>
      </c>
      <c r="H78" s="13">
        <v>4</v>
      </c>
      <c r="I78" s="20" t="s">
        <v>78</v>
      </c>
      <c r="J78" s="8" t="s">
        <v>78</v>
      </c>
      <c r="K78" s="8" t="s">
        <v>78</v>
      </c>
      <c r="L78" s="13">
        <v>20</v>
      </c>
      <c r="M78" s="3">
        <v>37</v>
      </c>
      <c r="N78" s="12">
        <v>16</v>
      </c>
      <c r="O78" s="6"/>
    </row>
    <row r="79" spans="1:15" ht="6" customHeight="1" x14ac:dyDescent="0.15">
      <c r="A79" s="18"/>
      <c r="B79" s="13"/>
      <c r="C79" s="19"/>
      <c r="D79" s="3"/>
      <c r="E79" s="3"/>
      <c r="F79" s="5"/>
      <c r="G79" s="6"/>
      <c r="H79" s="13"/>
      <c r="I79" s="5"/>
      <c r="J79" s="6"/>
      <c r="K79" s="6"/>
      <c r="L79" s="14"/>
      <c r="M79" s="3"/>
      <c r="N79" s="12"/>
    </row>
    <row r="80" spans="1:15" x14ac:dyDescent="0.15">
      <c r="A80" s="18">
        <v>23</v>
      </c>
      <c r="B80" s="13">
        <v>129</v>
      </c>
      <c r="C80" s="19" t="s">
        <v>78</v>
      </c>
      <c r="D80" s="3">
        <v>333</v>
      </c>
      <c r="E80" s="3">
        <v>171</v>
      </c>
      <c r="F80" s="5">
        <v>82</v>
      </c>
      <c r="G80" s="6">
        <v>12</v>
      </c>
      <c r="H80" s="13">
        <v>4</v>
      </c>
      <c r="I80" s="20" t="s">
        <v>78</v>
      </c>
      <c r="J80" s="8" t="s">
        <v>78</v>
      </c>
      <c r="K80" s="8" t="s">
        <v>78</v>
      </c>
      <c r="L80" s="13">
        <v>20</v>
      </c>
      <c r="M80" s="3">
        <v>35</v>
      </c>
      <c r="N80" s="12">
        <v>14</v>
      </c>
      <c r="O80" s="6"/>
    </row>
    <row r="81" spans="1:15" x14ac:dyDescent="0.15">
      <c r="A81" s="18">
        <v>24</v>
      </c>
      <c r="B81" s="13">
        <v>122</v>
      </c>
      <c r="C81" s="19" t="s">
        <v>78</v>
      </c>
      <c r="D81" s="3">
        <v>323</v>
      </c>
      <c r="E81" s="3">
        <v>170</v>
      </c>
      <c r="F81" s="5">
        <v>82</v>
      </c>
      <c r="G81" s="6">
        <v>12</v>
      </c>
      <c r="H81" s="13">
        <v>4</v>
      </c>
      <c r="I81" s="20" t="s">
        <v>78</v>
      </c>
      <c r="J81" s="8" t="s">
        <v>78</v>
      </c>
      <c r="K81" s="8" t="s">
        <v>78</v>
      </c>
      <c r="L81" s="13">
        <v>20</v>
      </c>
      <c r="M81" s="3">
        <v>34</v>
      </c>
      <c r="N81" s="12">
        <v>14</v>
      </c>
      <c r="O81" s="6"/>
    </row>
    <row r="82" spans="1:15" x14ac:dyDescent="0.15">
      <c r="A82" s="18">
        <v>25</v>
      </c>
      <c r="B82" s="13">
        <v>120</v>
      </c>
      <c r="C82" s="19" t="s">
        <v>78</v>
      </c>
      <c r="D82" s="3">
        <v>316</v>
      </c>
      <c r="E82" s="3">
        <v>169</v>
      </c>
      <c r="F82" s="5">
        <v>78</v>
      </c>
      <c r="G82" s="6">
        <v>12</v>
      </c>
      <c r="H82" s="13">
        <v>6</v>
      </c>
      <c r="I82" s="20" t="s">
        <v>78</v>
      </c>
      <c r="J82" s="8" t="s">
        <v>78</v>
      </c>
      <c r="K82" s="8" t="s">
        <v>78</v>
      </c>
      <c r="L82" s="13">
        <v>20</v>
      </c>
      <c r="M82" s="3">
        <v>31</v>
      </c>
      <c r="N82" s="12">
        <v>13</v>
      </c>
      <c r="O82" s="6"/>
    </row>
    <row r="83" spans="1:15" x14ac:dyDescent="0.15">
      <c r="A83" s="18">
        <v>26</v>
      </c>
      <c r="B83" s="13">
        <v>119</v>
      </c>
      <c r="C83" s="19" t="s">
        <v>78</v>
      </c>
      <c r="D83" s="3">
        <v>310</v>
      </c>
      <c r="E83" s="3">
        <v>168</v>
      </c>
      <c r="F83" s="6">
        <v>78</v>
      </c>
      <c r="G83" s="6">
        <v>12</v>
      </c>
      <c r="H83" s="6">
        <v>6</v>
      </c>
      <c r="I83" s="20" t="s">
        <v>78</v>
      </c>
      <c r="J83" s="8" t="s">
        <v>78</v>
      </c>
      <c r="K83" s="8" t="s">
        <v>78</v>
      </c>
      <c r="L83" s="13">
        <v>20</v>
      </c>
      <c r="M83" s="3">
        <v>31</v>
      </c>
      <c r="N83" s="21">
        <v>12</v>
      </c>
      <c r="O83" s="6"/>
    </row>
    <row r="84" spans="1:15" x14ac:dyDescent="0.15">
      <c r="A84" s="18">
        <v>27</v>
      </c>
      <c r="B84" s="13">
        <v>107</v>
      </c>
      <c r="C84" s="19">
        <v>121</v>
      </c>
      <c r="D84" s="3">
        <v>302</v>
      </c>
      <c r="E84" s="3">
        <v>166</v>
      </c>
      <c r="F84" s="6">
        <v>76</v>
      </c>
      <c r="G84" s="6">
        <v>11</v>
      </c>
      <c r="H84" s="13">
        <v>6</v>
      </c>
      <c r="I84" s="8" t="s">
        <v>78</v>
      </c>
      <c r="J84" s="8" t="s">
        <v>78</v>
      </c>
      <c r="K84" s="8" t="s">
        <v>78</v>
      </c>
      <c r="L84" s="13">
        <v>20</v>
      </c>
      <c r="M84" s="3">
        <v>30</v>
      </c>
      <c r="N84" s="21">
        <v>12</v>
      </c>
      <c r="O84" s="6"/>
    </row>
    <row r="85" spans="1:15" ht="6" customHeight="1" x14ac:dyDescent="0.15">
      <c r="A85" s="18"/>
      <c r="B85" s="13"/>
      <c r="C85" s="19"/>
      <c r="D85" s="3"/>
      <c r="E85" s="3"/>
      <c r="F85" s="5"/>
      <c r="G85" s="6"/>
      <c r="H85" s="13"/>
      <c r="I85" s="5"/>
      <c r="J85" s="6"/>
      <c r="K85" s="6"/>
      <c r="L85" s="14"/>
      <c r="M85" s="3"/>
      <c r="N85" s="12"/>
    </row>
    <row r="86" spans="1:15" x14ac:dyDescent="0.15">
      <c r="A86" s="18">
        <v>28</v>
      </c>
      <c r="B86" s="3">
        <v>100</v>
      </c>
      <c r="C86" s="3">
        <v>158</v>
      </c>
      <c r="D86" s="3">
        <v>293</v>
      </c>
      <c r="E86" s="3">
        <v>165</v>
      </c>
      <c r="F86" s="5">
        <v>76</v>
      </c>
      <c r="G86" s="6">
        <v>10</v>
      </c>
      <c r="H86" s="6">
        <v>6</v>
      </c>
      <c r="I86" s="20" t="s">
        <v>78</v>
      </c>
      <c r="J86" s="8" t="s">
        <v>78</v>
      </c>
      <c r="K86" s="8" t="s">
        <v>78</v>
      </c>
      <c r="L86" s="13">
        <v>20</v>
      </c>
      <c r="M86" s="3">
        <v>29</v>
      </c>
      <c r="N86" s="12">
        <v>11</v>
      </c>
      <c r="O86" s="6"/>
    </row>
    <row r="87" spans="1:15" x14ac:dyDescent="0.15">
      <c r="A87" s="18">
        <v>29</v>
      </c>
      <c r="B87" s="3">
        <v>94</v>
      </c>
      <c r="C87" s="3">
        <v>182</v>
      </c>
      <c r="D87" s="3">
        <v>289</v>
      </c>
      <c r="E87" s="3">
        <v>161</v>
      </c>
      <c r="F87" s="5">
        <v>74</v>
      </c>
      <c r="G87" s="6">
        <v>10</v>
      </c>
      <c r="H87" s="6">
        <v>6</v>
      </c>
      <c r="I87" s="20" t="s">
        <v>78</v>
      </c>
      <c r="J87" s="8" t="s">
        <v>78</v>
      </c>
      <c r="K87" s="8" t="s">
        <v>78</v>
      </c>
      <c r="L87" s="13">
        <v>21</v>
      </c>
      <c r="M87" s="3">
        <v>28</v>
      </c>
      <c r="N87" s="12">
        <v>11</v>
      </c>
      <c r="O87" s="6"/>
    </row>
    <row r="88" spans="1:15" x14ac:dyDescent="0.15">
      <c r="A88" s="18">
        <v>30</v>
      </c>
      <c r="B88" s="3">
        <v>88</v>
      </c>
      <c r="C88" s="3">
        <v>209</v>
      </c>
      <c r="D88" s="3">
        <v>287</v>
      </c>
      <c r="E88" s="3">
        <v>162</v>
      </c>
      <c r="F88" s="5">
        <v>74</v>
      </c>
      <c r="G88" s="6">
        <v>9</v>
      </c>
      <c r="H88" s="6">
        <v>6</v>
      </c>
      <c r="I88" s="20" t="s">
        <v>78</v>
      </c>
      <c r="J88" s="8" t="s">
        <v>78</v>
      </c>
      <c r="K88" s="8" t="s">
        <v>78</v>
      </c>
      <c r="L88" s="13">
        <v>21</v>
      </c>
      <c r="M88" s="3">
        <v>28</v>
      </c>
      <c r="N88" s="12">
        <v>11</v>
      </c>
      <c r="O88" s="6"/>
    </row>
    <row r="89" spans="1:15" x14ac:dyDescent="0.15">
      <c r="A89" s="18" t="s">
        <v>84</v>
      </c>
      <c r="B89" s="3">
        <v>88</v>
      </c>
      <c r="C89" s="3">
        <v>233</v>
      </c>
      <c r="D89" s="3">
        <v>282</v>
      </c>
      <c r="E89" s="3">
        <v>160</v>
      </c>
      <c r="F89" s="5">
        <v>73</v>
      </c>
      <c r="G89" s="6">
        <v>9</v>
      </c>
      <c r="H89" s="6">
        <v>6</v>
      </c>
      <c r="I89" s="20" t="s">
        <v>78</v>
      </c>
      <c r="J89" s="8" t="s">
        <v>78</v>
      </c>
      <c r="K89" s="8" t="s">
        <v>78</v>
      </c>
      <c r="L89" s="13">
        <v>21</v>
      </c>
      <c r="M89" s="3">
        <v>28</v>
      </c>
      <c r="N89" s="12">
        <v>11</v>
      </c>
      <c r="O89" s="6"/>
    </row>
    <row r="90" spans="1:15" x14ac:dyDescent="0.15">
      <c r="A90" s="18">
        <v>2</v>
      </c>
      <c r="B90" s="3">
        <v>87</v>
      </c>
      <c r="C90" s="3">
        <v>239</v>
      </c>
      <c r="D90" s="3">
        <v>269</v>
      </c>
      <c r="E90" s="3">
        <v>159</v>
      </c>
      <c r="F90" s="5">
        <v>74</v>
      </c>
      <c r="G90" s="6">
        <v>9</v>
      </c>
      <c r="H90" s="6">
        <v>6</v>
      </c>
      <c r="I90" s="20" t="s">
        <v>78</v>
      </c>
      <c r="J90" s="8" t="s">
        <v>78</v>
      </c>
      <c r="K90" s="8" t="s">
        <v>78</v>
      </c>
      <c r="L90" s="13">
        <v>21</v>
      </c>
      <c r="M90" s="3">
        <v>27</v>
      </c>
      <c r="N90" s="12">
        <v>11</v>
      </c>
      <c r="O90" s="6"/>
    </row>
    <row r="91" spans="1:15" x14ac:dyDescent="0.15">
      <c r="A91" s="18">
        <v>3</v>
      </c>
      <c r="B91" s="13">
        <v>86</v>
      </c>
      <c r="C91" s="13">
        <v>245</v>
      </c>
      <c r="D91" s="3">
        <v>263</v>
      </c>
      <c r="E91" s="3">
        <v>157</v>
      </c>
      <c r="F91" s="5">
        <v>74</v>
      </c>
      <c r="G91" s="6">
        <v>9</v>
      </c>
      <c r="H91" s="6">
        <v>6</v>
      </c>
      <c r="I91" s="20" t="s">
        <v>78</v>
      </c>
      <c r="J91" s="8" t="s">
        <v>78</v>
      </c>
      <c r="K91" s="8" t="s">
        <v>78</v>
      </c>
      <c r="L91" s="13">
        <v>21</v>
      </c>
      <c r="M91" s="3">
        <v>26</v>
      </c>
      <c r="N91" s="12">
        <v>10</v>
      </c>
      <c r="O91" s="6"/>
    </row>
    <row r="92" spans="1:15" ht="6" customHeight="1" x14ac:dyDescent="0.15">
      <c r="A92" s="18"/>
      <c r="B92" s="13"/>
      <c r="C92" s="19"/>
      <c r="D92" s="3"/>
      <c r="E92" s="3"/>
      <c r="F92" s="5"/>
      <c r="G92" s="6"/>
      <c r="H92" s="13"/>
      <c r="I92" s="5"/>
      <c r="J92" s="6"/>
      <c r="K92" s="6"/>
      <c r="L92" s="14"/>
      <c r="M92" s="3"/>
      <c r="N92" s="12"/>
    </row>
    <row r="93" spans="1:15" ht="18" customHeight="1" thickBot="1" x14ac:dyDescent="0.2">
      <c r="A93" s="50">
        <v>4</v>
      </c>
      <c r="B93" s="51">
        <v>85</v>
      </c>
      <c r="C93" s="51">
        <v>247</v>
      </c>
      <c r="D93" s="51">
        <v>259</v>
      </c>
      <c r="E93" s="51">
        <v>156</v>
      </c>
      <c r="F93" s="52">
        <f>62+6</f>
        <v>68</v>
      </c>
      <c r="G93" s="53">
        <f>3+6</f>
        <v>9</v>
      </c>
      <c r="H93" s="53">
        <v>6</v>
      </c>
      <c r="I93" s="54" t="s">
        <v>78</v>
      </c>
      <c r="J93" s="55" t="s">
        <v>78</v>
      </c>
      <c r="K93" s="55" t="s">
        <v>78</v>
      </c>
      <c r="L93" s="56">
        <v>21</v>
      </c>
      <c r="M93" s="51">
        <v>26</v>
      </c>
      <c r="N93" s="57">
        <v>10</v>
      </c>
      <c r="O93" s="6"/>
    </row>
    <row r="94" spans="1:15" x14ac:dyDescent="0.15">
      <c r="B94" s="22" t="s">
        <v>74</v>
      </c>
      <c r="C94" s="23"/>
    </row>
    <row r="95" spans="1:15" ht="14.25" customHeight="1" x14ac:dyDescent="0.15">
      <c r="B95" s="24" t="s">
        <v>81</v>
      </c>
      <c r="C95" s="24"/>
    </row>
    <row r="96" spans="1:15" x14ac:dyDescent="0.15">
      <c r="B96" s="24" t="s">
        <v>80</v>
      </c>
      <c r="C96" s="24"/>
    </row>
    <row r="98" spans="1:1" x14ac:dyDescent="0.15">
      <c r="A98" s="35"/>
    </row>
  </sheetData>
  <mergeCells count="13">
    <mergeCell ref="C2:C3"/>
    <mergeCell ref="D2:D3"/>
    <mergeCell ref="E2:E3"/>
    <mergeCell ref="A1:N1"/>
    <mergeCell ref="M2:M3"/>
    <mergeCell ref="N2:N3"/>
    <mergeCell ref="F2:H2"/>
    <mergeCell ref="I2:I3"/>
    <mergeCell ref="J2:J3"/>
    <mergeCell ref="K2:K3"/>
    <mergeCell ref="L2:L3"/>
    <mergeCell ref="A2:A3"/>
    <mergeCell ref="B2:B3"/>
  </mergeCells>
  <phoneticPr fontId="2"/>
  <printOptions horizontalCentered="1"/>
  <pageMargins left="0.78740157480314965" right="0.78740157480314965" top="0.78740157480314965" bottom="0.19685039370078741" header="0.51181102362204722" footer="0.51181102362204722"/>
  <pageSetup paperSize="9" scale="71" firstPageNumber="89" fitToWidth="0" orientation="portrait" useFirstPageNumber="1" r:id="rId1"/>
  <headerFooter alignWithMargins="0">
    <oddHeader>&amp;L&amp;12付表１</oddHeader>
  </headerFooter>
  <ignoredErrors>
    <ignoredError sqref="A54:A72 A33:A52 A20:A32 A5:A18" numberStoredAsText="1"/>
    <ignoredError sqref="L20:L24 L26:L30 L32:L36 L38:L42 L44:L48 L50:L54 L56:L60 L62:L66 L68:L72 L7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O97"/>
  <sheetViews>
    <sheetView showGridLines="0" zoomScale="130" zoomScaleNormal="130" zoomScaleSheetLayoutView="130" workbookViewId="0">
      <pane ySplit="3" topLeftCell="A4" activePane="bottomLeft" state="frozen"/>
      <selection pane="bottomLeft" activeCell="C100" sqref="C100"/>
    </sheetView>
  </sheetViews>
  <sheetFormatPr defaultRowHeight="13.5" x14ac:dyDescent="0.15"/>
  <cols>
    <col min="1" max="1" width="7.375" style="1" customWidth="1"/>
    <col min="2" max="14" width="8.375" style="1" customWidth="1"/>
    <col min="15" max="15" width="8.625" style="1" customWidth="1"/>
    <col min="16" max="16384" width="9" style="1"/>
  </cols>
  <sheetData>
    <row r="1" spans="1:14" ht="20.100000000000001" customHeight="1" thickBot="1" x14ac:dyDescent="0.2">
      <c r="A1" s="78" t="s">
        <v>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63" customFormat="1" ht="15.75" customHeight="1" x14ac:dyDescent="0.15">
      <c r="A2" s="86" t="s">
        <v>66</v>
      </c>
      <c r="B2" s="76" t="s">
        <v>0</v>
      </c>
      <c r="C2" s="72" t="s">
        <v>92</v>
      </c>
      <c r="D2" s="74" t="s">
        <v>1</v>
      </c>
      <c r="E2" s="76" t="s">
        <v>2</v>
      </c>
      <c r="F2" s="81" t="s">
        <v>68</v>
      </c>
      <c r="G2" s="82"/>
      <c r="H2" s="83"/>
      <c r="I2" s="74" t="s">
        <v>3</v>
      </c>
      <c r="J2" s="74" t="s">
        <v>4</v>
      </c>
      <c r="K2" s="74" t="s">
        <v>5</v>
      </c>
      <c r="L2" s="84" t="s">
        <v>82</v>
      </c>
      <c r="M2" s="74" t="s">
        <v>6</v>
      </c>
      <c r="N2" s="79" t="s">
        <v>7</v>
      </c>
    </row>
    <row r="3" spans="1:14" s="63" customFormat="1" ht="15.75" customHeight="1" x14ac:dyDescent="0.15">
      <c r="A3" s="87"/>
      <c r="B3" s="77"/>
      <c r="C3" s="73"/>
      <c r="D3" s="75"/>
      <c r="E3" s="77"/>
      <c r="F3" s="64" t="s">
        <v>69</v>
      </c>
      <c r="G3" s="64" t="s">
        <v>70</v>
      </c>
      <c r="H3" s="64" t="s">
        <v>71</v>
      </c>
      <c r="I3" s="75"/>
      <c r="J3" s="75"/>
      <c r="K3" s="75"/>
      <c r="L3" s="85"/>
      <c r="M3" s="75"/>
      <c r="N3" s="80"/>
    </row>
    <row r="4" spans="1:14" ht="13.5" customHeight="1" x14ac:dyDescent="0.15">
      <c r="A4" s="2" t="s">
        <v>90</v>
      </c>
      <c r="B4" s="3">
        <v>1330</v>
      </c>
      <c r="C4" s="4" t="s">
        <v>78</v>
      </c>
      <c r="D4" s="3">
        <v>178163</v>
      </c>
      <c r="E4" s="3">
        <v>73528</v>
      </c>
      <c r="F4" s="5">
        <v>12966</v>
      </c>
      <c r="G4" s="6">
        <v>244</v>
      </c>
      <c r="H4" s="7" t="s">
        <v>77</v>
      </c>
      <c r="I4" s="5">
        <v>46</v>
      </c>
      <c r="J4" s="6">
        <v>73</v>
      </c>
      <c r="K4" s="8" t="s">
        <v>77</v>
      </c>
      <c r="L4" s="9">
        <f>-SUM(I4:K4)</f>
        <v>-119</v>
      </c>
      <c r="M4" s="10" t="s">
        <v>77</v>
      </c>
      <c r="N4" s="11" t="s">
        <v>77</v>
      </c>
    </row>
    <row r="5" spans="1:14" ht="13.5" customHeight="1" x14ac:dyDescent="0.15">
      <c r="A5" s="2" t="s">
        <v>8</v>
      </c>
      <c r="B5" s="3">
        <v>1039</v>
      </c>
      <c r="C5" s="4" t="s">
        <v>78</v>
      </c>
      <c r="D5" s="3">
        <v>182009</v>
      </c>
      <c r="E5" s="3">
        <v>86455</v>
      </c>
      <c r="F5" s="5">
        <v>15055</v>
      </c>
      <c r="G5" s="6">
        <v>5059</v>
      </c>
      <c r="H5" s="7" t="s">
        <v>77</v>
      </c>
      <c r="I5" s="5">
        <v>20</v>
      </c>
      <c r="J5" s="6">
        <v>77</v>
      </c>
      <c r="K5" s="8" t="s">
        <v>77</v>
      </c>
      <c r="L5" s="9">
        <f>-SUM(I5:K5)</f>
        <v>-97</v>
      </c>
      <c r="M5" s="10" t="s">
        <v>77</v>
      </c>
      <c r="N5" s="12">
        <v>2917</v>
      </c>
    </row>
    <row r="6" spans="1:14" ht="13.5" customHeight="1" x14ac:dyDescent="0.15">
      <c r="A6" s="2" t="s">
        <v>9</v>
      </c>
      <c r="B6" s="3">
        <v>1557</v>
      </c>
      <c r="C6" s="4" t="s">
        <v>78</v>
      </c>
      <c r="D6" s="3">
        <v>183285</v>
      </c>
      <c r="E6" s="3">
        <v>91145</v>
      </c>
      <c r="F6" s="5">
        <v>18145</v>
      </c>
      <c r="G6" s="6">
        <v>5226</v>
      </c>
      <c r="H6" s="7" t="s">
        <v>77</v>
      </c>
      <c r="I6" s="5">
        <v>27</v>
      </c>
      <c r="J6" s="6">
        <v>106</v>
      </c>
      <c r="K6" s="8" t="s">
        <v>77</v>
      </c>
      <c r="L6" s="9">
        <f>-SUM(I6:K6)</f>
        <v>-133</v>
      </c>
      <c r="M6" s="10" t="s">
        <v>77</v>
      </c>
      <c r="N6" s="12">
        <v>2115</v>
      </c>
    </row>
    <row r="7" spans="1:14" ht="6" customHeight="1" x14ac:dyDescent="0.15">
      <c r="A7" s="2"/>
      <c r="B7" s="3"/>
      <c r="C7" s="4"/>
      <c r="D7" s="3"/>
      <c r="E7" s="3"/>
      <c r="F7" s="5"/>
      <c r="G7" s="6"/>
      <c r="H7" s="13"/>
      <c r="I7" s="5"/>
      <c r="J7" s="6"/>
      <c r="K7" s="6"/>
      <c r="L7" s="14"/>
      <c r="M7" s="15"/>
      <c r="N7" s="12"/>
    </row>
    <row r="8" spans="1:14" ht="13.5" customHeight="1" x14ac:dyDescent="0.15">
      <c r="A8" s="2" t="s">
        <v>10</v>
      </c>
      <c r="B8" s="3">
        <v>1469</v>
      </c>
      <c r="C8" s="4" t="s">
        <v>78</v>
      </c>
      <c r="D8" s="3">
        <v>185746</v>
      </c>
      <c r="E8" s="3">
        <v>87137</v>
      </c>
      <c r="F8" s="5">
        <v>20596</v>
      </c>
      <c r="G8" s="6">
        <v>6453</v>
      </c>
      <c r="H8" s="7" t="s">
        <v>77</v>
      </c>
      <c r="I8" s="5">
        <v>35</v>
      </c>
      <c r="J8" s="6">
        <v>145</v>
      </c>
      <c r="K8" s="8" t="s">
        <v>77</v>
      </c>
      <c r="L8" s="9">
        <f>-SUM(I8:K8)</f>
        <v>-180</v>
      </c>
      <c r="M8" s="10" t="s">
        <v>77</v>
      </c>
      <c r="N8" s="12">
        <v>3566</v>
      </c>
    </row>
    <row r="9" spans="1:14" ht="13.5" customHeight="1" x14ac:dyDescent="0.15">
      <c r="A9" s="2" t="s">
        <v>11</v>
      </c>
      <c r="B9" s="3">
        <v>1919</v>
      </c>
      <c r="C9" s="4" t="s">
        <v>78</v>
      </c>
      <c r="D9" s="3">
        <v>183259</v>
      </c>
      <c r="E9" s="3">
        <v>84120</v>
      </c>
      <c r="F9" s="5">
        <v>20900</v>
      </c>
      <c r="G9" s="6">
        <v>8240</v>
      </c>
      <c r="H9" s="13">
        <v>672</v>
      </c>
      <c r="I9" s="5">
        <v>39</v>
      </c>
      <c r="J9" s="6">
        <v>170</v>
      </c>
      <c r="K9" s="8" t="s">
        <v>77</v>
      </c>
      <c r="L9" s="9">
        <f>-SUM(I9:K9)</f>
        <v>-209</v>
      </c>
      <c r="M9" s="10" t="s">
        <v>77</v>
      </c>
      <c r="N9" s="12">
        <v>4270</v>
      </c>
    </row>
    <row r="10" spans="1:14" ht="13.5" customHeight="1" x14ac:dyDescent="0.15">
      <c r="A10" s="2" t="s">
        <v>12</v>
      </c>
      <c r="B10" s="3">
        <v>2410</v>
      </c>
      <c r="C10" s="4" t="s">
        <v>78</v>
      </c>
      <c r="D10" s="3">
        <v>186239</v>
      </c>
      <c r="E10" s="3">
        <v>82630</v>
      </c>
      <c r="F10" s="5">
        <v>22502</v>
      </c>
      <c r="G10" s="6">
        <v>9821</v>
      </c>
      <c r="H10" s="13">
        <v>1104</v>
      </c>
      <c r="I10" s="5">
        <v>43</v>
      </c>
      <c r="J10" s="6">
        <v>207</v>
      </c>
      <c r="K10" s="8" t="s">
        <v>77</v>
      </c>
      <c r="L10" s="9">
        <f>-SUM(I10:K10)</f>
        <v>-250</v>
      </c>
      <c r="M10" s="10" t="s">
        <v>77</v>
      </c>
      <c r="N10" s="12">
        <v>5472</v>
      </c>
    </row>
    <row r="11" spans="1:14" ht="13.5" customHeight="1" x14ac:dyDescent="0.15">
      <c r="A11" s="2" t="s">
        <v>13</v>
      </c>
      <c r="B11" s="3">
        <v>3128</v>
      </c>
      <c r="C11" s="4" t="s">
        <v>78</v>
      </c>
      <c r="D11" s="3">
        <v>194807</v>
      </c>
      <c r="E11" s="3">
        <v>89405</v>
      </c>
      <c r="F11" s="5">
        <v>23126</v>
      </c>
      <c r="G11" s="6">
        <v>9760</v>
      </c>
      <c r="H11" s="13">
        <v>1452</v>
      </c>
      <c r="I11" s="5">
        <v>70</v>
      </c>
      <c r="J11" s="6">
        <v>239</v>
      </c>
      <c r="K11" s="8" t="s">
        <v>77</v>
      </c>
      <c r="L11" s="9">
        <f>-SUM(I11:K11)</f>
        <v>-309</v>
      </c>
      <c r="M11" s="10" t="s">
        <v>77</v>
      </c>
      <c r="N11" s="12">
        <v>7377</v>
      </c>
    </row>
    <row r="12" spans="1:14" ht="13.5" customHeight="1" x14ac:dyDescent="0.15">
      <c r="A12" s="2" t="s">
        <v>14</v>
      </c>
      <c r="B12" s="3">
        <v>3804</v>
      </c>
      <c r="C12" s="4" t="s">
        <v>78</v>
      </c>
      <c r="D12" s="3">
        <v>204006</v>
      </c>
      <c r="E12" s="3">
        <v>94737</v>
      </c>
      <c r="F12" s="5">
        <v>23828</v>
      </c>
      <c r="G12" s="6">
        <v>9633</v>
      </c>
      <c r="H12" s="13">
        <v>2074</v>
      </c>
      <c r="I12" s="5">
        <v>62</v>
      </c>
      <c r="J12" s="6">
        <v>288</v>
      </c>
      <c r="K12" s="8" t="s">
        <v>77</v>
      </c>
      <c r="L12" s="9">
        <f>-SUM(I12:K12)</f>
        <v>-350</v>
      </c>
      <c r="M12" s="10" t="s">
        <v>77</v>
      </c>
      <c r="N12" s="12">
        <v>7775</v>
      </c>
    </row>
    <row r="13" spans="1:14" ht="6" customHeight="1" x14ac:dyDescent="0.15">
      <c r="A13" s="2"/>
      <c r="B13" s="3"/>
      <c r="C13" s="4"/>
      <c r="D13" s="3"/>
      <c r="E13" s="3"/>
      <c r="F13" s="5"/>
      <c r="G13" s="6"/>
      <c r="H13" s="13"/>
      <c r="I13" s="5"/>
      <c r="J13" s="6"/>
      <c r="K13" s="16"/>
      <c r="L13" s="14"/>
      <c r="M13" s="15"/>
      <c r="N13" s="12"/>
    </row>
    <row r="14" spans="1:14" ht="13.5" customHeight="1" x14ac:dyDescent="0.15">
      <c r="A14" s="2" t="s">
        <v>15</v>
      </c>
      <c r="B14" s="3">
        <v>4142</v>
      </c>
      <c r="C14" s="4" t="s">
        <v>78</v>
      </c>
      <c r="D14" s="3">
        <v>213816</v>
      </c>
      <c r="E14" s="3">
        <v>97725</v>
      </c>
      <c r="F14" s="5">
        <v>24828</v>
      </c>
      <c r="G14" s="6">
        <v>9286</v>
      </c>
      <c r="H14" s="13">
        <v>5643</v>
      </c>
      <c r="I14" s="5">
        <v>79</v>
      </c>
      <c r="J14" s="6">
        <v>300</v>
      </c>
      <c r="K14" s="8" t="s">
        <v>77</v>
      </c>
      <c r="L14" s="9">
        <f>-SUM(I14:K14)</f>
        <v>-379</v>
      </c>
      <c r="M14" s="10" t="s">
        <v>77</v>
      </c>
      <c r="N14" s="12">
        <v>8607</v>
      </c>
    </row>
    <row r="15" spans="1:14" ht="13.5" customHeight="1" x14ac:dyDescent="0.15">
      <c r="A15" s="2" t="s">
        <v>16</v>
      </c>
      <c r="B15" s="3">
        <v>4832</v>
      </c>
      <c r="C15" s="4" t="s">
        <v>78</v>
      </c>
      <c r="D15" s="3">
        <v>224786</v>
      </c>
      <c r="E15" s="3">
        <v>94056</v>
      </c>
      <c r="F15" s="5">
        <v>26666</v>
      </c>
      <c r="G15" s="6">
        <v>8821</v>
      </c>
      <c r="H15" s="13">
        <v>2441</v>
      </c>
      <c r="I15" s="5">
        <v>90</v>
      </c>
      <c r="J15" s="6">
        <v>330</v>
      </c>
      <c r="K15" s="8" t="s">
        <v>77</v>
      </c>
      <c r="L15" s="9">
        <f>-SUM(I15:K15)</f>
        <v>-420</v>
      </c>
      <c r="M15" s="10" t="s">
        <v>77</v>
      </c>
      <c r="N15" s="12">
        <v>10104</v>
      </c>
    </row>
    <row r="16" spans="1:14" ht="13.5" customHeight="1" x14ac:dyDescent="0.15">
      <c r="A16" s="2" t="s">
        <v>17</v>
      </c>
      <c r="B16" s="3">
        <v>5065</v>
      </c>
      <c r="C16" s="4" t="s">
        <v>78</v>
      </c>
      <c r="D16" s="3">
        <v>236614</v>
      </c>
      <c r="E16" s="3">
        <v>86330</v>
      </c>
      <c r="F16" s="5">
        <v>28804</v>
      </c>
      <c r="G16" s="6">
        <v>8380</v>
      </c>
      <c r="H16" s="13">
        <v>2256</v>
      </c>
      <c r="I16" s="5">
        <v>109</v>
      </c>
      <c r="J16" s="6">
        <v>385</v>
      </c>
      <c r="K16" s="8" t="s">
        <v>77</v>
      </c>
      <c r="L16" s="9">
        <f>-SUM(I16:K16)</f>
        <v>-494</v>
      </c>
      <c r="M16" s="10" t="s">
        <v>77</v>
      </c>
      <c r="N16" s="12">
        <v>10211</v>
      </c>
    </row>
    <row r="17" spans="1:14" ht="13.5" customHeight="1" x14ac:dyDescent="0.15">
      <c r="A17" s="2" t="s">
        <v>18</v>
      </c>
      <c r="B17" s="3">
        <v>5429</v>
      </c>
      <c r="C17" s="4" t="s">
        <v>78</v>
      </c>
      <c r="D17" s="3">
        <v>239211</v>
      </c>
      <c r="E17" s="3">
        <v>86693</v>
      </c>
      <c r="F17" s="5">
        <v>30226</v>
      </c>
      <c r="G17" s="6">
        <v>8433</v>
      </c>
      <c r="H17" s="13">
        <v>2309</v>
      </c>
      <c r="I17" s="5">
        <v>120</v>
      </c>
      <c r="J17" s="6">
        <v>381</v>
      </c>
      <c r="K17" s="8" t="s">
        <v>77</v>
      </c>
      <c r="L17" s="9">
        <f>-SUM(I17:K17)</f>
        <v>-501</v>
      </c>
      <c r="M17" s="10" t="s">
        <v>77</v>
      </c>
      <c r="N17" s="12">
        <v>9699</v>
      </c>
    </row>
    <row r="18" spans="1:14" ht="13.5" customHeight="1" x14ac:dyDescent="0.15">
      <c r="A18" s="2" t="s">
        <v>19</v>
      </c>
      <c r="B18" s="3">
        <v>5509</v>
      </c>
      <c r="C18" s="4" t="s">
        <v>78</v>
      </c>
      <c r="D18" s="3">
        <v>232063</v>
      </c>
      <c r="E18" s="3">
        <v>98795</v>
      </c>
      <c r="F18" s="5">
        <v>30681</v>
      </c>
      <c r="G18" s="6">
        <v>7478</v>
      </c>
      <c r="H18" s="13">
        <v>2228</v>
      </c>
      <c r="I18" s="5">
        <v>132</v>
      </c>
      <c r="J18" s="6">
        <v>379</v>
      </c>
      <c r="K18" s="8" t="s">
        <v>77</v>
      </c>
      <c r="L18" s="9">
        <f>-SUM(I18:K18)</f>
        <v>-511</v>
      </c>
      <c r="M18" s="10" t="s">
        <v>77</v>
      </c>
      <c r="N18" s="12">
        <v>9857</v>
      </c>
    </row>
    <row r="19" spans="1:14" ht="6" customHeight="1" x14ac:dyDescent="0.15">
      <c r="A19" s="2"/>
      <c r="B19" s="3"/>
      <c r="C19" s="4"/>
      <c r="D19" s="3"/>
      <c r="E19" s="3"/>
      <c r="F19" s="5"/>
      <c r="G19" s="6"/>
      <c r="H19" s="13"/>
      <c r="I19" s="5"/>
      <c r="J19" s="6"/>
      <c r="K19" s="6"/>
      <c r="L19" s="14"/>
      <c r="M19" s="15"/>
      <c r="N19" s="12"/>
    </row>
    <row r="20" spans="1:14" ht="13.5" customHeight="1" x14ac:dyDescent="0.15">
      <c r="A20" s="2" t="s">
        <v>20</v>
      </c>
      <c r="B20" s="3">
        <v>6438</v>
      </c>
      <c r="C20" s="4" t="s">
        <v>78</v>
      </c>
      <c r="D20" s="3">
        <v>223371</v>
      </c>
      <c r="E20" s="3">
        <v>115075</v>
      </c>
      <c r="F20" s="5">
        <v>29787</v>
      </c>
      <c r="G20" s="6">
        <v>6279</v>
      </c>
      <c r="H20" s="13">
        <v>2408</v>
      </c>
      <c r="I20" s="5">
        <v>129</v>
      </c>
      <c r="J20" s="6">
        <v>379</v>
      </c>
      <c r="K20" s="6">
        <v>138</v>
      </c>
      <c r="L20" s="9">
        <f>-SUM(I20:K20)</f>
        <v>-646</v>
      </c>
      <c r="M20" s="10" t="s">
        <v>77</v>
      </c>
      <c r="N20" s="12">
        <v>10360</v>
      </c>
    </row>
    <row r="21" spans="1:14" ht="13.5" customHeight="1" x14ac:dyDescent="0.15">
      <c r="A21" s="2" t="s">
        <v>21</v>
      </c>
      <c r="B21" s="3">
        <v>7103</v>
      </c>
      <c r="C21" s="4" t="s">
        <v>78</v>
      </c>
      <c r="D21" s="3">
        <v>210986</v>
      </c>
      <c r="E21" s="3">
        <v>124040</v>
      </c>
      <c r="F21" s="5">
        <v>32692</v>
      </c>
      <c r="G21" s="6">
        <v>6009</v>
      </c>
      <c r="H21" s="13">
        <v>2607</v>
      </c>
      <c r="I21" s="5">
        <v>126</v>
      </c>
      <c r="J21" s="6">
        <v>361</v>
      </c>
      <c r="K21" s="6">
        <v>195</v>
      </c>
      <c r="L21" s="9">
        <f>-SUM(I21:K21)</f>
        <v>-682</v>
      </c>
      <c r="M21" s="10" t="s">
        <v>77</v>
      </c>
      <c r="N21" s="12">
        <v>9636</v>
      </c>
    </row>
    <row r="22" spans="1:14" ht="13.5" customHeight="1" x14ac:dyDescent="0.15">
      <c r="A22" s="2" t="s">
        <v>22</v>
      </c>
      <c r="B22" s="3">
        <v>7706</v>
      </c>
      <c r="C22" s="4" t="s">
        <v>78</v>
      </c>
      <c r="D22" s="3">
        <v>198965</v>
      </c>
      <c r="E22" s="3">
        <v>122490</v>
      </c>
      <c r="F22" s="5">
        <v>40435</v>
      </c>
      <c r="G22" s="6">
        <v>6576</v>
      </c>
      <c r="H22" s="13">
        <v>2713</v>
      </c>
      <c r="I22" s="5">
        <v>123</v>
      </c>
      <c r="J22" s="6">
        <v>370</v>
      </c>
      <c r="K22" s="6">
        <v>248</v>
      </c>
      <c r="L22" s="9">
        <f>-SUM(I22:K22)</f>
        <v>-741</v>
      </c>
      <c r="M22" s="10" t="s">
        <v>77</v>
      </c>
      <c r="N22" s="12">
        <v>14090</v>
      </c>
    </row>
    <row r="23" spans="1:14" ht="13.5" customHeight="1" x14ac:dyDescent="0.15">
      <c r="A23" s="2" t="s">
        <v>23</v>
      </c>
      <c r="B23" s="3">
        <v>8543</v>
      </c>
      <c r="C23" s="4" t="s">
        <v>78</v>
      </c>
      <c r="D23" s="3">
        <v>192337</v>
      </c>
      <c r="E23" s="3">
        <v>117611</v>
      </c>
      <c r="F23" s="5">
        <v>49829</v>
      </c>
      <c r="G23" s="6">
        <v>7083</v>
      </c>
      <c r="H23" s="13">
        <v>2684</v>
      </c>
      <c r="I23" s="5">
        <v>119</v>
      </c>
      <c r="J23" s="6">
        <v>370</v>
      </c>
      <c r="K23" s="6">
        <v>273</v>
      </c>
      <c r="L23" s="9">
        <f>-SUM(I23:K23)</f>
        <v>-762</v>
      </c>
      <c r="M23" s="10" t="s">
        <v>77</v>
      </c>
      <c r="N23" s="12">
        <v>10411</v>
      </c>
    </row>
    <row r="24" spans="1:14" ht="13.5" customHeight="1" x14ac:dyDescent="0.15">
      <c r="A24" s="2" t="s">
        <v>24</v>
      </c>
      <c r="B24" s="3">
        <v>9043</v>
      </c>
      <c r="C24" s="4" t="s">
        <v>78</v>
      </c>
      <c r="D24" s="3">
        <v>185352</v>
      </c>
      <c r="E24" s="3">
        <v>111024</v>
      </c>
      <c r="F24" s="5">
        <v>56885</v>
      </c>
      <c r="G24" s="6">
        <v>7089</v>
      </c>
      <c r="H24" s="13">
        <v>2483</v>
      </c>
      <c r="I24" s="5">
        <v>114</v>
      </c>
      <c r="J24" s="6">
        <v>358</v>
      </c>
      <c r="K24" s="6">
        <v>282</v>
      </c>
      <c r="L24" s="9">
        <f>-SUM(I24:K24)</f>
        <v>-754</v>
      </c>
      <c r="M24" s="10" t="s">
        <v>77</v>
      </c>
      <c r="N24" s="12">
        <v>10559</v>
      </c>
    </row>
    <row r="25" spans="1:14" ht="6" customHeight="1" x14ac:dyDescent="0.15">
      <c r="A25" s="2"/>
      <c r="B25" s="3"/>
      <c r="C25" s="4"/>
      <c r="D25" s="3"/>
      <c r="E25" s="3"/>
      <c r="F25" s="5"/>
      <c r="G25" s="6"/>
      <c r="H25" s="13"/>
      <c r="I25" s="5"/>
      <c r="J25" s="6"/>
      <c r="K25" s="6"/>
      <c r="L25" s="14"/>
      <c r="M25" s="15"/>
      <c r="N25" s="12"/>
    </row>
    <row r="26" spans="1:14" ht="13.5" customHeight="1" x14ac:dyDescent="0.15">
      <c r="A26" s="2" t="s">
        <v>25</v>
      </c>
      <c r="B26" s="3">
        <v>9319</v>
      </c>
      <c r="C26" s="4" t="s">
        <v>78</v>
      </c>
      <c r="D26" s="3">
        <v>179100</v>
      </c>
      <c r="E26" s="3">
        <v>105311</v>
      </c>
      <c r="F26" s="5">
        <v>57947</v>
      </c>
      <c r="G26" s="6">
        <v>7894</v>
      </c>
      <c r="H26" s="13">
        <v>2713</v>
      </c>
      <c r="I26" s="5">
        <v>103</v>
      </c>
      <c r="J26" s="6">
        <v>378</v>
      </c>
      <c r="K26" s="6">
        <v>319</v>
      </c>
      <c r="L26" s="9">
        <f>-SUM(I26:K26)</f>
        <v>-800</v>
      </c>
      <c r="M26" s="10" t="s">
        <v>77</v>
      </c>
      <c r="N26" s="12">
        <v>10518</v>
      </c>
    </row>
    <row r="27" spans="1:14" ht="13.5" customHeight="1" x14ac:dyDescent="0.15">
      <c r="A27" s="2" t="s">
        <v>26</v>
      </c>
      <c r="B27" s="3">
        <v>9537</v>
      </c>
      <c r="C27" s="4" t="s">
        <v>78</v>
      </c>
      <c r="D27" s="3">
        <v>174183</v>
      </c>
      <c r="E27" s="3">
        <v>101977</v>
      </c>
      <c r="F27" s="5">
        <v>56987</v>
      </c>
      <c r="G27" s="6">
        <v>7153</v>
      </c>
      <c r="H27" s="13">
        <v>2712</v>
      </c>
      <c r="I27" s="5">
        <v>95</v>
      </c>
      <c r="J27" s="6">
        <v>380</v>
      </c>
      <c r="K27" s="6">
        <v>388</v>
      </c>
      <c r="L27" s="9">
        <f>-SUM(I27:K27)</f>
        <v>-863</v>
      </c>
      <c r="M27" s="10" t="s">
        <v>77</v>
      </c>
      <c r="N27" s="12">
        <v>10290</v>
      </c>
    </row>
    <row r="28" spans="1:14" ht="13.5" customHeight="1" x14ac:dyDescent="0.15">
      <c r="A28" s="2" t="s">
        <v>27</v>
      </c>
      <c r="B28" s="3">
        <v>10578</v>
      </c>
      <c r="C28" s="4" t="s">
        <v>78</v>
      </c>
      <c r="D28" s="3">
        <v>169428</v>
      </c>
      <c r="E28" s="3">
        <v>96804</v>
      </c>
      <c r="F28" s="5">
        <v>55253</v>
      </c>
      <c r="G28" s="6">
        <v>6906</v>
      </c>
      <c r="H28" s="13">
        <v>2830</v>
      </c>
      <c r="I28" s="5">
        <v>89</v>
      </c>
      <c r="J28" s="6">
        <v>374</v>
      </c>
      <c r="K28" s="6">
        <v>433</v>
      </c>
      <c r="L28" s="9">
        <f>-SUM(I28:K28)</f>
        <v>-896</v>
      </c>
      <c r="M28" s="10" t="s">
        <v>77</v>
      </c>
      <c r="N28" s="12">
        <v>10787</v>
      </c>
    </row>
    <row r="29" spans="1:14" ht="13.5" customHeight="1" x14ac:dyDescent="0.15">
      <c r="A29" s="2" t="s">
        <v>28</v>
      </c>
      <c r="B29" s="3">
        <v>11413</v>
      </c>
      <c r="C29" s="4" t="s">
        <v>78</v>
      </c>
      <c r="D29" s="3">
        <v>166919</v>
      </c>
      <c r="E29" s="3">
        <v>91025</v>
      </c>
      <c r="F29" s="5">
        <v>54556</v>
      </c>
      <c r="G29" s="6">
        <v>6262</v>
      </c>
      <c r="H29" s="13">
        <v>2747</v>
      </c>
      <c r="I29" s="5">
        <v>92</v>
      </c>
      <c r="J29" s="6">
        <v>367</v>
      </c>
      <c r="K29" s="6">
        <v>450</v>
      </c>
      <c r="L29" s="9">
        <f>-SUM(I29:K29)</f>
        <v>-909</v>
      </c>
      <c r="M29" s="10" t="s">
        <v>77</v>
      </c>
      <c r="N29" s="12">
        <v>10531</v>
      </c>
    </row>
    <row r="30" spans="1:14" ht="13.5" customHeight="1" x14ac:dyDescent="0.15">
      <c r="A30" s="2" t="s">
        <v>29</v>
      </c>
      <c r="B30" s="3">
        <v>11902</v>
      </c>
      <c r="C30" s="4" t="s">
        <v>78</v>
      </c>
      <c r="D30" s="3">
        <v>163646</v>
      </c>
      <c r="E30" s="3">
        <v>87893</v>
      </c>
      <c r="F30" s="5">
        <v>55132</v>
      </c>
      <c r="G30" s="6">
        <v>5789</v>
      </c>
      <c r="H30" s="13">
        <v>2357</v>
      </c>
      <c r="I30" s="5">
        <v>86</v>
      </c>
      <c r="J30" s="6">
        <v>320</v>
      </c>
      <c r="K30" s="6">
        <v>475</v>
      </c>
      <c r="L30" s="9">
        <f>-SUM(I30:K30)</f>
        <v>-881</v>
      </c>
      <c r="M30" s="10" t="s">
        <v>77</v>
      </c>
      <c r="N30" s="12">
        <v>9874</v>
      </c>
    </row>
    <row r="31" spans="1:14" ht="6" customHeight="1" x14ac:dyDescent="0.15">
      <c r="A31" s="2"/>
      <c r="B31" s="3"/>
      <c r="C31" s="4"/>
      <c r="D31" s="3"/>
      <c r="E31" s="3"/>
      <c r="F31" s="5"/>
      <c r="G31" s="6"/>
      <c r="H31" s="13"/>
      <c r="I31" s="5"/>
      <c r="J31" s="6"/>
      <c r="K31" s="6"/>
      <c r="L31" s="14"/>
      <c r="M31" s="15"/>
      <c r="N31" s="12"/>
    </row>
    <row r="32" spans="1:14" ht="13.5" customHeight="1" x14ac:dyDescent="0.15">
      <c r="A32" s="2" t="s">
        <v>30</v>
      </c>
      <c r="B32" s="3">
        <v>12157</v>
      </c>
      <c r="C32" s="4" t="s">
        <v>78</v>
      </c>
      <c r="D32" s="3">
        <v>160031</v>
      </c>
      <c r="E32" s="3">
        <v>86168</v>
      </c>
      <c r="F32" s="5">
        <v>56086</v>
      </c>
      <c r="G32" s="6">
        <v>5660</v>
      </c>
      <c r="H32" s="13">
        <v>2351</v>
      </c>
      <c r="I32" s="5">
        <v>93</v>
      </c>
      <c r="J32" s="6">
        <v>358</v>
      </c>
      <c r="K32" s="6">
        <v>531</v>
      </c>
      <c r="L32" s="9">
        <f>-SUM(I32:K32)</f>
        <v>-982</v>
      </c>
      <c r="M32" s="10" t="s">
        <v>77</v>
      </c>
      <c r="N32" s="12">
        <v>8951</v>
      </c>
    </row>
    <row r="33" spans="1:14" ht="13.5" customHeight="1" x14ac:dyDescent="0.15">
      <c r="A33" s="2" t="s">
        <v>31</v>
      </c>
      <c r="B33" s="3">
        <v>13065</v>
      </c>
      <c r="C33" s="4" t="s">
        <v>78</v>
      </c>
      <c r="D33" s="3">
        <v>156732</v>
      </c>
      <c r="E33" s="3">
        <v>85562</v>
      </c>
      <c r="F33" s="5">
        <v>56584</v>
      </c>
      <c r="G33" s="6">
        <v>4973</v>
      </c>
      <c r="H33" s="13">
        <v>2416</v>
      </c>
      <c r="I33" s="5">
        <v>99</v>
      </c>
      <c r="J33" s="6">
        <v>341</v>
      </c>
      <c r="K33" s="6">
        <v>613</v>
      </c>
      <c r="L33" s="9">
        <f>-SUM(I33:K33)</f>
        <v>-1053</v>
      </c>
      <c r="M33" s="10" t="s">
        <v>77</v>
      </c>
      <c r="N33" s="12">
        <v>8984</v>
      </c>
    </row>
    <row r="34" spans="1:14" ht="13.5" customHeight="1" x14ac:dyDescent="0.15">
      <c r="A34" s="2" t="s">
        <v>32</v>
      </c>
      <c r="B34" s="3">
        <v>14707</v>
      </c>
      <c r="C34" s="4" t="s">
        <v>78</v>
      </c>
      <c r="D34" s="3">
        <v>152485</v>
      </c>
      <c r="E34" s="3">
        <v>83727</v>
      </c>
      <c r="F34" s="5">
        <v>58344</v>
      </c>
      <c r="G34" s="6">
        <v>4668</v>
      </c>
      <c r="H34" s="13">
        <v>2536</v>
      </c>
      <c r="I34" s="5">
        <v>104</v>
      </c>
      <c r="J34" s="6">
        <v>324</v>
      </c>
      <c r="K34" s="6">
        <v>641</v>
      </c>
      <c r="L34" s="9">
        <f>-SUM(I34:K34)</f>
        <v>-1069</v>
      </c>
      <c r="M34" s="10" t="s">
        <v>77</v>
      </c>
      <c r="N34" s="12">
        <v>9637</v>
      </c>
    </row>
    <row r="35" spans="1:14" ht="13.5" customHeight="1" x14ac:dyDescent="0.15">
      <c r="A35" s="2" t="s">
        <v>33</v>
      </c>
      <c r="B35" s="3">
        <v>16167</v>
      </c>
      <c r="C35" s="4" t="s">
        <v>78</v>
      </c>
      <c r="D35" s="3">
        <v>152279</v>
      </c>
      <c r="E35" s="3">
        <v>80819</v>
      </c>
      <c r="F35" s="5">
        <v>60882</v>
      </c>
      <c r="G35" s="6">
        <v>4472</v>
      </c>
      <c r="H35" s="13">
        <v>2521</v>
      </c>
      <c r="I35" s="5">
        <v>107</v>
      </c>
      <c r="J35" s="6">
        <v>320</v>
      </c>
      <c r="K35" s="6">
        <v>715</v>
      </c>
      <c r="L35" s="9">
        <f>-SUM(I35:K35)</f>
        <v>-1142</v>
      </c>
      <c r="M35" s="10" t="s">
        <v>77</v>
      </c>
      <c r="N35" s="12">
        <v>9459</v>
      </c>
    </row>
    <row r="36" spans="1:14" ht="13.5" customHeight="1" x14ac:dyDescent="0.15">
      <c r="A36" s="2" t="s">
        <v>34</v>
      </c>
      <c r="B36" s="3">
        <v>16679</v>
      </c>
      <c r="C36" s="4" t="s">
        <v>78</v>
      </c>
      <c r="D36" s="3">
        <v>152474</v>
      </c>
      <c r="E36" s="3">
        <v>78840</v>
      </c>
      <c r="F36" s="5">
        <v>63778</v>
      </c>
      <c r="G36" s="6">
        <v>3942</v>
      </c>
      <c r="H36" s="13">
        <v>2560</v>
      </c>
      <c r="I36" s="5">
        <v>112</v>
      </c>
      <c r="J36" s="6">
        <v>299</v>
      </c>
      <c r="K36" s="6">
        <v>790</v>
      </c>
      <c r="L36" s="9">
        <f>-SUM(I36:K36)</f>
        <v>-1201</v>
      </c>
      <c r="M36" s="10" t="s">
        <v>77</v>
      </c>
      <c r="N36" s="12">
        <v>9132</v>
      </c>
    </row>
    <row r="37" spans="1:14" ht="6" customHeight="1" x14ac:dyDescent="0.15">
      <c r="A37" s="2"/>
      <c r="B37" s="3"/>
      <c r="C37" s="4"/>
      <c r="D37" s="3"/>
      <c r="E37" s="3"/>
      <c r="F37" s="5"/>
      <c r="G37" s="6"/>
      <c r="H37" s="13"/>
      <c r="I37" s="5"/>
      <c r="J37" s="6"/>
      <c r="K37" s="6"/>
      <c r="L37" s="14"/>
      <c r="M37" s="3"/>
      <c r="N37" s="12"/>
    </row>
    <row r="38" spans="1:14" ht="13.5" customHeight="1" x14ac:dyDescent="0.15">
      <c r="A38" s="2" t="s">
        <v>35</v>
      </c>
      <c r="B38" s="3">
        <v>17239</v>
      </c>
      <c r="C38" s="4" t="s">
        <v>78</v>
      </c>
      <c r="D38" s="3">
        <v>152669</v>
      </c>
      <c r="E38" s="3">
        <v>78070</v>
      </c>
      <c r="F38" s="5">
        <v>65097</v>
      </c>
      <c r="G38" s="6">
        <v>3594</v>
      </c>
      <c r="H38" s="13">
        <v>2521</v>
      </c>
      <c r="I38" s="5">
        <v>102</v>
      </c>
      <c r="J38" s="6">
        <v>280</v>
      </c>
      <c r="K38" s="6">
        <v>832</v>
      </c>
      <c r="L38" s="9">
        <f>-SUM(I38:K38)</f>
        <v>-1214</v>
      </c>
      <c r="M38" s="3">
        <v>3793</v>
      </c>
      <c r="N38" s="12">
        <v>4681</v>
      </c>
    </row>
    <row r="39" spans="1:14" ht="13.5" customHeight="1" x14ac:dyDescent="0.15">
      <c r="A39" s="2" t="s">
        <v>36</v>
      </c>
      <c r="B39" s="3">
        <v>17696</v>
      </c>
      <c r="C39" s="4" t="s">
        <v>78</v>
      </c>
      <c r="D39" s="3">
        <v>151989</v>
      </c>
      <c r="E39" s="3">
        <v>77873</v>
      </c>
      <c r="F39" s="5">
        <v>65173</v>
      </c>
      <c r="G39" s="6">
        <v>3195</v>
      </c>
      <c r="H39" s="13">
        <v>2507</v>
      </c>
      <c r="I39" s="5">
        <v>91</v>
      </c>
      <c r="J39" s="6">
        <v>272</v>
      </c>
      <c r="K39" s="6">
        <v>887</v>
      </c>
      <c r="L39" s="9">
        <f>-SUM(I39:K39)</f>
        <v>-1250</v>
      </c>
      <c r="M39" s="3">
        <v>4413</v>
      </c>
      <c r="N39" s="12">
        <v>3966</v>
      </c>
    </row>
    <row r="40" spans="1:14" ht="13.5" customHeight="1" x14ac:dyDescent="0.15">
      <c r="A40" s="2" t="s">
        <v>37</v>
      </c>
      <c r="B40" s="3">
        <v>18616</v>
      </c>
      <c r="C40" s="4" t="s">
        <v>78</v>
      </c>
      <c r="D40" s="3">
        <v>153148</v>
      </c>
      <c r="E40" s="3">
        <v>77008</v>
      </c>
      <c r="F40" s="5">
        <v>65659</v>
      </c>
      <c r="G40" s="6">
        <v>2291</v>
      </c>
      <c r="H40" s="13">
        <v>2513</v>
      </c>
      <c r="I40" s="5">
        <v>94</v>
      </c>
      <c r="J40" s="6">
        <v>238</v>
      </c>
      <c r="K40" s="6">
        <v>923</v>
      </c>
      <c r="L40" s="9">
        <f>-SUM(I40:K40)</f>
        <v>-1255</v>
      </c>
      <c r="M40" s="3">
        <v>4608</v>
      </c>
      <c r="N40" s="12">
        <v>3801</v>
      </c>
    </row>
    <row r="41" spans="1:14" ht="13.5" customHeight="1" x14ac:dyDescent="0.15">
      <c r="A41" s="2" t="s">
        <v>38</v>
      </c>
      <c r="B41" s="3">
        <v>18975</v>
      </c>
      <c r="C41" s="4" t="s">
        <v>78</v>
      </c>
      <c r="D41" s="3">
        <v>156734</v>
      </c>
      <c r="E41" s="3">
        <v>73817</v>
      </c>
      <c r="F41" s="5">
        <v>66393</v>
      </c>
      <c r="G41" s="6">
        <v>1745</v>
      </c>
      <c r="H41" s="13">
        <v>2505</v>
      </c>
      <c r="I41" s="5">
        <v>101</v>
      </c>
      <c r="J41" s="6">
        <v>228</v>
      </c>
      <c r="K41" s="6">
        <v>1039</v>
      </c>
      <c r="L41" s="9">
        <f>-SUM(I41:K41)</f>
        <v>-1368</v>
      </c>
      <c r="M41" s="3">
        <v>4375</v>
      </c>
      <c r="N41" s="12">
        <v>3709</v>
      </c>
    </row>
    <row r="42" spans="1:14" ht="13.5" customHeight="1" x14ac:dyDescent="0.15">
      <c r="A42" s="2" t="s">
        <v>39</v>
      </c>
      <c r="B42" s="3">
        <v>18913</v>
      </c>
      <c r="C42" s="4" t="s">
        <v>78</v>
      </c>
      <c r="D42" s="3">
        <v>156040</v>
      </c>
      <c r="E42" s="3">
        <v>74224</v>
      </c>
      <c r="F42" s="5">
        <v>67375</v>
      </c>
      <c r="G42" s="6">
        <v>1507</v>
      </c>
      <c r="H42" s="13">
        <v>2514</v>
      </c>
      <c r="I42" s="5">
        <v>97</v>
      </c>
      <c r="J42" s="6">
        <v>211</v>
      </c>
      <c r="K42" s="6">
        <v>1085</v>
      </c>
      <c r="L42" s="9">
        <f>-SUM(I42:K42)</f>
        <v>-1393</v>
      </c>
      <c r="M42" s="3">
        <v>4118</v>
      </c>
      <c r="N42" s="12">
        <v>3581</v>
      </c>
    </row>
    <row r="43" spans="1:14" ht="6" customHeight="1" x14ac:dyDescent="0.15">
      <c r="A43" s="2"/>
      <c r="B43" s="3"/>
      <c r="C43" s="4"/>
      <c r="D43" s="3"/>
      <c r="E43" s="3"/>
      <c r="F43" s="5"/>
      <c r="G43" s="6"/>
      <c r="H43" s="13"/>
      <c r="I43" s="5"/>
      <c r="J43" s="6"/>
      <c r="K43" s="6"/>
      <c r="L43" s="14"/>
      <c r="M43" s="3"/>
      <c r="N43" s="12"/>
    </row>
    <row r="44" spans="1:14" ht="13.5" customHeight="1" x14ac:dyDescent="0.15">
      <c r="A44" s="2" t="s">
        <v>40</v>
      </c>
      <c r="B44" s="3">
        <v>18784</v>
      </c>
      <c r="C44" s="4" t="s">
        <v>78</v>
      </c>
      <c r="D44" s="3">
        <v>154641</v>
      </c>
      <c r="E44" s="3">
        <v>75583</v>
      </c>
      <c r="F44" s="5">
        <v>66926</v>
      </c>
      <c r="G44" s="6">
        <v>1322</v>
      </c>
      <c r="H44" s="13">
        <v>2463</v>
      </c>
      <c r="I44" s="5">
        <v>102</v>
      </c>
      <c r="J44" s="6">
        <v>205</v>
      </c>
      <c r="K44" s="6">
        <v>1151</v>
      </c>
      <c r="L44" s="9">
        <f>-SUM(I44:K44)</f>
        <v>-1458</v>
      </c>
      <c r="M44" s="3">
        <v>3927</v>
      </c>
      <c r="N44" s="12">
        <v>3457</v>
      </c>
    </row>
    <row r="45" spans="1:14" ht="13.5" customHeight="1" x14ac:dyDescent="0.15">
      <c r="A45" s="2" t="s">
        <v>41</v>
      </c>
      <c r="B45" s="3">
        <v>18731</v>
      </c>
      <c r="C45" s="4" t="s">
        <v>78</v>
      </c>
      <c r="D45" s="3">
        <v>152638</v>
      </c>
      <c r="E45" s="3">
        <v>78727</v>
      </c>
      <c r="F45" s="5">
        <v>64367</v>
      </c>
      <c r="G45" s="6">
        <v>1138</v>
      </c>
      <c r="H45" s="13">
        <v>2491</v>
      </c>
      <c r="I45" s="5">
        <v>103</v>
      </c>
      <c r="J45" s="6">
        <v>183</v>
      </c>
      <c r="K45" s="6">
        <v>1196</v>
      </c>
      <c r="L45" s="9">
        <f>-SUM(I45:K45)</f>
        <v>-1482</v>
      </c>
      <c r="M45" s="3">
        <v>3549</v>
      </c>
      <c r="N45" s="12">
        <v>3410</v>
      </c>
    </row>
    <row r="46" spans="1:14" ht="13.5" customHeight="1" x14ac:dyDescent="0.15">
      <c r="A46" s="2" t="s">
        <v>42</v>
      </c>
      <c r="B46" s="3">
        <v>18822</v>
      </c>
      <c r="C46" s="4" t="s">
        <v>78</v>
      </c>
      <c r="D46" s="3">
        <v>150381</v>
      </c>
      <c r="E46" s="3">
        <v>77380</v>
      </c>
      <c r="F46" s="5">
        <v>64840</v>
      </c>
      <c r="G46" s="6">
        <v>1100</v>
      </c>
      <c r="H46" s="13">
        <v>2506</v>
      </c>
      <c r="I46" s="5">
        <v>104</v>
      </c>
      <c r="J46" s="6">
        <v>166</v>
      </c>
      <c r="K46" s="6">
        <v>1207</v>
      </c>
      <c r="L46" s="9">
        <f>-SUM(I46:K46)</f>
        <v>-1477</v>
      </c>
      <c r="M46" s="3">
        <v>3379</v>
      </c>
      <c r="N46" s="12">
        <v>2951</v>
      </c>
    </row>
    <row r="47" spans="1:14" ht="13.5" customHeight="1" x14ac:dyDescent="0.15">
      <c r="A47" s="2" t="s">
        <v>43</v>
      </c>
      <c r="B47" s="3">
        <v>18596</v>
      </c>
      <c r="C47" s="4" t="s">
        <v>78</v>
      </c>
      <c r="D47" s="3">
        <v>147219</v>
      </c>
      <c r="E47" s="3">
        <v>76816</v>
      </c>
      <c r="F47" s="5">
        <v>65950</v>
      </c>
      <c r="G47" s="6">
        <v>1059</v>
      </c>
      <c r="H47" s="13">
        <v>2458</v>
      </c>
      <c r="I47" s="5">
        <v>92</v>
      </c>
      <c r="J47" s="6">
        <v>138</v>
      </c>
      <c r="K47" s="6">
        <v>1207</v>
      </c>
      <c r="L47" s="9">
        <f>-SUM(I47:K47)</f>
        <v>-1437</v>
      </c>
      <c r="M47" s="3">
        <v>2935</v>
      </c>
      <c r="N47" s="12">
        <v>2958</v>
      </c>
    </row>
    <row r="48" spans="1:14" ht="13.5" customHeight="1" x14ac:dyDescent="0.15">
      <c r="A48" s="2" t="s">
        <v>44</v>
      </c>
      <c r="B48" s="3">
        <v>17935</v>
      </c>
      <c r="C48" s="4" t="s">
        <v>78</v>
      </c>
      <c r="D48" s="3">
        <v>142919</v>
      </c>
      <c r="E48" s="3">
        <v>76793</v>
      </c>
      <c r="F48" s="5">
        <v>68749</v>
      </c>
      <c r="G48" s="6">
        <v>1061</v>
      </c>
      <c r="H48" s="13">
        <v>2495</v>
      </c>
      <c r="I48" s="5">
        <v>97</v>
      </c>
      <c r="J48" s="6">
        <v>129</v>
      </c>
      <c r="K48" s="6">
        <v>1252</v>
      </c>
      <c r="L48" s="9">
        <f>-SUM(I48:K48)</f>
        <v>-1478</v>
      </c>
      <c r="M48" s="3">
        <v>2659</v>
      </c>
      <c r="N48" s="12">
        <v>3012</v>
      </c>
    </row>
    <row r="49" spans="1:14" ht="6" customHeight="1" x14ac:dyDescent="0.15">
      <c r="A49" s="2"/>
      <c r="B49" s="3"/>
      <c r="C49" s="4"/>
      <c r="D49" s="3"/>
      <c r="E49" s="3"/>
      <c r="F49" s="5"/>
      <c r="G49" s="6"/>
      <c r="H49" s="13"/>
      <c r="I49" s="5"/>
      <c r="J49" s="6"/>
      <c r="K49" s="6"/>
      <c r="L49" s="14"/>
      <c r="M49" s="3"/>
      <c r="N49" s="12"/>
    </row>
    <row r="50" spans="1:14" ht="13.5" customHeight="1" x14ac:dyDescent="0.15">
      <c r="A50" s="2" t="s">
        <v>45</v>
      </c>
      <c r="B50" s="3">
        <v>17602</v>
      </c>
      <c r="C50" s="4" t="s">
        <v>78</v>
      </c>
      <c r="D50" s="3">
        <v>138582</v>
      </c>
      <c r="E50" s="3">
        <v>77184</v>
      </c>
      <c r="F50" s="5">
        <v>67884</v>
      </c>
      <c r="G50" s="6">
        <v>1047</v>
      </c>
      <c r="H50" s="13">
        <v>2528</v>
      </c>
      <c r="I50" s="5">
        <v>90</v>
      </c>
      <c r="J50" s="6">
        <v>122</v>
      </c>
      <c r="K50" s="6">
        <v>1237</v>
      </c>
      <c r="L50" s="9">
        <f>-SUM(I50:K50)</f>
        <v>-1449</v>
      </c>
      <c r="M50" s="3">
        <v>2647</v>
      </c>
      <c r="N50" s="12">
        <v>2918</v>
      </c>
    </row>
    <row r="51" spans="1:14" ht="13.5" customHeight="1" x14ac:dyDescent="0.15">
      <c r="A51" s="2" t="s">
        <v>46</v>
      </c>
      <c r="B51" s="3">
        <v>17390</v>
      </c>
      <c r="C51" s="4" t="s">
        <v>78</v>
      </c>
      <c r="D51" s="3">
        <v>134297</v>
      </c>
      <c r="E51" s="3">
        <v>76134</v>
      </c>
      <c r="F51" s="5">
        <v>68322</v>
      </c>
      <c r="G51" s="6">
        <v>1002</v>
      </c>
      <c r="H51" s="13">
        <v>2478</v>
      </c>
      <c r="I51" s="5">
        <v>87</v>
      </c>
      <c r="J51" s="6">
        <v>119</v>
      </c>
      <c r="K51" s="6">
        <v>1215</v>
      </c>
      <c r="L51" s="9">
        <f>-SUM(I51:K51)</f>
        <v>-1421</v>
      </c>
      <c r="M51" s="3">
        <v>2560</v>
      </c>
      <c r="N51" s="12">
        <v>2976</v>
      </c>
    </row>
    <row r="52" spans="1:14" ht="13.5" customHeight="1" x14ac:dyDescent="0.15">
      <c r="A52" s="2" t="s">
        <v>47</v>
      </c>
      <c r="B52" s="3">
        <v>17682</v>
      </c>
      <c r="C52" s="4" t="s">
        <v>78</v>
      </c>
      <c r="D52" s="3">
        <v>130137</v>
      </c>
      <c r="E52" s="3">
        <v>73849</v>
      </c>
      <c r="F52" s="5">
        <v>68938</v>
      </c>
      <c r="G52" s="6">
        <v>1045</v>
      </c>
      <c r="H52" s="13">
        <v>2388</v>
      </c>
      <c r="I52" s="5">
        <v>83</v>
      </c>
      <c r="J52" s="6">
        <v>107</v>
      </c>
      <c r="K52" s="6">
        <v>1228</v>
      </c>
      <c r="L52" s="9">
        <f>-SUM(I52:K52)</f>
        <v>-1418</v>
      </c>
      <c r="M52" s="3">
        <v>2588</v>
      </c>
      <c r="N52" s="12">
        <v>2714</v>
      </c>
    </row>
    <row r="53" spans="1:14" ht="13.5" customHeight="1" x14ac:dyDescent="0.15">
      <c r="A53" s="17" t="s">
        <v>73</v>
      </c>
      <c r="B53" s="3">
        <v>17760</v>
      </c>
      <c r="C53" s="4" t="s">
        <v>78</v>
      </c>
      <c r="D53" s="3">
        <v>126502</v>
      </c>
      <c r="E53" s="3">
        <v>71011</v>
      </c>
      <c r="F53" s="5">
        <v>69857</v>
      </c>
      <c r="G53" s="6">
        <v>1100</v>
      </c>
      <c r="H53" s="13">
        <v>2428</v>
      </c>
      <c r="I53" s="5">
        <v>78</v>
      </c>
      <c r="J53" s="6">
        <v>106</v>
      </c>
      <c r="K53" s="6">
        <v>1233</v>
      </c>
      <c r="L53" s="9">
        <f>-SUM(I53:K53)</f>
        <v>-1417</v>
      </c>
      <c r="M53" s="3">
        <v>2758</v>
      </c>
      <c r="N53" s="12">
        <v>2934</v>
      </c>
    </row>
    <row r="54" spans="1:14" ht="13.5" customHeight="1" x14ac:dyDescent="0.15">
      <c r="A54" s="2" t="s">
        <v>48</v>
      </c>
      <c r="B54" s="3">
        <v>17316</v>
      </c>
      <c r="C54" s="4" t="s">
        <v>78</v>
      </c>
      <c r="D54" s="3">
        <v>123606</v>
      </c>
      <c r="E54" s="3">
        <v>68796</v>
      </c>
      <c r="F54" s="5">
        <v>69145</v>
      </c>
      <c r="G54" s="6">
        <v>1065</v>
      </c>
      <c r="H54" s="13">
        <v>2473</v>
      </c>
      <c r="I54" s="5">
        <v>80</v>
      </c>
      <c r="J54" s="6">
        <v>100</v>
      </c>
      <c r="K54" s="6">
        <v>1256</v>
      </c>
      <c r="L54" s="9">
        <f>-SUM(I54:K54)</f>
        <v>-1436</v>
      </c>
      <c r="M54" s="3">
        <v>2878</v>
      </c>
      <c r="N54" s="12">
        <v>3037</v>
      </c>
    </row>
    <row r="55" spans="1:14" ht="6" customHeight="1" x14ac:dyDescent="0.15">
      <c r="A55" s="2"/>
      <c r="B55" s="3"/>
      <c r="C55" s="4"/>
      <c r="D55" s="3"/>
      <c r="E55" s="3"/>
      <c r="F55" s="5"/>
      <c r="G55" s="6"/>
      <c r="H55" s="13"/>
      <c r="I55" s="5"/>
      <c r="J55" s="6"/>
      <c r="K55" s="6"/>
      <c r="L55" s="14"/>
      <c r="M55" s="3"/>
      <c r="N55" s="12"/>
    </row>
    <row r="56" spans="1:14" ht="13.5" customHeight="1" x14ac:dyDescent="0.15">
      <c r="A56" s="2" t="s">
        <v>49</v>
      </c>
      <c r="B56" s="3">
        <v>16872</v>
      </c>
      <c r="C56" s="4" t="s">
        <v>78</v>
      </c>
      <c r="D56" s="3">
        <v>120921</v>
      </c>
      <c r="E56" s="3">
        <v>66863</v>
      </c>
      <c r="F56" s="5">
        <v>67432</v>
      </c>
      <c r="G56" s="6">
        <v>1046</v>
      </c>
      <c r="H56" s="13">
        <v>2507</v>
      </c>
      <c r="I56" s="5">
        <v>75</v>
      </c>
      <c r="J56" s="6">
        <v>92</v>
      </c>
      <c r="K56" s="6">
        <v>1254</v>
      </c>
      <c r="L56" s="9">
        <f>-SUM(I56:K56)</f>
        <v>-1421</v>
      </c>
      <c r="M56" s="3">
        <v>3050</v>
      </c>
      <c r="N56" s="12">
        <v>2825</v>
      </c>
    </row>
    <row r="57" spans="1:14" ht="13.5" customHeight="1" x14ac:dyDescent="0.15">
      <c r="A57" s="2" t="s">
        <v>50</v>
      </c>
      <c r="B57" s="3">
        <v>16718</v>
      </c>
      <c r="C57" s="4" t="s">
        <v>78</v>
      </c>
      <c r="D57" s="3">
        <v>117393</v>
      </c>
      <c r="E57" s="3">
        <v>65409</v>
      </c>
      <c r="F57" s="5">
        <v>65342</v>
      </c>
      <c r="G57" s="6">
        <v>972</v>
      </c>
      <c r="H57" s="13">
        <v>2493</v>
      </c>
      <c r="I57" s="5">
        <v>73</v>
      </c>
      <c r="J57" s="6">
        <v>89</v>
      </c>
      <c r="K57" s="6">
        <v>1269</v>
      </c>
      <c r="L57" s="9">
        <f>-SUM(I57:K57)</f>
        <v>-1431</v>
      </c>
      <c r="M57" s="3">
        <v>3034</v>
      </c>
      <c r="N57" s="12">
        <v>2664</v>
      </c>
    </row>
    <row r="58" spans="1:14" ht="13.5" customHeight="1" x14ac:dyDescent="0.15">
      <c r="A58" s="2" t="s">
        <v>51</v>
      </c>
      <c r="B58" s="3">
        <v>16199</v>
      </c>
      <c r="C58" s="4" t="s">
        <v>78</v>
      </c>
      <c r="D58" s="3">
        <v>114467</v>
      </c>
      <c r="E58" s="3">
        <v>63808</v>
      </c>
      <c r="F58" s="5">
        <v>63685</v>
      </c>
      <c r="G58" s="6">
        <v>966</v>
      </c>
      <c r="H58" s="13">
        <v>2459</v>
      </c>
      <c r="I58" s="5">
        <v>70</v>
      </c>
      <c r="J58" s="6">
        <v>88</v>
      </c>
      <c r="K58" s="6">
        <v>1253</v>
      </c>
      <c r="L58" s="9">
        <f>-SUM(I58:K58)</f>
        <v>-1411</v>
      </c>
      <c r="M58" s="3">
        <v>3123</v>
      </c>
      <c r="N58" s="12">
        <v>2663</v>
      </c>
    </row>
    <row r="59" spans="1:14" ht="13.5" customHeight="1" x14ac:dyDescent="0.15">
      <c r="A59" s="2" t="s">
        <v>52</v>
      </c>
      <c r="B59" s="3">
        <v>15503</v>
      </c>
      <c r="C59" s="4" t="s">
        <v>78</v>
      </c>
      <c r="D59" s="3">
        <v>111587</v>
      </c>
      <c r="E59" s="3">
        <v>61892</v>
      </c>
      <c r="F59" s="5">
        <v>62139</v>
      </c>
      <c r="G59" s="6">
        <v>983</v>
      </c>
      <c r="H59" s="13">
        <v>2450</v>
      </c>
      <c r="I59" s="5">
        <v>65</v>
      </c>
      <c r="J59" s="6">
        <v>87</v>
      </c>
      <c r="K59" s="6">
        <v>1262</v>
      </c>
      <c r="L59" s="9">
        <f>-SUM(I59:K59)</f>
        <v>-1414</v>
      </c>
      <c r="M59" s="3">
        <v>3215</v>
      </c>
      <c r="N59" s="12">
        <v>2360</v>
      </c>
    </row>
    <row r="60" spans="1:14" ht="13.5" customHeight="1" x14ac:dyDescent="0.15">
      <c r="A60" s="2" t="s">
        <v>53</v>
      </c>
      <c r="B60" s="3">
        <v>15014</v>
      </c>
      <c r="C60" s="4" t="s">
        <v>78</v>
      </c>
      <c r="D60" s="3">
        <v>108246</v>
      </c>
      <c r="E60" s="3">
        <v>60017</v>
      </c>
      <c r="F60" s="5">
        <v>60907</v>
      </c>
      <c r="G60" s="6">
        <v>1059</v>
      </c>
      <c r="H60" s="13">
        <v>2432</v>
      </c>
      <c r="I60" s="5">
        <v>58</v>
      </c>
      <c r="J60" s="6">
        <v>87</v>
      </c>
      <c r="K60" s="6">
        <v>1301</v>
      </c>
      <c r="L60" s="9">
        <f>-SUM(I60:K60)</f>
        <v>-1446</v>
      </c>
      <c r="M60" s="3">
        <v>3226</v>
      </c>
      <c r="N60" s="12">
        <v>2342</v>
      </c>
    </row>
    <row r="61" spans="1:14" ht="6" customHeight="1" x14ac:dyDescent="0.15">
      <c r="A61" s="2"/>
      <c r="B61" s="3"/>
      <c r="C61" s="4"/>
      <c r="D61" s="3"/>
      <c r="E61" s="3"/>
      <c r="F61" s="5"/>
      <c r="G61" s="6"/>
      <c r="H61" s="13"/>
      <c r="I61" s="5"/>
      <c r="J61" s="6"/>
      <c r="K61" s="6"/>
      <c r="L61" s="14"/>
      <c r="M61" s="3"/>
      <c r="N61" s="12"/>
    </row>
    <row r="62" spans="1:14" ht="13.5" customHeight="1" x14ac:dyDescent="0.15">
      <c r="A62" s="2" t="s">
        <v>54</v>
      </c>
      <c r="B62" s="3">
        <v>14811</v>
      </c>
      <c r="C62" s="4" t="s">
        <v>78</v>
      </c>
      <c r="D62" s="3">
        <v>104129</v>
      </c>
      <c r="E62" s="3">
        <v>59075</v>
      </c>
      <c r="F62" s="5">
        <v>59379</v>
      </c>
      <c r="G62" s="6">
        <v>1110</v>
      </c>
      <c r="H62" s="13">
        <v>2489</v>
      </c>
      <c r="I62" s="5">
        <v>59</v>
      </c>
      <c r="J62" s="6">
        <v>85</v>
      </c>
      <c r="K62" s="6">
        <v>1353</v>
      </c>
      <c r="L62" s="9">
        <f>-SUM(I62:K62)</f>
        <v>-1497</v>
      </c>
      <c r="M62" s="3">
        <v>3204</v>
      </c>
      <c r="N62" s="12">
        <v>2093</v>
      </c>
    </row>
    <row r="63" spans="1:14" ht="13.5" customHeight="1" x14ac:dyDescent="0.15">
      <c r="A63" s="2" t="s">
        <v>55</v>
      </c>
      <c r="B63" s="3">
        <v>14725</v>
      </c>
      <c r="C63" s="4" t="s">
        <v>78</v>
      </c>
      <c r="D63" s="3">
        <v>99693</v>
      </c>
      <c r="E63" s="3">
        <v>58561</v>
      </c>
      <c r="F63" s="5">
        <v>57315</v>
      </c>
      <c r="G63" s="6">
        <v>1107</v>
      </c>
      <c r="H63" s="13">
        <v>2421</v>
      </c>
      <c r="I63" s="5">
        <v>55</v>
      </c>
      <c r="J63" s="6">
        <v>84</v>
      </c>
      <c r="K63" s="6">
        <v>1363</v>
      </c>
      <c r="L63" s="9">
        <f>-SUM(I63:K63)</f>
        <v>-1502</v>
      </c>
      <c r="M63" s="3">
        <v>3080</v>
      </c>
      <c r="N63" s="12">
        <v>1921</v>
      </c>
    </row>
    <row r="64" spans="1:14" ht="13.5" customHeight="1" x14ac:dyDescent="0.15">
      <c r="A64" s="2" t="s">
        <v>56</v>
      </c>
      <c r="B64" s="3">
        <v>14470</v>
      </c>
      <c r="C64" s="4" t="s">
        <v>78</v>
      </c>
      <c r="D64" s="3">
        <v>96646</v>
      </c>
      <c r="E64" s="3">
        <v>57297</v>
      </c>
      <c r="F64" s="5">
        <v>55319</v>
      </c>
      <c r="G64" s="6">
        <v>1114</v>
      </c>
      <c r="H64" s="13">
        <v>2431</v>
      </c>
      <c r="I64" s="5">
        <v>54</v>
      </c>
      <c r="J64" s="6">
        <v>91</v>
      </c>
      <c r="K64" s="6">
        <v>1372</v>
      </c>
      <c r="L64" s="9">
        <f>-SUM(I64:K64)</f>
        <v>-1517</v>
      </c>
      <c r="M64" s="3">
        <v>2892</v>
      </c>
      <c r="N64" s="12">
        <v>1755</v>
      </c>
    </row>
    <row r="65" spans="1:15" ht="13.5" customHeight="1" x14ac:dyDescent="0.15">
      <c r="A65" s="2" t="s">
        <v>57</v>
      </c>
      <c r="B65" s="3">
        <v>14320</v>
      </c>
      <c r="C65" s="4" t="s">
        <v>78</v>
      </c>
      <c r="D65" s="3">
        <v>93720</v>
      </c>
      <c r="E65" s="3">
        <v>55416</v>
      </c>
      <c r="F65" s="5">
        <v>54168</v>
      </c>
      <c r="G65" s="6">
        <v>1203</v>
      </c>
      <c r="H65" s="13">
        <v>2152</v>
      </c>
      <c r="I65" s="5">
        <v>49</v>
      </c>
      <c r="J65" s="6">
        <v>91</v>
      </c>
      <c r="K65" s="6">
        <v>1363</v>
      </c>
      <c r="L65" s="9">
        <f>-SUM(I65:K65)</f>
        <v>-1503</v>
      </c>
      <c r="M65" s="3">
        <v>2828</v>
      </c>
      <c r="N65" s="12">
        <v>1517</v>
      </c>
    </row>
    <row r="66" spans="1:15" ht="13.5" customHeight="1" x14ac:dyDescent="0.15">
      <c r="A66" s="2" t="s">
        <v>58</v>
      </c>
      <c r="B66" s="3">
        <v>14076</v>
      </c>
      <c r="C66" s="4" t="s">
        <v>78</v>
      </c>
      <c r="D66" s="3">
        <v>91575</v>
      </c>
      <c r="E66" s="3">
        <v>52895</v>
      </c>
      <c r="F66" s="5">
        <v>53652</v>
      </c>
      <c r="G66" s="6">
        <v>1307</v>
      </c>
      <c r="H66" s="13">
        <v>2177</v>
      </c>
      <c r="I66" s="5">
        <v>48</v>
      </c>
      <c r="J66" s="6">
        <v>85</v>
      </c>
      <c r="K66" s="6">
        <v>1332</v>
      </c>
      <c r="L66" s="9">
        <f>-SUM(I66:K66)</f>
        <v>-1465</v>
      </c>
      <c r="M66" s="3">
        <v>2769</v>
      </c>
      <c r="N66" s="12">
        <v>1435</v>
      </c>
    </row>
    <row r="67" spans="1:15" ht="6" customHeight="1" x14ac:dyDescent="0.15">
      <c r="A67" s="2"/>
      <c r="B67" s="3"/>
      <c r="C67" s="4"/>
      <c r="D67" s="3"/>
      <c r="E67" s="3"/>
      <c r="F67" s="5"/>
      <c r="G67" s="6"/>
      <c r="H67" s="13"/>
      <c r="I67" s="5"/>
      <c r="J67" s="6"/>
      <c r="K67" s="6"/>
      <c r="L67" s="14"/>
      <c r="M67" s="3"/>
      <c r="N67" s="12"/>
    </row>
    <row r="68" spans="1:15" ht="13.5" customHeight="1" x14ac:dyDescent="0.15">
      <c r="A68" s="2" t="s">
        <v>59</v>
      </c>
      <c r="B68" s="3">
        <v>13597</v>
      </c>
      <c r="C68" s="4" t="s">
        <v>78</v>
      </c>
      <c r="D68" s="3">
        <v>90374</v>
      </c>
      <c r="E68" s="3">
        <v>50737</v>
      </c>
      <c r="F68" s="5">
        <v>52321</v>
      </c>
      <c r="G68" s="6">
        <v>1308</v>
      </c>
      <c r="H68" s="13">
        <v>1911</v>
      </c>
      <c r="I68" s="5">
        <v>47</v>
      </c>
      <c r="J68" s="6">
        <v>85</v>
      </c>
      <c r="K68" s="6">
        <v>1327</v>
      </c>
      <c r="L68" s="9">
        <f>-SUM(I68:K68)</f>
        <v>-1459</v>
      </c>
      <c r="M68" s="3">
        <v>2741</v>
      </c>
      <c r="N68" s="12">
        <v>1504</v>
      </c>
    </row>
    <row r="69" spans="1:15" ht="13.5" customHeight="1" x14ac:dyDescent="0.15">
      <c r="A69" s="2" t="s">
        <v>60</v>
      </c>
      <c r="B69" s="3">
        <v>13336</v>
      </c>
      <c r="C69" s="4" t="s">
        <v>78</v>
      </c>
      <c r="D69" s="3">
        <v>89103</v>
      </c>
      <c r="E69" s="3">
        <v>48419</v>
      </c>
      <c r="F69" s="5">
        <v>50494</v>
      </c>
      <c r="G69" s="6">
        <v>1282</v>
      </c>
      <c r="H69" s="13">
        <v>1578</v>
      </c>
      <c r="I69" s="5">
        <v>44</v>
      </c>
      <c r="J69" s="6">
        <v>80</v>
      </c>
      <c r="K69" s="6">
        <v>1323</v>
      </c>
      <c r="L69" s="9">
        <f>-SUM(I69:K69)</f>
        <v>-1447</v>
      </c>
      <c r="M69" s="3">
        <v>2753</v>
      </c>
      <c r="N69" s="12">
        <v>1358</v>
      </c>
    </row>
    <row r="70" spans="1:15" ht="13.5" customHeight="1" x14ac:dyDescent="0.15">
      <c r="A70" s="2" t="s">
        <v>61</v>
      </c>
      <c r="B70" s="3">
        <v>12910</v>
      </c>
      <c r="C70" s="4" t="s">
        <v>78</v>
      </c>
      <c r="D70" s="3">
        <v>88111</v>
      </c>
      <c r="E70" s="3">
        <v>46471</v>
      </c>
      <c r="F70" s="5">
        <v>48234</v>
      </c>
      <c r="G70" s="6">
        <v>1254</v>
      </c>
      <c r="H70" s="13">
        <v>1759</v>
      </c>
      <c r="I70" s="5">
        <v>42</v>
      </c>
      <c r="J70" s="6">
        <v>80</v>
      </c>
      <c r="K70" s="6">
        <v>1371</v>
      </c>
      <c r="L70" s="9">
        <f>-SUM(I70:K70)</f>
        <v>-1493</v>
      </c>
      <c r="M70" s="3">
        <v>2645</v>
      </c>
      <c r="N70" s="12">
        <v>1234</v>
      </c>
    </row>
    <row r="71" spans="1:15" x14ac:dyDescent="0.15">
      <c r="A71" s="2" t="s">
        <v>75</v>
      </c>
      <c r="B71" s="3">
        <v>12353</v>
      </c>
      <c r="C71" s="25" t="s">
        <v>78</v>
      </c>
      <c r="D71" s="3">
        <v>86329</v>
      </c>
      <c r="E71" s="3">
        <v>45570</v>
      </c>
      <c r="F71" s="5">
        <v>46402</v>
      </c>
      <c r="G71" s="6">
        <v>1242</v>
      </c>
      <c r="H71" s="13">
        <v>1694</v>
      </c>
      <c r="I71" s="5">
        <v>45</v>
      </c>
      <c r="J71" s="6">
        <v>78</v>
      </c>
      <c r="K71" s="6">
        <v>1415</v>
      </c>
      <c r="L71" s="9">
        <f>-SUM(I71:K71)</f>
        <v>-1538</v>
      </c>
      <c r="M71" s="3">
        <v>2751</v>
      </c>
      <c r="N71" s="12">
        <v>1187</v>
      </c>
    </row>
    <row r="72" spans="1:15" x14ac:dyDescent="0.15">
      <c r="A72" s="18">
        <v>17</v>
      </c>
      <c r="B72" s="13">
        <v>11951</v>
      </c>
      <c r="C72" s="26" t="s">
        <v>78</v>
      </c>
      <c r="D72" s="3">
        <v>84849</v>
      </c>
      <c r="E72" s="3">
        <v>44934</v>
      </c>
      <c r="F72" s="5">
        <v>44504</v>
      </c>
      <c r="G72" s="6">
        <v>1229</v>
      </c>
      <c r="H72" s="13">
        <v>1913</v>
      </c>
      <c r="I72" s="5">
        <v>45</v>
      </c>
      <c r="J72" s="6">
        <v>74</v>
      </c>
      <c r="K72" s="6">
        <v>1459</v>
      </c>
      <c r="L72" s="9">
        <f>-SUM(I72:K72)</f>
        <v>-1578</v>
      </c>
      <c r="M72" s="3">
        <v>2715</v>
      </c>
      <c r="N72" s="12">
        <v>946</v>
      </c>
    </row>
    <row r="73" spans="1:15" ht="6" customHeight="1" x14ac:dyDescent="0.15">
      <c r="A73" s="18"/>
      <c r="B73" s="13"/>
      <c r="C73" s="26"/>
      <c r="D73" s="3"/>
      <c r="E73" s="3"/>
      <c r="F73" s="5"/>
      <c r="G73" s="6"/>
      <c r="H73" s="13"/>
      <c r="I73" s="5"/>
      <c r="J73" s="6"/>
      <c r="K73" s="6"/>
      <c r="L73" s="14"/>
      <c r="M73" s="3"/>
      <c r="N73" s="12"/>
    </row>
    <row r="74" spans="1:15" x14ac:dyDescent="0.15">
      <c r="A74" s="18">
        <v>18</v>
      </c>
      <c r="B74" s="13">
        <v>11468</v>
      </c>
      <c r="C74" s="26" t="s">
        <v>78</v>
      </c>
      <c r="D74" s="3">
        <v>82982</v>
      </c>
      <c r="E74" s="3">
        <v>44627</v>
      </c>
      <c r="F74" s="5">
        <v>42695</v>
      </c>
      <c r="G74" s="6">
        <v>1153</v>
      </c>
      <c r="H74" s="13">
        <v>2040</v>
      </c>
      <c r="I74" s="5">
        <v>46</v>
      </c>
      <c r="J74" s="6">
        <v>67</v>
      </c>
      <c r="K74" s="6">
        <v>1479</v>
      </c>
      <c r="L74" s="9">
        <f>-SUM(I74:K74)</f>
        <v>-1592</v>
      </c>
      <c r="M74" s="3">
        <v>2571</v>
      </c>
      <c r="N74" s="12">
        <v>960</v>
      </c>
      <c r="O74" s="6"/>
    </row>
    <row r="75" spans="1:15" x14ac:dyDescent="0.15">
      <c r="A75" s="18">
        <v>19</v>
      </c>
      <c r="B75" s="13">
        <v>10986</v>
      </c>
      <c r="C75" s="26" t="s">
        <v>78</v>
      </c>
      <c r="D75" s="3">
        <v>80598</v>
      </c>
      <c r="E75" s="3">
        <v>44134</v>
      </c>
      <c r="F75" s="5">
        <v>41703</v>
      </c>
      <c r="G75" s="6">
        <v>1173</v>
      </c>
      <c r="H75" s="13">
        <v>1965</v>
      </c>
      <c r="I75" s="20" t="s">
        <v>79</v>
      </c>
      <c r="J75" s="8" t="s">
        <v>79</v>
      </c>
      <c r="K75" s="8" t="s">
        <v>79</v>
      </c>
      <c r="L75" s="13">
        <v>1636</v>
      </c>
      <c r="M75" s="3">
        <v>2370</v>
      </c>
      <c r="N75" s="12">
        <v>830</v>
      </c>
      <c r="O75" s="6"/>
    </row>
    <row r="76" spans="1:15" x14ac:dyDescent="0.15">
      <c r="A76" s="18">
        <v>20</v>
      </c>
      <c r="B76" s="13">
        <v>10317</v>
      </c>
      <c r="C76" s="26" t="s">
        <v>78</v>
      </c>
      <c r="D76" s="3">
        <v>78983</v>
      </c>
      <c r="E76" s="3">
        <v>43348</v>
      </c>
      <c r="F76" s="5">
        <v>40889</v>
      </c>
      <c r="G76" s="6">
        <v>1143</v>
      </c>
      <c r="H76" s="13">
        <v>1746</v>
      </c>
      <c r="I76" s="20" t="s">
        <v>78</v>
      </c>
      <c r="J76" s="8" t="s">
        <v>78</v>
      </c>
      <c r="K76" s="8" t="s">
        <v>78</v>
      </c>
      <c r="L76" s="13">
        <v>1651</v>
      </c>
      <c r="M76" s="3">
        <v>2444</v>
      </c>
      <c r="N76" s="12">
        <v>834</v>
      </c>
      <c r="O76" s="6"/>
    </row>
    <row r="77" spans="1:15" x14ac:dyDescent="0.15">
      <c r="A77" s="18">
        <v>21</v>
      </c>
      <c r="B77" s="13">
        <v>9721</v>
      </c>
      <c r="C77" s="26" t="s">
        <v>78</v>
      </c>
      <c r="D77" s="3">
        <v>76894</v>
      </c>
      <c r="E77" s="3">
        <v>42567</v>
      </c>
      <c r="F77" s="5">
        <v>40588</v>
      </c>
      <c r="G77" s="6">
        <v>1238</v>
      </c>
      <c r="H77" s="13">
        <v>1693</v>
      </c>
      <c r="I77" s="20" t="s">
        <v>79</v>
      </c>
      <c r="J77" s="8" t="s">
        <v>79</v>
      </c>
      <c r="K77" s="8" t="s">
        <v>79</v>
      </c>
      <c r="L77" s="13">
        <v>1675</v>
      </c>
      <c r="M77" s="3">
        <v>2282</v>
      </c>
      <c r="N77" s="12">
        <v>812</v>
      </c>
      <c r="O77" s="6"/>
    </row>
    <row r="78" spans="1:15" x14ac:dyDescent="0.15">
      <c r="A78" s="18">
        <v>22</v>
      </c>
      <c r="B78" s="13">
        <v>9228</v>
      </c>
      <c r="C78" s="26" t="s">
        <v>78</v>
      </c>
      <c r="D78" s="3">
        <v>74754</v>
      </c>
      <c r="E78" s="3">
        <v>41203</v>
      </c>
      <c r="F78" s="5">
        <v>40397</v>
      </c>
      <c r="G78" s="6">
        <v>1242</v>
      </c>
      <c r="H78" s="13">
        <v>1424</v>
      </c>
      <c r="I78" s="20" t="s">
        <v>78</v>
      </c>
      <c r="J78" s="8" t="s">
        <v>78</v>
      </c>
      <c r="K78" s="8" t="s">
        <v>78</v>
      </c>
      <c r="L78" s="13">
        <v>1722</v>
      </c>
      <c r="M78" s="3">
        <v>2616</v>
      </c>
      <c r="N78" s="12">
        <v>579</v>
      </c>
      <c r="O78" s="6"/>
    </row>
    <row r="79" spans="1:15" ht="6" customHeight="1" x14ac:dyDescent="0.15">
      <c r="A79" s="18"/>
      <c r="B79" s="13"/>
      <c r="C79" s="26"/>
      <c r="D79" s="3"/>
      <c r="E79" s="3"/>
      <c r="F79" s="5"/>
      <c r="G79" s="6"/>
      <c r="H79" s="13"/>
      <c r="I79" s="5"/>
      <c r="J79" s="6"/>
      <c r="K79" s="6"/>
      <c r="L79" s="14"/>
      <c r="M79" s="3"/>
      <c r="N79" s="12"/>
    </row>
    <row r="80" spans="1:15" x14ac:dyDescent="0.15">
      <c r="A80" s="18">
        <v>23</v>
      </c>
      <c r="B80" s="13">
        <v>8835</v>
      </c>
      <c r="C80" s="26" t="s">
        <v>78</v>
      </c>
      <c r="D80" s="3">
        <v>72426</v>
      </c>
      <c r="E80" s="3">
        <v>40509</v>
      </c>
      <c r="F80" s="5">
        <v>39666</v>
      </c>
      <c r="G80" s="6">
        <v>1212</v>
      </c>
      <c r="H80" s="13">
        <v>1382</v>
      </c>
      <c r="I80" s="20" t="s">
        <v>77</v>
      </c>
      <c r="J80" s="8" t="s">
        <v>77</v>
      </c>
      <c r="K80" s="8" t="s">
        <v>77</v>
      </c>
      <c r="L80" s="13">
        <v>1759</v>
      </c>
      <c r="M80" s="3">
        <v>2628</v>
      </c>
      <c r="N80" s="12">
        <v>581</v>
      </c>
      <c r="O80" s="6"/>
    </row>
    <row r="81" spans="1:15" x14ac:dyDescent="0.15">
      <c r="A81" s="18">
        <v>24</v>
      </c>
      <c r="B81" s="13">
        <v>8602</v>
      </c>
      <c r="C81" s="26" t="s">
        <v>78</v>
      </c>
      <c r="D81" s="3">
        <v>69759</v>
      </c>
      <c r="E81" s="3">
        <v>39374</v>
      </c>
      <c r="F81" s="5">
        <v>38875</v>
      </c>
      <c r="G81" s="6">
        <v>1162</v>
      </c>
      <c r="H81" s="13">
        <v>1342</v>
      </c>
      <c r="I81" s="20" t="s">
        <v>78</v>
      </c>
      <c r="J81" s="8" t="s">
        <v>78</v>
      </c>
      <c r="K81" s="8" t="s">
        <v>78</v>
      </c>
      <c r="L81" s="13">
        <v>1790</v>
      </c>
      <c r="M81" s="3">
        <v>2664</v>
      </c>
      <c r="N81" s="12">
        <v>422</v>
      </c>
      <c r="O81" s="6"/>
    </row>
    <row r="82" spans="1:15" x14ac:dyDescent="0.15">
      <c r="A82" s="18">
        <v>25</v>
      </c>
      <c r="B82" s="13">
        <v>8150</v>
      </c>
      <c r="C82" s="25" t="s">
        <v>78</v>
      </c>
      <c r="D82" s="3">
        <v>67394</v>
      </c>
      <c r="E82" s="3">
        <v>38452</v>
      </c>
      <c r="F82" s="5">
        <v>37710</v>
      </c>
      <c r="G82" s="6">
        <v>1130</v>
      </c>
      <c r="H82" s="13">
        <v>1230</v>
      </c>
      <c r="I82" s="20" t="s">
        <v>77</v>
      </c>
      <c r="J82" s="8" t="s">
        <v>77</v>
      </c>
      <c r="K82" s="8" t="s">
        <v>77</v>
      </c>
      <c r="L82" s="13">
        <v>1749</v>
      </c>
      <c r="M82" s="3">
        <v>2504</v>
      </c>
      <c r="N82" s="12">
        <v>427</v>
      </c>
      <c r="O82" s="6"/>
    </row>
    <row r="83" spans="1:15" x14ac:dyDescent="0.15">
      <c r="A83" s="18">
        <v>26</v>
      </c>
      <c r="B83" s="3">
        <v>7946</v>
      </c>
      <c r="C83" s="25" t="s">
        <v>78</v>
      </c>
      <c r="D83" s="3">
        <v>64876</v>
      </c>
      <c r="E83" s="3">
        <v>37540</v>
      </c>
      <c r="F83" s="6">
        <v>37124</v>
      </c>
      <c r="G83" s="6">
        <v>1142</v>
      </c>
      <c r="H83" s="6">
        <v>1063</v>
      </c>
      <c r="I83" s="20" t="s">
        <v>77</v>
      </c>
      <c r="J83" s="8" t="s">
        <v>77</v>
      </c>
      <c r="K83" s="8" t="s">
        <v>77</v>
      </c>
      <c r="L83" s="6">
        <v>1733</v>
      </c>
      <c r="M83" s="3">
        <v>2500</v>
      </c>
      <c r="N83" s="21">
        <v>328</v>
      </c>
      <c r="O83" s="6"/>
    </row>
    <row r="84" spans="1:15" x14ac:dyDescent="0.15">
      <c r="A84" s="18">
        <v>27</v>
      </c>
      <c r="B84" s="3">
        <v>6533</v>
      </c>
      <c r="C84" s="25">
        <v>10270</v>
      </c>
      <c r="D84" s="3">
        <v>62719</v>
      </c>
      <c r="E84" s="3">
        <v>36719</v>
      </c>
      <c r="F84" s="6">
        <v>36314</v>
      </c>
      <c r="G84" s="6">
        <v>1095</v>
      </c>
      <c r="H84" s="6">
        <v>840</v>
      </c>
      <c r="I84" s="20" t="s">
        <v>78</v>
      </c>
      <c r="J84" s="8" t="s">
        <v>78</v>
      </c>
      <c r="K84" s="8" t="s">
        <v>78</v>
      </c>
      <c r="L84" s="6">
        <v>1704</v>
      </c>
      <c r="M84" s="3">
        <v>2495</v>
      </c>
      <c r="N84" s="21">
        <v>291</v>
      </c>
      <c r="O84" s="6"/>
    </row>
    <row r="85" spans="1:15" ht="6" customHeight="1" x14ac:dyDescent="0.15">
      <c r="A85" s="18"/>
      <c r="B85" s="13"/>
      <c r="C85" s="26"/>
      <c r="D85" s="3"/>
      <c r="E85" s="3"/>
      <c r="F85" s="5"/>
      <c r="G85" s="6"/>
      <c r="H85" s="13"/>
      <c r="I85" s="5"/>
      <c r="J85" s="6"/>
      <c r="K85" s="6"/>
      <c r="L85" s="14"/>
      <c r="M85" s="3"/>
      <c r="N85" s="12"/>
    </row>
    <row r="86" spans="1:15" s="33" customFormat="1" x14ac:dyDescent="0.15">
      <c r="A86" s="27">
        <v>28</v>
      </c>
      <c r="B86" s="28">
        <v>6013</v>
      </c>
      <c r="C86" s="28">
        <v>13438</v>
      </c>
      <c r="D86" s="28">
        <v>60644</v>
      </c>
      <c r="E86" s="28">
        <v>35505</v>
      </c>
      <c r="F86" s="29">
        <v>35606</v>
      </c>
      <c r="G86" s="30">
        <v>1014</v>
      </c>
      <c r="H86" s="31">
        <v>802</v>
      </c>
      <c r="I86" s="20" t="s">
        <v>78</v>
      </c>
      <c r="J86" s="8" t="s">
        <v>78</v>
      </c>
      <c r="K86" s="8" t="s">
        <v>78</v>
      </c>
      <c r="L86" s="13">
        <v>1696</v>
      </c>
      <c r="M86" s="28">
        <v>2367</v>
      </c>
      <c r="N86" s="32">
        <v>302</v>
      </c>
      <c r="O86" s="30"/>
    </row>
    <row r="87" spans="1:15" s="33" customFormat="1" x14ac:dyDescent="0.15">
      <c r="A87" s="27">
        <v>29</v>
      </c>
      <c r="B87" s="28">
        <v>5734</v>
      </c>
      <c r="C87" s="28">
        <v>15274</v>
      </c>
      <c r="D87" s="28">
        <v>59233</v>
      </c>
      <c r="E87" s="28">
        <v>33921</v>
      </c>
      <c r="F87" s="29">
        <v>34906</v>
      </c>
      <c r="G87" s="30">
        <v>959</v>
      </c>
      <c r="H87" s="30">
        <v>749</v>
      </c>
      <c r="I87" s="20" t="s">
        <v>78</v>
      </c>
      <c r="J87" s="8" t="s">
        <v>78</v>
      </c>
      <c r="K87" s="8" t="s">
        <v>78</v>
      </c>
      <c r="L87" s="13">
        <v>1659</v>
      </c>
      <c r="M87" s="28">
        <v>2373</v>
      </c>
      <c r="N87" s="32">
        <v>286</v>
      </c>
      <c r="O87" s="30"/>
    </row>
    <row r="88" spans="1:15" s="33" customFormat="1" x14ac:dyDescent="0.15">
      <c r="A88" s="27">
        <v>30</v>
      </c>
      <c r="B88" s="28">
        <v>5078</v>
      </c>
      <c r="C88" s="28">
        <v>17338</v>
      </c>
      <c r="D88" s="28">
        <v>58394</v>
      </c>
      <c r="E88" s="28">
        <v>32137</v>
      </c>
      <c r="F88" s="29">
        <v>33983</v>
      </c>
      <c r="G88" s="30">
        <v>919</v>
      </c>
      <c r="H88" s="30">
        <v>708</v>
      </c>
      <c r="I88" s="20" t="s">
        <v>78</v>
      </c>
      <c r="J88" s="8" t="s">
        <v>78</v>
      </c>
      <c r="K88" s="8" t="s">
        <v>78</v>
      </c>
      <c r="L88" s="13">
        <v>1672</v>
      </c>
      <c r="M88" s="28">
        <v>2360</v>
      </c>
      <c r="N88" s="32">
        <v>233</v>
      </c>
      <c r="O88" s="30"/>
    </row>
    <row r="89" spans="1:15" s="33" customFormat="1" x14ac:dyDescent="0.15">
      <c r="A89" s="27" t="s">
        <v>84</v>
      </c>
      <c r="B89" s="28">
        <v>4877</v>
      </c>
      <c r="C89" s="28">
        <v>18828</v>
      </c>
      <c r="D89" s="28">
        <v>56886</v>
      </c>
      <c r="E89" s="28">
        <v>31052</v>
      </c>
      <c r="F89" s="29">
        <v>32788</v>
      </c>
      <c r="G89" s="30">
        <v>865</v>
      </c>
      <c r="H89" s="30">
        <v>695</v>
      </c>
      <c r="I89" s="20" t="s">
        <v>78</v>
      </c>
      <c r="J89" s="8" t="s">
        <v>78</v>
      </c>
      <c r="K89" s="8" t="s">
        <v>78</v>
      </c>
      <c r="L89" s="13">
        <v>1697</v>
      </c>
      <c r="M89" s="28">
        <v>2227</v>
      </c>
      <c r="N89" s="32">
        <v>219</v>
      </c>
      <c r="O89" s="30"/>
    </row>
    <row r="90" spans="1:15" x14ac:dyDescent="0.15">
      <c r="A90" s="18">
        <v>2</v>
      </c>
      <c r="B90" s="3">
        <v>4632</v>
      </c>
      <c r="C90" s="3">
        <v>18875</v>
      </c>
      <c r="D90" s="3">
        <v>55717</v>
      </c>
      <c r="E90" s="3">
        <v>30206</v>
      </c>
      <c r="F90" s="5">
        <v>31277</v>
      </c>
      <c r="G90" s="6">
        <v>878</v>
      </c>
      <c r="H90" s="6">
        <v>718</v>
      </c>
      <c r="I90" s="20" t="s">
        <v>78</v>
      </c>
      <c r="J90" s="8" t="s">
        <v>78</v>
      </c>
      <c r="K90" s="8" t="s">
        <v>78</v>
      </c>
      <c r="L90" s="13">
        <v>1704</v>
      </c>
      <c r="M90" s="3">
        <v>2215</v>
      </c>
      <c r="N90" s="12">
        <v>184</v>
      </c>
      <c r="O90" s="6"/>
    </row>
    <row r="91" spans="1:15" x14ac:dyDescent="0.15">
      <c r="A91" s="18">
        <v>3</v>
      </c>
      <c r="B91" s="13">
        <v>4287</v>
      </c>
      <c r="C91" s="13">
        <v>18884</v>
      </c>
      <c r="D91" s="3">
        <v>54460</v>
      </c>
      <c r="E91" s="3">
        <v>29940</v>
      </c>
      <c r="F91" s="5">
        <v>29698</v>
      </c>
      <c r="G91" s="6">
        <v>845</v>
      </c>
      <c r="H91" s="6">
        <v>763</v>
      </c>
      <c r="I91" s="20" t="s">
        <v>78</v>
      </c>
      <c r="J91" s="8" t="s">
        <v>78</v>
      </c>
      <c r="K91" s="8" t="s">
        <v>78</v>
      </c>
      <c r="L91" s="13">
        <v>1679</v>
      </c>
      <c r="M91" s="3">
        <v>2286</v>
      </c>
      <c r="N91" s="12">
        <v>163</v>
      </c>
      <c r="O91" s="6"/>
    </row>
    <row r="92" spans="1:15" ht="6" customHeight="1" x14ac:dyDescent="0.15">
      <c r="A92" s="18"/>
      <c r="B92" s="13"/>
      <c r="C92" s="26"/>
      <c r="D92" s="3"/>
      <c r="E92" s="3"/>
      <c r="F92" s="5"/>
      <c r="G92" s="6"/>
      <c r="H92" s="13"/>
      <c r="I92" s="5"/>
      <c r="J92" s="6"/>
      <c r="K92" s="6"/>
      <c r="L92" s="14"/>
      <c r="M92" s="3"/>
      <c r="N92" s="12"/>
    </row>
    <row r="93" spans="1:15" ht="18" customHeight="1" thickBot="1" x14ac:dyDescent="0.2">
      <c r="A93" s="50">
        <v>4</v>
      </c>
      <c r="B93" s="51">
        <v>3820</v>
      </c>
      <c r="C93" s="51">
        <v>18650</v>
      </c>
      <c r="D93" s="51">
        <v>53644</v>
      </c>
      <c r="E93" s="51">
        <v>29042</v>
      </c>
      <c r="F93" s="52">
        <f>20599+7929</f>
        <v>28528</v>
      </c>
      <c r="G93" s="53">
        <v>821</v>
      </c>
      <c r="H93" s="53">
        <v>808</v>
      </c>
      <c r="I93" s="54" t="s">
        <v>78</v>
      </c>
      <c r="J93" s="55" t="s">
        <v>78</v>
      </c>
      <c r="K93" s="55" t="s">
        <v>78</v>
      </c>
      <c r="L93" s="56">
        <v>1667</v>
      </c>
      <c r="M93" s="51">
        <v>2298</v>
      </c>
      <c r="N93" s="57">
        <v>157</v>
      </c>
      <c r="O93" s="6"/>
    </row>
    <row r="94" spans="1:15" ht="14.25" customHeight="1" x14ac:dyDescent="0.15">
      <c r="B94" s="24" t="s">
        <v>81</v>
      </c>
      <c r="C94" s="24"/>
    </row>
    <row r="95" spans="1:15" x14ac:dyDescent="0.15">
      <c r="B95" s="24" t="s">
        <v>80</v>
      </c>
      <c r="C95" s="24"/>
    </row>
    <row r="97" spans="1:1" x14ac:dyDescent="0.15">
      <c r="A97" s="35"/>
    </row>
  </sheetData>
  <mergeCells count="13">
    <mergeCell ref="D2:D3"/>
    <mergeCell ref="E2:E3"/>
    <mergeCell ref="C2:C3"/>
    <mergeCell ref="A1:N1"/>
    <mergeCell ref="M2:M3"/>
    <mergeCell ref="N2:N3"/>
    <mergeCell ref="F2:H2"/>
    <mergeCell ref="I2:I3"/>
    <mergeCell ref="J2:J3"/>
    <mergeCell ref="K2:K3"/>
    <mergeCell ref="L2:L3"/>
    <mergeCell ref="A2:A3"/>
    <mergeCell ref="B2:B3"/>
  </mergeCells>
  <phoneticPr fontId="2"/>
  <printOptions horizontalCentered="1"/>
  <pageMargins left="0.78740157480314965" right="0.78740157480314965" top="0.78740157480314965" bottom="0.39370078740157483" header="0.51181102362204722" footer="0.51181102362204722"/>
  <pageSetup paperSize="9" scale="70" firstPageNumber="89" fitToWidth="0" orientation="portrait" useFirstPageNumber="1" r:id="rId1"/>
  <headerFooter alignWithMargins="0">
    <oddHeader>&amp;L&amp;12付表２</oddHeader>
  </headerFooter>
  <ignoredErrors>
    <ignoredError sqref="A54:A71 A39:A52 A14:A38 A5:A12" numberStoredAsText="1"/>
    <ignoredError sqref="L20:L7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N97"/>
  <sheetViews>
    <sheetView showGridLines="0" zoomScale="120" zoomScaleNormal="120" zoomScaleSheetLayoutView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A95" sqref="A95"/>
    </sheetView>
  </sheetViews>
  <sheetFormatPr defaultRowHeight="13.5" x14ac:dyDescent="0.15"/>
  <cols>
    <col min="1" max="1" width="15.625" style="35" customWidth="1"/>
    <col min="2" max="7" width="15.625" style="34" customWidth="1"/>
    <col min="8" max="8" width="13.625" style="34" customWidth="1"/>
    <col min="9" max="9" width="9" style="16"/>
    <col min="10" max="16384" width="9" style="35"/>
  </cols>
  <sheetData>
    <row r="1" spans="1:14" ht="20.100000000000001" customHeight="1" thickBot="1" x14ac:dyDescent="0.2">
      <c r="A1" s="88" t="s">
        <v>87</v>
      </c>
      <c r="B1" s="88"/>
      <c r="C1" s="88"/>
      <c r="D1" s="88"/>
      <c r="E1" s="88"/>
      <c r="F1" s="88"/>
      <c r="G1" s="88"/>
      <c r="J1" s="16"/>
      <c r="K1" s="16"/>
      <c r="L1" s="16"/>
      <c r="M1" s="16"/>
      <c r="N1" s="16"/>
    </row>
    <row r="2" spans="1:14" s="68" customFormat="1" ht="15.75" customHeight="1" x14ac:dyDescent="0.15">
      <c r="A2" s="65" t="s">
        <v>67</v>
      </c>
      <c r="B2" s="89" t="s">
        <v>76</v>
      </c>
      <c r="C2" s="90"/>
      <c r="D2" s="91"/>
      <c r="E2" s="90" t="s">
        <v>65</v>
      </c>
      <c r="F2" s="90"/>
      <c r="G2" s="92"/>
      <c r="H2" s="66"/>
      <c r="I2" s="67"/>
      <c r="J2" s="67"/>
      <c r="K2" s="67"/>
      <c r="L2" s="67"/>
      <c r="M2" s="67"/>
      <c r="N2" s="67"/>
    </row>
    <row r="3" spans="1:14" s="68" customFormat="1" ht="15.75" customHeight="1" x14ac:dyDescent="0.15">
      <c r="A3" s="69" t="s">
        <v>72</v>
      </c>
      <c r="B3" s="70" t="s">
        <v>62</v>
      </c>
      <c r="C3" s="70" t="s">
        <v>63</v>
      </c>
      <c r="D3" s="70" t="s">
        <v>64</v>
      </c>
      <c r="E3" s="70" t="s">
        <v>62</v>
      </c>
      <c r="F3" s="70" t="s">
        <v>63</v>
      </c>
      <c r="G3" s="71" t="s">
        <v>64</v>
      </c>
      <c r="H3" s="66"/>
      <c r="I3" s="67"/>
      <c r="J3" s="67"/>
      <c r="K3" s="67"/>
      <c r="L3" s="67"/>
      <c r="M3" s="67"/>
      <c r="N3" s="67"/>
    </row>
    <row r="4" spans="1:14" ht="13.5" customHeight="1" x14ac:dyDescent="0.15">
      <c r="A4" s="36" t="s">
        <v>91</v>
      </c>
      <c r="B4" s="37">
        <v>46.8</v>
      </c>
      <c r="C4" s="38">
        <v>49.6</v>
      </c>
      <c r="D4" s="39">
        <v>43</v>
      </c>
      <c r="E4" s="20" t="s">
        <v>77</v>
      </c>
      <c r="F4" s="8" t="s">
        <v>77</v>
      </c>
      <c r="G4" s="40" t="s">
        <v>77</v>
      </c>
      <c r="H4" s="8"/>
      <c r="J4" s="16"/>
      <c r="K4" s="16"/>
      <c r="L4" s="16"/>
      <c r="M4" s="16"/>
      <c r="N4" s="16"/>
    </row>
    <row r="5" spans="1:14" ht="13.5" customHeight="1" x14ac:dyDescent="0.15">
      <c r="A5" s="36" t="s">
        <v>8</v>
      </c>
      <c r="B5" s="37">
        <v>29.5</v>
      </c>
      <c r="C5" s="38">
        <v>33.1</v>
      </c>
      <c r="D5" s="39">
        <v>25.5</v>
      </c>
      <c r="E5" s="37">
        <v>26.1</v>
      </c>
      <c r="F5" s="38">
        <v>29.1</v>
      </c>
      <c r="G5" s="41">
        <v>18.7</v>
      </c>
      <c r="H5" s="8"/>
      <c r="J5" s="16"/>
      <c r="K5" s="16"/>
      <c r="L5" s="16"/>
      <c r="M5" s="16"/>
      <c r="N5" s="16"/>
    </row>
    <row r="6" spans="1:14" ht="13.5" customHeight="1" x14ac:dyDescent="0.15">
      <c r="A6" s="36" t="s">
        <v>9</v>
      </c>
      <c r="B6" s="37">
        <v>31.7</v>
      </c>
      <c r="C6" s="38">
        <v>36.9</v>
      </c>
      <c r="D6" s="39">
        <v>26.1</v>
      </c>
      <c r="E6" s="37">
        <v>23.9</v>
      </c>
      <c r="F6" s="38">
        <v>28.3</v>
      </c>
      <c r="G6" s="41">
        <v>13.1</v>
      </c>
      <c r="H6" s="8"/>
      <c r="J6" s="16"/>
      <c r="K6" s="16"/>
      <c r="L6" s="16"/>
      <c r="M6" s="16"/>
      <c r="N6" s="16"/>
    </row>
    <row r="7" spans="1:14" s="6" customFormat="1" ht="6" customHeight="1" x14ac:dyDescent="0.15">
      <c r="A7" s="42"/>
      <c r="B7" s="5"/>
      <c r="C7" s="43"/>
      <c r="D7" s="13"/>
      <c r="E7" s="5"/>
      <c r="G7" s="21"/>
      <c r="K7" s="16"/>
      <c r="L7" s="16"/>
    </row>
    <row r="8" spans="1:14" ht="13.5" customHeight="1" x14ac:dyDescent="0.15">
      <c r="A8" s="36" t="s">
        <v>10</v>
      </c>
      <c r="B8" s="37">
        <v>31</v>
      </c>
      <c r="C8" s="38">
        <v>35.4</v>
      </c>
      <c r="D8" s="39">
        <v>26.1</v>
      </c>
      <c r="E8" s="37">
        <v>21.5</v>
      </c>
      <c r="F8" s="38">
        <v>22</v>
      </c>
      <c r="G8" s="41">
        <v>20.7</v>
      </c>
      <c r="H8" s="38"/>
      <c r="J8" s="16"/>
      <c r="K8" s="16"/>
      <c r="L8" s="16"/>
      <c r="M8" s="16"/>
      <c r="N8" s="16"/>
    </row>
    <row r="9" spans="1:14" ht="13.5" customHeight="1" x14ac:dyDescent="0.15">
      <c r="A9" s="36" t="s">
        <v>11</v>
      </c>
      <c r="B9" s="37">
        <v>32.299999999999997</v>
      </c>
      <c r="C9" s="38">
        <v>35.200000000000003</v>
      </c>
      <c r="D9" s="39">
        <v>29.2</v>
      </c>
      <c r="E9" s="37">
        <v>19.2</v>
      </c>
      <c r="F9" s="38">
        <v>18.8</v>
      </c>
      <c r="G9" s="41">
        <v>19.8</v>
      </c>
      <c r="H9" s="38"/>
      <c r="J9" s="16"/>
      <c r="K9" s="16"/>
      <c r="L9" s="16"/>
      <c r="M9" s="16"/>
      <c r="N9" s="16"/>
    </row>
    <row r="10" spans="1:14" ht="13.5" customHeight="1" x14ac:dyDescent="0.15">
      <c r="A10" s="36" t="s">
        <v>12</v>
      </c>
      <c r="B10" s="37">
        <v>36.1</v>
      </c>
      <c r="C10" s="38">
        <v>39.5</v>
      </c>
      <c r="D10" s="39">
        <v>32.799999999999997</v>
      </c>
      <c r="E10" s="37">
        <v>17.600000000000001</v>
      </c>
      <c r="F10" s="38">
        <v>18.2</v>
      </c>
      <c r="G10" s="41">
        <v>16.899999999999999</v>
      </c>
      <c r="H10" s="38"/>
      <c r="J10" s="16"/>
      <c r="K10" s="16"/>
      <c r="L10" s="16"/>
      <c r="M10" s="16"/>
      <c r="N10" s="16"/>
    </row>
    <row r="11" spans="1:14" ht="13.5" customHeight="1" x14ac:dyDescent="0.15">
      <c r="A11" s="36" t="s">
        <v>13</v>
      </c>
      <c r="B11" s="37">
        <v>37.700000000000003</v>
      </c>
      <c r="C11" s="38">
        <v>41.7</v>
      </c>
      <c r="D11" s="39">
        <v>33.4</v>
      </c>
      <c r="E11" s="37">
        <v>19.2</v>
      </c>
      <c r="F11" s="38">
        <v>18.399999999999999</v>
      </c>
      <c r="G11" s="41">
        <v>20.7</v>
      </c>
      <c r="H11" s="38"/>
      <c r="J11" s="16"/>
      <c r="K11" s="16"/>
      <c r="L11" s="16"/>
      <c r="M11" s="16"/>
      <c r="N11" s="16"/>
    </row>
    <row r="12" spans="1:14" ht="13.5" customHeight="1" x14ac:dyDescent="0.15">
      <c r="A12" s="36" t="s">
        <v>14</v>
      </c>
      <c r="B12" s="37">
        <v>42.9</v>
      </c>
      <c r="C12" s="38">
        <v>48.7</v>
      </c>
      <c r="D12" s="39">
        <v>36.9</v>
      </c>
      <c r="E12" s="37">
        <v>19.399999999999999</v>
      </c>
      <c r="F12" s="38">
        <v>18.600000000000001</v>
      </c>
      <c r="G12" s="41">
        <v>20.7</v>
      </c>
      <c r="H12" s="38"/>
      <c r="J12" s="16"/>
      <c r="K12" s="16"/>
      <c r="L12" s="16"/>
      <c r="M12" s="16"/>
      <c r="N12" s="16"/>
    </row>
    <row r="13" spans="1:14" s="6" customFormat="1" ht="6" customHeight="1" x14ac:dyDescent="0.15">
      <c r="A13" s="42"/>
      <c r="B13" s="5"/>
      <c r="C13" s="43"/>
      <c r="D13" s="13"/>
      <c r="E13" s="5"/>
      <c r="G13" s="21"/>
      <c r="K13" s="16"/>
      <c r="L13" s="16"/>
    </row>
    <row r="14" spans="1:14" ht="13.5" customHeight="1" x14ac:dyDescent="0.15">
      <c r="A14" s="36" t="s">
        <v>15</v>
      </c>
      <c r="B14" s="37">
        <v>38.5</v>
      </c>
      <c r="C14" s="38">
        <v>43.9</v>
      </c>
      <c r="D14" s="39">
        <v>33.200000000000003</v>
      </c>
      <c r="E14" s="37">
        <v>14.9</v>
      </c>
      <c r="F14" s="38">
        <v>13.8</v>
      </c>
      <c r="G14" s="41">
        <v>16.600000000000001</v>
      </c>
      <c r="H14" s="38"/>
      <c r="J14" s="16"/>
      <c r="K14" s="16"/>
      <c r="L14" s="16"/>
      <c r="M14" s="16"/>
      <c r="N14" s="16"/>
    </row>
    <row r="15" spans="1:14" ht="13.5" customHeight="1" x14ac:dyDescent="0.15">
      <c r="A15" s="36" t="s">
        <v>16</v>
      </c>
      <c r="B15" s="37">
        <v>41.4</v>
      </c>
      <c r="C15" s="38">
        <v>45.8</v>
      </c>
      <c r="D15" s="39">
        <v>36.799999999999997</v>
      </c>
      <c r="E15" s="37">
        <v>15.3</v>
      </c>
      <c r="F15" s="38">
        <v>14.7</v>
      </c>
      <c r="G15" s="41">
        <v>16.2</v>
      </c>
      <c r="H15" s="38"/>
      <c r="J15" s="16"/>
      <c r="K15" s="16"/>
      <c r="L15" s="16"/>
      <c r="M15" s="16"/>
      <c r="N15" s="16"/>
    </row>
    <row r="16" spans="1:14" ht="13.5" customHeight="1" x14ac:dyDescent="0.15">
      <c r="A16" s="36" t="s">
        <v>17</v>
      </c>
      <c r="B16" s="37">
        <v>42.6</v>
      </c>
      <c r="C16" s="38">
        <v>45.7</v>
      </c>
      <c r="D16" s="39">
        <v>39.4</v>
      </c>
      <c r="E16" s="37">
        <v>14.6</v>
      </c>
      <c r="F16" s="38">
        <v>14.4</v>
      </c>
      <c r="G16" s="41">
        <v>15</v>
      </c>
      <c r="H16" s="38"/>
      <c r="J16" s="16"/>
      <c r="K16" s="16"/>
      <c r="L16" s="16"/>
      <c r="M16" s="16"/>
      <c r="N16" s="16"/>
    </row>
    <row r="17" spans="1:14" ht="13.5" customHeight="1" x14ac:dyDescent="0.15">
      <c r="A17" s="36" t="s">
        <v>18</v>
      </c>
      <c r="B17" s="37">
        <v>42</v>
      </c>
      <c r="C17" s="38">
        <v>45.9</v>
      </c>
      <c r="D17" s="39">
        <v>37.9</v>
      </c>
      <c r="E17" s="37">
        <v>13.4</v>
      </c>
      <c r="F17" s="38">
        <v>13.5</v>
      </c>
      <c r="G17" s="41">
        <v>13.3</v>
      </c>
      <c r="H17" s="38"/>
      <c r="J17" s="16"/>
      <c r="K17" s="16"/>
      <c r="L17" s="16"/>
      <c r="M17" s="16"/>
      <c r="N17" s="16"/>
    </row>
    <row r="18" spans="1:14" ht="13.5" customHeight="1" x14ac:dyDescent="0.15">
      <c r="A18" s="36" t="s">
        <v>19</v>
      </c>
      <c r="B18" s="37">
        <v>42.9</v>
      </c>
      <c r="C18" s="38">
        <v>46.5</v>
      </c>
      <c r="D18" s="39">
        <v>39.9</v>
      </c>
      <c r="E18" s="37">
        <v>14.8</v>
      </c>
      <c r="F18" s="38">
        <v>13.6</v>
      </c>
      <c r="G18" s="41">
        <v>16.399999999999999</v>
      </c>
      <c r="H18" s="38"/>
      <c r="J18" s="16"/>
      <c r="K18" s="16"/>
      <c r="L18" s="16"/>
      <c r="M18" s="16"/>
      <c r="N18" s="16"/>
    </row>
    <row r="19" spans="1:14" s="6" customFormat="1" ht="6" customHeight="1" x14ac:dyDescent="0.15">
      <c r="A19" s="42"/>
      <c r="B19" s="5"/>
      <c r="C19" s="43"/>
      <c r="D19" s="13"/>
      <c r="E19" s="5"/>
      <c r="G19" s="21"/>
      <c r="K19" s="16"/>
      <c r="L19" s="16"/>
    </row>
    <row r="20" spans="1:14" ht="13.5" customHeight="1" x14ac:dyDescent="0.15">
      <c r="A20" s="36" t="s">
        <v>20</v>
      </c>
      <c r="B20" s="37">
        <v>43.9</v>
      </c>
      <c r="C20" s="38">
        <v>48.1</v>
      </c>
      <c r="D20" s="39">
        <v>41.9</v>
      </c>
      <c r="E20" s="37">
        <v>12.9</v>
      </c>
      <c r="F20" s="38">
        <v>13.4</v>
      </c>
      <c r="G20" s="41">
        <v>12.3</v>
      </c>
      <c r="H20" s="38"/>
      <c r="J20" s="16"/>
      <c r="K20" s="16"/>
      <c r="L20" s="16"/>
      <c r="M20" s="16"/>
      <c r="N20" s="16"/>
    </row>
    <row r="21" spans="1:14" ht="13.5" customHeight="1" x14ac:dyDescent="0.15">
      <c r="A21" s="36" t="s">
        <v>21</v>
      </c>
      <c r="B21" s="37">
        <v>46</v>
      </c>
      <c r="C21" s="38">
        <v>49.3</v>
      </c>
      <c r="D21" s="39">
        <v>42.6</v>
      </c>
      <c r="E21" s="37">
        <v>16</v>
      </c>
      <c r="F21" s="38">
        <v>16.2</v>
      </c>
      <c r="G21" s="41">
        <v>15.8</v>
      </c>
      <c r="H21" s="38"/>
      <c r="J21" s="16"/>
      <c r="K21" s="16"/>
      <c r="L21" s="16"/>
      <c r="M21" s="16"/>
      <c r="N21" s="16"/>
    </row>
    <row r="22" spans="1:14" ht="13.5" customHeight="1" x14ac:dyDescent="0.15">
      <c r="A22" s="36" t="s">
        <v>22</v>
      </c>
      <c r="B22" s="37">
        <v>51</v>
      </c>
      <c r="C22" s="38">
        <v>54.8</v>
      </c>
      <c r="D22" s="39">
        <v>47</v>
      </c>
      <c r="E22" s="37">
        <v>16.7</v>
      </c>
      <c r="F22" s="38">
        <v>16.899999999999999</v>
      </c>
      <c r="G22" s="41">
        <v>16.5</v>
      </c>
      <c r="H22" s="38"/>
      <c r="J22" s="16"/>
      <c r="K22" s="16"/>
      <c r="L22" s="16"/>
      <c r="M22" s="16"/>
      <c r="N22" s="16"/>
    </row>
    <row r="23" spans="1:14" ht="13.5" customHeight="1" x14ac:dyDescent="0.15">
      <c r="A23" s="36" t="s">
        <v>23</v>
      </c>
      <c r="B23" s="37">
        <v>54.8</v>
      </c>
      <c r="C23" s="38">
        <v>58</v>
      </c>
      <c r="D23" s="39">
        <v>51.5</v>
      </c>
      <c r="E23" s="37">
        <v>17.600000000000001</v>
      </c>
      <c r="F23" s="38">
        <v>19.2</v>
      </c>
      <c r="G23" s="41">
        <v>15.6</v>
      </c>
      <c r="H23" s="38"/>
      <c r="J23" s="16"/>
      <c r="K23" s="16"/>
      <c r="L23" s="16"/>
      <c r="M23" s="16"/>
      <c r="N23" s="16"/>
    </row>
    <row r="24" spans="1:14" ht="13.5" customHeight="1" x14ac:dyDescent="0.15">
      <c r="A24" s="36" t="s">
        <v>24</v>
      </c>
      <c r="B24" s="37">
        <v>54.3</v>
      </c>
      <c r="C24" s="38">
        <v>57</v>
      </c>
      <c r="D24" s="39">
        <v>51.5</v>
      </c>
      <c r="E24" s="37">
        <v>18.399999999999999</v>
      </c>
      <c r="F24" s="38">
        <v>20.100000000000001</v>
      </c>
      <c r="G24" s="41">
        <v>16.399999999999999</v>
      </c>
      <c r="H24" s="38"/>
      <c r="J24" s="16"/>
      <c r="K24" s="16"/>
      <c r="L24" s="16"/>
      <c r="M24" s="16"/>
      <c r="N24" s="16"/>
    </row>
    <row r="25" spans="1:14" s="6" customFormat="1" ht="6" customHeight="1" x14ac:dyDescent="0.15">
      <c r="A25" s="42"/>
      <c r="B25" s="5"/>
      <c r="C25" s="43"/>
      <c r="D25" s="13"/>
      <c r="E25" s="5"/>
      <c r="G25" s="21"/>
      <c r="K25" s="16"/>
      <c r="L25" s="16"/>
    </row>
    <row r="26" spans="1:14" ht="13.5" customHeight="1" x14ac:dyDescent="0.15">
      <c r="A26" s="36" t="s">
        <v>25</v>
      </c>
      <c r="B26" s="37">
        <v>55.2</v>
      </c>
      <c r="C26" s="38">
        <v>58.1</v>
      </c>
      <c r="D26" s="39">
        <v>52.3</v>
      </c>
      <c r="E26" s="37">
        <v>17.3</v>
      </c>
      <c r="F26" s="38">
        <v>18.3</v>
      </c>
      <c r="G26" s="41">
        <v>16.3</v>
      </c>
      <c r="H26" s="38"/>
      <c r="J26" s="16"/>
      <c r="K26" s="16"/>
      <c r="L26" s="16"/>
      <c r="M26" s="16"/>
      <c r="N26" s="16"/>
    </row>
    <row r="27" spans="1:14" ht="13.5" customHeight="1" x14ac:dyDescent="0.15">
      <c r="A27" s="36" t="s">
        <v>26</v>
      </c>
      <c r="B27" s="37">
        <v>56.7</v>
      </c>
      <c r="C27" s="38">
        <v>58.6</v>
      </c>
      <c r="D27" s="39">
        <v>54.6</v>
      </c>
      <c r="E27" s="37">
        <v>17.8</v>
      </c>
      <c r="F27" s="38">
        <v>19.2</v>
      </c>
      <c r="G27" s="41">
        <v>16.3</v>
      </c>
      <c r="H27" s="38"/>
      <c r="J27" s="16"/>
      <c r="K27" s="16"/>
      <c r="L27" s="16"/>
      <c r="M27" s="16"/>
      <c r="N27" s="16"/>
    </row>
    <row r="28" spans="1:14" ht="13.5" customHeight="1" x14ac:dyDescent="0.15">
      <c r="A28" s="36" t="s">
        <v>27</v>
      </c>
      <c r="B28" s="37">
        <v>59</v>
      </c>
      <c r="C28" s="38">
        <v>60.3</v>
      </c>
      <c r="D28" s="39">
        <v>57.7</v>
      </c>
      <c r="E28" s="37">
        <v>17</v>
      </c>
      <c r="F28" s="38">
        <v>18.5</v>
      </c>
      <c r="G28" s="41">
        <v>15.4</v>
      </c>
      <c r="H28" s="38"/>
      <c r="J28" s="16"/>
      <c r="K28" s="16"/>
      <c r="L28" s="16"/>
      <c r="M28" s="16"/>
      <c r="N28" s="16"/>
    </row>
    <row r="29" spans="1:14" ht="13.5" customHeight="1" x14ac:dyDescent="0.15">
      <c r="A29" s="36" t="s">
        <v>28</v>
      </c>
      <c r="B29" s="37">
        <v>62.7</v>
      </c>
      <c r="C29" s="38">
        <v>62.4</v>
      </c>
      <c r="D29" s="39">
        <v>63</v>
      </c>
      <c r="E29" s="37">
        <v>17.100000000000001</v>
      </c>
      <c r="F29" s="38">
        <v>18.899999999999999</v>
      </c>
      <c r="G29" s="41">
        <v>15.2</v>
      </c>
      <c r="H29" s="38"/>
      <c r="J29" s="16"/>
      <c r="K29" s="16"/>
      <c r="L29" s="16"/>
      <c r="M29" s="16"/>
      <c r="N29" s="16"/>
    </row>
    <row r="30" spans="1:14" ht="13.5" customHeight="1" x14ac:dyDescent="0.15">
      <c r="A30" s="36" t="s">
        <v>29</v>
      </c>
      <c r="B30" s="37">
        <v>66.3</v>
      </c>
      <c r="C30" s="38">
        <v>65.599999999999994</v>
      </c>
      <c r="D30" s="39">
        <v>67</v>
      </c>
      <c r="E30" s="37">
        <v>16.8</v>
      </c>
      <c r="F30" s="38">
        <v>18</v>
      </c>
      <c r="G30" s="41">
        <v>15.6</v>
      </c>
      <c r="H30" s="38"/>
      <c r="J30" s="16"/>
      <c r="K30" s="16"/>
      <c r="L30" s="16"/>
      <c r="M30" s="16"/>
      <c r="N30" s="16"/>
    </row>
    <row r="31" spans="1:14" s="6" customFormat="1" ht="6" customHeight="1" x14ac:dyDescent="0.15">
      <c r="A31" s="42"/>
      <c r="B31" s="5"/>
      <c r="C31" s="43"/>
      <c r="D31" s="13"/>
      <c r="E31" s="5"/>
      <c r="G31" s="21"/>
      <c r="K31" s="16"/>
      <c r="L31" s="16"/>
    </row>
    <row r="32" spans="1:14" ht="13.5" customHeight="1" x14ac:dyDescent="0.15">
      <c r="A32" s="36" t="s">
        <v>30</v>
      </c>
      <c r="B32" s="37">
        <v>72.099999999999994</v>
      </c>
      <c r="C32" s="38">
        <v>70.599999999999994</v>
      </c>
      <c r="D32" s="39">
        <v>73.599999999999994</v>
      </c>
      <c r="E32" s="37">
        <v>18</v>
      </c>
      <c r="F32" s="38">
        <v>19.8</v>
      </c>
      <c r="G32" s="41">
        <v>16.2</v>
      </c>
      <c r="H32" s="38"/>
      <c r="J32" s="16"/>
      <c r="K32" s="16"/>
      <c r="L32" s="16"/>
      <c r="M32" s="16"/>
      <c r="N32" s="16"/>
    </row>
    <row r="33" spans="1:14" ht="13.5" customHeight="1" x14ac:dyDescent="0.15">
      <c r="A33" s="36" t="s">
        <v>31</v>
      </c>
      <c r="B33" s="37">
        <v>76.099999999999994</v>
      </c>
      <c r="C33" s="38">
        <v>74</v>
      </c>
      <c r="D33" s="39">
        <v>78.400000000000006</v>
      </c>
      <c r="E33" s="37">
        <v>19.399999999999999</v>
      </c>
      <c r="F33" s="38">
        <v>21.2</v>
      </c>
      <c r="G33" s="41">
        <v>17.5</v>
      </c>
      <c r="H33" s="38"/>
      <c r="J33" s="16"/>
      <c r="K33" s="16"/>
      <c r="L33" s="16"/>
      <c r="M33" s="16"/>
      <c r="N33" s="16"/>
    </row>
    <row r="34" spans="1:14" ht="13.5" customHeight="1" x14ac:dyDescent="0.15">
      <c r="A34" s="36" t="s">
        <v>32</v>
      </c>
      <c r="B34" s="37">
        <v>79.7</v>
      </c>
      <c r="C34" s="38">
        <v>77.7</v>
      </c>
      <c r="D34" s="39">
        <v>81.8</v>
      </c>
      <c r="E34" s="37">
        <v>19.600000000000001</v>
      </c>
      <c r="F34" s="38">
        <v>21.3</v>
      </c>
      <c r="G34" s="41">
        <v>17.899999999999999</v>
      </c>
      <c r="H34" s="38"/>
      <c r="J34" s="16"/>
      <c r="K34" s="16"/>
      <c r="L34" s="16"/>
      <c r="M34" s="16"/>
      <c r="N34" s="16"/>
    </row>
    <row r="35" spans="1:14" ht="13.5" customHeight="1" x14ac:dyDescent="0.15">
      <c r="A35" s="36" t="s">
        <v>33</v>
      </c>
      <c r="B35" s="37">
        <v>83.3</v>
      </c>
      <c r="C35" s="38">
        <v>81</v>
      </c>
      <c r="D35" s="39">
        <v>85.6</v>
      </c>
      <c r="E35" s="37">
        <v>21.6</v>
      </c>
      <c r="F35" s="38">
        <v>23.1</v>
      </c>
      <c r="G35" s="41">
        <v>20.100000000000001</v>
      </c>
      <c r="H35" s="38"/>
      <c r="J35" s="16"/>
      <c r="K35" s="16"/>
      <c r="L35" s="16"/>
      <c r="M35" s="16"/>
      <c r="N35" s="16"/>
    </row>
    <row r="36" spans="1:14" ht="13.5" customHeight="1" x14ac:dyDescent="0.15">
      <c r="A36" s="36" t="s">
        <v>34</v>
      </c>
      <c r="B36" s="37">
        <v>86.1</v>
      </c>
      <c r="C36" s="38">
        <v>83.7</v>
      </c>
      <c r="D36" s="39">
        <v>88.7</v>
      </c>
      <c r="E36" s="37">
        <v>22.7</v>
      </c>
      <c r="F36" s="38">
        <v>24.4</v>
      </c>
      <c r="G36" s="41">
        <v>21.1</v>
      </c>
      <c r="H36" s="38"/>
      <c r="J36" s="16"/>
      <c r="K36" s="16"/>
      <c r="L36" s="16"/>
      <c r="M36" s="16"/>
      <c r="N36" s="16"/>
    </row>
    <row r="37" spans="1:14" s="6" customFormat="1" ht="6" customHeight="1" x14ac:dyDescent="0.15">
      <c r="A37" s="42"/>
      <c r="B37" s="5"/>
      <c r="C37" s="43"/>
      <c r="D37" s="13"/>
      <c r="E37" s="5"/>
      <c r="G37" s="21"/>
      <c r="K37" s="16"/>
      <c r="L37" s="16"/>
    </row>
    <row r="38" spans="1:14" ht="13.5" customHeight="1" x14ac:dyDescent="0.15">
      <c r="A38" s="36" t="s">
        <v>35</v>
      </c>
      <c r="B38" s="37">
        <v>87.7</v>
      </c>
      <c r="C38" s="38">
        <v>85</v>
      </c>
      <c r="D38" s="39">
        <v>90.4</v>
      </c>
      <c r="E38" s="37">
        <v>22.8</v>
      </c>
      <c r="F38" s="38">
        <v>23.6</v>
      </c>
      <c r="G38" s="41">
        <v>22.1</v>
      </c>
      <c r="H38" s="38"/>
      <c r="J38" s="16"/>
      <c r="K38" s="16"/>
      <c r="L38" s="16"/>
      <c r="M38" s="16"/>
      <c r="N38" s="16"/>
    </row>
    <row r="39" spans="1:14" ht="13.5" customHeight="1" x14ac:dyDescent="0.15">
      <c r="A39" s="36" t="s">
        <v>36</v>
      </c>
      <c r="B39" s="37">
        <v>89</v>
      </c>
      <c r="C39" s="38">
        <v>86.4</v>
      </c>
      <c r="D39" s="39">
        <v>91.6</v>
      </c>
      <c r="E39" s="37">
        <v>21</v>
      </c>
      <c r="F39" s="38">
        <v>22.1</v>
      </c>
      <c r="G39" s="41">
        <v>20</v>
      </c>
      <c r="H39" s="38"/>
      <c r="J39" s="16"/>
      <c r="K39" s="16"/>
      <c r="L39" s="16"/>
      <c r="M39" s="16"/>
      <c r="N39" s="16"/>
    </row>
    <row r="40" spans="1:14" ht="13.5" customHeight="1" x14ac:dyDescent="0.15">
      <c r="A40" s="36" t="s">
        <v>37</v>
      </c>
      <c r="B40" s="37">
        <v>90.2</v>
      </c>
      <c r="C40" s="38">
        <v>87.6</v>
      </c>
      <c r="D40" s="39">
        <v>92.9</v>
      </c>
      <c r="E40" s="37">
        <v>21.5</v>
      </c>
      <c r="F40" s="38">
        <v>22.9</v>
      </c>
      <c r="G40" s="41">
        <v>20.2</v>
      </c>
      <c r="H40" s="38"/>
      <c r="J40" s="16"/>
      <c r="K40" s="16"/>
      <c r="L40" s="16"/>
      <c r="M40" s="16"/>
      <c r="N40" s="16"/>
    </row>
    <row r="41" spans="1:14" ht="13.5" customHeight="1" x14ac:dyDescent="0.15">
      <c r="A41" s="36" t="s">
        <v>38</v>
      </c>
      <c r="B41" s="37">
        <v>91.1</v>
      </c>
      <c r="C41" s="38">
        <v>88.5</v>
      </c>
      <c r="D41" s="39">
        <v>93.8</v>
      </c>
      <c r="E41" s="37">
        <v>19.7</v>
      </c>
      <c r="F41" s="38">
        <v>20.6</v>
      </c>
      <c r="G41" s="41">
        <v>18.8</v>
      </c>
      <c r="H41" s="38"/>
      <c r="J41" s="16"/>
      <c r="K41" s="16"/>
      <c r="L41" s="16"/>
      <c r="M41" s="16"/>
      <c r="N41" s="16"/>
    </row>
    <row r="42" spans="1:14" ht="13.5" customHeight="1" x14ac:dyDescent="0.15">
      <c r="A42" s="36" t="s">
        <v>39</v>
      </c>
      <c r="B42" s="37">
        <v>91.8</v>
      </c>
      <c r="C42" s="38">
        <v>89.3</v>
      </c>
      <c r="D42" s="39">
        <v>94.5</v>
      </c>
      <c r="E42" s="37">
        <v>19.399999999999999</v>
      </c>
      <c r="F42" s="38">
        <v>20.7</v>
      </c>
      <c r="G42" s="41">
        <v>18.2</v>
      </c>
      <c r="H42" s="38"/>
      <c r="J42" s="16"/>
      <c r="K42" s="16"/>
      <c r="L42" s="16"/>
      <c r="M42" s="16"/>
      <c r="N42" s="16"/>
    </row>
    <row r="43" spans="1:14" s="6" customFormat="1" ht="6" customHeight="1" x14ac:dyDescent="0.15">
      <c r="A43" s="42"/>
      <c r="B43" s="5"/>
      <c r="C43" s="43"/>
      <c r="D43" s="13"/>
      <c r="E43" s="5"/>
      <c r="G43" s="21"/>
      <c r="K43" s="16"/>
      <c r="L43" s="16"/>
    </row>
    <row r="44" spans="1:14" ht="13.5" customHeight="1" x14ac:dyDescent="0.15">
      <c r="A44" s="36" t="s">
        <v>40</v>
      </c>
      <c r="B44" s="37">
        <v>92.4</v>
      </c>
      <c r="C44" s="38">
        <v>89.8</v>
      </c>
      <c r="D44" s="39">
        <v>95.1</v>
      </c>
      <c r="E44" s="37">
        <v>18.899999999999999</v>
      </c>
      <c r="F44" s="38">
        <v>19.600000000000001</v>
      </c>
      <c r="G44" s="41">
        <v>18.2</v>
      </c>
      <c r="H44" s="38"/>
      <c r="J44" s="16"/>
      <c r="K44" s="16"/>
      <c r="L44" s="16"/>
      <c r="M44" s="16"/>
      <c r="N44" s="16"/>
    </row>
    <row r="45" spans="1:14" ht="13.5" customHeight="1" x14ac:dyDescent="0.15">
      <c r="A45" s="36" t="s">
        <v>41</v>
      </c>
      <c r="B45" s="37">
        <v>93</v>
      </c>
      <c r="C45" s="38">
        <v>90.6</v>
      </c>
      <c r="D45" s="39">
        <v>95.4</v>
      </c>
      <c r="E45" s="37">
        <v>18</v>
      </c>
      <c r="F45" s="38">
        <v>18.7</v>
      </c>
      <c r="G45" s="41">
        <v>17.3</v>
      </c>
      <c r="H45" s="38"/>
      <c r="J45" s="16"/>
      <c r="K45" s="16"/>
      <c r="L45" s="16"/>
      <c r="M45" s="16"/>
      <c r="N45" s="16"/>
    </row>
    <row r="46" spans="1:14" ht="13.5" customHeight="1" x14ac:dyDescent="0.15">
      <c r="A46" s="36" t="s">
        <v>42</v>
      </c>
      <c r="B46" s="37">
        <v>92.6</v>
      </c>
      <c r="C46" s="38">
        <v>90.4</v>
      </c>
      <c r="D46" s="39">
        <v>94.9</v>
      </c>
      <c r="E46" s="37">
        <v>17.899999999999999</v>
      </c>
      <c r="F46" s="38">
        <v>18.399999999999999</v>
      </c>
      <c r="G46" s="41">
        <v>17.399999999999999</v>
      </c>
      <c r="H46" s="38"/>
      <c r="J46" s="16"/>
      <c r="K46" s="16"/>
      <c r="L46" s="16"/>
      <c r="M46" s="16"/>
      <c r="N46" s="16"/>
    </row>
    <row r="47" spans="1:14" ht="13.5" customHeight="1" x14ac:dyDescent="0.15">
      <c r="A47" s="36" t="s">
        <v>43</v>
      </c>
      <c r="B47" s="37">
        <v>92.8</v>
      </c>
      <c r="C47" s="38">
        <v>91</v>
      </c>
      <c r="D47" s="39">
        <v>94.7</v>
      </c>
      <c r="E47" s="37">
        <v>18.2</v>
      </c>
      <c r="F47" s="38">
        <v>17.7</v>
      </c>
      <c r="G47" s="41">
        <v>18.7</v>
      </c>
      <c r="H47" s="38"/>
      <c r="J47" s="16"/>
      <c r="K47" s="16"/>
      <c r="L47" s="16"/>
      <c r="M47" s="16"/>
      <c r="N47" s="16"/>
    </row>
    <row r="48" spans="1:14" ht="13.5" customHeight="1" x14ac:dyDescent="0.15">
      <c r="A48" s="36" t="s">
        <v>44</v>
      </c>
      <c r="B48" s="37">
        <v>93.5</v>
      </c>
      <c r="C48" s="38">
        <v>91.6</v>
      </c>
      <c r="D48" s="39">
        <v>95.4</v>
      </c>
      <c r="E48" s="37">
        <v>17.8</v>
      </c>
      <c r="F48" s="38">
        <v>17.399999999999999</v>
      </c>
      <c r="G48" s="41">
        <v>18.100000000000001</v>
      </c>
      <c r="H48" s="38"/>
      <c r="J48" s="16"/>
      <c r="K48" s="16"/>
      <c r="L48" s="16"/>
      <c r="M48" s="16"/>
      <c r="N48" s="16"/>
    </row>
    <row r="49" spans="1:14" s="6" customFormat="1" ht="6" customHeight="1" x14ac:dyDescent="0.15">
      <c r="A49" s="42"/>
      <c r="B49" s="5"/>
      <c r="C49" s="43"/>
      <c r="D49" s="13"/>
      <c r="E49" s="5"/>
      <c r="G49" s="21"/>
      <c r="K49" s="16"/>
      <c r="L49" s="16"/>
    </row>
    <row r="50" spans="1:14" ht="13.5" customHeight="1" x14ac:dyDescent="0.15">
      <c r="A50" s="36" t="s">
        <v>45</v>
      </c>
      <c r="B50" s="37">
        <v>93.3</v>
      </c>
      <c r="C50" s="38">
        <v>91.2</v>
      </c>
      <c r="D50" s="39">
        <v>95.5</v>
      </c>
      <c r="E50" s="37">
        <v>18.399999999999999</v>
      </c>
      <c r="F50" s="38">
        <v>18.5</v>
      </c>
      <c r="G50" s="41">
        <v>18.3</v>
      </c>
      <c r="H50" s="38"/>
      <c r="J50" s="16"/>
      <c r="K50" s="16"/>
      <c r="L50" s="16"/>
      <c r="M50" s="16"/>
      <c r="N50" s="16"/>
    </row>
    <row r="51" spans="1:14" ht="13.5" customHeight="1" x14ac:dyDescent="0.15">
      <c r="A51" s="36" t="s">
        <v>46</v>
      </c>
      <c r="B51" s="37">
        <v>94.3</v>
      </c>
      <c r="C51" s="38">
        <v>92.6</v>
      </c>
      <c r="D51" s="39">
        <v>96.1</v>
      </c>
      <c r="E51" s="37">
        <v>20.5</v>
      </c>
      <c r="F51" s="38">
        <v>19.899999999999999</v>
      </c>
      <c r="G51" s="41">
        <v>21.1</v>
      </c>
      <c r="H51" s="38"/>
      <c r="J51" s="16"/>
      <c r="K51" s="16"/>
      <c r="L51" s="16"/>
      <c r="M51" s="16"/>
      <c r="N51" s="16"/>
    </row>
    <row r="52" spans="1:14" ht="13.5" customHeight="1" x14ac:dyDescent="0.15">
      <c r="A52" s="36" t="s">
        <v>47</v>
      </c>
      <c r="B52" s="37">
        <v>94.7</v>
      </c>
      <c r="C52" s="38">
        <v>93</v>
      </c>
      <c r="D52" s="39">
        <v>96.4</v>
      </c>
      <c r="E52" s="37">
        <v>20.3</v>
      </c>
      <c r="F52" s="38">
        <v>18.8</v>
      </c>
      <c r="G52" s="41">
        <v>21.8</v>
      </c>
      <c r="H52" s="38"/>
      <c r="J52" s="16"/>
      <c r="K52" s="16"/>
      <c r="L52" s="16"/>
      <c r="M52" s="16"/>
      <c r="N52" s="16"/>
    </row>
    <row r="53" spans="1:14" ht="13.5" customHeight="1" x14ac:dyDescent="0.15">
      <c r="A53" s="44" t="s">
        <v>88</v>
      </c>
      <c r="B53" s="37">
        <v>95.5</v>
      </c>
      <c r="C53" s="38">
        <v>94.3</v>
      </c>
      <c r="D53" s="39">
        <v>96.7</v>
      </c>
      <c r="E53" s="37">
        <v>20.3</v>
      </c>
      <c r="F53" s="38">
        <v>18.5</v>
      </c>
      <c r="G53" s="41">
        <v>22.2</v>
      </c>
      <c r="H53" s="38"/>
      <c r="J53" s="16"/>
      <c r="K53" s="16"/>
      <c r="L53" s="16"/>
      <c r="M53" s="16"/>
      <c r="N53" s="16"/>
    </row>
    <row r="54" spans="1:14" ht="13.5" customHeight="1" x14ac:dyDescent="0.15">
      <c r="A54" s="36" t="s">
        <v>48</v>
      </c>
      <c r="B54" s="37">
        <v>95.5</v>
      </c>
      <c r="C54" s="38">
        <v>94.3</v>
      </c>
      <c r="D54" s="39">
        <v>96.7</v>
      </c>
      <c r="E54" s="37">
        <v>20.7</v>
      </c>
      <c r="F54" s="38">
        <v>18.3</v>
      </c>
      <c r="G54" s="41">
        <v>23.1</v>
      </c>
      <c r="H54" s="38"/>
      <c r="J54" s="16"/>
      <c r="K54" s="16"/>
      <c r="L54" s="16"/>
      <c r="M54" s="16"/>
      <c r="N54" s="16"/>
    </row>
    <row r="55" spans="1:14" s="6" customFormat="1" ht="6" customHeight="1" x14ac:dyDescent="0.15">
      <c r="A55" s="42"/>
      <c r="B55" s="5"/>
      <c r="C55" s="43"/>
      <c r="D55" s="13"/>
      <c r="E55" s="5"/>
      <c r="G55" s="21"/>
      <c r="K55" s="16"/>
      <c r="L55" s="16"/>
    </row>
    <row r="56" spans="1:14" ht="13.5" customHeight="1" x14ac:dyDescent="0.15">
      <c r="A56" s="36" t="s">
        <v>49</v>
      </c>
      <c r="B56" s="37">
        <v>95.9</v>
      </c>
      <c r="C56" s="38">
        <v>94.6</v>
      </c>
      <c r="D56" s="39">
        <v>97.3</v>
      </c>
      <c r="E56" s="37">
        <v>21.9</v>
      </c>
      <c r="F56" s="38">
        <v>19.600000000000001</v>
      </c>
      <c r="G56" s="41">
        <v>24.2</v>
      </c>
      <c r="H56" s="38"/>
      <c r="J56" s="16"/>
      <c r="K56" s="16"/>
      <c r="L56" s="16"/>
      <c r="M56" s="16"/>
      <c r="N56" s="16"/>
    </row>
    <row r="57" spans="1:14" ht="13.5" customHeight="1" x14ac:dyDescent="0.15">
      <c r="A57" s="36" t="s">
        <v>50</v>
      </c>
      <c r="B57" s="37">
        <v>96.4</v>
      </c>
      <c r="C57" s="38">
        <v>95.3</v>
      </c>
      <c r="D57" s="39">
        <v>97.6</v>
      </c>
      <c r="E57" s="37">
        <v>23.4</v>
      </c>
      <c r="F57" s="38">
        <v>19.7</v>
      </c>
      <c r="G57" s="41">
        <v>27.2</v>
      </c>
      <c r="H57" s="38"/>
      <c r="J57" s="16"/>
      <c r="K57" s="16"/>
      <c r="L57" s="16"/>
      <c r="M57" s="16"/>
      <c r="N57" s="16"/>
    </row>
    <row r="58" spans="1:14" ht="13.5" customHeight="1" x14ac:dyDescent="0.15">
      <c r="A58" s="36" t="s">
        <v>51</v>
      </c>
      <c r="B58" s="37">
        <v>96.6</v>
      </c>
      <c r="C58" s="38">
        <v>95.4</v>
      </c>
      <c r="D58" s="39">
        <v>97.8</v>
      </c>
      <c r="E58" s="37">
        <v>25.3</v>
      </c>
      <c r="F58" s="38">
        <v>21</v>
      </c>
      <c r="G58" s="41">
        <v>29.5</v>
      </c>
      <c r="H58" s="38"/>
      <c r="J58" s="16"/>
      <c r="K58" s="16"/>
      <c r="L58" s="16"/>
      <c r="M58" s="16"/>
      <c r="N58" s="16"/>
    </row>
    <row r="59" spans="1:14" ht="13.5" customHeight="1" x14ac:dyDescent="0.15">
      <c r="A59" s="36" t="s">
        <v>52</v>
      </c>
      <c r="B59" s="37">
        <v>97</v>
      </c>
      <c r="C59" s="38">
        <v>96.1</v>
      </c>
      <c r="D59" s="39">
        <v>98</v>
      </c>
      <c r="E59" s="37">
        <v>26.4</v>
      </c>
      <c r="F59" s="38">
        <v>22.7</v>
      </c>
      <c r="G59" s="41">
        <v>30.1</v>
      </c>
      <c r="H59" s="38"/>
      <c r="J59" s="16"/>
      <c r="K59" s="16"/>
      <c r="L59" s="16"/>
      <c r="M59" s="16"/>
      <c r="N59" s="16"/>
    </row>
    <row r="60" spans="1:14" ht="13.5" customHeight="1" x14ac:dyDescent="0.15">
      <c r="A60" s="36" t="s">
        <v>53</v>
      </c>
      <c r="B60" s="37">
        <v>96.8</v>
      </c>
      <c r="C60" s="38">
        <v>95.9</v>
      </c>
      <c r="D60" s="39">
        <v>97.8</v>
      </c>
      <c r="E60" s="37">
        <v>26.1</v>
      </c>
      <c r="F60" s="38">
        <v>23.7</v>
      </c>
      <c r="G60" s="41">
        <v>28.4</v>
      </c>
      <c r="H60" s="38"/>
      <c r="J60" s="16"/>
      <c r="K60" s="16"/>
      <c r="L60" s="16"/>
      <c r="M60" s="16"/>
      <c r="N60" s="16"/>
    </row>
    <row r="61" spans="1:14" s="6" customFormat="1" ht="6" customHeight="1" x14ac:dyDescent="0.15">
      <c r="A61" s="42"/>
      <c r="B61" s="5"/>
      <c r="C61" s="43"/>
      <c r="D61" s="13"/>
      <c r="E61" s="5"/>
      <c r="G61" s="21"/>
      <c r="K61" s="16"/>
      <c r="L61" s="16"/>
    </row>
    <row r="62" spans="1:14" ht="13.5" customHeight="1" x14ac:dyDescent="0.15">
      <c r="A62" s="36" t="s">
        <v>54</v>
      </c>
      <c r="B62" s="37">
        <v>97.1</v>
      </c>
      <c r="C62" s="38">
        <v>95.8</v>
      </c>
      <c r="D62" s="39">
        <v>98.5</v>
      </c>
      <c r="E62" s="37">
        <v>27.4</v>
      </c>
      <c r="F62" s="38">
        <v>24.5</v>
      </c>
      <c r="G62" s="41">
        <v>30.4</v>
      </c>
      <c r="H62" s="38"/>
      <c r="J62" s="16"/>
      <c r="K62" s="16"/>
      <c r="L62" s="16"/>
      <c r="M62" s="16"/>
      <c r="N62" s="16"/>
    </row>
    <row r="63" spans="1:14" ht="13.5" customHeight="1" x14ac:dyDescent="0.15">
      <c r="A63" s="36" t="s">
        <v>55</v>
      </c>
      <c r="B63" s="37">
        <v>97.1</v>
      </c>
      <c r="C63" s="38">
        <v>96.2</v>
      </c>
      <c r="D63" s="39">
        <v>98.1</v>
      </c>
      <c r="E63" s="37">
        <v>28.7</v>
      </c>
      <c r="F63" s="38">
        <v>26.6</v>
      </c>
      <c r="G63" s="41">
        <v>30.9</v>
      </c>
      <c r="H63" s="38"/>
      <c r="J63" s="16"/>
      <c r="K63" s="16"/>
      <c r="L63" s="16"/>
      <c r="M63" s="16"/>
      <c r="N63" s="16"/>
    </row>
    <row r="64" spans="1:14" ht="13.5" customHeight="1" x14ac:dyDescent="0.15">
      <c r="A64" s="36" t="s">
        <v>56</v>
      </c>
      <c r="B64" s="37">
        <v>96.8</v>
      </c>
      <c r="C64" s="38">
        <v>95.8</v>
      </c>
      <c r="D64" s="39">
        <v>97.8</v>
      </c>
      <c r="E64" s="37">
        <v>29.3</v>
      </c>
      <c r="F64" s="38">
        <v>28.4</v>
      </c>
      <c r="G64" s="41">
        <v>30.1</v>
      </c>
      <c r="H64" s="38"/>
      <c r="J64" s="16"/>
      <c r="K64" s="16"/>
      <c r="L64" s="16"/>
      <c r="M64" s="16"/>
      <c r="N64" s="16"/>
    </row>
    <row r="65" spans="1:14" ht="13.5" customHeight="1" x14ac:dyDescent="0.15">
      <c r="A65" s="36" t="s">
        <v>57</v>
      </c>
      <c r="B65" s="37">
        <v>97.2</v>
      </c>
      <c r="C65" s="38">
        <v>96.4</v>
      </c>
      <c r="D65" s="39">
        <v>98</v>
      </c>
      <c r="E65" s="37">
        <v>31.5</v>
      </c>
      <c r="F65" s="38">
        <v>30</v>
      </c>
      <c r="G65" s="41">
        <v>33</v>
      </c>
      <c r="H65" s="38"/>
      <c r="J65" s="16"/>
      <c r="K65" s="16"/>
      <c r="L65" s="16"/>
      <c r="M65" s="16"/>
      <c r="N65" s="16"/>
    </row>
    <row r="66" spans="1:14" ht="13.5" customHeight="1" x14ac:dyDescent="0.15">
      <c r="A66" s="36" t="s">
        <v>58</v>
      </c>
      <c r="B66" s="37">
        <v>97.2</v>
      </c>
      <c r="C66" s="38">
        <v>96.3</v>
      </c>
      <c r="D66" s="39">
        <v>98.2</v>
      </c>
      <c r="E66" s="37">
        <v>32.299999999999997</v>
      </c>
      <c r="F66" s="38">
        <v>31.1</v>
      </c>
      <c r="G66" s="41">
        <v>33.6</v>
      </c>
      <c r="H66" s="38"/>
      <c r="J66" s="16"/>
      <c r="K66" s="16"/>
      <c r="L66" s="16"/>
      <c r="M66" s="16"/>
      <c r="N66" s="16"/>
    </row>
    <row r="67" spans="1:14" s="6" customFormat="1" ht="6" customHeight="1" x14ac:dyDescent="0.15">
      <c r="A67" s="42"/>
      <c r="B67" s="5"/>
      <c r="C67" s="43"/>
      <c r="D67" s="13"/>
      <c r="E67" s="5"/>
      <c r="G67" s="21"/>
      <c r="K67" s="16"/>
      <c r="L67" s="16"/>
    </row>
    <row r="68" spans="1:14" ht="13.5" customHeight="1" x14ac:dyDescent="0.15">
      <c r="A68" s="36" t="s">
        <v>59</v>
      </c>
      <c r="B68" s="37">
        <v>96.8</v>
      </c>
      <c r="C68" s="38">
        <v>95.9</v>
      </c>
      <c r="D68" s="39">
        <v>97.8</v>
      </c>
      <c r="E68" s="37">
        <v>32.6</v>
      </c>
      <c r="F68" s="38">
        <v>31.7</v>
      </c>
      <c r="G68" s="41">
        <v>33.5</v>
      </c>
      <c r="H68" s="38"/>
      <c r="J68" s="16"/>
      <c r="K68" s="16"/>
      <c r="L68" s="16"/>
      <c r="M68" s="16"/>
      <c r="N68" s="16"/>
    </row>
    <row r="69" spans="1:14" ht="13.5" customHeight="1" x14ac:dyDescent="0.15">
      <c r="A69" s="36" t="s">
        <v>60</v>
      </c>
      <c r="B69" s="37">
        <v>97</v>
      </c>
      <c r="C69" s="38">
        <v>96.1</v>
      </c>
      <c r="D69" s="39">
        <v>97.9</v>
      </c>
      <c r="E69" s="37">
        <v>32.799999999999997</v>
      </c>
      <c r="F69" s="38">
        <v>32</v>
      </c>
      <c r="G69" s="41">
        <v>33.5</v>
      </c>
      <c r="H69" s="38"/>
      <c r="J69" s="16"/>
      <c r="K69" s="16"/>
      <c r="L69" s="16"/>
      <c r="M69" s="16"/>
      <c r="N69" s="16"/>
    </row>
    <row r="70" spans="1:14" ht="13.5" customHeight="1" x14ac:dyDescent="0.15">
      <c r="A70" s="36" t="s">
        <v>61</v>
      </c>
      <c r="B70" s="37">
        <v>97.3</v>
      </c>
      <c r="C70" s="38">
        <v>96.5</v>
      </c>
      <c r="D70" s="39">
        <v>98.2</v>
      </c>
      <c r="E70" s="37">
        <v>32.9</v>
      </c>
      <c r="F70" s="38">
        <v>31.8</v>
      </c>
      <c r="G70" s="41">
        <v>34</v>
      </c>
      <c r="H70" s="38"/>
      <c r="J70" s="16"/>
      <c r="K70" s="16"/>
      <c r="L70" s="16"/>
      <c r="M70" s="16"/>
      <c r="N70" s="16"/>
    </row>
    <row r="71" spans="1:14" x14ac:dyDescent="0.15">
      <c r="A71" s="36" t="s">
        <v>75</v>
      </c>
      <c r="B71" s="37">
        <v>97.6</v>
      </c>
      <c r="C71" s="38">
        <v>97.3</v>
      </c>
      <c r="D71" s="39">
        <v>98</v>
      </c>
      <c r="E71" s="37">
        <v>34.5</v>
      </c>
      <c r="F71" s="38">
        <v>33.700000000000003</v>
      </c>
      <c r="G71" s="41">
        <v>35.299999999999997</v>
      </c>
      <c r="H71" s="38"/>
      <c r="J71" s="16"/>
      <c r="K71" s="16"/>
      <c r="L71" s="16"/>
      <c r="M71" s="16"/>
      <c r="N71" s="16"/>
    </row>
    <row r="72" spans="1:14" x14ac:dyDescent="0.15">
      <c r="A72" s="44">
        <v>17</v>
      </c>
      <c r="B72" s="37">
        <v>98.1</v>
      </c>
      <c r="C72" s="38">
        <v>97.5</v>
      </c>
      <c r="D72" s="39">
        <v>98.6</v>
      </c>
      <c r="E72" s="37">
        <v>37</v>
      </c>
      <c r="F72" s="38">
        <v>37</v>
      </c>
      <c r="G72" s="41">
        <v>36.9</v>
      </c>
      <c r="H72" s="38"/>
      <c r="J72" s="16"/>
      <c r="K72" s="16"/>
      <c r="L72" s="16"/>
      <c r="M72" s="16"/>
      <c r="N72" s="16"/>
    </row>
    <row r="73" spans="1:14" s="6" customFormat="1" ht="6" customHeight="1" x14ac:dyDescent="0.15">
      <c r="A73" s="42"/>
      <c r="B73" s="5"/>
      <c r="C73" s="43"/>
      <c r="D73" s="13"/>
      <c r="E73" s="5"/>
      <c r="G73" s="21"/>
      <c r="K73" s="16"/>
      <c r="L73" s="16"/>
    </row>
    <row r="74" spans="1:14" x14ac:dyDescent="0.15">
      <c r="A74" s="44">
        <v>18</v>
      </c>
      <c r="B74" s="37">
        <v>97.9</v>
      </c>
      <c r="C74" s="38">
        <v>97.5</v>
      </c>
      <c r="D74" s="39">
        <v>98.3</v>
      </c>
      <c r="E74" s="37">
        <v>38.200000000000003</v>
      </c>
      <c r="F74" s="38">
        <v>37.6</v>
      </c>
      <c r="G74" s="41">
        <v>38.9</v>
      </c>
      <c r="H74" s="38"/>
      <c r="J74" s="16"/>
      <c r="K74" s="16"/>
      <c r="L74" s="16"/>
      <c r="M74" s="16"/>
      <c r="N74" s="16"/>
    </row>
    <row r="75" spans="1:14" x14ac:dyDescent="0.15">
      <c r="A75" s="44">
        <v>19</v>
      </c>
      <c r="B75" s="37">
        <v>98</v>
      </c>
      <c r="C75" s="38">
        <v>97.5</v>
      </c>
      <c r="D75" s="39">
        <v>98.4</v>
      </c>
      <c r="E75" s="37">
        <v>39.9</v>
      </c>
      <c r="F75" s="38">
        <v>39</v>
      </c>
      <c r="G75" s="41">
        <v>40.799999999999997</v>
      </c>
      <c r="H75" s="38"/>
      <c r="J75" s="16"/>
      <c r="K75" s="16"/>
      <c r="L75" s="16"/>
      <c r="M75" s="16"/>
      <c r="N75" s="16"/>
    </row>
    <row r="76" spans="1:14" x14ac:dyDescent="0.15">
      <c r="A76" s="44">
        <v>20</v>
      </c>
      <c r="B76" s="37">
        <v>97.7</v>
      </c>
      <c r="C76" s="38">
        <v>97</v>
      </c>
      <c r="D76" s="39">
        <v>98.3</v>
      </c>
      <c r="E76" s="37">
        <v>41.7</v>
      </c>
      <c r="F76" s="38">
        <v>40.200000000000003</v>
      </c>
      <c r="G76" s="41">
        <v>43.2</v>
      </c>
      <c r="H76" s="38"/>
      <c r="J76" s="16"/>
      <c r="K76" s="16"/>
      <c r="L76" s="16"/>
      <c r="M76" s="16"/>
      <c r="N76" s="16"/>
    </row>
    <row r="77" spans="1:14" x14ac:dyDescent="0.15">
      <c r="A77" s="44">
        <v>21</v>
      </c>
      <c r="B77" s="37">
        <v>98.4</v>
      </c>
      <c r="C77" s="38">
        <v>98</v>
      </c>
      <c r="D77" s="39">
        <v>98.8</v>
      </c>
      <c r="E77" s="37">
        <v>42.3</v>
      </c>
      <c r="F77" s="38">
        <v>40.799999999999997</v>
      </c>
      <c r="G77" s="41">
        <v>43.8</v>
      </c>
      <c r="H77" s="38"/>
      <c r="J77" s="16"/>
      <c r="K77" s="16"/>
      <c r="L77" s="16"/>
      <c r="M77" s="16"/>
      <c r="N77" s="16"/>
    </row>
    <row r="78" spans="1:14" x14ac:dyDescent="0.15">
      <c r="A78" s="44">
        <v>22</v>
      </c>
      <c r="B78" s="37">
        <v>98.084499388670025</v>
      </c>
      <c r="C78" s="38">
        <v>97.829252150893453</v>
      </c>
      <c r="D78" s="39">
        <v>98.353564950467415</v>
      </c>
      <c r="E78" s="37">
        <v>42.7</v>
      </c>
      <c r="F78" s="38">
        <v>40.700000000000003</v>
      </c>
      <c r="G78" s="41">
        <v>44.8</v>
      </c>
      <c r="H78" s="38"/>
      <c r="J78" s="16"/>
      <c r="K78" s="16"/>
      <c r="L78" s="16"/>
      <c r="M78" s="16"/>
      <c r="N78" s="16"/>
    </row>
    <row r="79" spans="1:14" s="6" customFormat="1" ht="6" customHeight="1" x14ac:dyDescent="0.15">
      <c r="A79" s="42"/>
      <c r="B79" s="5"/>
      <c r="C79" s="43"/>
      <c r="D79" s="13"/>
      <c r="E79" s="5"/>
      <c r="G79" s="21"/>
      <c r="K79" s="16"/>
      <c r="L79" s="16"/>
    </row>
    <row r="80" spans="1:14" x14ac:dyDescent="0.15">
      <c r="A80" s="44">
        <v>23</v>
      </c>
      <c r="B80" s="37">
        <v>98.2</v>
      </c>
      <c r="C80" s="38">
        <v>97.7</v>
      </c>
      <c r="D80" s="39">
        <v>98.6</v>
      </c>
      <c r="E80" s="37">
        <v>41.916032000000001</v>
      </c>
      <c r="F80" s="38">
        <v>39.319527000000001</v>
      </c>
      <c r="G80" s="41">
        <v>44.613492999999998</v>
      </c>
      <c r="H80" s="38"/>
      <c r="J80" s="16"/>
      <c r="K80" s="16"/>
      <c r="L80" s="16"/>
      <c r="M80" s="16"/>
      <c r="N80" s="16"/>
    </row>
    <row r="81" spans="1:14" x14ac:dyDescent="0.15">
      <c r="A81" s="44">
        <v>24</v>
      </c>
      <c r="B81" s="37">
        <v>98.2</v>
      </c>
      <c r="C81" s="38">
        <v>97.8</v>
      </c>
      <c r="D81" s="39">
        <v>98.6</v>
      </c>
      <c r="E81" s="37">
        <v>41.2</v>
      </c>
      <c r="F81" s="38">
        <v>37.799999999999997</v>
      </c>
      <c r="G81" s="41">
        <v>44.7</v>
      </c>
      <c r="H81" s="38"/>
      <c r="J81" s="16"/>
      <c r="K81" s="16"/>
      <c r="L81" s="16"/>
      <c r="M81" s="16"/>
      <c r="N81" s="16"/>
    </row>
    <row r="82" spans="1:14" x14ac:dyDescent="0.15">
      <c r="A82" s="44">
        <v>25</v>
      </c>
      <c r="B82" s="37">
        <v>98.4</v>
      </c>
      <c r="C82" s="38">
        <v>98.1</v>
      </c>
      <c r="D82" s="39">
        <v>98.7</v>
      </c>
      <c r="E82" s="37">
        <v>41.4</v>
      </c>
      <c r="F82" s="38">
        <v>38.4</v>
      </c>
      <c r="G82" s="41">
        <v>44.5</v>
      </c>
      <c r="H82" s="38"/>
      <c r="J82" s="16"/>
      <c r="K82" s="16"/>
      <c r="L82" s="16"/>
      <c r="M82" s="16"/>
      <c r="N82" s="16"/>
    </row>
    <row r="83" spans="1:14" x14ac:dyDescent="0.15">
      <c r="A83" s="44">
        <v>26</v>
      </c>
      <c r="B83" s="37">
        <v>98.6</v>
      </c>
      <c r="C83" s="38">
        <v>98.1</v>
      </c>
      <c r="D83" s="39">
        <v>99.1</v>
      </c>
      <c r="E83" s="38">
        <v>42.8</v>
      </c>
      <c r="F83" s="38">
        <v>39</v>
      </c>
      <c r="G83" s="41">
        <v>46.5</v>
      </c>
      <c r="H83" s="38"/>
      <c r="J83" s="16"/>
      <c r="K83" s="16"/>
      <c r="L83" s="16"/>
      <c r="M83" s="16"/>
      <c r="N83" s="16"/>
    </row>
    <row r="84" spans="1:14" x14ac:dyDescent="0.15">
      <c r="A84" s="44">
        <v>27</v>
      </c>
      <c r="B84" s="37">
        <v>99</v>
      </c>
      <c r="C84" s="38">
        <v>98.8</v>
      </c>
      <c r="D84" s="39">
        <v>99.2</v>
      </c>
      <c r="E84" s="38">
        <v>44</v>
      </c>
      <c r="F84" s="38">
        <v>40.299999999999997</v>
      </c>
      <c r="G84" s="41">
        <v>47.9</v>
      </c>
      <c r="H84" s="38"/>
      <c r="J84" s="16"/>
      <c r="K84" s="16"/>
      <c r="L84" s="16"/>
      <c r="M84" s="16"/>
      <c r="N84" s="16"/>
    </row>
    <row r="85" spans="1:14" s="6" customFormat="1" ht="6" customHeight="1" x14ac:dyDescent="0.15">
      <c r="A85" s="42"/>
      <c r="B85" s="5"/>
      <c r="C85" s="43"/>
      <c r="D85" s="13"/>
      <c r="E85" s="5"/>
      <c r="G85" s="21"/>
      <c r="K85" s="16"/>
      <c r="L85" s="16"/>
    </row>
    <row r="86" spans="1:14" s="49" customFormat="1" x14ac:dyDescent="0.15">
      <c r="A86" s="45">
        <v>28</v>
      </c>
      <c r="B86" s="46">
        <v>99</v>
      </c>
      <c r="C86" s="38">
        <v>98.7</v>
      </c>
      <c r="D86" s="39">
        <v>99.4</v>
      </c>
      <c r="E86" s="47">
        <v>43.7</v>
      </c>
      <c r="F86" s="38">
        <v>40.1</v>
      </c>
      <c r="G86" s="41">
        <v>47.3</v>
      </c>
      <c r="H86" s="47"/>
      <c r="I86" s="48"/>
      <c r="J86" s="48"/>
      <c r="K86" s="48"/>
      <c r="L86" s="48"/>
      <c r="M86" s="48"/>
      <c r="N86" s="48"/>
    </row>
    <row r="87" spans="1:14" s="49" customFormat="1" x14ac:dyDescent="0.15">
      <c r="A87" s="45">
        <v>29</v>
      </c>
      <c r="B87" s="46">
        <v>99.1</v>
      </c>
      <c r="C87" s="38">
        <v>99</v>
      </c>
      <c r="D87" s="39">
        <v>99.3</v>
      </c>
      <c r="E87" s="47">
        <v>44.6</v>
      </c>
      <c r="F87" s="38">
        <v>41.3</v>
      </c>
      <c r="G87" s="41">
        <v>47.8</v>
      </c>
      <c r="H87" s="47"/>
      <c r="I87" s="48"/>
      <c r="J87" s="48"/>
      <c r="K87" s="48"/>
      <c r="L87" s="48"/>
      <c r="M87" s="48"/>
      <c r="N87" s="48"/>
    </row>
    <row r="88" spans="1:14" s="49" customFormat="1" x14ac:dyDescent="0.15">
      <c r="A88" s="45">
        <v>30</v>
      </c>
      <c r="B88" s="46">
        <v>99.2</v>
      </c>
      <c r="C88" s="38">
        <v>99</v>
      </c>
      <c r="D88" s="39">
        <v>99.5</v>
      </c>
      <c r="E88" s="47">
        <v>46.9</v>
      </c>
      <c r="F88" s="38">
        <v>44.1</v>
      </c>
      <c r="G88" s="41">
        <v>49.8</v>
      </c>
      <c r="H88" s="47"/>
      <c r="I88" s="48"/>
      <c r="J88" s="48"/>
      <c r="K88" s="48"/>
      <c r="L88" s="48"/>
      <c r="M88" s="48"/>
      <c r="N88" s="48"/>
    </row>
    <row r="89" spans="1:14" s="49" customFormat="1" x14ac:dyDescent="0.15">
      <c r="A89" s="45" t="s">
        <v>84</v>
      </c>
      <c r="B89" s="46">
        <v>99.2</v>
      </c>
      <c r="C89" s="38">
        <v>99.2</v>
      </c>
      <c r="D89" s="39">
        <v>99.3</v>
      </c>
      <c r="E89" s="47">
        <v>46.2</v>
      </c>
      <c r="F89" s="38">
        <v>43.7</v>
      </c>
      <c r="G89" s="41">
        <v>48.8</v>
      </c>
      <c r="H89" s="47"/>
      <c r="I89" s="48"/>
      <c r="J89" s="48"/>
      <c r="K89" s="48"/>
      <c r="L89" s="48"/>
      <c r="M89" s="48"/>
      <c r="N89" s="48"/>
    </row>
    <row r="90" spans="1:14" x14ac:dyDescent="0.15">
      <c r="A90" s="44">
        <v>2</v>
      </c>
      <c r="B90" s="37">
        <v>99.3</v>
      </c>
      <c r="C90" s="38">
        <v>99.3</v>
      </c>
      <c r="D90" s="39">
        <v>99.3</v>
      </c>
      <c r="E90" s="38">
        <v>46.6</v>
      </c>
      <c r="F90" s="38">
        <v>44.7</v>
      </c>
      <c r="G90" s="41">
        <v>48.7</v>
      </c>
      <c r="J90" s="16"/>
      <c r="K90" s="16"/>
      <c r="L90" s="16"/>
      <c r="M90" s="16"/>
      <c r="N90" s="16"/>
    </row>
    <row r="91" spans="1:14" x14ac:dyDescent="0.15">
      <c r="A91" s="44">
        <v>3</v>
      </c>
      <c r="B91" s="37">
        <v>99.4</v>
      </c>
      <c r="C91" s="38">
        <v>99.2</v>
      </c>
      <c r="D91" s="39">
        <v>99.5</v>
      </c>
      <c r="E91" s="38">
        <v>49.4</v>
      </c>
      <c r="F91" s="38">
        <v>46.1</v>
      </c>
      <c r="G91" s="41">
        <v>52.8</v>
      </c>
      <c r="J91" s="16"/>
      <c r="K91" s="16"/>
      <c r="L91" s="16"/>
      <c r="M91" s="16"/>
      <c r="N91" s="16"/>
    </row>
    <row r="92" spans="1:14" s="6" customFormat="1" ht="6" customHeight="1" x14ac:dyDescent="0.15">
      <c r="A92" s="42"/>
      <c r="B92" s="5"/>
      <c r="C92" s="43"/>
      <c r="D92" s="13"/>
      <c r="E92" s="5"/>
      <c r="G92" s="21"/>
      <c r="K92" s="16"/>
      <c r="L92" s="16"/>
    </row>
    <row r="93" spans="1:14" ht="18" customHeight="1" thickBot="1" x14ac:dyDescent="0.2">
      <c r="A93" s="58">
        <v>4</v>
      </c>
      <c r="B93" s="59">
        <v>99.234092694422628</v>
      </c>
      <c r="C93" s="60">
        <v>99.099099099099092</v>
      </c>
      <c r="D93" s="61">
        <v>99.369830641985033</v>
      </c>
      <c r="E93" s="60">
        <v>52.075070136403212</v>
      </c>
      <c r="F93" s="60">
        <v>49.81024667931689</v>
      </c>
      <c r="G93" s="62">
        <v>54.430629563844477</v>
      </c>
      <c r="J93" s="16"/>
      <c r="K93" s="16"/>
      <c r="L93" s="16"/>
      <c r="M93" s="16"/>
      <c r="N93" s="16"/>
    </row>
    <row r="94" spans="1:14" x14ac:dyDescent="0.15">
      <c r="J94" s="16"/>
      <c r="K94" s="16"/>
      <c r="L94" s="16"/>
      <c r="M94" s="16"/>
      <c r="N94" s="16"/>
    </row>
    <row r="97" spans="1:1" x14ac:dyDescent="0.15">
      <c r="A97" s="1"/>
    </row>
  </sheetData>
  <mergeCells count="3">
    <mergeCell ref="A1:G1"/>
    <mergeCell ref="B2:D2"/>
    <mergeCell ref="E2:G2"/>
  </mergeCells>
  <phoneticPr fontId="2"/>
  <pageMargins left="0.78740157480314965" right="0.78740157480314965" top="0.78740157480314965" bottom="0.39370078740157483" header="0.51181102362204722" footer="0.51181102362204722"/>
  <pageSetup paperSize="9" scale="71" firstPageNumber="90" fitToWidth="0" orientation="portrait" useFirstPageNumber="1" r:id="rId1"/>
  <headerFooter alignWithMargins="0">
    <oddHeader>&amp;L&amp;12付表３</oddHeader>
  </headerFooter>
  <ignoredErrors>
    <ignoredError sqref="A5:A6 A8:A12 A14:A18 A20:A24 A26:A30 A32:A36 A38:A42 A44:A48 A50:A52 A56:A60 A54 A62:A66 A68:A72 A74:A7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付表１学校数の推移</vt:lpstr>
      <vt:lpstr>付表２在学者の推移</vt:lpstr>
      <vt:lpstr>付表３進学率の推移</vt:lpstr>
      <vt:lpstr>付表１学校数の推移!Print_Area</vt:lpstr>
      <vt:lpstr>付表２在学者の推移!Print_Area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Windows ユーザー</cp:lastModifiedBy>
  <cp:lastPrinted>2020-02-12T06:36:11Z</cp:lastPrinted>
  <dcterms:created xsi:type="dcterms:W3CDTF">2004-02-02T02:07:33Z</dcterms:created>
  <dcterms:modified xsi:type="dcterms:W3CDTF">2023-02-15T03:45:01Z</dcterms:modified>
</cp:coreProperties>
</file>