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１）農林水産業\(1)2_林業、漁業\"/>
    </mc:Choice>
  </mc:AlternateContent>
  <xr:revisionPtr revIDLastSave="0" documentId="13_ncr:1_{C1BB3E9F-0F54-4423-8C14-1A490F72D1B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データ" sheetId="6" r:id="rId1"/>
    <sheet name="グラフ1" sheetId="7" r:id="rId2"/>
  </sheets>
  <definedNames>
    <definedName name="鯵ヶ沢">OFFSET(データ!$G$9,MATCH(データ!$C$5,データ!$C$9:$C$108,0)-1,0,データ!$B$6,1)</definedName>
    <definedName name="横軸ラベル_西暦">OFFSET(データ!$E$9,MATCH(データ!$C$5,データ!$C$9:$C$108,0)-1,0,データ!$B$6,1)</definedName>
    <definedName name="計">OFFSET(データ!$J$9,MATCH(データ!$C$5,データ!$C$9:$C$108,0)-1,0,データ!$B$6,1)</definedName>
    <definedName name="三沢">OFFSET(データ!$I$9,MATCH(データ!$C$5,データ!$C$9:$C$108,0)-1,0,データ!$B$6,1)</definedName>
    <definedName name="大畑">OFFSET(データ!$H$9,MATCH(データ!$C$5,データ!$C$9:$C$108,0)-1,0,データ!$B$6,1)</definedName>
    <definedName name="八戸">OFFSET(データ!$F$9,MATCH(データ!$C$5,データ!$C$9:$C$108,0)-1,0,データ!$B$6,1)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J11" i="6"/>
  <c r="J12" i="6"/>
  <c r="J13" i="6"/>
  <c r="J14" i="6"/>
  <c r="J15" i="6"/>
  <c r="J16" i="6"/>
  <c r="J9" i="6"/>
  <c r="A109" i="6"/>
  <c r="B109" i="6" s="1"/>
  <c r="A108" i="6"/>
  <c r="B108" i="6" s="1"/>
  <c r="A107" i="6"/>
  <c r="B107" i="6" s="1"/>
  <c r="A106" i="6"/>
  <c r="A105" i="6"/>
  <c r="A104" i="6"/>
  <c r="A103" i="6"/>
  <c r="A102" i="6"/>
  <c r="A101" i="6"/>
  <c r="B101" i="6" s="1"/>
  <c r="A100" i="6"/>
  <c r="B100" i="6" s="1"/>
  <c r="A99" i="6"/>
  <c r="B99" i="6" s="1"/>
  <c r="A98" i="6"/>
  <c r="B98" i="6" s="1"/>
  <c r="A97" i="6"/>
  <c r="B97" i="6" s="1"/>
  <c r="A96" i="6"/>
  <c r="B96" i="6" s="1"/>
  <c r="A95" i="6"/>
  <c r="B95" i="6" s="1"/>
  <c r="A94" i="6"/>
  <c r="A93" i="6"/>
  <c r="A92" i="6"/>
  <c r="A91" i="6"/>
  <c r="A90" i="6"/>
  <c r="A89" i="6"/>
  <c r="A88" i="6"/>
  <c r="B88" i="6" s="1"/>
  <c r="A87" i="6"/>
  <c r="B87" i="6" s="1"/>
  <c r="A86" i="6"/>
  <c r="B86" i="6" s="1"/>
  <c r="A85" i="6"/>
  <c r="B85" i="6" s="1"/>
  <c r="A84" i="6"/>
  <c r="B84" i="6" s="1"/>
  <c r="A83" i="6"/>
  <c r="B83" i="6" s="1"/>
  <c r="A82" i="6"/>
  <c r="A81" i="6"/>
  <c r="A80" i="6"/>
  <c r="A79" i="6"/>
  <c r="A78" i="6"/>
  <c r="A77" i="6"/>
  <c r="A76" i="6"/>
  <c r="B76" i="6" s="1"/>
  <c r="A75" i="6"/>
  <c r="B75" i="6" s="1"/>
  <c r="A74" i="6"/>
  <c r="B74" i="6" s="1"/>
  <c r="A73" i="6"/>
  <c r="B73" i="6" s="1"/>
  <c r="A72" i="6"/>
  <c r="B72" i="6" s="1"/>
  <c r="A71" i="6"/>
  <c r="B71" i="6" s="1"/>
  <c r="A70" i="6"/>
  <c r="A69" i="6"/>
  <c r="A68" i="6"/>
  <c r="A67" i="6"/>
  <c r="A66" i="6"/>
  <c r="A65" i="6"/>
  <c r="A64" i="6"/>
  <c r="B64" i="6" s="1"/>
  <c r="A63" i="6"/>
  <c r="B63" i="6" s="1"/>
  <c r="A62" i="6"/>
  <c r="B62" i="6" s="1"/>
  <c r="A61" i="6"/>
  <c r="B61" i="6" s="1"/>
  <c r="A60" i="6"/>
  <c r="B60" i="6" s="1"/>
  <c r="A59" i="6"/>
  <c r="B59" i="6" s="1"/>
  <c r="A58" i="6"/>
  <c r="A57" i="6"/>
  <c r="A56" i="6"/>
  <c r="A55" i="6"/>
  <c r="A54" i="6"/>
  <c r="A53" i="6"/>
  <c r="A52" i="6"/>
  <c r="B52" i="6" s="1"/>
  <c r="A51" i="6"/>
  <c r="B51" i="6" s="1"/>
  <c r="A50" i="6"/>
  <c r="B50" i="6" s="1"/>
  <c r="A49" i="6"/>
  <c r="B49" i="6" s="1"/>
  <c r="A48" i="6"/>
  <c r="B48" i="6" s="1"/>
  <c r="A47" i="6"/>
  <c r="B47" i="6" s="1"/>
  <c r="A46" i="6"/>
  <c r="A45" i="6"/>
  <c r="A44" i="6"/>
  <c r="A43" i="6"/>
  <c r="A42" i="6"/>
  <c r="A41" i="6"/>
  <c r="A40" i="6"/>
  <c r="B40" i="6" s="1"/>
  <c r="A39" i="6"/>
  <c r="B39" i="6" s="1"/>
  <c r="A38" i="6"/>
  <c r="B38" i="6" s="1"/>
  <c r="A37" i="6"/>
  <c r="B37" i="6" s="1"/>
  <c r="A36" i="6"/>
  <c r="B36" i="6" s="1"/>
  <c r="A35" i="6"/>
  <c r="B35" i="6" s="1"/>
  <c r="A34" i="6"/>
  <c r="A33" i="6"/>
  <c r="A32" i="6"/>
  <c r="A31" i="6"/>
  <c r="A30" i="6"/>
  <c r="A29" i="6"/>
  <c r="A28" i="6"/>
  <c r="B28" i="6" s="1"/>
  <c r="A27" i="6"/>
  <c r="B27" i="6" s="1"/>
  <c r="A26" i="6"/>
  <c r="B26" i="6" s="1"/>
  <c r="A25" i="6"/>
  <c r="B25" i="6" s="1"/>
  <c r="A24" i="6"/>
  <c r="B24" i="6" s="1"/>
  <c r="A23" i="6"/>
  <c r="B23" i="6" s="1"/>
  <c r="A22" i="6"/>
  <c r="A21" i="6"/>
  <c r="A20" i="6"/>
  <c r="A19" i="6"/>
  <c r="A18" i="6"/>
  <c r="A17" i="6"/>
  <c r="A16" i="6"/>
  <c r="B16" i="6" s="1"/>
  <c r="A15" i="6"/>
  <c r="B15" i="6" s="1"/>
  <c r="A14" i="6"/>
  <c r="B14" i="6" s="1"/>
  <c r="A13" i="6"/>
  <c r="B13" i="6" s="1"/>
  <c r="A12" i="6"/>
  <c r="B12" i="6" s="1"/>
  <c r="A11" i="6"/>
  <c r="B11" i="6" s="1"/>
  <c r="B10" i="6"/>
  <c r="A10" i="6"/>
  <c r="B9" i="6"/>
  <c r="A9" i="6"/>
  <c r="D9" i="6" s="1"/>
  <c r="B6" i="6"/>
  <c r="E5" i="6"/>
  <c r="B18" i="6" l="1"/>
  <c r="B54" i="6"/>
  <c r="B102" i="6"/>
  <c r="B19" i="6"/>
  <c r="B31" i="6"/>
  <c r="B43" i="6"/>
  <c r="B55" i="6"/>
  <c r="B67" i="6"/>
  <c r="B79" i="6"/>
  <c r="B91" i="6"/>
  <c r="B103" i="6"/>
  <c r="B20" i="6"/>
  <c r="B32" i="6"/>
  <c r="B44" i="6"/>
  <c r="B56" i="6"/>
  <c r="B68" i="6"/>
  <c r="B80" i="6"/>
  <c r="B92" i="6"/>
  <c r="B104" i="6"/>
  <c r="B17" i="6"/>
  <c r="B29" i="6"/>
  <c r="B41" i="6"/>
  <c r="B53" i="6"/>
  <c r="B65" i="6"/>
  <c r="B77" i="6"/>
  <c r="B89" i="6"/>
  <c r="B30" i="6"/>
  <c r="B42" i="6"/>
  <c r="B66" i="6"/>
  <c r="B78" i="6"/>
  <c r="B90" i="6"/>
  <c r="B21" i="6"/>
  <c r="B33" i="6"/>
  <c r="B45" i="6"/>
  <c r="B57" i="6"/>
  <c r="B69" i="6"/>
  <c r="B81" i="6"/>
  <c r="B93" i="6"/>
  <c r="B105" i="6"/>
  <c r="B22" i="6"/>
  <c r="B34" i="6"/>
  <c r="B46" i="6"/>
  <c r="B58" i="6"/>
  <c r="B70" i="6"/>
  <c r="B82" i="6"/>
  <c r="B94" i="6"/>
  <c r="B106" i="6"/>
  <c r="D12" i="6"/>
  <c r="D11" i="6"/>
  <c r="D13" i="6"/>
  <c r="D10" i="6"/>
  <c r="D15" i="6"/>
  <c r="E16" i="6"/>
  <c r="D16" i="6"/>
  <c r="E15" i="6"/>
  <c r="E14" i="6"/>
  <c r="D14" i="6"/>
  <c r="E13" i="6"/>
  <c r="E12" i="6"/>
  <c r="E11" i="6"/>
  <c r="E10" i="6"/>
  <c r="E9" i="6"/>
</calcChain>
</file>

<file path=xl/sharedStrings.xml><?xml version="1.0" encoding="utf-8"?>
<sst xmlns="http://schemas.openxmlformats.org/spreadsheetml/2006/main" count="19" uniqueCount="19">
  <si>
    <t>計</t>
    <rPh sb="0" eb="1">
      <t>ケイ</t>
    </rPh>
    <phoneticPr fontId="2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</si>
  <si>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</si>
  <si>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</si>
  <si>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ください。</t>
    <phoneticPr fontId="2"/>
  </si>
  <si>
    <t>西暦</t>
    <rPh sb="0" eb="2">
      <t>セイレキ</t>
    </rPh>
    <phoneticPr fontId="2"/>
  </si>
  <si>
    <t>八戸漁港</t>
    <rPh sb="0" eb="1">
      <t>ハチ</t>
    </rPh>
    <rPh sb="1" eb="2">
      <t>ト</t>
    </rPh>
    <rPh sb="2" eb="4">
      <t>ギョコウ</t>
    </rPh>
    <phoneticPr fontId="2"/>
  </si>
  <si>
    <t>鰺ヶ沢漁港</t>
    <rPh sb="0" eb="3">
      <t>アジガサワ</t>
    </rPh>
    <rPh sb="3" eb="5">
      <t>ギョコウ</t>
    </rPh>
    <phoneticPr fontId="2"/>
  </si>
  <si>
    <t>大畑漁港</t>
    <rPh sb="0" eb="1">
      <t>ダイ</t>
    </rPh>
    <rPh sb="1" eb="2">
      <t>ハタケ</t>
    </rPh>
    <rPh sb="2" eb="4">
      <t>ギョコウ</t>
    </rPh>
    <phoneticPr fontId="2"/>
  </si>
  <si>
    <t>三沢漁港</t>
    <rPh sb="0" eb="1">
      <t>サン</t>
    </rPh>
    <rPh sb="1" eb="2">
      <t>サワ</t>
    </rPh>
    <rPh sb="2" eb="4">
      <t>ギョコウ</t>
    </rPh>
    <phoneticPr fontId="2"/>
  </si>
  <si>
    <t>【「グラフ1」シートにデータが反映されます】</t>
    <rPh sb="15" eb="17">
      <t>ハンエイ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</si>
  <si>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</si>
  <si>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</si>
  <si>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</si>
  <si>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</si>
  <si>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</si>
  <si>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</si>
  <si>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</si>
  <si>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主要港の陸揚量の推移　（資料：県農林水産部「漁港の港勢調査」）（単位：t）</t>
    <phoneticPr fontId="5"/>
  </si>
  <si>
    <t>※第３種漁港の属地陸揚量の総数を掲載した。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</si>
</sst>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2" borderId="0" xfId="0" applyFont="1" applyFill="1" applyAlignment="1"/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0" fontId="1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5" xfId="0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8" fillId="0" borderId="0" xfId="1" applyFont="1">
      <alignment vertical="center"/>
    </xf>
    <xf numFmtId="0" fontId="11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8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8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主要港の陸揚量の推移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816919224647304"/>
          <c:y val="0.11117809813520221"/>
          <c:w val="0.86680542647506598"/>
          <c:h val="0.696816050846065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八戸漁港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</c:strCache>
            </c:strRef>
          </c:cat>
          <c:val>
            <c:numRef>
              <c:f>[0]!八戸</c:f>
              <c:numCache>
                <c:formatCode>#,##0_ </c:formatCode>
                <c:ptCount val="8"/>
                <c:pt idx="0">
                  <c:v>96379</c:v>
                </c:pt>
                <c:pt idx="1">
                  <c:v>119435</c:v>
                </c:pt>
                <c:pt idx="2">
                  <c:v>111421</c:v>
                </c:pt>
                <c:pt idx="3">
                  <c:v>98791</c:v>
                </c:pt>
                <c:pt idx="4">
                  <c:v>99506</c:v>
                </c:pt>
                <c:pt idx="5">
                  <c:v>107992</c:v>
                </c:pt>
                <c:pt idx="6">
                  <c:v>65987</c:v>
                </c:pt>
                <c:pt idx="7">
                  <c:v>61012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F-4A8E-BA17-21A0F29AB662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鰺ヶ沢漁港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9173975093145021E-2"/>
                  <c:y val="3.77070050246316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9F-4A8E-BA17-21A0F29AB662}"/>
                </c:ext>
              </c:extLst>
            </c:dLbl>
            <c:dLbl>
              <c:idx val="1"/>
              <c:layout>
                <c:manualLayout>
                  <c:x val="5.3271806350907079E-2"/>
                  <c:y val="4.60863394745497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9F-4A8E-BA17-21A0F29AB662}"/>
                </c:ext>
              </c:extLst>
            </c:dLbl>
            <c:dLbl>
              <c:idx val="2"/>
              <c:layout>
                <c:manualLayout>
                  <c:x val="5.4637750103494441E-2"/>
                  <c:y val="6.49398419868655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9F-4A8E-BA17-21A0F29AB662}"/>
                </c:ext>
              </c:extLst>
            </c:dLbl>
            <c:dLbl>
              <c:idx val="3"/>
              <c:layout>
                <c:manualLayout>
                  <c:x val="5.1905862598319717E-2"/>
                  <c:y val="6.07501747619064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9F-4A8E-BA17-21A0F29AB662}"/>
                </c:ext>
              </c:extLst>
            </c:dLbl>
            <c:dLbl>
              <c:idx val="4"/>
              <c:layout>
                <c:manualLayout>
                  <c:x val="5.3271806350907079E-2"/>
                  <c:y val="6.91295092118246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9F-4A8E-BA17-21A0F29AB662}"/>
                </c:ext>
              </c:extLst>
            </c:dLbl>
            <c:dLbl>
              <c:idx val="5"/>
              <c:layout>
                <c:manualLayout>
                  <c:x val="6.9663131381955304E-2"/>
                  <c:y val="6.49398419868655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9F-4A8E-BA17-21A0F29AB662}"/>
                </c:ext>
              </c:extLst>
            </c:dLbl>
            <c:dLbl>
              <c:idx val="6"/>
              <c:layout>
                <c:manualLayout>
                  <c:x val="4.9198440778321237E-2"/>
                  <c:y val="7.11397987477270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9F-4A8E-BA17-21A0F29AB662}"/>
                </c:ext>
              </c:extLst>
            </c:dLbl>
            <c:dLbl>
              <c:idx val="7"/>
              <c:layout>
                <c:manualLayout>
                  <c:x val="3.1388604571818489E-2"/>
                  <c:y val="8.35945663531870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16-4BBD-91EA-5A316D627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</c:strCache>
            </c:strRef>
          </c:cat>
          <c:val>
            <c:numRef>
              <c:f>[0]!鯵ヶ沢</c:f>
              <c:numCache>
                <c:formatCode>#,##0_ </c:formatCode>
                <c:ptCount val="8"/>
                <c:pt idx="0">
                  <c:v>1302</c:v>
                </c:pt>
                <c:pt idx="1">
                  <c:v>1089</c:v>
                </c:pt>
                <c:pt idx="2">
                  <c:v>1254</c:v>
                </c:pt>
                <c:pt idx="3">
                  <c:v>1201</c:v>
                </c:pt>
                <c:pt idx="4">
                  <c:v>1028</c:v>
                </c:pt>
                <c:pt idx="5">
                  <c:v>1216</c:v>
                </c:pt>
                <c:pt idx="6">
                  <c:v>1070</c:v>
                </c:pt>
                <c:pt idx="7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F-4A8E-BA17-21A0F29AB662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大畑漁港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2718063509071E-2"/>
                  <c:y val="3.84048392394780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9F-4A8E-BA17-21A0F29AB662}"/>
                </c:ext>
              </c:extLst>
            </c:dLbl>
            <c:dLbl>
              <c:idx val="1"/>
              <c:layout>
                <c:manualLayout>
                  <c:x val="5.4637750103494441E-2"/>
                  <c:y val="1.25690016748772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9F-4A8E-BA17-21A0F29AB662}"/>
                </c:ext>
              </c:extLst>
            </c:dLbl>
            <c:dLbl>
              <c:idx val="2"/>
              <c:layout>
                <c:manualLayout>
                  <c:x val="5.3271806350907128E-2"/>
                  <c:y val="2.93276705747134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9F-4A8E-BA17-21A0F29AB662}"/>
                </c:ext>
              </c:extLst>
            </c:dLbl>
            <c:dLbl>
              <c:idx val="3"/>
              <c:layout>
                <c:manualLayout>
                  <c:x val="5.3271806350907079E-2"/>
                  <c:y val="1.88535025123157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9F-4A8E-BA17-21A0F29AB662}"/>
                </c:ext>
              </c:extLst>
            </c:dLbl>
            <c:dLbl>
              <c:idx val="4"/>
              <c:layout>
                <c:manualLayout>
                  <c:x val="5.4637750103494337E-2"/>
                  <c:y val="2.09483361247953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9F-4A8E-BA17-21A0F29AB662}"/>
                </c:ext>
              </c:extLst>
            </c:dLbl>
            <c:dLbl>
              <c:idx val="5"/>
              <c:layout>
                <c:manualLayout>
                  <c:x val="6.9663131381955304E-2"/>
                  <c:y val="2.7232836962233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9F-4A8E-BA17-21A0F29AB662}"/>
                </c:ext>
              </c:extLst>
            </c:dLbl>
            <c:dLbl>
              <c:idx val="6"/>
              <c:layout>
                <c:manualLayout>
                  <c:x val="5.0560691172559416E-2"/>
                  <c:y val="2.71583606908070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9F-4A8E-BA17-21A0F29AB662}"/>
                </c:ext>
              </c:extLst>
            </c:dLbl>
            <c:dLbl>
              <c:idx val="7"/>
              <c:layout>
                <c:manualLayout>
                  <c:x val="2.8659160696008188E-2"/>
                  <c:y val="4.179728317659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16-4BBD-91EA-5A316D627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</c:strCache>
            </c:strRef>
          </c:cat>
          <c:val>
            <c:numRef>
              <c:f>[0]!大畑</c:f>
              <c:numCache>
                <c:formatCode>#,##0_ </c:formatCode>
                <c:ptCount val="8"/>
                <c:pt idx="0">
                  <c:v>2160</c:v>
                </c:pt>
                <c:pt idx="1">
                  <c:v>3026</c:v>
                </c:pt>
                <c:pt idx="2">
                  <c:v>2864</c:v>
                </c:pt>
                <c:pt idx="3">
                  <c:v>1379</c:v>
                </c:pt>
                <c:pt idx="4">
                  <c:v>1042</c:v>
                </c:pt>
                <c:pt idx="5">
                  <c:v>1019</c:v>
                </c:pt>
                <c:pt idx="6">
                  <c:v>1140</c:v>
                </c:pt>
                <c:pt idx="7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F-4A8E-BA17-21A0F29AB662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三沢漁港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4.035493516227665E-3"/>
                  <c:y val="-2.4847991179824226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9F-4A8E-BA17-21A0F29AB662}"/>
                </c:ext>
              </c:extLst>
            </c:dLbl>
            <c:dLbl>
              <c:idx val="6"/>
              <c:layout>
                <c:manualLayout>
                  <c:x val="6.3507926401727927E-5"/>
                  <c:y val="-2.194192810538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9F-4A8E-BA17-21A0F29AB662}"/>
                </c:ext>
              </c:extLst>
            </c:dLbl>
            <c:dLbl>
              <c:idx val="7"/>
              <c:layout>
                <c:manualLayout>
                  <c:x val="-1.364721937905151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16-4BBD-91EA-5A316D627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</c:strCache>
            </c:strRef>
          </c:cat>
          <c:val>
            <c:numRef>
              <c:f>[0]!三沢</c:f>
              <c:numCache>
                <c:formatCode>#,##0_ </c:formatCode>
                <c:ptCount val="8"/>
                <c:pt idx="0">
                  <c:v>3605</c:v>
                </c:pt>
                <c:pt idx="1">
                  <c:v>3851</c:v>
                </c:pt>
                <c:pt idx="2">
                  <c:v>3289</c:v>
                </c:pt>
                <c:pt idx="3">
                  <c:v>3333</c:v>
                </c:pt>
                <c:pt idx="4">
                  <c:v>2289</c:v>
                </c:pt>
                <c:pt idx="5">
                  <c:v>1688</c:v>
                </c:pt>
                <c:pt idx="6">
                  <c:v>1781</c:v>
                </c:pt>
                <c:pt idx="7">
                  <c:v>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F-4A8E-BA17-21A0F29AB662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8"/>
                <c:pt idx="0">
                  <c:v>103446</c:v>
                </c:pt>
                <c:pt idx="1">
                  <c:v>127401</c:v>
                </c:pt>
                <c:pt idx="2">
                  <c:v>118828</c:v>
                </c:pt>
                <c:pt idx="3">
                  <c:v>104704</c:v>
                </c:pt>
                <c:pt idx="4">
                  <c:v>103865</c:v>
                </c:pt>
                <c:pt idx="5">
                  <c:v>111915</c:v>
                </c:pt>
                <c:pt idx="6">
                  <c:v>69978</c:v>
                </c:pt>
                <c:pt idx="7">
                  <c:v>64882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F-4A8E-BA17-21A0F29AB6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4764120"/>
        <c:axId val="754763136"/>
      </c:barChart>
      <c:catAx>
        <c:axId val="75476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54763136"/>
        <c:crosses val="autoZero"/>
        <c:auto val="1"/>
        <c:lblAlgn val="ctr"/>
        <c:lblOffset val="100"/>
        <c:noMultiLvlLbl val="0"/>
      </c:catAx>
      <c:valAx>
        <c:axId val="754763136"/>
        <c:scaling>
          <c:orientation val="minMax"/>
          <c:max val="140000"/>
          <c:min val="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54764120"/>
        <c:crosses val="autoZero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29147508050732651"/>
          <c:y val="0.11120432479224034"/>
          <c:w val="0.67931093192749403"/>
          <c:h val="5.814251928319082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80EA0C-E84B-4918-816C-C79D6A1B4BB2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B8D453-0DA4-4643-B610-075592BD6B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0.10706</cdr:x>
      <cdr:y>0.88527</cdr:y>
    </cdr:from>
    <cdr:to>
      <cdr:x>0.47347</cdr:x>
      <cdr:y>0.93772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0E9F0AA-1AEA-4C8E-AABD-04D5E3193745}"/>
            </a:ext>
          </a:extLst>
        </cdr:cNvPr>
        <cdr:cNvSpPr txBox="1"/>
      </cdr:nvSpPr>
      <cdr:spPr>
        <a:xfrm xmlns:a="http://schemas.openxmlformats.org/drawingml/2006/main">
          <a:off x="995404" y="5366951"/>
          <a:ext cx="3406689" cy="318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/>
            <a:t>※</a:t>
          </a:r>
          <a:r>
            <a:rPr lang="ja-JP" altLang="en-US" sz="1200"/>
            <a:t>　第３種漁港の属地陸揚量の総数を掲載した。</a:t>
          </a:r>
        </a:p>
      </cdr:txBody>
    </cdr:sp>
  </cdr:relSizeAnchor>
  <cdr:relSizeAnchor xmlns:cdr="http://schemas.openxmlformats.org/drawingml/2006/chartDrawing">
    <cdr:from>
      <cdr:x>0.07845</cdr:x>
      <cdr:y>0.04388</cdr:y>
    </cdr:from>
    <cdr:to>
      <cdr:x>0.1768</cdr:x>
      <cdr:y>0.11111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56558DC-81D0-4676-817F-ABB2D9482599}"/>
            </a:ext>
          </a:extLst>
        </cdr:cNvPr>
        <cdr:cNvSpPr txBox="1"/>
      </cdr:nvSpPr>
      <cdr:spPr>
        <a:xfrm xmlns:a="http://schemas.openxmlformats.org/drawingml/2006/main">
          <a:off x="729392" y="266013"/>
          <a:ext cx="914400" cy="40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（ｔ）</a:t>
          </a:r>
        </a:p>
      </cdr:txBody>
    </cdr:sp>
  </cdr:relSizeAnchor>
  <cdr:relSizeAnchor xmlns:cdr="http://schemas.openxmlformats.org/drawingml/2006/chartDrawing">
    <cdr:from>
      <cdr:x>0.90119</cdr:x>
      <cdr:y>0.84914</cdr:y>
    </cdr:from>
    <cdr:to>
      <cdr:x>0.99954</cdr:x>
      <cdr:y>0.91638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FA8C45A-4709-4767-8C9E-B6688AA0A127}"/>
            </a:ext>
          </a:extLst>
        </cdr:cNvPr>
        <cdr:cNvSpPr txBox="1"/>
      </cdr:nvSpPr>
      <cdr:spPr>
        <a:xfrm xmlns:a="http://schemas.openxmlformats.org/drawingml/2006/main">
          <a:off x="8378910" y="5147963"/>
          <a:ext cx="914400" cy="40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/>
            <a:t>年</a:t>
          </a:r>
        </a:p>
      </cdr:txBody>
    </cdr:sp>
  </cdr:relSizeAnchor>
  <cdr:relSizeAnchor xmlns:cdr="http://schemas.openxmlformats.org/drawingml/2006/chartDrawing">
    <cdr:from>
      <cdr:x>0.56661</cdr:x>
      <cdr:y>0.92699</cdr:y>
    </cdr:from>
    <cdr:to>
      <cdr:x>1</cdr:x>
      <cdr:y>0.99423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29DF036-530F-448F-B918-3B4F0E9DFBFF}"/>
            </a:ext>
          </a:extLst>
        </cdr:cNvPr>
        <cdr:cNvSpPr txBox="1"/>
      </cdr:nvSpPr>
      <cdr:spPr>
        <a:xfrm xmlns:a="http://schemas.openxmlformats.org/drawingml/2006/main">
          <a:off x="5268097" y="5619922"/>
          <a:ext cx="4029504" cy="40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/>
            <a:t>資料：県農林水産部「漁港の港勢調査」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workbookViewId="0">
      <selection activeCell="L12" sqref="L12"/>
    </sheetView>
  </sheetViews>
  <sheetFormatPr defaultRowHeight="13.5" x14ac:dyDescent="0.15"/>
  <cols>
    <col min="1" max="2" width="6" style="7" customWidth="1"/>
    <col min="4" max="4" width="11.625" customWidth="1"/>
    <col min="6" max="10" width="9.875" style="1" customWidth="1"/>
  </cols>
  <sheetData>
    <row r="1" spans="1:18" x14ac:dyDescent="0.15">
      <c r="A1" s="6" t="s">
        <v>1</v>
      </c>
      <c r="C1" s="8" t="s">
        <v>9</v>
      </c>
      <c r="D1" s="9"/>
      <c r="E1" s="9"/>
      <c r="F1" s="9"/>
      <c r="G1" s="9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15">
      <c r="A2" s="6" t="s">
        <v>2</v>
      </c>
      <c r="C2" s="12" t="s">
        <v>10</v>
      </c>
      <c r="F2"/>
      <c r="G2"/>
      <c r="H2"/>
      <c r="I2" s="13"/>
      <c r="J2" s="14"/>
      <c r="K2" s="14"/>
      <c r="L2" s="14"/>
      <c r="M2" s="14"/>
      <c r="N2" s="14"/>
      <c r="O2" s="15"/>
      <c r="Q2" s="15"/>
      <c r="R2" s="15"/>
    </row>
    <row r="3" spans="1:18" x14ac:dyDescent="0.15">
      <c r="A3" s="6" t="s">
        <v>3</v>
      </c>
      <c r="C3" s="12" t="s">
        <v>11</v>
      </c>
      <c r="F3"/>
      <c r="G3"/>
      <c r="H3"/>
      <c r="I3" s="13"/>
      <c r="J3" s="16"/>
      <c r="K3" s="16"/>
      <c r="L3" s="16"/>
      <c r="M3" s="16"/>
      <c r="N3" s="16"/>
      <c r="O3" s="16"/>
    </row>
    <row r="4" spans="1:18" x14ac:dyDescent="0.15">
      <c r="A4" s="6"/>
      <c r="C4" s="17" t="s">
        <v>12</v>
      </c>
      <c r="F4"/>
      <c r="G4"/>
      <c r="H4"/>
      <c r="I4" s="13"/>
      <c r="J4" s="16"/>
      <c r="K4" s="16"/>
      <c r="L4" s="16"/>
      <c r="M4" s="16"/>
      <c r="N4" s="16"/>
      <c r="O4" s="16"/>
    </row>
    <row r="5" spans="1:18" ht="21" customHeight="1" x14ac:dyDescent="0.15">
      <c r="C5" s="18">
        <v>41275</v>
      </c>
      <c r="D5" s="19" t="s">
        <v>13</v>
      </c>
      <c r="E5" s="20">
        <f>MAX($C$8:$C$108)</f>
        <v>43831</v>
      </c>
      <c r="F5" s="19" t="s">
        <v>14</v>
      </c>
      <c r="G5" s="19"/>
      <c r="H5" s="19"/>
      <c r="I5" s="21"/>
      <c r="J5" s="16"/>
      <c r="K5" s="16"/>
      <c r="L5" s="16"/>
      <c r="M5" s="16"/>
      <c r="N5" s="16"/>
      <c r="O5" s="16"/>
    </row>
    <row r="6" spans="1:18" x14ac:dyDescent="0.15">
      <c r="B6" s="7">
        <f>COUNTA(C9:C109)-MATCH(C5,C9:C109,0)+1</f>
        <v>8</v>
      </c>
      <c r="F6"/>
      <c r="G6"/>
      <c r="H6"/>
      <c r="I6"/>
      <c r="J6"/>
    </row>
    <row r="7" spans="1:18" x14ac:dyDescent="0.15">
      <c r="A7" s="22"/>
      <c r="C7" s="3" t="s">
        <v>17</v>
      </c>
      <c r="D7" s="3"/>
      <c r="E7" s="3"/>
      <c r="J7" s="1" t="s">
        <v>18</v>
      </c>
    </row>
    <row r="8" spans="1:18" ht="27" x14ac:dyDescent="0.15">
      <c r="A8" s="23"/>
      <c r="B8" s="23"/>
      <c r="C8" s="24" t="s">
        <v>4</v>
      </c>
      <c r="D8" s="24" t="s">
        <v>15</v>
      </c>
      <c r="E8" s="24" t="s">
        <v>16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0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4">
        <v>41275</v>
      </c>
      <c r="D9" s="5" t="str">
        <f>IF(OR(A9=1,B9=1,A9),TEXT(C9,"ge"),TEXT(C9," "))</f>
        <v>H25</v>
      </c>
      <c r="E9" s="5" t="str">
        <f t="shared" ref="E9:E16" si="0">IF(OR(A9=1,A9),TEXT(C9,"yyyy"),TEXT(C9,"yy"))</f>
        <v>2013</v>
      </c>
      <c r="F9" s="1">
        <v>96379</v>
      </c>
      <c r="G9" s="1">
        <v>1302</v>
      </c>
      <c r="H9" s="1">
        <v>2160</v>
      </c>
      <c r="I9" s="1">
        <v>3605</v>
      </c>
      <c r="J9" s="1">
        <f>SUM(F9:I9)</f>
        <v>103446</v>
      </c>
      <c r="K9" s="1"/>
    </row>
    <row r="10" spans="1:18" x14ac:dyDescent="0.15">
      <c r="A10" s="2" t="str">
        <f t="shared" ref="A10:A73" si="1">IF(C10=EDATE($C$5,0),1,"")</f>
        <v/>
      </c>
      <c r="B10" s="2" t="str">
        <f>IF(C10=EDATE($C$5,0),1,"")</f>
        <v/>
      </c>
      <c r="C10" s="4">
        <v>41640</v>
      </c>
      <c r="D10" s="5" t="str">
        <f t="shared" ref="D10:D16" si="2">IF(OR(A10=1,B10=1,A10),TEXT(C10,"ge"),TEXT(C10," "))</f>
        <v xml:space="preserve"> </v>
      </c>
      <c r="E10" s="5" t="str">
        <f t="shared" si="0"/>
        <v>14</v>
      </c>
      <c r="F10" s="1">
        <v>119435</v>
      </c>
      <c r="G10" s="1">
        <v>1089</v>
      </c>
      <c r="H10" s="1">
        <v>3026</v>
      </c>
      <c r="I10" s="1">
        <v>3851</v>
      </c>
      <c r="J10" s="1">
        <f t="shared" ref="J10:J16" si="3">SUM(F10:I10)</f>
        <v>127401</v>
      </c>
    </row>
    <row r="11" spans="1:18" x14ac:dyDescent="0.15">
      <c r="A11" s="2" t="str">
        <f t="shared" si="1"/>
        <v/>
      </c>
      <c r="B11" s="2" t="str">
        <f>IF(OR(A11=1,C11=$E$5),1,"")</f>
        <v/>
      </c>
      <c r="C11" s="4">
        <v>42005</v>
      </c>
      <c r="D11" s="5" t="str">
        <f t="shared" si="2"/>
        <v xml:space="preserve"> </v>
      </c>
      <c r="E11" s="5" t="str">
        <f t="shared" si="0"/>
        <v>15</v>
      </c>
      <c r="F11" s="1">
        <v>111421</v>
      </c>
      <c r="G11" s="1">
        <v>1254</v>
      </c>
      <c r="H11" s="1">
        <v>2864</v>
      </c>
      <c r="I11" s="1">
        <v>3289</v>
      </c>
      <c r="J11" s="1">
        <f t="shared" si="3"/>
        <v>118828</v>
      </c>
    </row>
    <row r="12" spans="1:18" x14ac:dyDescent="0.15">
      <c r="A12" s="2" t="str">
        <f t="shared" si="1"/>
        <v/>
      </c>
      <c r="B12" s="2" t="str">
        <f t="shared" ref="B12:B75" si="4">IF(OR(A12=1,C12=$E$5),1,"")</f>
        <v/>
      </c>
      <c r="C12" s="4">
        <v>42370</v>
      </c>
      <c r="D12" s="5" t="str">
        <f>IF(OR(A12=1,B12=1,A12),TEXT(C12,"ge"),TEXT(C12," "))</f>
        <v xml:space="preserve"> </v>
      </c>
      <c r="E12" s="5" t="str">
        <f t="shared" si="0"/>
        <v>16</v>
      </c>
      <c r="F12" s="1">
        <v>98791</v>
      </c>
      <c r="G12" s="1">
        <v>1201</v>
      </c>
      <c r="H12" s="1">
        <v>1379</v>
      </c>
      <c r="I12" s="1">
        <v>3333</v>
      </c>
      <c r="J12" s="1">
        <f t="shared" si="3"/>
        <v>104704</v>
      </c>
    </row>
    <row r="13" spans="1:18" x14ac:dyDescent="0.15">
      <c r="A13" s="2" t="str">
        <f t="shared" si="1"/>
        <v/>
      </c>
      <c r="B13" s="2" t="str">
        <f t="shared" si="4"/>
        <v/>
      </c>
      <c r="C13" s="4">
        <v>42736</v>
      </c>
      <c r="D13" s="5" t="str">
        <f t="shared" si="2"/>
        <v xml:space="preserve"> </v>
      </c>
      <c r="E13" s="5" t="str">
        <f t="shared" si="0"/>
        <v>17</v>
      </c>
      <c r="F13" s="1">
        <v>99506</v>
      </c>
      <c r="G13" s="1">
        <v>1028</v>
      </c>
      <c r="H13" s="1">
        <v>1042</v>
      </c>
      <c r="I13" s="1">
        <v>2289</v>
      </c>
      <c r="J13" s="1">
        <f t="shared" si="3"/>
        <v>103865</v>
      </c>
    </row>
    <row r="14" spans="1:18" x14ac:dyDescent="0.15">
      <c r="A14" s="2" t="str">
        <f t="shared" si="1"/>
        <v/>
      </c>
      <c r="B14" s="2" t="str">
        <f t="shared" si="4"/>
        <v/>
      </c>
      <c r="C14" s="4">
        <v>43101</v>
      </c>
      <c r="D14" s="5" t="str">
        <f t="shared" si="2"/>
        <v xml:space="preserve"> </v>
      </c>
      <c r="E14" s="5" t="str">
        <f t="shared" si="0"/>
        <v>18</v>
      </c>
      <c r="F14" s="1">
        <v>107992</v>
      </c>
      <c r="G14" s="1">
        <v>1216</v>
      </c>
      <c r="H14" s="1">
        <v>1019</v>
      </c>
      <c r="I14" s="1">
        <v>1688</v>
      </c>
      <c r="J14" s="1">
        <f t="shared" si="3"/>
        <v>111915</v>
      </c>
    </row>
    <row r="15" spans="1:18" x14ac:dyDescent="0.15">
      <c r="A15" s="2" t="str">
        <f t="shared" si="1"/>
        <v/>
      </c>
      <c r="B15" s="2" t="str">
        <f t="shared" si="4"/>
        <v/>
      </c>
      <c r="C15" s="4">
        <v>43466</v>
      </c>
      <c r="D15" s="5" t="str">
        <f t="shared" si="2"/>
        <v xml:space="preserve"> </v>
      </c>
      <c r="E15" s="5" t="str">
        <f t="shared" si="0"/>
        <v>19</v>
      </c>
      <c r="F15" s="1">
        <v>65987</v>
      </c>
      <c r="G15" s="1">
        <v>1070</v>
      </c>
      <c r="H15" s="1">
        <v>1140</v>
      </c>
      <c r="I15" s="1">
        <v>1781</v>
      </c>
      <c r="J15" s="1">
        <f t="shared" si="3"/>
        <v>69978</v>
      </c>
    </row>
    <row r="16" spans="1:18" x14ac:dyDescent="0.15">
      <c r="A16" s="2" t="str">
        <f t="shared" si="1"/>
        <v/>
      </c>
      <c r="B16" s="2">
        <f t="shared" si="4"/>
        <v>1</v>
      </c>
      <c r="C16" s="4">
        <v>43831</v>
      </c>
      <c r="D16" s="5" t="str">
        <f t="shared" si="2"/>
        <v>R2</v>
      </c>
      <c r="E16" s="5" t="str">
        <f t="shared" si="0"/>
        <v>20</v>
      </c>
      <c r="F16" s="1">
        <v>61012</v>
      </c>
      <c r="G16" s="1">
        <v>680</v>
      </c>
      <c r="H16" s="1">
        <v>1069</v>
      </c>
      <c r="I16" s="1">
        <v>2121</v>
      </c>
      <c r="J16" s="1">
        <f t="shared" si="3"/>
        <v>64882</v>
      </c>
    </row>
    <row r="17" spans="1:2" x14ac:dyDescent="0.15">
      <c r="A17" s="2" t="str">
        <f t="shared" si="1"/>
        <v/>
      </c>
      <c r="B17" s="2" t="str">
        <f t="shared" si="4"/>
        <v/>
      </c>
    </row>
    <row r="18" spans="1:2" x14ac:dyDescent="0.15">
      <c r="A18" s="2" t="str">
        <f t="shared" si="1"/>
        <v/>
      </c>
      <c r="B18" s="2" t="str">
        <f t="shared" si="4"/>
        <v/>
      </c>
    </row>
    <row r="19" spans="1:2" x14ac:dyDescent="0.15">
      <c r="A19" s="2" t="str">
        <f t="shared" si="1"/>
        <v/>
      </c>
      <c r="B19" s="2" t="str">
        <f t="shared" si="4"/>
        <v/>
      </c>
    </row>
    <row r="20" spans="1:2" x14ac:dyDescent="0.15">
      <c r="A20" s="2" t="str">
        <f t="shared" si="1"/>
        <v/>
      </c>
      <c r="B20" s="2" t="str">
        <f t="shared" si="4"/>
        <v/>
      </c>
    </row>
    <row r="21" spans="1:2" x14ac:dyDescent="0.15">
      <c r="A21" s="2" t="str">
        <f t="shared" si="1"/>
        <v/>
      </c>
      <c r="B21" s="2" t="str">
        <f t="shared" si="4"/>
        <v/>
      </c>
    </row>
    <row r="22" spans="1:2" x14ac:dyDescent="0.15">
      <c r="A22" s="2" t="str">
        <f t="shared" si="1"/>
        <v/>
      </c>
      <c r="B22" s="2" t="str">
        <f t="shared" si="4"/>
        <v/>
      </c>
    </row>
    <row r="23" spans="1:2" x14ac:dyDescent="0.15">
      <c r="A23" s="2" t="str">
        <f t="shared" si="1"/>
        <v/>
      </c>
      <c r="B23" s="2" t="str">
        <f t="shared" si="4"/>
        <v/>
      </c>
    </row>
    <row r="24" spans="1:2" x14ac:dyDescent="0.15">
      <c r="A24" s="2" t="str">
        <f t="shared" si="1"/>
        <v/>
      </c>
      <c r="B24" s="2" t="str">
        <f t="shared" si="4"/>
        <v/>
      </c>
    </row>
    <row r="25" spans="1:2" x14ac:dyDescent="0.15">
      <c r="A25" s="2" t="str">
        <f t="shared" si="1"/>
        <v/>
      </c>
      <c r="B25" s="2" t="str">
        <f t="shared" si="4"/>
        <v/>
      </c>
    </row>
    <row r="26" spans="1:2" x14ac:dyDescent="0.15">
      <c r="A26" s="2" t="str">
        <f t="shared" si="1"/>
        <v/>
      </c>
      <c r="B26" s="2" t="str">
        <f t="shared" si="4"/>
        <v/>
      </c>
    </row>
    <row r="27" spans="1:2" x14ac:dyDescent="0.15">
      <c r="A27" s="2" t="str">
        <f t="shared" si="1"/>
        <v/>
      </c>
      <c r="B27" s="2" t="str">
        <f t="shared" si="4"/>
        <v/>
      </c>
    </row>
    <row r="28" spans="1:2" x14ac:dyDescent="0.15">
      <c r="A28" s="2" t="str">
        <f t="shared" si="1"/>
        <v/>
      </c>
      <c r="B28" s="2" t="str">
        <f t="shared" si="4"/>
        <v/>
      </c>
    </row>
    <row r="29" spans="1:2" x14ac:dyDescent="0.15">
      <c r="A29" s="2" t="str">
        <f t="shared" si="1"/>
        <v/>
      </c>
      <c r="B29" s="2" t="str">
        <f t="shared" si="4"/>
        <v/>
      </c>
    </row>
    <row r="30" spans="1:2" x14ac:dyDescent="0.15">
      <c r="A30" s="2" t="str">
        <f t="shared" si="1"/>
        <v/>
      </c>
      <c r="B30" s="2" t="str">
        <f t="shared" si="4"/>
        <v/>
      </c>
    </row>
    <row r="31" spans="1:2" x14ac:dyDescent="0.15">
      <c r="A31" s="2" t="str">
        <f t="shared" si="1"/>
        <v/>
      </c>
      <c r="B31" s="2" t="str">
        <f t="shared" si="4"/>
        <v/>
      </c>
    </row>
    <row r="32" spans="1:2" x14ac:dyDescent="0.15">
      <c r="A32" s="2" t="str">
        <f t="shared" si="1"/>
        <v/>
      </c>
      <c r="B32" s="2" t="str">
        <f t="shared" si="4"/>
        <v/>
      </c>
    </row>
    <row r="33" spans="1:2" x14ac:dyDescent="0.15">
      <c r="A33" s="2" t="str">
        <f t="shared" si="1"/>
        <v/>
      </c>
      <c r="B33" s="2" t="str">
        <f t="shared" si="4"/>
        <v/>
      </c>
    </row>
    <row r="34" spans="1:2" x14ac:dyDescent="0.15">
      <c r="A34" s="2" t="str">
        <f t="shared" si="1"/>
        <v/>
      </c>
      <c r="B34" s="2" t="str">
        <f t="shared" si="4"/>
        <v/>
      </c>
    </row>
    <row r="35" spans="1:2" x14ac:dyDescent="0.15">
      <c r="A35" s="2" t="str">
        <f t="shared" si="1"/>
        <v/>
      </c>
      <c r="B35" s="2" t="str">
        <f t="shared" si="4"/>
        <v/>
      </c>
    </row>
    <row r="36" spans="1:2" x14ac:dyDescent="0.15">
      <c r="A36" s="2" t="str">
        <f t="shared" si="1"/>
        <v/>
      </c>
      <c r="B36" s="2" t="str">
        <f t="shared" si="4"/>
        <v/>
      </c>
    </row>
    <row r="37" spans="1:2" x14ac:dyDescent="0.15">
      <c r="A37" s="2" t="str">
        <f t="shared" si="1"/>
        <v/>
      </c>
      <c r="B37" s="2" t="str">
        <f t="shared" si="4"/>
        <v/>
      </c>
    </row>
    <row r="38" spans="1:2" x14ac:dyDescent="0.15">
      <c r="A38" s="2" t="str">
        <f t="shared" si="1"/>
        <v/>
      </c>
      <c r="B38" s="2" t="str">
        <f t="shared" si="4"/>
        <v/>
      </c>
    </row>
    <row r="39" spans="1:2" x14ac:dyDescent="0.15">
      <c r="A39" s="2" t="str">
        <f t="shared" si="1"/>
        <v/>
      </c>
      <c r="B39" s="2" t="str">
        <f t="shared" si="4"/>
        <v/>
      </c>
    </row>
    <row r="40" spans="1:2" x14ac:dyDescent="0.15">
      <c r="A40" s="2" t="str">
        <f t="shared" si="1"/>
        <v/>
      </c>
      <c r="B40" s="2" t="str">
        <f t="shared" si="4"/>
        <v/>
      </c>
    </row>
    <row r="41" spans="1:2" x14ac:dyDescent="0.15">
      <c r="A41" s="2" t="str">
        <f t="shared" si="1"/>
        <v/>
      </c>
      <c r="B41" s="2" t="str">
        <f t="shared" si="4"/>
        <v/>
      </c>
    </row>
    <row r="42" spans="1:2" x14ac:dyDescent="0.15">
      <c r="A42" s="2" t="str">
        <f t="shared" si="1"/>
        <v/>
      </c>
      <c r="B42" s="2" t="str">
        <f t="shared" si="4"/>
        <v/>
      </c>
    </row>
    <row r="43" spans="1:2" x14ac:dyDescent="0.15">
      <c r="A43" s="2" t="str">
        <f t="shared" si="1"/>
        <v/>
      </c>
      <c r="B43" s="2" t="str">
        <f t="shared" si="4"/>
        <v/>
      </c>
    </row>
    <row r="44" spans="1:2" x14ac:dyDescent="0.15">
      <c r="A44" s="2" t="str">
        <f t="shared" si="1"/>
        <v/>
      </c>
      <c r="B44" s="2" t="str">
        <f t="shared" si="4"/>
        <v/>
      </c>
    </row>
    <row r="45" spans="1:2" x14ac:dyDescent="0.15">
      <c r="A45" s="2" t="str">
        <f t="shared" si="1"/>
        <v/>
      </c>
      <c r="B45" s="2" t="str">
        <f t="shared" si="4"/>
        <v/>
      </c>
    </row>
    <row r="46" spans="1:2" x14ac:dyDescent="0.15">
      <c r="A46" s="2" t="str">
        <f t="shared" si="1"/>
        <v/>
      </c>
      <c r="B46" s="2" t="str">
        <f t="shared" si="4"/>
        <v/>
      </c>
    </row>
    <row r="47" spans="1:2" x14ac:dyDescent="0.15">
      <c r="A47" s="2" t="str">
        <f t="shared" si="1"/>
        <v/>
      </c>
      <c r="B47" s="2" t="str">
        <f t="shared" si="4"/>
        <v/>
      </c>
    </row>
    <row r="48" spans="1:2" x14ac:dyDescent="0.15">
      <c r="A48" s="2" t="str">
        <f t="shared" si="1"/>
        <v/>
      </c>
      <c r="B48" s="2" t="str">
        <f t="shared" si="4"/>
        <v/>
      </c>
    </row>
    <row r="49" spans="1:2" x14ac:dyDescent="0.15">
      <c r="A49" s="2" t="str">
        <f t="shared" si="1"/>
        <v/>
      </c>
      <c r="B49" s="2" t="str">
        <f t="shared" si="4"/>
        <v/>
      </c>
    </row>
    <row r="50" spans="1:2" x14ac:dyDescent="0.15">
      <c r="A50" s="2" t="str">
        <f t="shared" si="1"/>
        <v/>
      </c>
      <c r="B50" s="2" t="str">
        <f t="shared" si="4"/>
        <v/>
      </c>
    </row>
    <row r="51" spans="1:2" x14ac:dyDescent="0.15">
      <c r="A51" s="2" t="str">
        <f t="shared" si="1"/>
        <v/>
      </c>
      <c r="B51" s="2" t="str">
        <f t="shared" si="4"/>
        <v/>
      </c>
    </row>
    <row r="52" spans="1:2" x14ac:dyDescent="0.15">
      <c r="A52" s="2" t="str">
        <f t="shared" si="1"/>
        <v/>
      </c>
      <c r="B52" s="2" t="str">
        <f t="shared" si="4"/>
        <v/>
      </c>
    </row>
    <row r="53" spans="1:2" x14ac:dyDescent="0.15">
      <c r="A53" s="2" t="str">
        <f t="shared" si="1"/>
        <v/>
      </c>
      <c r="B53" s="2" t="str">
        <f t="shared" si="4"/>
        <v/>
      </c>
    </row>
    <row r="54" spans="1:2" x14ac:dyDescent="0.15">
      <c r="A54" s="2" t="str">
        <f t="shared" si="1"/>
        <v/>
      </c>
      <c r="B54" s="2" t="str">
        <f t="shared" si="4"/>
        <v/>
      </c>
    </row>
    <row r="55" spans="1:2" x14ac:dyDescent="0.15">
      <c r="A55" s="2" t="str">
        <f t="shared" si="1"/>
        <v/>
      </c>
      <c r="B55" s="2" t="str">
        <f t="shared" si="4"/>
        <v/>
      </c>
    </row>
    <row r="56" spans="1:2" x14ac:dyDescent="0.15">
      <c r="A56" s="2" t="str">
        <f t="shared" si="1"/>
        <v/>
      </c>
      <c r="B56" s="2" t="str">
        <f t="shared" si="4"/>
        <v/>
      </c>
    </row>
    <row r="57" spans="1:2" x14ac:dyDescent="0.15">
      <c r="A57" s="2" t="str">
        <f t="shared" si="1"/>
        <v/>
      </c>
      <c r="B57" s="2" t="str">
        <f t="shared" si="4"/>
        <v/>
      </c>
    </row>
    <row r="58" spans="1:2" x14ac:dyDescent="0.15">
      <c r="A58" s="2" t="str">
        <f t="shared" si="1"/>
        <v/>
      </c>
      <c r="B58" s="2" t="str">
        <f t="shared" si="4"/>
        <v/>
      </c>
    </row>
    <row r="59" spans="1:2" x14ac:dyDescent="0.15">
      <c r="A59" s="2" t="str">
        <f t="shared" si="1"/>
        <v/>
      </c>
      <c r="B59" s="2" t="str">
        <f t="shared" si="4"/>
        <v/>
      </c>
    </row>
    <row r="60" spans="1:2" x14ac:dyDescent="0.15">
      <c r="A60" s="2" t="str">
        <f t="shared" si="1"/>
        <v/>
      </c>
      <c r="B60" s="2" t="str">
        <f t="shared" si="4"/>
        <v/>
      </c>
    </row>
    <row r="61" spans="1:2" x14ac:dyDescent="0.15">
      <c r="A61" s="2" t="str">
        <f t="shared" si="1"/>
        <v/>
      </c>
      <c r="B61" s="2" t="str">
        <f t="shared" si="4"/>
        <v/>
      </c>
    </row>
    <row r="62" spans="1:2" x14ac:dyDescent="0.15">
      <c r="A62" s="2" t="str">
        <f t="shared" si="1"/>
        <v/>
      </c>
      <c r="B62" s="2" t="str">
        <f t="shared" si="4"/>
        <v/>
      </c>
    </row>
    <row r="63" spans="1:2" x14ac:dyDescent="0.15">
      <c r="A63" s="2" t="str">
        <f t="shared" si="1"/>
        <v/>
      </c>
      <c r="B63" s="2" t="str">
        <f t="shared" si="4"/>
        <v/>
      </c>
    </row>
    <row r="64" spans="1:2" x14ac:dyDescent="0.15">
      <c r="A64" s="2" t="str">
        <f t="shared" si="1"/>
        <v/>
      </c>
      <c r="B64" s="2" t="str">
        <f t="shared" si="4"/>
        <v/>
      </c>
    </row>
    <row r="65" spans="1:2" x14ac:dyDescent="0.15">
      <c r="A65" s="2" t="str">
        <f t="shared" si="1"/>
        <v/>
      </c>
      <c r="B65" s="2" t="str">
        <f t="shared" si="4"/>
        <v/>
      </c>
    </row>
    <row r="66" spans="1:2" x14ac:dyDescent="0.15">
      <c r="A66" s="2" t="str">
        <f t="shared" si="1"/>
        <v/>
      </c>
      <c r="B66" s="2" t="str">
        <f t="shared" si="4"/>
        <v/>
      </c>
    </row>
    <row r="67" spans="1:2" x14ac:dyDescent="0.15">
      <c r="A67" s="2" t="str">
        <f t="shared" si="1"/>
        <v/>
      </c>
      <c r="B67" s="2" t="str">
        <f t="shared" si="4"/>
        <v/>
      </c>
    </row>
    <row r="68" spans="1:2" x14ac:dyDescent="0.15">
      <c r="A68" s="2" t="str">
        <f t="shared" si="1"/>
        <v/>
      </c>
      <c r="B68" s="2" t="str">
        <f t="shared" si="4"/>
        <v/>
      </c>
    </row>
    <row r="69" spans="1:2" x14ac:dyDescent="0.15">
      <c r="A69" s="2" t="str">
        <f t="shared" si="1"/>
        <v/>
      </c>
      <c r="B69" s="2" t="str">
        <f t="shared" si="4"/>
        <v/>
      </c>
    </row>
    <row r="70" spans="1:2" x14ac:dyDescent="0.15">
      <c r="A70" s="2" t="str">
        <f t="shared" si="1"/>
        <v/>
      </c>
      <c r="B70" s="2" t="str">
        <f t="shared" si="4"/>
        <v/>
      </c>
    </row>
    <row r="71" spans="1:2" x14ac:dyDescent="0.15">
      <c r="A71" s="2" t="str">
        <f t="shared" si="1"/>
        <v/>
      </c>
      <c r="B71" s="2" t="str">
        <f t="shared" si="4"/>
        <v/>
      </c>
    </row>
    <row r="72" spans="1:2" x14ac:dyDescent="0.15">
      <c r="A72" s="2" t="str">
        <f t="shared" si="1"/>
        <v/>
      </c>
      <c r="B72" s="2" t="str">
        <f t="shared" si="4"/>
        <v/>
      </c>
    </row>
    <row r="73" spans="1:2" x14ac:dyDescent="0.15">
      <c r="A73" s="2" t="str">
        <f t="shared" si="1"/>
        <v/>
      </c>
      <c r="B73" s="2" t="str">
        <f t="shared" si="4"/>
        <v/>
      </c>
    </row>
    <row r="74" spans="1:2" x14ac:dyDescent="0.15">
      <c r="A74" s="2" t="str">
        <f t="shared" ref="A74:A109" si="5">IF(C74=EDATE($C$5,0),1,"")</f>
        <v/>
      </c>
      <c r="B74" s="2" t="str">
        <f t="shared" si="4"/>
        <v/>
      </c>
    </row>
    <row r="75" spans="1:2" x14ac:dyDescent="0.15">
      <c r="A75" s="2" t="str">
        <f t="shared" si="5"/>
        <v/>
      </c>
      <c r="B75" s="2" t="str">
        <f t="shared" si="4"/>
        <v/>
      </c>
    </row>
    <row r="76" spans="1:2" x14ac:dyDescent="0.15">
      <c r="A76" s="2" t="str">
        <f t="shared" si="5"/>
        <v/>
      </c>
      <c r="B76" s="2" t="str">
        <f t="shared" ref="B76:B109" si="6">IF(OR(A76=1,C76=$E$5),1,"")</f>
        <v/>
      </c>
    </row>
    <row r="77" spans="1:2" x14ac:dyDescent="0.15">
      <c r="A77" s="2" t="str">
        <f t="shared" si="5"/>
        <v/>
      </c>
      <c r="B77" s="2" t="str">
        <f t="shared" si="6"/>
        <v/>
      </c>
    </row>
    <row r="78" spans="1:2" x14ac:dyDescent="0.15">
      <c r="A78" s="2" t="str">
        <f t="shared" si="5"/>
        <v/>
      </c>
      <c r="B78" s="2" t="str">
        <f t="shared" si="6"/>
        <v/>
      </c>
    </row>
    <row r="79" spans="1:2" x14ac:dyDescent="0.15">
      <c r="A79" s="2" t="str">
        <f t="shared" si="5"/>
        <v/>
      </c>
      <c r="B79" s="2" t="str">
        <f t="shared" si="6"/>
        <v/>
      </c>
    </row>
    <row r="80" spans="1:2" x14ac:dyDescent="0.15">
      <c r="A80" s="2" t="str">
        <f t="shared" si="5"/>
        <v/>
      </c>
      <c r="B80" s="2" t="str">
        <f t="shared" si="6"/>
        <v/>
      </c>
    </row>
    <row r="81" spans="1:2" x14ac:dyDescent="0.15">
      <c r="A81" s="2" t="str">
        <f t="shared" si="5"/>
        <v/>
      </c>
      <c r="B81" s="2" t="str">
        <f t="shared" si="6"/>
        <v/>
      </c>
    </row>
    <row r="82" spans="1:2" x14ac:dyDescent="0.15">
      <c r="A82" s="2" t="str">
        <f t="shared" si="5"/>
        <v/>
      </c>
      <c r="B82" s="2" t="str">
        <f t="shared" si="6"/>
        <v/>
      </c>
    </row>
    <row r="83" spans="1:2" x14ac:dyDescent="0.15">
      <c r="A83" s="2" t="str">
        <f t="shared" si="5"/>
        <v/>
      </c>
      <c r="B83" s="2" t="str">
        <f t="shared" si="6"/>
        <v/>
      </c>
    </row>
    <row r="84" spans="1:2" x14ac:dyDescent="0.15">
      <c r="A84" s="2" t="str">
        <f t="shared" si="5"/>
        <v/>
      </c>
      <c r="B84" s="2" t="str">
        <f t="shared" si="6"/>
        <v/>
      </c>
    </row>
    <row r="85" spans="1:2" x14ac:dyDescent="0.15">
      <c r="A85" s="2" t="str">
        <f t="shared" si="5"/>
        <v/>
      </c>
      <c r="B85" s="2" t="str">
        <f t="shared" si="6"/>
        <v/>
      </c>
    </row>
    <row r="86" spans="1:2" x14ac:dyDescent="0.15">
      <c r="A86" s="2" t="str">
        <f t="shared" si="5"/>
        <v/>
      </c>
      <c r="B86" s="2" t="str">
        <f t="shared" si="6"/>
        <v/>
      </c>
    </row>
    <row r="87" spans="1:2" x14ac:dyDescent="0.15">
      <c r="A87" s="2" t="str">
        <f t="shared" si="5"/>
        <v/>
      </c>
      <c r="B87" s="2" t="str">
        <f t="shared" si="6"/>
        <v/>
      </c>
    </row>
    <row r="88" spans="1:2" x14ac:dyDescent="0.15">
      <c r="A88" s="2" t="str">
        <f t="shared" si="5"/>
        <v/>
      </c>
      <c r="B88" s="2" t="str">
        <f t="shared" si="6"/>
        <v/>
      </c>
    </row>
    <row r="89" spans="1:2" x14ac:dyDescent="0.15">
      <c r="A89" s="2" t="str">
        <f t="shared" si="5"/>
        <v/>
      </c>
      <c r="B89" s="2" t="str">
        <f t="shared" si="6"/>
        <v/>
      </c>
    </row>
    <row r="90" spans="1:2" x14ac:dyDescent="0.15">
      <c r="A90" s="2" t="str">
        <f t="shared" si="5"/>
        <v/>
      </c>
      <c r="B90" s="2" t="str">
        <f t="shared" si="6"/>
        <v/>
      </c>
    </row>
    <row r="91" spans="1:2" x14ac:dyDescent="0.15">
      <c r="A91" s="2" t="str">
        <f t="shared" si="5"/>
        <v/>
      </c>
      <c r="B91" s="2" t="str">
        <f t="shared" si="6"/>
        <v/>
      </c>
    </row>
    <row r="92" spans="1:2" x14ac:dyDescent="0.15">
      <c r="A92" s="2" t="str">
        <f t="shared" si="5"/>
        <v/>
      </c>
      <c r="B92" s="2" t="str">
        <f t="shared" si="6"/>
        <v/>
      </c>
    </row>
    <row r="93" spans="1:2" x14ac:dyDescent="0.15">
      <c r="A93" s="2" t="str">
        <f t="shared" si="5"/>
        <v/>
      </c>
      <c r="B93" s="2" t="str">
        <f t="shared" si="6"/>
        <v/>
      </c>
    </row>
    <row r="94" spans="1:2" x14ac:dyDescent="0.15">
      <c r="A94" s="2" t="str">
        <f t="shared" si="5"/>
        <v/>
      </c>
      <c r="B94" s="2" t="str">
        <f t="shared" si="6"/>
        <v/>
      </c>
    </row>
    <row r="95" spans="1:2" x14ac:dyDescent="0.15">
      <c r="A95" s="2" t="str">
        <f t="shared" si="5"/>
        <v/>
      </c>
      <c r="B95" s="2" t="str">
        <f t="shared" si="6"/>
        <v/>
      </c>
    </row>
    <row r="96" spans="1:2" x14ac:dyDescent="0.15">
      <c r="A96" s="2" t="str">
        <f t="shared" si="5"/>
        <v/>
      </c>
      <c r="B96" s="2" t="str">
        <f t="shared" si="6"/>
        <v/>
      </c>
    </row>
    <row r="97" spans="1:2" x14ac:dyDescent="0.15">
      <c r="A97" s="2" t="str">
        <f t="shared" si="5"/>
        <v/>
      </c>
      <c r="B97" s="2" t="str">
        <f t="shared" si="6"/>
        <v/>
      </c>
    </row>
    <row r="98" spans="1:2" x14ac:dyDescent="0.15">
      <c r="A98" s="2" t="str">
        <f t="shared" si="5"/>
        <v/>
      </c>
      <c r="B98" s="2" t="str">
        <f t="shared" si="6"/>
        <v/>
      </c>
    </row>
    <row r="99" spans="1:2" x14ac:dyDescent="0.15">
      <c r="A99" s="2" t="str">
        <f t="shared" si="5"/>
        <v/>
      </c>
      <c r="B99" s="2" t="str">
        <f t="shared" si="6"/>
        <v/>
      </c>
    </row>
    <row r="100" spans="1:2" x14ac:dyDescent="0.15">
      <c r="A100" s="2" t="str">
        <f t="shared" si="5"/>
        <v/>
      </c>
      <c r="B100" s="2" t="str">
        <f t="shared" si="6"/>
        <v/>
      </c>
    </row>
    <row r="101" spans="1:2" x14ac:dyDescent="0.15">
      <c r="A101" s="2" t="str">
        <f t="shared" si="5"/>
        <v/>
      </c>
      <c r="B101" s="2" t="str">
        <f t="shared" si="6"/>
        <v/>
      </c>
    </row>
    <row r="102" spans="1:2" x14ac:dyDescent="0.15">
      <c r="A102" s="2" t="str">
        <f t="shared" si="5"/>
        <v/>
      </c>
      <c r="B102" s="2" t="str">
        <f t="shared" si="6"/>
        <v/>
      </c>
    </row>
    <row r="103" spans="1:2" x14ac:dyDescent="0.15">
      <c r="A103" s="2" t="str">
        <f t="shared" si="5"/>
        <v/>
      </c>
      <c r="B103" s="2" t="str">
        <f t="shared" si="6"/>
        <v/>
      </c>
    </row>
    <row r="104" spans="1:2" x14ac:dyDescent="0.15">
      <c r="A104" s="2" t="str">
        <f t="shared" si="5"/>
        <v/>
      </c>
      <c r="B104" s="2" t="str">
        <f t="shared" si="6"/>
        <v/>
      </c>
    </row>
    <row r="105" spans="1:2" x14ac:dyDescent="0.15">
      <c r="A105" s="2" t="str">
        <f t="shared" si="5"/>
        <v/>
      </c>
      <c r="B105" s="2" t="str">
        <f t="shared" si="6"/>
        <v/>
      </c>
    </row>
    <row r="106" spans="1:2" x14ac:dyDescent="0.15">
      <c r="A106" s="2" t="str">
        <f t="shared" si="5"/>
        <v/>
      </c>
      <c r="B106" s="2" t="str">
        <f t="shared" si="6"/>
        <v/>
      </c>
    </row>
    <row r="107" spans="1:2" x14ac:dyDescent="0.15">
      <c r="A107" s="2" t="str">
        <f t="shared" si="5"/>
        <v/>
      </c>
      <c r="B107" s="2" t="str">
        <f t="shared" si="6"/>
        <v/>
      </c>
    </row>
    <row r="108" spans="1:2" x14ac:dyDescent="0.15">
      <c r="A108" s="2" t="str">
        <f t="shared" si="5"/>
        <v/>
      </c>
      <c r="B108" s="2" t="str">
        <f t="shared" si="6"/>
        <v/>
      </c>
    </row>
    <row r="109" spans="1:2" x14ac:dyDescent="0.15">
      <c r="A109" s="2" t="str">
        <f t="shared" si="5"/>
        <v/>
      </c>
      <c r="B109" s="2" t="str">
        <f t="shared" si="6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aomoriken</dc:creator>
  <cp:lastModifiedBy>201op</cp:lastModifiedBy>
  <cp:lastPrinted>2020-01-08T01:43:20Z</cp:lastPrinted>
  <dcterms:created xsi:type="dcterms:W3CDTF">2007-10-04T02:56:06Z</dcterms:created>
  <dcterms:modified xsi:type="dcterms:W3CDTF">2023-12-28T00:47:31Z</dcterms:modified>
</cp:coreProperties>
</file>