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（掲載用）\"/>
    </mc:Choice>
  </mc:AlternateContent>
  <xr:revisionPtr revIDLastSave="0" documentId="8_{FFC9E1A9-871C-4593-B270-AD14A89F6DC3}" xr6:coauthVersionLast="36" xr6:coauthVersionMax="36" xr10:uidLastSave="{00000000-0000-0000-0000-000000000000}"/>
  <bookViews>
    <workbookView xWindow="-120" yWindow="-120" windowWidth="20730" windowHeight="11160" activeTab="1" xr2:uid="{A1ECA11F-98CA-4A38-9C43-1744719862E9}"/>
  </bookViews>
  <sheets>
    <sheet name="データ" sheetId="3" r:id="rId1"/>
    <sheet name="グラフ1" sheetId="4" r:id="rId2"/>
  </sheets>
  <definedNames>
    <definedName name="_xlnm.Print_Area" localSheetId="0">データ!$A$1:$AH$53</definedName>
    <definedName name="_xlnm.Print_Titles" localSheetId="0">データ!$C:$C</definedName>
    <definedName name="その他">OFFSET(データ!$AH$9,MATCH(データ!$C$5,データ!$C$9:$C$110,0)-1,0,データ!$B$6,1)</definedName>
    <definedName name="パルプ紙">OFFSET(データ!$M$9,MATCH(データ!$C$5,データ!$C$9:$C$110,0)-1,0,データ!$B$6,1)</definedName>
    <definedName name="横軸ラベル_西暦">OFFSET(データ!$E$9,MATCH(データ!$C$5,データ!$C$9:$C$110,0)-1,0,データ!$B$6,1)</definedName>
    <definedName name="業務用機械">OFFSET(データ!$AA$9,MATCH(データ!$C$5,データ!$C$9:$C$110,0)-1,0,データ!$B$6,1)</definedName>
    <definedName name="金属製品">OFFSET(データ!$W$9,MATCH(データ!$C$5,データ!$C$9:$C$110,0)-1,0,データ!$B$6,1)</definedName>
    <definedName name="食料品">OFFSET(データ!$G$9,MATCH(データ!$C$5,データ!$C$9:$C$110,0)-1,0,データ!$B$6,1)</definedName>
    <definedName name="繊維">OFFSET(データ!$I$9,MATCH(データ!$C$5,データ!$C$9:$C$110,0)-1,0,データ!$B$6,1)</definedName>
    <definedName name="総数">OFFSET(データ!$F$9,MATCH(データ!$C$5,データ!$C$9:$C$110,0)-1,0,データ!$B$6,1)</definedName>
    <definedName name="鉄鋼">OFFSET(データ!$U$9,MATCH(データ!$C$5,データ!$C$9:$C$110,0)-1,0,データ!$B$6,1)</definedName>
    <definedName name="電気機械">OFFSET(データ!$AC$9,MATCH(データ!$C$5,データ!$C$9:$C$110,0)-1,0,データ!$B$6,1)</definedName>
    <definedName name="電子部品">OFFSET(データ!$AB$9,MATCH(データ!$C$5,データ!$C$9:$C$110,0)-1,0,データ!$B$6,1)</definedName>
    <definedName name="非鉄金属">OFFSET(データ!$V$9,MATCH(データ!$C$5,データ!$C$9:$C$110,0)-1,0,データ!$B$6,1)</definedName>
    <definedName name="窯業土石">OFFSET(データ!$T$9,MATCH(データ!$C$5,データ!$C$9:$C$110,0)-1,0,データ!$B$6,1)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2" i="3" l="1"/>
  <c r="A53" i="3"/>
  <c r="A108" i="3"/>
  <c r="A107" i="3"/>
  <c r="A106" i="3"/>
  <c r="A105" i="3"/>
  <c r="A104" i="3"/>
  <c r="A103" i="3"/>
  <c r="A102" i="3"/>
  <c r="A101" i="3"/>
  <c r="A100" i="3"/>
  <c r="A99" i="3"/>
  <c r="A98" i="3"/>
  <c r="B98" i="3" s="1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B78" i="3" s="1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2" i="3"/>
  <c r="E52" i="3" s="1"/>
  <c r="AH50" i="3"/>
  <c r="A50" i="3"/>
  <c r="E50" i="3" s="1"/>
  <c r="AH49" i="3"/>
  <c r="A49" i="3"/>
  <c r="E49" i="3" s="1"/>
  <c r="AH48" i="3"/>
  <c r="A48" i="3"/>
  <c r="E48" i="3" s="1"/>
  <c r="AH47" i="3"/>
  <c r="A47" i="3"/>
  <c r="AH46" i="3"/>
  <c r="A46" i="3"/>
  <c r="E46" i="3" s="1"/>
  <c r="AH45" i="3"/>
  <c r="A45" i="3"/>
  <c r="E45" i="3" s="1"/>
  <c r="AH44" i="3"/>
  <c r="A44" i="3"/>
  <c r="AH43" i="3"/>
  <c r="A43" i="3"/>
  <c r="E43" i="3" s="1"/>
  <c r="AH42" i="3"/>
  <c r="A42" i="3"/>
  <c r="E42" i="3" s="1"/>
  <c r="AH41" i="3"/>
  <c r="A41" i="3"/>
  <c r="E41" i="3" s="1"/>
  <c r="AH40" i="3"/>
  <c r="A40" i="3"/>
  <c r="E40" i="3" s="1"/>
  <c r="AH39" i="3"/>
  <c r="A39" i="3"/>
  <c r="AH38" i="3"/>
  <c r="A38" i="3"/>
  <c r="E38" i="3" s="1"/>
  <c r="AH37" i="3"/>
  <c r="A37" i="3"/>
  <c r="E37" i="3" s="1"/>
  <c r="A36" i="3"/>
  <c r="AH35" i="3"/>
  <c r="A35" i="3"/>
  <c r="E35" i="3" s="1"/>
  <c r="AH34" i="3"/>
  <c r="E34" i="3"/>
  <c r="A34" i="3"/>
  <c r="AH33" i="3"/>
  <c r="A33" i="3"/>
  <c r="E33" i="3" s="1"/>
  <c r="AH32" i="3"/>
  <c r="A32" i="3"/>
  <c r="E32" i="3" s="1"/>
  <c r="AH31" i="3"/>
  <c r="A31" i="3"/>
  <c r="AH30" i="3"/>
  <c r="A30" i="3"/>
  <c r="E30" i="3" s="1"/>
  <c r="AH29" i="3"/>
  <c r="E29" i="3"/>
  <c r="AH28" i="3"/>
  <c r="A28" i="3"/>
  <c r="E28" i="3" s="1"/>
  <c r="AH27" i="3"/>
  <c r="E27" i="3"/>
  <c r="A27" i="3"/>
  <c r="AH26" i="3"/>
  <c r="A26" i="3"/>
  <c r="AH25" i="3"/>
  <c r="A25" i="3"/>
  <c r="B25" i="3" s="1"/>
  <c r="AH24" i="3"/>
  <c r="A24" i="3"/>
  <c r="AH23" i="3"/>
  <c r="A23" i="3"/>
  <c r="E23" i="3" s="1"/>
  <c r="AH22" i="3"/>
  <c r="A22" i="3"/>
  <c r="E22" i="3" s="1"/>
  <c r="AH21" i="3"/>
  <c r="A21" i="3"/>
  <c r="E21" i="3" s="1"/>
  <c r="AH20" i="3"/>
  <c r="A20" i="3"/>
  <c r="E20" i="3" s="1"/>
  <c r="AH19" i="3"/>
  <c r="A19" i="3"/>
  <c r="AH18" i="3"/>
  <c r="A18" i="3"/>
  <c r="AH17" i="3"/>
  <c r="E17" i="3"/>
  <c r="A17" i="3"/>
  <c r="AH16" i="3"/>
  <c r="A16" i="3"/>
  <c r="AH15" i="3"/>
  <c r="A15" i="3"/>
  <c r="E15" i="3" s="1"/>
  <c r="AH14" i="3"/>
  <c r="A14" i="3"/>
  <c r="E14" i="3" s="1"/>
  <c r="AH13" i="3"/>
  <c r="A13" i="3"/>
  <c r="E13" i="3" s="1"/>
  <c r="AH12" i="3"/>
  <c r="A12" i="3"/>
  <c r="E12" i="3" s="1"/>
  <c r="AH11" i="3"/>
  <c r="A11" i="3"/>
  <c r="AH10" i="3"/>
  <c r="A10" i="3"/>
  <c r="AH9" i="3"/>
  <c r="A9" i="3"/>
  <c r="E9" i="3" s="1"/>
  <c r="B6" i="3"/>
  <c r="E5" i="3"/>
  <c r="B42" i="3" s="1"/>
  <c r="D42" i="3" s="1"/>
  <c r="B34" i="3" l="1"/>
  <c r="D34" i="3" s="1"/>
  <c r="E25" i="3"/>
  <c r="B16" i="3"/>
  <c r="D16" i="3" s="1"/>
  <c r="B21" i="3"/>
  <c r="D21" i="3" s="1"/>
  <c r="B87" i="3"/>
  <c r="B77" i="3"/>
  <c r="B88" i="3"/>
  <c r="B55" i="3"/>
  <c r="B66" i="3"/>
  <c r="B89" i="3"/>
  <c r="B99" i="3"/>
  <c r="B56" i="3"/>
  <c r="B67" i="3"/>
  <c r="B100" i="3"/>
  <c r="B48" i="3"/>
  <c r="D48" i="3" s="1"/>
  <c r="B57" i="3"/>
  <c r="B68" i="3"/>
  <c r="B79" i="3"/>
  <c r="B90" i="3"/>
  <c r="B101" i="3"/>
  <c r="B69" i="3"/>
  <c r="B80" i="3"/>
  <c r="B58" i="3"/>
  <c r="B70" i="3"/>
  <c r="B39" i="3"/>
  <c r="D39" i="3" s="1"/>
  <c r="B44" i="3"/>
  <c r="D44" i="3" s="1"/>
  <c r="B29" i="3"/>
  <c r="D29" i="3" s="1"/>
  <c r="B53" i="3"/>
  <c r="D53" i="3" s="1"/>
  <c r="B40" i="3"/>
  <c r="B59" i="3"/>
  <c r="B71" i="3"/>
  <c r="B81" i="3"/>
  <c r="B91" i="3"/>
  <c r="B102" i="3"/>
  <c r="B17" i="3"/>
  <c r="D17" i="3" s="1"/>
  <c r="B30" i="3"/>
  <c r="D30" i="3" s="1"/>
  <c r="B60" i="3"/>
  <c r="B72" i="3"/>
  <c r="B92" i="3"/>
  <c r="B103" i="3"/>
  <c r="B73" i="3"/>
  <c r="B104" i="3"/>
  <c r="B27" i="3"/>
  <c r="D27" i="3" s="1"/>
  <c r="B62" i="3"/>
  <c r="B83" i="3"/>
  <c r="B94" i="3"/>
  <c r="B105" i="3"/>
  <c r="E53" i="3"/>
  <c r="B11" i="3"/>
  <c r="D11" i="3" s="1"/>
  <c r="B61" i="3"/>
  <c r="B93" i="3"/>
  <c r="B31" i="3"/>
  <c r="D31" i="3" s="1"/>
  <c r="B63" i="3"/>
  <c r="B74" i="3"/>
  <c r="B84" i="3"/>
  <c r="B95" i="3"/>
  <c r="B106" i="3"/>
  <c r="B50" i="3"/>
  <c r="D50" i="3" s="1"/>
  <c r="B82" i="3"/>
  <c r="B47" i="3"/>
  <c r="D47" i="3" s="1"/>
  <c r="B64" i="3"/>
  <c r="B75" i="3"/>
  <c r="B85" i="3"/>
  <c r="B96" i="3"/>
  <c r="B107" i="3"/>
  <c r="B19" i="3"/>
  <c r="D19" i="3" s="1"/>
  <c r="B24" i="3"/>
  <c r="D24" i="3" s="1"/>
  <c r="B54" i="3"/>
  <c r="B65" i="3"/>
  <c r="B76" i="3"/>
  <c r="B86" i="3"/>
  <c r="B97" i="3"/>
  <c r="B108" i="3"/>
  <c r="E44" i="3"/>
  <c r="E11" i="3"/>
  <c r="E16" i="3"/>
  <c r="B32" i="3"/>
  <c r="D32" i="3" s="1"/>
  <c r="B41" i="3"/>
  <c r="D41" i="3" s="1"/>
  <c r="B49" i="3"/>
  <c r="D49" i="3" s="1"/>
  <c r="E19" i="3"/>
  <c r="E24" i="3"/>
  <c r="B9" i="3"/>
  <c r="D9" i="3" s="1"/>
  <c r="B13" i="3"/>
  <c r="D13" i="3" s="1"/>
  <c r="E39" i="3"/>
  <c r="E47" i="3"/>
  <c r="D40" i="3"/>
  <c r="D25" i="3"/>
  <c r="B36" i="3"/>
  <c r="D36" i="3" s="1"/>
  <c r="B38" i="3"/>
  <c r="D38" i="3" s="1"/>
  <c r="B10" i="3"/>
  <c r="D10" i="3" s="1"/>
  <c r="B18" i="3"/>
  <c r="D18" i="3" s="1"/>
  <c r="B46" i="3"/>
  <c r="E10" i="3"/>
  <c r="B12" i="3"/>
  <c r="D12" i="3" s="1"/>
  <c r="E18" i="3"/>
  <c r="B20" i="3"/>
  <c r="D20" i="3" s="1"/>
  <c r="E26" i="3"/>
  <c r="B28" i="3"/>
  <c r="D28" i="3" s="1"/>
  <c r="E31" i="3"/>
  <c r="B33" i="3"/>
  <c r="D33" i="3" s="1"/>
  <c r="B43" i="3"/>
  <c r="D43" i="3" s="1"/>
  <c r="D46" i="3"/>
  <c r="B52" i="3"/>
  <c r="D52" i="3" s="1"/>
  <c r="B15" i="3"/>
  <c r="D15" i="3" s="1"/>
  <c r="B26" i="3"/>
  <c r="D26" i="3" s="1"/>
  <c r="B23" i="3"/>
  <c r="D23" i="3" s="1"/>
  <c r="B14" i="3"/>
  <c r="D14" i="3" s="1"/>
  <c r="B22" i="3"/>
  <c r="D22" i="3" s="1"/>
  <c r="B35" i="3"/>
  <c r="D35" i="3" s="1"/>
  <c r="B37" i="3"/>
  <c r="D37" i="3" s="1"/>
  <c r="B45" i="3"/>
  <c r="D45" i="3" s="1"/>
</calcChain>
</file>

<file path=xl/sharedStrings.xml><?xml version="1.0" encoding="utf-8"?>
<sst xmlns="http://schemas.openxmlformats.org/spreadsheetml/2006/main" count="44" uniqueCount="43">
  <si>
    <t>-</t>
  </si>
  <si>
    <t>列A、Ｂは</t>
    <rPh sb="0" eb="1">
      <t>レツ</t>
    </rPh>
    <phoneticPr fontId="4"/>
  </si>
  <si>
    <t>上書きしないで</t>
    <rPh sb="0" eb="2">
      <t>ウワガ</t>
    </rPh>
    <phoneticPr fontId="4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</si>
  <si>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4"/>
  </si>
  <si>
    <t>ください。</t>
    <phoneticPr fontId="4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</si>
  <si>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4"/>
  </si>
  <si>
    <t>↓</t>
    <phoneticPr fontId="4"/>
  </si>
  <si>
    <t>年（年度）から</t>
    <rPh sb="0" eb="1">
      <t>ネン</t>
    </rPh>
    <rPh sb="2" eb="3">
      <t>ネン</t>
    </rPh>
    <rPh sb="3" eb="4">
      <t>ド</t>
    </rPh>
    <phoneticPr fontId="4"/>
  </si>
  <si>
    <t>年（年度）までのグラフを作成します</t>
    <phoneticPr fontId="4"/>
  </si>
  <si>
    <t>西暦</t>
    <rPh sb="0" eb="2">
      <t>セイレキ</t>
    </rPh>
    <phoneticPr fontId="4"/>
  </si>
  <si>
    <t>横軸ラベル_元号</t>
    <rPh sb="0" eb="2">
      <t>ヨコジク</t>
    </rPh>
    <rPh sb="6" eb="8">
      <t>ゲンゴウ</t>
    </rPh>
    <phoneticPr fontId="4"/>
  </si>
  <si>
    <t>横軸ラベル_西暦</t>
    <rPh sb="0" eb="2">
      <t>ヨコジク</t>
    </rPh>
    <rPh sb="6" eb="8">
      <t>セイレキ</t>
    </rPh>
    <phoneticPr fontId="4"/>
  </si>
  <si>
    <t>その他の産業</t>
    <rPh sb="2" eb="3">
      <t>タ</t>
    </rPh>
    <rPh sb="4" eb="6">
      <t>サンギョウ</t>
    </rPh>
    <phoneticPr fontId="4"/>
  </si>
  <si>
    <t>総数</t>
    <rPh sb="0" eb="2">
      <t>ソウスウ</t>
    </rPh>
    <phoneticPr fontId="6"/>
  </si>
  <si>
    <t>食料品</t>
    <rPh sb="0" eb="2">
      <t>ショクリョウ</t>
    </rPh>
    <rPh sb="2" eb="3">
      <t>ヒン</t>
    </rPh>
    <phoneticPr fontId="6"/>
  </si>
  <si>
    <t>飲料・飼料</t>
    <rPh sb="0" eb="2">
      <t>インリョウ</t>
    </rPh>
    <rPh sb="3" eb="5">
      <t>シリョウ</t>
    </rPh>
    <phoneticPr fontId="6"/>
  </si>
  <si>
    <t>繊維</t>
    <rPh sb="0" eb="2">
      <t>センイ</t>
    </rPh>
    <phoneticPr fontId="6"/>
  </si>
  <si>
    <t>衣服</t>
    <rPh sb="0" eb="2">
      <t>イフク</t>
    </rPh>
    <phoneticPr fontId="6"/>
  </si>
  <si>
    <t>木材・木製品</t>
    <rPh sb="0" eb="2">
      <t>モクザイ</t>
    </rPh>
    <rPh sb="3" eb="4">
      <t>キ</t>
    </rPh>
    <rPh sb="4" eb="6">
      <t>セイヒン</t>
    </rPh>
    <phoneticPr fontId="6"/>
  </si>
  <si>
    <t>家具･装備品</t>
    <rPh sb="0" eb="2">
      <t>カグ</t>
    </rPh>
    <rPh sb="3" eb="6">
      <t>ソウビヒン</t>
    </rPh>
    <phoneticPr fontId="6"/>
  </si>
  <si>
    <t>パルプ・紙</t>
    <rPh sb="4" eb="5">
      <t>カミ</t>
    </rPh>
    <phoneticPr fontId="6"/>
  </si>
  <si>
    <t>出版・印刷</t>
    <rPh sb="0" eb="2">
      <t>シュッパン</t>
    </rPh>
    <rPh sb="3" eb="5">
      <t>インサツ</t>
    </rPh>
    <phoneticPr fontId="6"/>
  </si>
  <si>
    <t>化学</t>
    <rPh sb="0" eb="2">
      <t>カガク</t>
    </rPh>
    <phoneticPr fontId="6"/>
  </si>
  <si>
    <t>石油・石炭</t>
    <rPh sb="0" eb="2">
      <t>セキユ</t>
    </rPh>
    <rPh sb="3" eb="5">
      <t>セキタン</t>
    </rPh>
    <phoneticPr fontId="6"/>
  </si>
  <si>
    <t>プラスチック製品</t>
    <rPh sb="6" eb="8">
      <t>セイヒン</t>
    </rPh>
    <phoneticPr fontId="6"/>
  </si>
  <si>
    <t>ゴム製品</t>
    <rPh sb="2" eb="4">
      <t>セイヒン</t>
    </rPh>
    <phoneticPr fontId="6"/>
  </si>
  <si>
    <t>なめし革</t>
    <rPh sb="3" eb="4">
      <t>カワ</t>
    </rPh>
    <phoneticPr fontId="6"/>
  </si>
  <si>
    <t>窯業・土石</t>
    <rPh sb="0" eb="2">
      <t>ヨウギョウ</t>
    </rPh>
    <rPh sb="3" eb="5">
      <t>ドセキ</t>
    </rPh>
    <phoneticPr fontId="6"/>
  </si>
  <si>
    <t>鉄鋼</t>
    <rPh sb="0" eb="2">
      <t>テッコウ</t>
    </rPh>
    <phoneticPr fontId="6"/>
  </si>
  <si>
    <t>非鉄金属</t>
    <rPh sb="0" eb="1">
      <t>ヒ</t>
    </rPh>
    <rPh sb="1" eb="2">
      <t>テツ</t>
    </rPh>
    <rPh sb="2" eb="4">
      <t>キンゾク</t>
    </rPh>
    <phoneticPr fontId="6"/>
  </si>
  <si>
    <t>金属製品</t>
    <rPh sb="0" eb="2">
      <t>キンゾク</t>
    </rPh>
    <rPh sb="2" eb="4">
      <t>セイヒン</t>
    </rPh>
    <phoneticPr fontId="6"/>
  </si>
  <si>
    <t>一般機械</t>
    <rPh sb="0" eb="2">
      <t>イッパン</t>
    </rPh>
    <rPh sb="2" eb="4">
      <t>キカイ</t>
    </rPh>
    <phoneticPr fontId="6"/>
  </si>
  <si>
    <t>はん用機械</t>
    <rPh sb="2" eb="3">
      <t>ヨウ</t>
    </rPh>
    <rPh sb="3" eb="5">
      <t>キカイ</t>
    </rPh>
    <phoneticPr fontId="6"/>
  </si>
  <si>
    <t>生産用機械</t>
    <rPh sb="0" eb="2">
      <t>セイサン</t>
    </rPh>
    <rPh sb="2" eb="5">
      <t>ヨウキカイ</t>
    </rPh>
    <phoneticPr fontId="6"/>
  </si>
  <si>
    <t>業務用機械</t>
    <rPh sb="0" eb="3">
      <t>ギョウムヨウ</t>
    </rPh>
    <rPh sb="3" eb="5">
      <t>キカイ</t>
    </rPh>
    <phoneticPr fontId="6"/>
  </si>
  <si>
    <t>電子部品</t>
    <rPh sb="0" eb="2">
      <t>デンシ</t>
    </rPh>
    <rPh sb="2" eb="4">
      <t>ブヒン</t>
    </rPh>
    <phoneticPr fontId="6"/>
  </si>
  <si>
    <t>電気機械</t>
    <rPh sb="0" eb="2">
      <t>デンキ</t>
    </rPh>
    <rPh sb="2" eb="4">
      <t>キカイ</t>
    </rPh>
    <phoneticPr fontId="6"/>
  </si>
  <si>
    <t>情報通信</t>
    <rPh sb="0" eb="2">
      <t>ジョウホウ</t>
    </rPh>
    <rPh sb="2" eb="4">
      <t>ツウシン</t>
    </rPh>
    <phoneticPr fontId="6"/>
  </si>
  <si>
    <t>輸送機械</t>
    <rPh sb="0" eb="2">
      <t>ユソウ</t>
    </rPh>
    <rPh sb="2" eb="4">
      <t>キカイ</t>
    </rPh>
    <phoneticPr fontId="6"/>
  </si>
  <si>
    <t>精密機械</t>
    <rPh sb="0" eb="2">
      <t>セイミツ</t>
    </rPh>
    <rPh sb="2" eb="4">
      <t>キカイ</t>
    </rPh>
    <phoneticPr fontId="6"/>
  </si>
  <si>
    <t>その他</t>
    <rPh sb="2" eb="3">
      <t>タ</t>
    </rPh>
    <phoneticPr fontId="6"/>
  </si>
  <si>
    <t>製造業の従業者数の推移（従業員4人以上の事業所）（資料：県統計分析課「青森県の工業」を基に企画調整課で作成）（単位：人）</t>
    <rPh sb="0" eb="3">
      <t>セイゾウギョウ</t>
    </rPh>
    <rPh sb="4" eb="7">
      <t>ジュウギョウシャ</t>
    </rPh>
    <rPh sb="7" eb="8">
      <t>スウ</t>
    </rPh>
    <rPh sb="9" eb="11">
      <t>スイイ</t>
    </rPh>
    <rPh sb="12" eb="15">
      <t>ジュウギョウイン</t>
    </rPh>
    <rPh sb="16" eb="19">
      <t>ニンイジョウ</t>
    </rPh>
    <rPh sb="20" eb="23">
      <t>ジギョウショ</t>
    </rPh>
    <rPh sb="29" eb="31">
      <t>トウケイ</t>
    </rPh>
    <rPh sb="31" eb="33">
      <t>ブンセキ</t>
    </rPh>
    <rPh sb="33" eb="34">
      <t>カ</t>
    </rPh>
    <rPh sb="35" eb="38">
      <t>アオモリケン</t>
    </rPh>
    <rPh sb="39" eb="41">
      <t>コウギョウ</t>
    </rPh>
    <rPh sb="43" eb="44">
      <t>モト</t>
    </rPh>
    <rPh sb="45" eb="47">
      <t>キカク</t>
    </rPh>
    <rPh sb="47" eb="49">
      <t>チョウセイ</t>
    </rPh>
    <rPh sb="49" eb="50">
      <t>カ</t>
    </rPh>
    <rPh sb="51" eb="53">
      <t>サクセイ</t>
    </rPh>
    <rPh sb="55" eb="57">
      <t>タンイ</t>
    </rPh>
    <rPh sb="58" eb="59">
      <t>ニン</t>
    </rPh>
    <phoneticPr fontId="4"/>
  </si>
  <si>
    <t>【「グラフ1」シートにデータが反映されます】</t>
    <rPh sb="15" eb="17">
      <t>ハンエイ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</si>
</sst>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0" formatCode="#,##0_ "/>
    <numFmt numFmtId="181" formatCode="yyyy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/>
  </cellStyleXfs>
  <cellXfs count="33">
    <xf numFmtId="0" fontId="0" fillId="0" borderId="0" xfId="0">
      <alignment vertical="center"/>
    </xf>
    <xf numFmtId="0" fontId="8" fillId="2" borderId="0" xfId="0" applyFont="1" applyFill="1">
      <alignment vertical="center"/>
    </xf>
    <xf numFmtId="0" fontId="9" fillId="0" borderId="4" xfId="0" applyFont="1" applyBorder="1">
      <alignment vertical="center"/>
    </xf>
    <xf numFmtId="38" fontId="11" fillId="0" borderId="0" xfId="1" applyFont="1">
      <alignment vertical="center"/>
    </xf>
    <xf numFmtId="0" fontId="7" fillId="0" borderId="4" xfId="0" applyFont="1" applyBorder="1" applyAlignment="1">
      <alignment horizontal="center" vertical="center"/>
    </xf>
    <xf numFmtId="0" fontId="5" fillId="2" borderId="0" xfId="0" applyFont="1" applyFill="1" applyAlignment="1"/>
    <xf numFmtId="0" fontId="11" fillId="2" borderId="0" xfId="0" applyFont="1" applyFill="1">
      <alignment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5" xfId="0" applyFont="1" applyBorder="1">
      <alignment vertical="center"/>
    </xf>
    <xf numFmtId="38" fontId="11" fillId="0" borderId="0" xfId="1" applyFont="1" applyFill="1">
      <alignment vertical="center"/>
    </xf>
    <xf numFmtId="14" fontId="11" fillId="3" borderId="6" xfId="0" applyNumberFormat="1" applyFont="1" applyFill="1" applyBorder="1">
      <alignment vertical="center"/>
    </xf>
    <xf numFmtId="0" fontId="11" fillId="0" borderId="7" xfId="0" applyFont="1" applyBorder="1">
      <alignment vertical="center"/>
    </xf>
    <xf numFmtId="181" fontId="11" fillId="0" borderId="7" xfId="0" applyNumberFormat="1" applyFont="1" applyBorder="1" applyAlignment="1">
      <alignment horizontal="center" vertical="center"/>
    </xf>
    <xf numFmtId="0" fontId="11" fillId="0" borderId="8" xfId="0" applyFont="1" applyBorder="1">
      <alignment vertical="center"/>
    </xf>
    <xf numFmtId="181" fontId="11" fillId="2" borderId="0" xfId="0" applyNumberFormat="1" applyFont="1" applyFill="1">
      <alignment vertical="center"/>
    </xf>
    <xf numFmtId="180" fontId="11" fillId="0" borderId="0" xfId="0" applyNumberFormat="1" applyFont="1">
      <alignment vertical="center"/>
    </xf>
    <xf numFmtId="0" fontId="11" fillId="2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180" fontId="11" fillId="0" borderId="0" xfId="0" applyNumberFormat="1" applyFont="1" applyAlignment="1">
      <alignment vertical="center" wrapText="1"/>
    </xf>
    <xf numFmtId="180" fontId="11" fillId="3" borderId="0" xfId="0" applyNumberFormat="1" applyFont="1" applyFill="1" applyAlignment="1">
      <alignment vertical="center" wrapText="1"/>
    </xf>
    <xf numFmtId="181" fontId="11" fillId="0" borderId="0" xfId="0" applyNumberFormat="1" applyFont="1">
      <alignment vertical="center"/>
    </xf>
    <xf numFmtId="0" fontId="11" fillId="0" borderId="0" xfId="0" applyFont="1" applyAlignment="1">
      <alignment horizontal="right"/>
    </xf>
    <xf numFmtId="180" fontId="11" fillId="0" borderId="0" xfId="0" applyNumberFormat="1" applyFont="1" applyFill="1" applyAlignment="1">
      <alignment vertical="center" wrapText="1"/>
    </xf>
    <xf numFmtId="0" fontId="5" fillId="0" borderId="0" xfId="0" applyFont="1" applyFill="1" applyAlignment="1"/>
    <xf numFmtId="181" fontId="11" fillId="0" borderId="0" xfId="0" applyNumberFormat="1" applyFont="1" applyFill="1">
      <alignment vertical="center"/>
    </xf>
    <xf numFmtId="0" fontId="11" fillId="0" borderId="0" xfId="0" applyFont="1" applyFill="1" applyAlignment="1">
      <alignment horizontal="right"/>
    </xf>
    <xf numFmtId="180" fontId="11" fillId="0" borderId="0" xfId="0" applyNumberFormat="1" applyFont="1" applyFill="1">
      <alignment vertical="center"/>
    </xf>
    <xf numFmtId="180" fontId="7" fillId="0" borderId="0" xfId="0" applyNumberFormat="1" applyFont="1" applyFill="1">
      <alignment vertical="center"/>
    </xf>
    <xf numFmtId="0" fontId="11" fillId="0" borderId="0" xfId="0" applyFont="1" applyFill="1">
      <alignment vertical="center"/>
    </xf>
  </cellXfs>
  <cellStyles count="4">
    <cellStyle name="桁区切り" xfId="1" builtinId="6"/>
    <cellStyle name="標準" xfId="0" builtinId="0"/>
    <cellStyle name="標準 2" xfId="2" xr:uid="{3EC87FAF-4300-40CC-8008-7C1A29CB72CD}"/>
    <cellStyle name="標準 3" xfId="3" xr:uid="{103E8882-FDDD-444C-82B1-EEC97A21A8C2}"/>
  </cellStyles>
  <dxfs count="0"/>
  <tableStyles count="0" defaultTableStyle="TableStyleMedium2" defaultPivotStyle="PivotStyleLight16"/>
  <colors>
    <mruColors>
      <color rgb="FFFFFF99"/>
      <color rgb="FF99FF33"/>
      <color rgb="FFFFCCFF"/>
      <color rgb="FF99FF99"/>
      <color rgb="FFCCCCFF"/>
      <color rgb="FF99CCFF"/>
      <color rgb="FFFFCC99"/>
      <color rgb="FF66FFFF"/>
      <color rgb="FF6699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ja-JP" sz="2160" b="0" i="0" baseline="0">
                <a:effectLst/>
              </a:rPr>
              <a:t>製造業の</a:t>
            </a:r>
            <a:r>
              <a:rPr lang="ja-JP" altLang="en-US" sz="2160" b="0" i="0" baseline="0">
                <a:effectLst/>
              </a:rPr>
              <a:t>従業者</a:t>
            </a:r>
            <a:r>
              <a:rPr lang="ja-JP" altLang="ja-JP" sz="2160" b="0" i="0" baseline="0">
                <a:effectLst/>
              </a:rPr>
              <a:t>数</a:t>
            </a:r>
            <a:r>
              <a:rPr lang="ja-JP" altLang="en-US" sz="2160" b="0" i="0" baseline="0">
                <a:effectLst/>
              </a:rPr>
              <a:t>の推移</a:t>
            </a:r>
            <a:endParaRPr lang="ja-JP" altLang="ja-JP" sz="216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446156917252095"/>
          <c:y val="0.10678794253222625"/>
          <c:w val="0.8645964695624172"/>
          <c:h val="0.698811684159327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データ!$G$8</c:f>
              <c:strCache>
                <c:ptCount val="1"/>
                <c:pt idx="0">
                  <c:v>食料品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[0]!食料品</c:f>
              <c:numCache>
                <c:formatCode>#,##0_ </c:formatCode>
                <c:ptCount val="38"/>
                <c:pt idx="0">
                  <c:v>19686</c:v>
                </c:pt>
                <c:pt idx="1">
                  <c:v>19662</c:v>
                </c:pt>
                <c:pt idx="2">
                  <c:v>20208</c:v>
                </c:pt>
                <c:pt idx="3">
                  <c:v>20310</c:v>
                </c:pt>
                <c:pt idx="4">
                  <c:v>20154</c:v>
                </c:pt>
                <c:pt idx="5">
                  <c:v>20111</c:v>
                </c:pt>
                <c:pt idx="6">
                  <c:v>20147</c:v>
                </c:pt>
                <c:pt idx="7">
                  <c:v>20829</c:v>
                </c:pt>
                <c:pt idx="8">
                  <c:v>20817</c:v>
                </c:pt>
                <c:pt idx="9">
                  <c:v>20920</c:v>
                </c:pt>
                <c:pt idx="10">
                  <c:v>20677</c:v>
                </c:pt>
                <c:pt idx="11">
                  <c:v>19742</c:v>
                </c:pt>
                <c:pt idx="12">
                  <c:v>19826</c:v>
                </c:pt>
                <c:pt idx="13">
                  <c:v>19324</c:v>
                </c:pt>
                <c:pt idx="14">
                  <c:v>18667</c:v>
                </c:pt>
                <c:pt idx="15">
                  <c:v>18946</c:v>
                </c:pt>
                <c:pt idx="16">
                  <c:v>18010</c:v>
                </c:pt>
                <c:pt idx="17">
                  <c:v>17919</c:v>
                </c:pt>
                <c:pt idx="18">
                  <c:v>17029</c:v>
                </c:pt>
                <c:pt idx="19">
                  <c:v>16762</c:v>
                </c:pt>
                <c:pt idx="20">
                  <c:v>16120</c:v>
                </c:pt>
                <c:pt idx="22">
                  <c:v>16577</c:v>
                </c:pt>
                <c:pt idx="23">
                  <c:v>16697</c:v>
                </c:pt>
                <c:pt idx="24">
                  <c:v>16532</c:v>
                </c:pt>
                <c:pt idx="25">
                  <c:v>16649</c:v>
                </c:pt>
                <c:pt idx="26">
                  <c:v>14896</c:v>
                </c:pt>
                <c:pt idx="27">
                  <c:v>14856</c:v>
                </c:pt>
                <c:pt idx="28">
                  <c:v>15520</c:v>
                </c:pt>
                <c:pt idx="29">
                  <c:v>15456</c:v>
                </c:pt>
                <c:pt idx="30">
                  <c:v>16119</c:v>
                </c:pt>
                <c:pt idx="31">
                  <c:v>15914</c:v>
                </c:pt>
                <c:pt idx="32">
                  <c:v>15263</c:v>
                </c:pt>
                <c:pt idx="33">
                  <c:v>15674</c:v>
                </c:pt>
                <c:pt idx="34">
                  <c:v>15554</c:v>
                </c:pt>
                <c:pt idx="35">
                  <c:v>15713</c:v>
                </c:pt>
                <c:pt idx="37">
                  <c:v>15219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5-40A4-9C3C-4865487DC0E9}"/>
            </c:ext>
          </c:extLst>
        </c:ser>
        <c:ser>
          <c:idx val="9"/>
          <c:order val="1"/>
          <c:tx>
            <c:strRef>
              <c:f>データ!$AB$8</c:f>
              <c:strCache>
                <c:ptCount val="1"/>
                <c:pt idx="0">
                  <c:v>電子部品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[0]!電子部品</c:f>
              <c:numCache>
                <c:formatCode>#,##0_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7069</c:v>
                </c:pt>
                <c:pt idx="17">
                  <c:v>6148</c:v>
                </c:pt>
                <c:pt idx="18">
                  <c:v>6586</c:v>
                </c:pt>
                <c:pt idx="19">
                  <c:v>6454</c:v>
                </c:pt>
                <c:pt idx="20">
                  <c:v>7507</c:v>
                </c:pt>
                <c:pt idx="22">
                  <c:v>7830</c:v>
                </c:pt>
                <c:pt idx="23">
                  <c:v>7752</c:v>
                </c:pt>
                <c:pt idx="24">
                  <c:v>5858</c:v>
                </c:pt>
                <c:pt idx="25">
                  <c:v>6076</c:v>
                </c:pt>
                <c:pt idx="26">
                  <c:v>5700</c:v>
                </c:pt>
                <c:pt idx="27">
                  <c:v>6692</c:v>
                </c:pt>
                <c:pt idx="28">
                  <c:v>6757</c:v>
                </c:pt>
                <c:pt idx="29">
                  <c:v>6784</c:v>
                </c:pt>
                <c:pt idx="30">
                  <c:v>6356</c:v>
                </c:pt>
                <c:pt idx="31">
                  <c:v>6777</c:v>
                </c:pt>
                <c:pt idx="32">
                  <c:v>6896</c:v>
                </c:pt>
                <c:pt idx="33">
                  <c:v>6700</c:v>
                </c:pt>
                <c:pt idx="34">
                  <c:v>6813</c:v>
                </c:pt>
                <c:pt idx="35">
                  <c:v>6801</c:v>
                </c:pt>
                <c:pt idx="37">
                  <c:v>7065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55-40A4-9C3C-4865487DC0E9}"/>
            </c:ext>
          </c:extLst>
        </c:ser>
        <c:ser>
          <c:idx val="6"/>
          <c:order val="2"/>
          <c:tx>
            <c:strRef>
              <c:f>データ!$V$8</c:f>
              <c:strCache>
                <c:ptCount val="1"/>
                <c:pt idx="0">
                  <c:v>非鉄金属</c:v>
                </c:pt>
              </c:strCache>
            </c:strRef>
          </c:tx>
          <c:spPr>
            <a:solidFill>
              <a:srgbClr val="FFCC99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[0]!非鉄金属</c:f>
              <c:numCache>
                <c:formatCode>#,##0_ </c:formatCode>
                <c:ptCount val="38"/>
                <c:pt idx="0">
                  <c:v>304</c:v>
                </c:pt>
                <c:pt idx="1">
                  <c:v>348</c:v>
                </c:pt>
                <c:pt idx="2">
                  <c:v>354</c:v>
                </c:pt>
                <c:pt idx="3">
                  <c:v>349</c:v>
                </c:pt>
                <c:pt idx="4">
                  <c:v>374</c:v>
                </c:pt>
                <c:pt idx="5">
                  <c:v>620</c:v>
                </c:pt>
                <c:pt idx="6">
                  <c:v>968</c:v>
                </c:pt>
                <c:pt idx="7">
                  <c:v>1181</c:v>
                </c:pt>
                <c:pt idx="8">
                  <c:v>1135</c:v>
                </c:pt>
                <c:pt idx="9">
                  <c:v>1203</c:v>
                </c:pt>
                <c:pt idx="10">
                  <c:v>1323</c:v>
                </c:pt>
                <c:pt idx="11">
                  <c:v>1449</c:v>
                </c:pt>
                <c:pt idx="12">
                  <c:v>1549</c:v>
                </c:pt>
                <c:pt idx="13">
                  <c:v>1871</c:v>
                </c:pt>
                <c:pt idx="14">
                  <c:v>1829</c:v>
                </c:pt>
                <c:pt idx="15">
                  <c:v>2043</c:v>
                </c:pt>
                <c:pt idx="16">
                  <c:v>2688</c:v>
                </c:pt>
                <c:pt idx="17">
                  <c:v>2678</c:v>
                </c:pt>
                <c:pt idx="18">
                  <c:v>2558</c:v>
                </c:pt>
                <c:pt idx="19">
                  <c:v>2568</c:v>
                </c:pt>
                <c:pt idx="20">
                  <c:v>2951</c:v>
                </c:pt>
                <c:pt idx="22">
                  <c:v>3416</c:v>
                </c:pt>
                <c:pt idx="23">
                  <c:v>3436</c:v>
                </c:pt>
                <c:pt idx="24">
                  <c:v>3261</c:v>
                </c:pt>
                <c:pt idx="25">
                  <c:v>3474</c:v>
                </c:pt>
                <c:pt idx="26">
                  <c:v>3228</c:v>
                </c:pt>
                <c:pt idx="27">
                  <c:v>3477</c:v>
                </c:pt>
                <c:pt idx="28">
                  <c:v>3497</c:v>
                </c:pt>
                <c:pt idx="29">
                  <c:v>3357</c:v>
                </c:pt>
                <c:pt idx="30">
                  <c:v>2730</c:v>
                </c:pt>
                <c:pt idx="31">
                  <c:v>3452</c:v>
                </c:pt>
                <c:pt idx="32">
                  <c:v>3713</c:v>
                </c:pt>
                <c:pt idx="33">
                  <c:v>3941</c:v>
                </c:pt>
                <c:pt idx="34">
                  <c:v>4152</c:v>
                </c:pt>
                <c:pt idx="35">
                  <c:v>4670</c:v>
                </c:pt>
                <c:pt idx="37">
                  <c:v>4660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55-40A4-9C3C-4865487DC0E9}"/>
            </c:ext>
          </c:extLst>
        </c:ser>
        <c:ser>
          <c:idx val="8"/>
          <c:order val="3"/>
          <c:tx>
            <c:strRef>
              <c:f>データ!$AA$8</c:f>
              <c:strCache>
                <c:ptCount val="1"/>
                <c:pt idx="0">
                  <c:v>業務用機械</c:v>
                </c:pt>
              </c:strCache>
            </c:strRef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[0]!業務用機械</c:f>
              <c:numCache>
                <c:formatCode>#,##0_ </c:formatCode>
                <c:ptCount val="38"/>
                <c:pt idx="22">
                  <c:v>6408</c:v>
                </c:pt>
                <c:pt idx="23">
                  <c:v>4792</c:v>
                </c:pt>
                <c:pt idx="24">
                  <c:v>5105</c:v>
                </c:pt>
                <c:pt idx="25">
                  <c:v>4758</c:v>
                </c:pt>
                <c:pt idx="26">
                  <c:v>4668</c:v>
                </c:pt>
                <c:pt idx="27">
                  <c:v>4808</c:v>
                </c:pt>
                <c:pt idx="28">
                  <c:v>4892</c:v>
                </c:pt>
                <c:pt idx="29">
                  <c:v>4964</c:v>
                </c:pt>
                <c:pt idx="30">
                  <c:v>4953</c:v>
                </c:pt>
                <c:pt idx="31">
                  <c:v>4793</c:v>
                </c:pt>
                <c:pt idx="32">
                  <c:v>4523</c:v>
                </c:pt>
                <c:pt idx="33">
                  <c:v>4607</c:v>
                </c:pt>
                <c:pt idx="34">
                  <c:v>4205</c:v>
                </c:pt>
                <c:pt idx="35">
                  <c:v>4314</c:v>
                </c:pt>
                <c:pt idx="37">
                  <c:v>4190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55-40A4-9C3C-4865487DC0E9}"/>
            </c:ext>
          </c:extLst>
        </c:ser>
        <c:ser>
          <c:idx val="2"/>
          <c:order val="4"/>
          <c:tx>
            <c:strRef>
              <c:f>データ!$I$8</c:f>
              <c:strCache>
                <c:ptCount val="1"/>
                <c:pt idx="0">
                  <c:v>繊維</c:v>
                </c:pt>
              </c:strCache>
            </c:strRef>
          </c:tx>
          <c:spPr>
            <a:solidFill>
              <a:srgbClr val="CCCCFF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[0]!繊維</c:f>
              <c:numCache>
                <c:formatCode>#,##0_ </c:formatCode>
                <c:ptCount val="38"/>
                <c:pt idx="0">
                  <c:v>2421</c:v>
                </c:pt>
                <c:pt idx="1">
                  <c:v>2802</c:v>
                </c:pt>
                <c:pt idx="2">
                  <c:v>3019</c:v>
                </c:pt>
                <c:pt idx="3">
                  <c:v>2827</c:v>
                </c:pt>
                <c:pt idx="4">
                  <c:v>2755</c:v>
                </c:pt>
                <c:pt idx="5">
                  <c:v>2977</c:v>
                </c:pt>
                <c:pt idx="6">
                  <c:v>3231</c:v>
                </c:pt>
                <c:pt idx="7">
                  <c:v>2943</c:v>
                </c:pt>
                <c:pt idx="8">
                  <c:v>63</c:v>
                </c:pt>
                <c:pt idx="9">
                  <c:v>66</c:v>
                </c:pt>
                <c:pt idx="10">
                  <c:v>63</c:v>
                </c:pt>
                <c:pt idx="11">
                  <c:v>50</c:v>
                </c:pt>
                <c:pt idx="12">
                  <c:v>68</c:v>
                </c:pt>
                <c:pt idx="13">
                  <c:v>56</c:v>
                </c:pt>
                <c:pt idx="14">
                  <c:v>45</c:v>
                </c:pt>
                <c:pt idx="15">
                  <c:v>47</c:v>
                </c:pt>
                <c:pt idx="16">
                  <c:v>36</c:v>
                </c:pt>
                <c:pt idx="17">
                  <c:v>73</c:v>
                </c:pt>
                <c:pt idx="18">
                  <c:v>88</c:v>
                </c:pt>
                <c:pt idx="19">
                  <c:v>71</c:v>
                </c:pt>
                <c:pt idx="20">
                  <c:v>58</c:v>
                </c:pt>
                <c:pt idx="22">
                  <c:v>69</c:v>
                </c:pt>
                <c:pt idx="23">
                  <c:v>6170</c:v>
                </c:pt>
                <c:pt idx="24">
                  <c:v>5831</c:v>
                </c:pt>
                <c:pt idx="25">
                  <c:v>5773</c:v>
                </c:pt>
                <c:pt idx="26">
                  <c:v>5650</c:v>
                </c:pt>
                <c:pt idx="27">
                  <c:v>5605</c:v>
                </c:pt>
                <c:pt idx="28">
                  <c:v>5510</c:v>
                </c:pt>
                <c:pt idx="29">
                  <c:v>5334</c:v>
                </c:pt>
                <c:pt idx="30">
                  <c:v>5587</c:v>
                </c:pt>
                <c:pt idx="31">
                  <c:v>5507</c:v>
                </c:pt>
                <c:pt idx="32">
                  <c:v>4958</c:v>
                </c:pt>
                <c:pt idx="33">
                  <c:v>4744</c:v>
                </c:pt>
                <c:pt idx="34">
                  <c:v>4561</c:v>
                </c:pt>
                <c:pt idx="35">
                  <c:v>4171</c:v>
                </c:pt>
                <c:pt idx="37">
                  <c:v>3499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55-40A4-9C3C-4865487DC0E9}"/>
            </c:ext>
          </c:extLst>
        </c:ser>
        <c:ser>
          <c:idx val="10"/>
          <c:order val="5"/>
          <c:tx>
            <c:strRef>
              <c:f>データ!$AC$8</c:f>
              <c:strCache>
                <c:ptCount val="1"/>
                <c:pt idx="0">
                  <c:v>電気機械</c:v>
                </c:pt>
              </c:strCache>
            </c:strRef>
          </c:tx>
          <c:spPr>
            <a:solidFill>
              <a:srgbClr val="99FF99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[0]!電気機械</c:f>
              <c:numCache>
                <c:formatCode>#,##0_ </c:formatCode>
                <c:ptCount val="38"/>
                <c:pt idx="0">
                  <c:v>13189</c:v>
                </c:pt>
                <c:pt idx="1">
                  <c:v>14261</c:v>
                </c:pt>
                <c:pt idx="2">
                  <c:v>16147</c:v>
                </c:pt>
                <c:pt idx="3">
                  <c:v>16810</c:v>
                </c:pt>
                <c:pt idx="4">
                  <c:v>18653</c:v>
                </c:pt>
                <c:pt idx="5">
                  <c:v>20085</c:v>
                </c:pt>
                <c:pt idx="6">
                  <c:v>18374</c:v>
                </c:pt>
                <c:pt idx="7">
                  <c:v>17340</c:v>
                </c:pt>
                <c:pt idx="8">
                  <c:v>17679</c:v>
                </c:pt>
                <c:pt idx="9">
                  <c:v>17394</c:v>
                </c:pt>
                <c:pt idx="10">
                  <c:v>17767</c:v>
                </c:pt>
                <c:pt idx="11">
                  <c:v>17901</c:v>
                </c:pt>
                <c:pt idx="12">
                  <c:v>18013</c:v>
                </c:pt>
                <c:pt idx="13">
                  <c:v>16533</c:v>
                </c:pt>
                <c:pt idx="14">
                  <c:v>18200</c:v>
                </c:pt>
                <c:pt idx="15">
                  <c:v>15453</c:v>
                </c:pt>
                <c:pt idx="16">
                  <c:v>4933</c:v>
                </c:pt>
                <c:pt idx="17">
                  <c:v>4877</c:v>
                </c:pt>
                <c:pt idx="18">
                  <c:v>4064</c:v>
                </c:pt>
                <c:pt idx="19">
                  <c:v>4580</c:v>
                </c:pt>
                <c:pt idx="20">
                  <c:v>3592</c:v>
                </c:pt>
                <c:pt idx="22">
                  <c:v>3764</c:v>
                </c:pt>
                <c:pt idx="23">
                  <c:v>3691</c:v>
                </c:pt>
                <c:pt idx="24">
                  <c:v>2777</c:v>
                </c:pt>
                <c:pt idx="25">
                  <c:v>2679</c:v>
                </c:pt>
                <c:pt idx="26">
                  <c:v>2464</c:v>
                </c:pt>
                <c:pt idx="27">
                  <c:v>2537</c:v>
                </c:pt>
                <c:pt idx="28">
                  <c:v>2446</c:v>
                </c:pt>
                <c:pt idx="29">
                  <c:v>2494</c:v>
                </c:pt>
                <c:pt idx="30">
                  <c:v>2289</c:v>
                </c:pt>
                <c:pt idx="31">
                  <c:v>2771</c:v>
                </c:pt>
                <c:pt idx="32">
                  <c:v>2877</c:v>
                </c:pt>
                <c:pt idx="33">
                  <c:v>3282</c:v>
                </c:pt>
                <c:pt idx="34">
                  <c:v>3175</c:v>
                </c:pt>
                <c:pt idx="35">
                  <c:v>3167</c:v>
                </c:pt>
                <c:pt idx="37">
                  <c:v>3225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455-40A4-9C3C-4865487DC0E9}"/>
            </c:ext>
          </c:extLst>
        </c:ser>
        <c:ser>
          <c:idx val="7"/>
          <c:order val="6"/>
          <c:tx>
            <c:strRef>
              <c:f>データ!$W$8</c:f>
              <c:strCache>
                <c:ptCount val="1"/>
                <c:pt idx="0">
                  <c:v>金属製品</c:v>
                </c:pt>
              </c:strCache>
            </c:strRef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[0]!金属製品</c:f>
              <c:numCache>
                <c:formatCode>#,##0_ </c:formatCode>
                <c:ptCount val="38"/>
                <c:pt idx="0">
                  <c:v>1849</c:v>
                </c:pt>
                <c:pt idx="1">
                  <c:v>1783</c:v>
                </c:pt>
                <c:pt idx="2">
                  <c:v>2099</c:v>
                </c:pt>
                <c:pt idx="3">
                  <c:v>2162</c:v>
                </c:pt>
                <c:pt idx="4">
                  <c:v>2492</c:v>
                </c:pt>
                <c:pt idx="5">
                  <c:v>2697</c:v>
                </c:pt>
                <c:pt idx="6">
                  <c:v>2954</c:v>
                </c:pt>
                <c:pt idx="7">
                  <c:v>3198</c:v>
                </c:pt>
                <c:pt idx="8">
                  <c:v>3124</c:v>
                </c:pt>
                <c:pt idx="9">
                  <c:v>3027</c:v>
                </c:pt>
                <c:pt idx="10">
                  <c:v>2986</c:v>
                </c:pt>
                <c:pt idx="11">
                  <c:v>2893</c:v>
                </c:pt>
                <c:pt idx="12">
                  <c:v>3278</c:v>
                </c:pt>
                <c:pt idx="13">
                  <c:v>3120</c:v>
                </c:pt>
                <c:pt idx="14">
                  <c:v>3011</c:v>
                </c:pt>
                <c:pt idx="15">
                  <c:v>2877</c:v>
                </c:pt>
                <c:pt idx="16">
                  <c:v>2609</c:v>
                </c:pt>
                <c:pt idx="17">
                  <c:v>2550</c:v>
                </c:pt>
                <c:pt idx="18">
                  <c:v>2472</c:v>
                </c:pt>
                <c:pt idx="19">
                  <c:v>2595</c:v>
                </c:pt>
                <c:pt idx="20">
                  <c:v>2615</c:v>
                </c:pt>
                <c:pt idx="22">
                  <c:v>2609</c:v>
                </c:pt>
                <c:pt idx="23">
                  <c:v>2771</c:v>
                </c:pt>
                <c:pt idx="24">
                  <c:v>2596</c:v>
                </c:pt>
                <c:pt idx="25">
                  <c:v>2396</c:v>
                </c:pt>
                <c:pt idx="26">
                  <c:v>2107</c:v>
                </c:pt>
                <c:pt idx="27">
                  <c:v>2398</c:v>
                </c:pt>
                <c:pt idx="28">
                  <c:v>2363</c:v>
                </c:pt>
                <c:pt idx="29">
                  <c:v>2417</c:v>
                </c:pt>
                <c:pt idx="30">
                  <c:v>2176</c:v>
                </c:pt>
                <c:pt idx="31">
                  <c:v>2515</c:v>
                </c:pt>
                <c:pt idx="32">
                  <c:v>2687</c:v>
                </c:pt>
                <c:pt idx="33">
                  <c:v>2672</c:v>
                </c:pt>
                <c:pt idx="34">
                  <c:v>2713</c:v>
                </c:pt>
                <c:pt idx="35">
                  <c:v>2221</c:v>
                </c:pt>
                <c:pt idx="37">
                  <c:v>2298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55-40A4-9C3C-4865487DC0E9}"/>
            </c:ext>
          </c:extLst>
        </c:ser>
        <c:ser>
          <c:idx val="3"/>
          <c:order val="7"/>
          <c:tx>
            <c:strRef>
              <c:f>データ!$M$8</c:f>
              <c:strCache>
                <c:ptCount val="1"/>
                <c:pt idx="0">
                  <c:v>パルプ・紙</c:v>
                </c:pt>
              </c:strCache>
            </c:strRef>
          </c:tx>
          <c:spPr>
            <a:solidFill>
              <a:srgbClr val="FFCCFF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[0]!パルプ紙</c:f>
              <c:numCache>
                <c:formatCode>#,##0_ </c:formatCode>
                <c:ptCount val="38"/>
                <c:pt idx="0">
                  <c:v>2151</c:v>
                </c:pt>
                <c:pt idx="1">
                  <c:v>2276</c:v>
                </c:pt>
                <c:pt idx="2">
                  <c:v>2403</c:v>
                </c:pt>
                <c:pt idx="3">
                  <c:v>2380</c:v>
                </c:pt>
                <c:pt idx="4">
                  <c:v>2533</c:v>
                </c:pt>
                <c:pt idx="5">
                  <c:v>2679</c:v>
                </c:pt>
                <c:pt idx="6">
                  <c:v>2660</c:v>
                </c:pt>
                <c:pt idx="7">
                  <c:v>2616</c:v>
                </c:pt>
                <c:pt idx="8">
                  <c:v>2131</c:v>
                </c:pt>
                <c:pt idx="9">
                  <c:v>2052</c:v>
                </c:pt>
                <c:pt idx="10">
                  <c:v>2020</c:v>
                </c:pt>
                <c:pt idx="11">
                  <c:v>1952</c:v>
                </c:pt>
                <c:pt idx="12">
                  <c:v>1955</c:v>
                </c:pt>
                <c:pt idx="13">
                  <c:v>1614</c:v>
                </c:pt>
                <c:pt idx="14">
                  <c:v>1619</c:v>
                </c:pt>
                <c:pt idx="15">
                  <c:v>1588</c:v>
                </c:pt>
                <c:pt idx="16">
                  <c:v>1730</c:v>
                </c:pt>
                <c:pt idx="17">
                  <c:v>1715</c:v>
                </c:pt>
                <c:pt idx="18">
                  <c:v>1741</c:v>
                </c:pt>
                <c:pt idx="19">
                  <c:v>1663</c:v>
                </c:pt>
                <c:pt idx="20">
                  <c:v>1631</c:v>
                </c:pt>
                <c:pt idx="22">
                  <c:v>2122</c:v>
                </c:pt>
                <c:pt idx="23">
                  <c:v>2086</c:v>
                </c:pt>
                <c:pt idx="24">
                  <c:v>2042</c:v>
                </c:pt>
                <c:pt idx="25">
                  <c:v>1778</c:v>
                </c:pt>
                <c:pt idx="26">
                  <c:v>1848</c:v>
                </c:pt>
                <c:pt idx="27">
                  <c:v>1789</c:v>
                </c:pt>
                <c:pt idx="28">
                  <c:v>1684</c:v>
                </c:pt>
                <c:pt idx="29">
                  <c:v>1747</c:v>
                </c:pt>
                <c:pt idx="30">
                  <c:v>1605</c:v>
                </c:pt>
                <c:pt idx="31">
                  <c:v>2045</c:v>
                </c:pt>
                <c:pt idx="32">
                  <c:v>2068</c:v>
                </c:pt>
                <c:pt idx="33">
                  <c:v>1968</c:v>
                </c:pt>
                <c:pt idx="34">
                  <c:v>1979</c:v>
                </c:pt>
                <c:pt idx="35">
                  <c:v>1933</c:v>
                </c:pt>
                <c:pt idx="37">
                  <c:v>1898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55-40A4-9C3C-4865487DC0E9}"/>
            </c:ext>
          </c:extLst>
        </c:ser>
        <c:ser>
          <c:idx val="5"/>
          <c:order val="8"/>
          <c:tx>
            <c:strRef>
              <c:f>データ!$U$8</c:f>
              <c:strCache>
                <c:ptCount val="1"/>
                <c:pt idx="0">
                  <c:v>鉄鋼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[0]!鉄鋼</c:f>
              <c:numCache>
                <c:formatCode>#,##0_ </c:formatCode>
                <c:ptCount val="38"/>
                <c:pt idx="0">
                  <c:v>1884</c:v>
                </c:pt>
                <c:pt idx="1">
                  <c:v>1826</c:v>
                </c:pt>
                <c:pt idx="2">
                  <c:v>1788</c:v>
                </c:pt>
                <c:pt idx="3">
                  <c:v>1903</c:v>
                </c:pt>
                <c:pt idx="4">
                  <c:v>2003</c:v>
                </c:pt>
                <c:pt idx="5">
                  <c:v>2121</c:v>
                </c:pt>
                <c:pt idx="6">
                  <c:v>2104</c:v>
                </c:pt>
                <c:pt idx="7">
                  <c:v>2152</c:v>
                </c:pt>
                <c:pt idx="8">
                  <c:v>1985</c:v>
                </c:pt>
                <c:pt idx="9">
                  <c:v>2034</c:v>
                </c:pt>
                <c:pt idx="10">
                  <c:v>2043</c:v>
                </c:pt>
                <c:pt idx="11">
                  <c:v>2054</c:v>
                </c:pt>
                <c:pt idx="12">
                  <c:v>1731</c:v>
                </c:pt>
                <c:pt idx="13">
                  <c:v>1122</c:v>
                </c:pt>
                <c:pt idx="14">
                  <c:v>1099</c:v>
                </c:pt>
                <c:pt idx="15">
                  <c:v>1149</c:v>
                </c:pt>
                <c:pt idx="16">
                  <c:v>1140</c:v>
                </c:pt>
                <c:pt idx="17">
                  <c:v>1119</c:v>
                </c:pt>
                <c:pt idx="18">
                  <c:v>1031</c:v>
                </c:pt>
                <c:pt idx="19">
                  <c:v>1116</c:v>
                </c:pt>
                <c:pt idx="20">
                  <c:v>1141</c:v>
                </c:pt>
                <c:pt idx="22">
                  <c:v>1352</c:v>
                </c:pt>
                <c:pt idx="23">
                  <c:v>1270</c:v>
                </c:pt>
                <c:pt idx="24">
                  <c:v>1391</c:v>
                </c:pt>
                <c:pt idx="25">
                  <c:v>1584</c:v>
                </c:pt>
                <c:pt idx="26">
                  <c:v>1582</c:v>
                </c:pt>
                <c:pt idx="27">
                  <c:v>1614</c:v>
                </c:pt>
                <c:pt idx="28">
                  <c:v>1589</c:v>
                </c:pt>
                <c:pt idx="29">
                  <c:v>1605</c:v>
                </c:pt>
                <c:pt idx="30">
                  <c:v>1585</c:v>
                </c:pt>
                <c:pt idx="31">
                  <c:v>1596</c:v>
                </c:pt>
                <c:pt idx="32">
                  <c:v>1610</c:v>
                </c:pt>
                <c:pt idx="33">
                  <c:v>1674</c:v>
                </c:pt>
                <c:pt idx="34">
                  <c:v>1664</c:v>
                </c:pt>
                <c:pt idx="35">
                  <c:v>1800</c:v>
                </c:pt>
                <c:pt idx="37">
                  <c:v>1771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55-40A4-9C3C-4865487DC0E9}"/>
            </c:ext>
          </c:extLst>
        </c:ser>
        <c:ser>
          <c:idx val="4"/>
          <c:order val="9"/>
          <c:tx>
            <c:strRef>
              <c:f>データ!$T$8</c:f>
              <c:strCache>
                <c:ptCount val="1"/>
                <c:pt idx="0">
                  <c:v>窯業・土石</c:v>
                </c:pt>
              </c:strCache>
            </c:strRef>
          </c:tx>
          <c:spPr>
            <a:solidFill>
              <a:srgbClr val="FFFF99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[0]!窯業土石</c:f>
              <c:numCache>
                <c:formatCode>#,##0_ </c:formatCode>
                <c:ptCount val="38"/>
                <c:pt idx="0">
                  <c:v>3181</c:v>
                </c:pt>
                <c:pt idx="1">
                  <c:v>3233</c:v>
                </c:pt>
                <c:pt idx="2">
                  <c:v>3240</c:v>
                </c:pt>
                <c:pt idx="3">
                  <c:v>3143</c:v>
                </c:pt>
                <c:pt idx="4">
                  <c:v>3217</c:v>
                </c:pt>
                <c:pt idx="5">
                  <c:v>3206</c:v>
                </c:pt>
                <c:pt idx="6">
                  <c:v>3230</c:v>
                </c:pt>
                <c:pt idx="7">
                  <c:v>3337</c:v>
                </c:pt>
                <c:pt idx="8">
                  <c:v>3299</c:v>
                </c:pt>
                <c:pt idx="9">
                  <c:v>3276</c:v>
                </c:pt>
                <c:pt idx="10">
                  <c:v>3244</c:v>
                </c:pt>
                <c:pt idx="11">
                  <c:v>3109</c:v>
                </c:pt>
                <c:pt idx="12">
                  <c:v>3185</c:v>
                </c:pt>
                <c:pt idx="13">
                  <c:v>3006</c:v>
                </c:pt>
                <c:pt idx="14">
                  <c:v>2936</c:v>
                </c:pt>
                <c:pt idx="15">
                  <c:v>2774</c:v>
                </c:pt>
                <c:pt idx="16">
                  <c:v>2590</c:v>
                </c:pt>
                <c:pt idx="17">
                  <c:v>2434</c:v>
                </c:pt>
                <c:pt idx="18">
                  <c:v>2268</c:v>
                </c:pt>
                <c:pt idx="19">
                  <c:v>2069</c:v>
                </c:pt>
                <c:pt idx="20">
                  <c:v>2061</c:v>
                </c:pt>
                <c:pt idx="22">
                  <c:v>2044</c:v>
                </c:pt>
                <c:pt idx="23">
                  <c:v>1891</c:v>
                </c:pt>
                <c:pt idx="24">
                  <c:v>1760</c:v>
                </c:pt>
                <c:pt idx="25">
                  <c:v>1674</c:v>
                </c:pt>
                <c:pt idx="26">
                  <c:v>1721</c:v>
                </c:pt>
                <c:pt idx="27">
                  <c:v>1662</c:v>
                </c:pt>
                <c:pt idx="28">
                  <c:v>1660</c:v>
                </c:pt>
                <c:pt idx="29">
                  <c:v>1723</c:v>
                </c:pt>
                <c:pt idx="30">
                  <c:v>1805</c:v>
                </c:pt>
                <c:pt idx="31">
                  <c:v>1755</c:v>
                </c:pt>
                <c:pt idx="32">
                  <c:v>1730</c:v>
                </c:pt>
                <c:pt idx="33">
                  <c:v>1776</c:v>
                </c:pt>
                <c:pt idx="34">
                  <c:v>1760</c:v>
                </c:pt>
                <c:pt idx="35">
                  <c:v>1654</c:v>
                </c:pt>
                <c:pt idx="37">
                  <c:v>1803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55-40A4-9C3C-4865487DC0E9}"/>
            </c:ext>
          </c:extLst>
        </c:ser>
        <c:ser>
          <c:idx val="11"/>
          <c:order val="10"/>
          <c:tx>
            <c:strRef>
              <c:f>データ!$AH$8</c:f>
              <c:strCache>
                <c:ptCount val="1"/>
                <c:pt idx="0">
                  <c:v>その他の産業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[0]!その他</c:f>
              <c:numCache>
                <c:formatCode>#,##0_ </c:formatCode>
                <c:ptCount val="38"/>
                <c:pt idx="0">
                  <c:v>25258</c:v>
                </c:pt>
                <c:pt idx="1">
                  <c:v>25627</c:v>
                </c:pt>
                <c:pt idx="2">
                  <c:v>27302</c:v>
                </c:pt>
                <c:pt idx="3">
                  <c:v>29931</c:v>
                </c:pt>
                <c:pt idx="4">
                  <c:v>30929</c:v>
                </c:pt>
                <c:pt idx="5">
                  <c:v>33036</c:v>
                </c:pt>
                <c:pt idx="6">
                  <c:v>32125</c:v>
                </c:pt>
                <c:pt idx="7">
                  <c:v>31344</c:v>
                </c:pt>
                <c:pt idx="8">
                  <c:v>32353</c:v>
                </c:pt>
                <c:pt idx="9">
                  <c:v>31625</c:v>
                </c:pt>
                <c:pt idx="10">
                  <c:v>30471</c:v>
                </c:pt>
                <c:pt idx="11">
                  <c:v>30608</c:v>
                </c:pt>
                <c:pt idx="12">
                  <c:v>29281</c:v>
                </c:pt>
                <c:pt idx="13">
                  <c:v>28265</c:v>
                </c:pt>
                <c:pt idx="14">
                  <c:v>27344</c:v>
                </c:pt>
                <c:pt idx="15">
                  <c:v>23481</c:v>
                </c:pt>
                <c:pt idx="16">
                  <c:v>24190</c:v>
                </c:pt>
                <c:pt idx="17">
                  <c:v>23282</c:v>
                </c:pt>
                <c:pt idx="18">
                  <c:v>22082</c:v>
                </c:pt>
                <c:pt idx="19">
                  <c:v>20965</c:v>
                </c:pt>
                <c:pt idx="20">
                  <c:v>23088</c:v>
                </c:pt>
                <c:pt idx="22">
                  <c:v>19284</c:v>
                </c:pt>
                <c:pt idx="23">
                  <c:v>12480</c:v>
                </c:pt>
                <c:pt idx="24">
                  <c:v>11121</c:v>
                </c:pt>
                <c:pt idx="25">
                  <c:v>11178</c:v>
                </c:pt>
                <c:pt idx="26">
                  <c:v>11048</c:v>
                </c:pt>
                <c:pt idx="27">
                  <c:v>10599</c:v>
                </c:pt>
                <c:pt idx="28">
                  <c:v>9729</c:v>
                </c:pt>
                <c:pt idx="29">
                  <c:v>9583</c:v>
                </c:pt>
                <c:pt idx="30">
                  <c:v>9917</c:v>
                </c:pt>
                <c:pt idx="31">
                  <c:v>10158</c:v>
                </c:pt>
                <c:pt idx="32">
                  <c:v>10414</c:v>
                </c:pt>
                <c:pt idx="33">
                  <c:v>10548</c:v>
                </c:pt>
                <c:pt idx="34">
                  <c:v>10301</c:v>
                </c:pt>
                <c:pt idx="35">
                  <c:v>9319</c:v>
                </c:pt>
                <c:pt idx="37">
                  <c:v>9517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55-40A4-9C3C-4865487DC0E9}"/>
            </c:ext>
          </c:extLst>
        </c:ser>
        <c:ser>
          <c:idx val="0"/>
          <c:order val="11"/>
          <c:tx>
            <c:strRef>
              <c:f>データ!$F$8</c:f>
              <c:strCache>
                <c:ptCount val="1"/>
                <c:pt idx="0">
                  <c:v>総数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[0]!総数</c:f>
              <c:numCache>
                <c:formatCode>#,##0_ </c:formatCode>
                <c:ptCount val="38"/>
                <c:pt idx="0">
                  <c:v>69923</c:v>
                </c:pt>
                <c:pt idx="1">
                  <c:v>71818</c:v>
                </c:pt>
                <c:pt idx="2">
                  <c:v>76560</c:v>
                </c:pt>
                <c:pt idx="3">
                  <c:v>79815</c:v>
                </c:pt>
                <c:pt idx="4">
                  <c:v>83110</c:v>
                </c:pt>
                <c:pt idx="5">
                  <c:v>87532</c:v>
                </c:pt>
                <c:pt idx="6">
                  <c:v>85793</c:v>
                </c:pt>
                <c:pt idx="7">
                  <c:v>84940</c:v>
                </c:pt>
                <c:pt idx="8">
                  <c:v>82586</c:v>
                </c:pt>
                <c:pt idx="9">
                  <c:v>81597</c:v>
                </c:pt>
                <c:pt idx="10">
                  <c:v>80594</c:v>
                </c:pt>
                <c:pt idx="11">
                  <c:v>79758</c:v>
                </c:pt>
                <c:pt idx="12">
                  <c:v>78886</c:v>
                </c:pt>
                <c:pt idx="13">
                  <c:v>74911</c:v>
                </c:pt>
                <c:pt idx="14">
                  <c:v>74750</c:v>
                </c:pt>
                <c:pt idx="15">
                  <c:v>68358</c:v>
                </c:pt>
                <c:pt idx="16">
                  <c:v>64995</c:v>
                </c:pt>
                <c:pt idx="17">
                  <c:v>62795</c:v>
                </c:pt>
                <c:pt idx="18">
                  <c:v>59919</c:v>
                </c:pt>
                <c:pt idx="19">
                  <c:v>58843</c:v>
                </c:pt>
                <c:pt idx="20">
                  <c:v>60764</c:v>
                </c:pt>
                <c:pt idx="22">
                  <c:v>65475</c:v>
                </c:pt>
                <c:pt idx="23">
                  <c:v>63036</c:v>
                </c:pt>
                <c:pt idx="24">
                  <c:v>58274</c:v>
                </c:pt>
                <c:pt idx="25">
                  <c:v>58019</c:v>
                </c:pt>
                <c:pt idx="26">
                  <c:v>54912</c:v>
                </c:pt>
                <c:pt idx="27">
                  <c:v>56037</c:v>
                </c:pt>
                <c:pt idx="28">
                  <c:v>55647</c:v>
                </c:pt>
                <c:pt idx="29">
                  <c:v>55464</c:v>
                </c:pt>
                <c:pt idx="30">
                  <c:v>55122</c:v>
                </c:pt>
                <c:pt idx="31">
                  <c:v>57283</c:v>
                </c:pt>
                <c:pt idx="32">
                  <c:v>56739</c:v>
                </c:pt>
                <c:pt idx="33">
                  <c:v>57586</c:v>
                </c:pt>
                <c:pt idx="34">
                  <c:v>56877</c:v>
                </c:pt>
                <c:pt idx="35">
                  <c:v>55763</c:v>
                </c:pt>
                <c:pt idx="37">
                  <c:v>55145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455-40A4-9C3C-4865487DC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59950768"/>
        <c:axId val="1259946504"/>
      </c:barChart>
      <c:catAx>
        <c:axId val="125995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259946504"/>
        <c:crosses val="autoZero"/>
        <c:auto val="1"/>
        <c:lblAlgn val="ctr"/>
        <c:lblOffset val="100"/>
        <c:tickLblSkip val="1"/>
        <c:noMultiLvlLbl val="0"/>
      </c:catAx>
      <c:valAx>
        <c:axId val="1259946504"/>
        <c:scaling>
          <c:orientation val="minMax"/>
          <c:max val="1000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25995076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11"/>
        <c:delete val="1"/>
      </c:legendEntry>
      <c:layout>
        <c:manualLayout>
          <c:xMode val="edge"/>
          <c:yMode val="edge"/>
          <c:x val="0.11555507705697415"/>
          <c:y val="0.11096873377165802"/>
          <c:w val="0.88362901354876378"/>
          <c:h val="0.1111672390564908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B6F1BF5-DCB4-438A-AD48-1DC4F614858A}">
  <sheetPr/>
  <sheetViews>
    <sheetView tabSelected="1"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85A6253-F79E-4287-B46F-05E09E45910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0.90173</cdr:x>
      <cdr:y>0.85228</cdr:y>
    </cdr:from>
    <cdr:to>
      <cdr:x>1</cdr:x>
      <cdr:y>0.91978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67A9980-C444-4EEE-B771-586A7CD7DC22}"/>
            </a:ext>
          </a:extLst>
        </cdr:cNvPr>
        <cdr:cNvSpPr txBox="1"/>
      </cdr:nvSpPr>
      <cdr:spPr>
        <a:xfrm xmlns:a="http://schemas.openxmlformats.org/drawingml/2006/main">
          <a:off x="8374254" y="5175192"/>
          <a:ext cx="912621" cy="409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0.05669</cdr:x>
      <cdr:y>0.02849</cdr:y>
    </cdr:from>
    <cdr:to>
      <cdr:x>0.20882</cdr:x>
      <cdr:y>0.09816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F576A71-AB7D-40E6-8E0E-EA071A5D3951}"/>
            </a:ext>
          </a:extLst>
        </cdr:cNvPr>
        <cdr:cNvSpPr txBox="1"/>
      </cdr:nvSpPr>
      <cdr:spPr>
        <a:xfrm xmlns:a="http://schemas.openxmlformats.org/drawingml/2006/main">
          <a:off x="527050" y="173081"/>
          <a:ext cx="1414442" cy="423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0.0327</cdr:x>
      <cdr:y>0.89194</cdr:y>
    </cdr:from>
    <cdr:to>
      <cdr:x>0.9886</cdr:x>
      <cdr:y>0.95043</cdr:y>
    </cdr:to>
    <cdr:sp macro="" textlink="">
      <cdr:nvSpPr>
        <cdr:cNvPr id="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8AB9B0B-DA44-4A71-8E01-BDAE5A3D6C10}"/>
            </a:ext>
          </a:extLst>
        </cdr:cNvPr>
        <cdr:cNvSpPr txBox="1"/>
      </cdr:nvSpPr>
      <cdr:spPr>
        <a:xfrm xmlns:a="http://schemas.openxmlformats.org/drawingml/2006/main">
          <a:off x="303718" y="5416023"/>
          <a:ext cx="8877324" cy="355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調査方法や調査対象等の変更により、</a:t>
          </a:r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2006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年以前と</a:t>
          </a:r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2007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年～</a:t>
          </a:r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2020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年、</a:t>
          </a:r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2021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年以降のデータは接続しない。</a:t>
          </a:r>
        </a:p>
      </cdr:txBody>
    </cdr:sp>
  </cdr:relSizeAnchor>
  <cdr:relSizeAnchor xmlns:cdr="http://schemas.openxmlformats.org/drawingml/2006/chartDrawing">
    <cdr:from>
      <cdr:x>0.01425</cdr:x>
      <cdr:y>0.939</cdr:y>
    </cdr:from>
    <cdr:to>
      <cdr:x>1</cdr:x>
      <cdr:y>1</cdr:y>
    </cdr:to>
    <cdr:sp macro="" textlink="">
      <cdr:nvSpPr>
        <cdr:cNvPr id="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65550BC-04BB-4313-8B3E-A2469FFC3D25}"/>
            </a:ext>
          </a:extLst>
        </cdr:cNvPr>
        <cdr:cNvSpPr txBox="1"/>
      </cdr:nvSpPr>
      <cdr:spPr>
        <a:xfrm xmlns:a="http://schemas.openxmlformats.org/drawingml/2006/main">
          <a:off x="132737" y="5721514"/>
          <a:ext cx="9182153" cy="371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資料：県統計分析課「青森県の工業」、経済産業省「経済構造実態調査製造業事業所調査」を基に企画調整課で作成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CC179-D5B4-4F6E-B842-84872BCC030D}">
  <dimension ref="A1:AH108"/>
  <sheetViews>
    <sheetView zoomScaleNormal="100" zoomScaleSheetLayoutView="85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8" sqref="F8"/>
    </sheetView>
  </sheetViews>
  <sheetFormatPr defaultRowHeight="13.5" x14ac:dyDescent="0.4"/>
  <cols>
    <col min="1" max="2" width="5.625" style="6" customWidth="1"/>
    <col min="3" max="3" width="9.5" style="11" bestFit="1" customWidth="1"/>
    <col min="4" max="4" width="11.375" style="11" customWidth="1"/>
    <col min="5" max="5" width="9" style="11"/>
    <col min="6" max="33" width="9" style="19"/>
    <col min="34" max="16384" width="9" style="11"/>
  </cols>
  <sheetData>
    <row r="1" spans="1:34" x14ac:dyDescent="0.4">
      <c r="A1" s="1" t="s">
        <v>1</v>
      </c>
      <c r="C1" s="7" t="s">
        <v>42</v>
      </c>
      <c r="D1" s="8"/>
      <c r="E1" s="8"/>
      <c r="F1" s="8"/>
      <c r="G1" s="8"/>
      <c r="H1" s="8"/>
      <c r="I1" s="9"/>
      <c r="J1" s="10"/>
      <c r="K1" s="10"/>
      <c r="L1" s="10"/>
      <c r="M1" s="10"/>
      <c r="N1" s="10"/>
      <c r="O1" s="10"/>
      <c r="P1" s="10"/>
      <c r="Q1" s="10"/>
      <c r="R1" s="10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4" x14ac:dyDescent="0.4">
      <c r="A2" s="1" t="s">
        <v>2</v>
      </c>
      <c r="C2" s="2" t="s">
        <v>3</v>
      </c>
      <c r="F2" s="11"/>
      <c r="G2" s="11"/>
      <c r="H2" s="11"/>
      <c r="I2" s="12"/>
      <c r="J2" s="3"/>
      <c r="K2" s="3"/>
      <c r="L2" s="3"/>
      <c r="M2" s="3"/>
      <c r="N2" s="3"/>
      <c r="O2" s="13"/>
      <c r="P2" s="11"/>
      <c r="Q2" s="13"/>
      <c r="R2" s="13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4" x14ac:dyDescent="0.4">
      <c r="A3" s="1" t="s">
        <v>4</v>
      </c>
      <c r="C3" s="2" t="s">
        <v>5</v>
      </c>
      <c r="F3" s="11"/>
      <c r="G3" s="11"/>
      <c r="H3" s="11"/>
      <c r="I3" s="12"/>
      <c r="J3" s="3"/>
      <c r="K3" s="3"/>
      <c r="L3" s="3"/>
      <c r="M3" s="3"/>
      <c r="N3" s="3"/>
      <c r="O3" s="3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4" x14ac:dyDescent="0.4">
      <c r="A4" s="1"/>
      <c r="C4" s="4" t="s">
        <v>6</v>
      </c>
      <c r="F4" s="11"/>
      <c r="G4" s="11"/>
      <c r="H4" s="11"/>
      <c r="I4" s="12"/>
      <c r="J4" s="3"/>
      <c r="K4" s="3"/>
      <c r="L4" s="3"/>
      <c r="M4" s="3"/>
      <c r="N4" s="3"/>
      <c r="O4" s="3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4" ht="21" customHeight="1" x14ac:dyDescent="0.4">
      <c r="C5" s="14">
        <v>31413</v>
      </c>
      <c r="D5" s="15" t="s">
        <v>7</v>
      </c>
      <c r="E5" s="16">
        <f>MAX($C$9:$C$108)</f>
        <v>44562</v>
      </c>
      <c r="F5" s="15" t="s">
        <v>8</v>
      </c>
      <c r="G5" s="15"/>
      <c r="H5" s="15"/>
      <c r="I5" s="17"/>
      <c r="J5" s="3"/>
      <c r="K5" s="3"/>
      <c r="L5" s="3"/>
      <c r="M5" s="3"/>
      <c r="N5" s="3"/>
      <c r="O5" s="3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4" x14ac:dyDescent="0.4">
      <c r="B6" s="6">
        <f>COUNTA(C9:C108)-MATCH(C5,C9:C108,0)+2</f>
        <v>38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4" x14ac:dyDescent="0.4">
      <c r="A7" s="18"/>
      <c r="C7" s="11" t="s">
        <v>41</v>
      </c>
      <c r="AH7" s="19"/>
    </row>
    <row r="8" spans="1:34" s="21" customFormat="1" ht="27" x14ac:dyDescent="0.4">
      <c r="A8" s="20"/>
      <c r="B8" s="20"/>
      <c r="C8" s="21" t="s">
        <v>9</v>
      </c>
      <c r="D8" s="21" t="s">
        <v>10</v>
      </c>
      <c r="E8" s="21" t="s">
        <v>11</v>
      </c>
      <c r="F8" s="22" t="s">
        <v>13</v>
      </c>
      <c r="G8" s="23" t="s">
        <v>14</v>
      </c>
      <c r="H8" s="26" t="s">
        <v>15</v>
      </c>
      <c r="I8" s="23" t="s">
        <v>16</v>
      </c>
      <c r="J8" s="22" t="s">
        <v>17</v>
      </c>
      <c r="K8" s="26" t="s">
        <v>18</v>
      </c>
      <c r="L8" s="22" t="s">
        <v>19</v>
      </c>
      <c r="M8" s="23" t="s">
        <v>20</v>
      </c>
      <c r="N8" s="26" t="s">
        <v>21</v>
      </c>
      <c r="O8" s="22" t="s">
        <v>22</v>
      </c>
      <c r="P8" s="22" t="s">
        <v>23</v>
      </c>
      <c r="Q8" s="22" t="s">
        <v>24</v>
      </c>
      <c r="R8" s="22" t="s">
        <v>25</v>
      </c>
      <c r="S8" s="22" t="s">
        <v>26</v>
      </c>
      <c r="T8" s="23" t="s">
        <v>27</v>
      </c>
      <c r="U8" s="23" t="s">
        <v>28</v>
      </c>
      <c r="V8" s="23" t="s">
        <v>29</v>
      </c>
      <c r="W8" s="23" t="s">
        <v>30</v>
      </c>
      <c r="X8" s="22" t="s">
        <v>31</v>
      </c>
      <c r="Y8" s="22" t="s">
        <v>32</v>
      </c>
      <c r="Z8" s="26" t="s">
        <v>33</v>
      </c>
      <c r="AA8" s="23" t="s">
        <v>34</v>
      </c>
      <c r="AB8" s="23" t="s">
        <v>35</v>
      </c>
      <c r="AC8" s="23" t="s">
        <v>36</v>
      </c>
      <c r="AD8" s="26" t="s">
        <v>37</v>
      </c>
      <c r="AE8" s="22" t="s">
        <v>38</v>
      </c>
      <c r="AF8" s="22" t="s">
        <v>39</v>
      </c>
      <c r="AG8" s="22" t="s">
        <v>40</v>
      </c>
      <c r="AH8" s="23" t="s">
        <v>12</v>
      </c>
    </row>
    <row r="9" spans="1:34" x14ac:dyDescent="0.15">
      <c r="A9" s="5" t="str">
        <f t="shared" ref="A9:A73" si="0">IF(C9=EDATE($C$5,0),1,"")</f>
        <v/>
      </c>
      <c r="B9" s="5" t="str">
        <f>IF(OR(A9=1,C9=$E$5),1,"")</f>
        <v/>
      </c>
      <c r="C9" s="24">
        <v>29221</v>
      </c>
      <c r="D9" s="25" t="str">
        <f t="shared" ref="D9:D52" si="1">IF(OR(A9=1,B9=1,A9),TEXT(C9,"ge"),TEXT(C9," "))</f>
        <v xml:space="preserve"> </v>
      </c>
      <c r="E9" s="25" t="str">
        <f t="shared" ref="E9:E52" si="2">IF(OR(A9=1,A9),TEXT(C9,"yyyy"),TEXT(C9,"yy"))</f>
        <v>80</v>
      </c>
      <c r="F9" s="19">
        <v>60407</v>
      </c>
      <c r="G9" s="19">
        <v>21399</v>
      </c>
      <c r="H9" s="19">
        <v>0</v>
      </c>
      <c r="I9" s="19">
        <v>2273</v>
      </c>
      <c r="J9" s="19">
        <v>2951</v>
      </c>
      <c r="K9" s="19">
        <v>5581</v>
      </c>
      <c r="L9" s="19">
        <v>1470</v>
      </c>
      <c r="M9" s="19">
        <v>1789</v>
      </c>
      <c r="N9" s="19">
        <v>4082</v>
      </c>
      <c r="O9" s="19">
        <v>590</v>
      </c>
      <c r="P9" s="19">
        <v>144</v>
      </c>
      <c r="Q9" s="19">
        <v>0</v>
      </c>
      <c r="R9" s="19">
        <v>193</v>
      </c>
      <c r="S9" s="19">
        <v>67</v>
      </c>
      <c r="T9" s="19">
        <v>3678</v>
      </c>
      <c r="U9" s="19">
        <v>2274</v>
      </c>
      <c r="V9" s="19">
        <v>344</v>
      </c>
      <c r="W9" s="19">
        <v>2137</v>
      </c>
      <c r="X9" s="19">
        <v>671</v>
      </c>
      <c r="AB9" s="19">
        <v>0</v>
      </c>
      <c r="AC9" s="19">
        <v>6516</v>
      </c>
      <c r="AD9" s="19">
        <v>0</v>
      </c>
      <c r="AE9" s="19">
        <v>655</v>
      </c>
      <c r="AF9" s="19">
        <v>1484</v>
      </c>
      <c r="AG9" s="19">
        <v>2109</v>
      </c>
      <c r="AH9" s="19">
        <f>F9-SUM(G9,I9,M9,T9:W9,AA9:AC9)</f>
        <v>19997</v>
      </c>
    </row>
    <row r="10" spans="1:34" x14ac:dyDescent="0.15">
      <c r="A10" s="5" t="str">
        <f t="shared" si="0"/>
        <v/>
      </c>
      <c r="B10" s="5" t="str">
        <f t="shared" ref="B10:B74" si="3">IF(OR(A10=1,C10=$E$5),1,"")</f>
        <v/>
      </c>
      <c r="C10" s="24">
        <v>29587</v>
      </c>
      <c r="D10" s="25" t="str">
        <f t="shared" si="1"/>
        <v xml:space="preserve"> </v>
      </c>
      <c r="E10" s="25" t="str">
        <f t="shared" si="2"/>
        <v>81</v>
      </c>
      <c r="F10" s="19">
        <v>62634</v>
      </c>
      <c r="G10" s="19">
        <v>22050</v>
      </c>
      <c r="H10" s="19">
        <v>0</v>
      </c>
      <c r="I10" s="19">
        <v>2429</v>
      </c>
      <c r="J10" s="19">
        <v>3213</v>
      </c>
      <c r="K10" s="19">
        <v>4933</v>
      </c>
      <c r="L10" s="19">
        <v>1426</v>
      </c>
      <c r="M10" s="19">
        <v>1783</v>
      </c>
      <c r="N10" s="19">
        <v>4066</v>
      </c>
      <c r="O10" s="19">
        <v>562</v>
      </c>
      <c r="P10" s="19">
        <v>161</v>
      </c>
      <c r="Q10" s="19">
        <v>0</v>
      </c>
      <c r="R10" s="19">
        <v>179</v>
      </c>
      <c r="S10" s="19">
        <v>95</v>
      </c>
      <c r="T10" s="19">
        <v>3775</v>
      </c>
      <c r="U10" s="19">
        <v>2164</v>
      </c>
      <c r="V10" s="19">
        <v>346</v>
      </c>
      <c r="W10" s="19">
        <v>2219</v>
      </c>
      <c r="X10" s="19">
        <v>555</v>
      </c>
      <c r="AB10" s="19">
        <v>0</v>
      </c>
      <c r="AC10" s="19">
        <v>8257</v>
      </c>
      <c r="AD10" s="19">
        <v>0</v>
      </c>
      <c r="AE10" s="19">
        <v>625</v>
      </c>
      <c r="AF10" s="19">
        <v>1913</v>
      </c>
      <c r="AG10" s="19">
        <v>1883</v>
      </c>
      <c r="AH10" s="19">
        <f>F10-SUM(G10,I10,M10,T10:W10,AA10:AC10)</f>
        <v>19611</v>
      </c>
    </row>
    <row r="11" spans="1:34" x14ac:dyDescent="0.15">
      <c r="A11" s="5" t="str">
        <f t="shared" si="0"/>
        <v/>
      </c>
      <c r="B11" s="5" t="str">
        <f t="shared" si="3"/>
        <v/>
      </c>
      <c r="C11" s="24">
        <v>29952</v>
      </c>
      <c r="D11" s="25" t="str">
        <f t="shared" si="1"/>
        <v xml:space="preserve"> </v>
      </c>
      <c r="E11" s="25" t="str">
        <f t="shared" si="2"/>
        <v>82</v>
      </c>
      <c r="F11" s="19">
        <v>61575</v>
      </c>
      <c r="G11" s="19">
        <v>21835</v>
      </c>
      <c r="H11" s="19">
        <v>0</v>
      </c>
      <c r="I11" s="19">
        <v>2414</v>
      </c>
      <c r="J11" s="19">
        <v>3492</v>
      </c>
      <c r="K11" s="19">
        <v>4499</v>
      </c>
      <c r="L11" s="19">
        <v>1323</v>
      </c>
      <c r="M11" s="19">
        <v>1711</v>
      </c>
      <c r="N11" s="19">
        <v>3997</v>
      </c>
      <c r="O11" s="19">
        <v>565</v>
      </c>
      <c r="P11" s="19">
        <v>167</v>
      </c>
      <c r="Q11" s="19">
        <v>0</v>
      </c>
      <c r="R11" s="19">
        <v>161</v>
      </c>
      <c r="S11" s="19">
        <v>97</v>
      </c>
      <c r="T11" s="19">
        <v>3834</v>
      </c>
      <c r="U11" s="19">
        <v>2092</v>
      </c>
      <c r="V11" s="19">
        <v>298</v>
      </c>
      <c r="W11" s="19">
        <v>2225</v>
      </c>
      <c r="X11" s="19">
        <v>647</v>
      </c>
      <c r="AB11" s="19">
        <v>0</v>
      </c>
      <c r="AC11" s="19">
        <v>8592</v>
      </c>
      <c r="AD11" s="19">
        <v>0</v>
      </c>
      <c r="AE11" s="19">
        <v>630</v>
      </c>
      <c r="AF11" s="19">
        <v>1188</v>
      </c>
      <c r="AG11" s="19">
        <v>1808</v>
      </c>
      <c r="AH11" s="19">
        <f t="shared" ref="AH11:AH52" si="4">F11-SUM(G11,I11,M11,T11:W11,AA11:AC11)</f>
        <v>18574</v>
      </c>
    </row>
    <row r="12" spans="1:34" x14ac:dyDescent="0.15">
      <c r="A12" s="5" t="str">
        <f t="shared" si="0"/>
        <v/>
      </c>
      <c r="B12" s="5" t="str">
        <f t="shared" si="3"/>
        <v/>
      </c>
      <c r="C12" s="24">
        <v>30317</v>
      </c>
      <c r="D12" s="25" t="str">
        <f t="shared" si="1"/>
        <v xml:space="preserve"> </v>
      </c>
      <c r="E12" s="25" t="str">
        <f t="shared" si="2"/>
        <v>83</v>
      </c>
      <c r="F12" s="19">
        <v>64003</v>
      </c>
      <c r="G12" s="19">
        <v>21844</v>
      </c>
      <c r="H12" s="19">
        <v>0</v>
      </c>
      <c r="I12" s="19">
        <v>2438</v>
      </c>
      <c r="J12" s="19">
        <v>4129</v>
      </c>
      <c r="K12" s="19">
        <v>4423</v>
      </c>
      <c r="L12" s="19">
        <v>1288</v>
      </c>
      <c r="M12" s="19">
        <v>1814</v>
      </c>
      <c r="N12" s="19">
        <v>3898</v>
      </c>
      <c r="O12" s="19">
        <v>620</v>
      </c>
      <c r="P12" s="19">
        <v>182</v>
      </c>
      <c r="Q12" s="19">
        <v>0</v>
      </c>
      <c r="R12" s="19">
        <v>161</v>
      </c>
      <c r="S12" s="19">
        <v>93</v>
      </c>
      <c r="T12" s="19">
        <v>3679</v>
      </c>
      <c r="U12" s="19">
        <v>1963</v>
      </c>
      <c r="V12" s="19">
        <v>283</v>
      </c>
      <c r="W12" s="19">
        <v>2232</v>
      </c>
      <c r="X12" s="19">
        <v>824</v>
      </c>
      <c r="AB12" s="19">
        <v>0</v>
      </c>
      <c r="AC12" s="19">
        <v>10173</v>
      </c>
      <c r="AD12" s="19">
        <v>0</v>
      </c>
      <c r="AE12" s="19">
        <v>672</v>
      </c>
      <c r="AF12" s="19">
        <v>1350</v>
      </c>
      <c r="AG12" s="19">
        <v>1937</v>
      </c>
      <c r="AH12" s="19">
        <f t="shared" si="4"/>
        <v>19577</v>
      </c>
    </row>
    <row r="13" spans="1:34" x14ac:dyDescent="0.15">
      <c r="A13" s="5" t="str">
        <f t="shared" si="0"/>
        <v/>
      </c>
      <c r="B13" s="5" t="str">
        <f t="shared" si="3"/>
        <v/>
      </c>
      <c r="C13" s="24">
        <v>30682</v>
      </c>
      <c r="D13" s="25" t="str">
        <f t="shared" si="1"/>
        <v xml:space="preserve"> </v>
      </c>
      <c r="E13" s="25" t="str">
        <f t="shared" si="2"/>
        <v>84</v>
      </c>
      <c r="F13" s="19">
        <v>64986</v>
      </c>
      <c r="G13" s="19">
        <v>21307</v>
      </c>
      <c r="H13" s="19">
        <v>0</v>
      </c>
      <c r="I13" s="19">
        <v>2563</v>
      </c>
      <c r="J13" s="19">
        <v>4978</v>
      </c>
      <c r="K13" s="19">
        <v>4042</v>
      </c>
      <c r="L13" s="19">
        <v>1116</v>
      </c>
      <c r="M13" s="19">
        <v>1745</v>
      </c>
      <c r="N13" s="19">
        <v>3826</v>
      </c>
      <c r="O13" s="19">
        <v>570</v>
      </c>
      <c r="P13" s="19">
        <v>165</v>
      </c>
      <c r="Q13" s="19">
        <v>0</v>
      </c>
      <c r="R13" s="19">
        <v>152</v>
      </c>
      <c r="S13" s="19">
        <v>73</v>
      </c>
      <c r="T13" s="19">
        <v>3432</v>
      </c>
      <c r="U13" s="19">
        <v>1875</v>
      </c>
      <c r="V13" s="19">
        <v>294</v>
      </c>
      <c r="W13" s="19">
        <v>2040</v>
      </c>
      <c r="X13" s="19">
        <v>680</v>
      </c>
      <c r="AB13" s="19">
        <v>0</v>
      </c>
      <c r="AC13" s="19">
        <v>12150</v>
      </c>
      <c r="AD13" s="19">
        <v>0</v>
      </c>
      <c r="AE13" s="19">
        <v>562</v>
      </c>
      <c r="AF13" s="19">
        <v>1466</v>
      </c>
      <c r="AG13" s="19">
        <v>1950</v>
      </c>
      <c r="AH13" s="19">
        <f t="shared" si="4"/>
        <v>19580</v>
      </c>
    </row>
    <row r="14" spans="1:34" x14ac:dyDescent="0.15">
      <c r="A14" s="5" t="str">
        <f t="shared" si="0"/>
        <v/>
      </c>
      <c r="B14" s="5" t="str">
        <f t="shared" si="3"/>
        <v/>
      </c>
      <c r="C14" s="24">
        <v>31048</v>
      </c>
      <c r="D14" s="25" t="str">
        <f t="shared" si="1"/>
        <v xml:space="preserve"> </v>
      </c>
      <c r="E14" s="25" t="str">
        <f t="shared" si="2"/>
        <v>85</v>
      </c>
      <c r="F14" s="19">
        <v>66743</v>
      </c>
      <c r="G14" s="19">
        <v>18955</v>
      </c>
      <c r="H14" s="19">
        <v>2143</v>
      </c>
      <c r="I14" s="19">
        <v>2162</v>
      </c>
      <c r="J14" s="19">
        <v>7062</v>
      </c>
      <c r="K14" s="19">
        <v>3958</v>
      </c>
      <c r="L14" s="19">
        <v>939</v>
      </c>
      <c r="M14" s="19">
        <v>1728</v>
      </c>
      <c r="N14" s="19">
        <v>3865</v>
      </c>
      <c r="O14" s="19">
        <v>586</v>
      </c>
      <c r="P14" s="19">
        <v>149</v>
      </c>
      <c r="Q14" s="19">
        <v>793</v>
      </c>
      <c r="R14" s="19">
        <v>156</v>
      </c>
      <c r="S14" s="19">
        <v>70</v>
      </c>
      <c r="T14" s="19">
        <v>3233</v>
      </c>
      <c r="U14" s="19">
        <v>1882</v>
      </c>
      <c r="V14" s="19">
        <v>323</v>
      </c>
      <c r="W14" s="19">
        <v>1942</v>
      </c>
      <c r="X14" s="19">
        <v>625</v>
      </c>
      <c r="AB14" s="19">
        <v>0</v>
      </c>
      <c r="AC14" s="19">
        <v>12980</v>
      </c>
      <c r="AD14" s="19">
        <v>0</v>
      </c>
      <c r="AE14" s="19">
        <v>500</v>
      </c>
      <c r="AF14" s="19">
        <v>1498</v>
      </c>
      <c r="AG14" s="19">
        <v>1194</v>
      </c>
      <c r="AH14" s="19">
        <f t="shared" si="4"/>
        <v>23538</v>
      </c>
    </row>
    <row r="15" spans="1:34" x14ac:dyDescent="0.15">
      <c r="A15" s="5">
        <f t="shared" si="0"/>
        <v>1</v>
      </c>
      <c r="B15" s="5">
        <f t="shared" si="3"/>
        <v>1</v>
      </c>
      <c r="C15" s="24">
        <v>31413</v>
      </c>
      <c r="D15" s="25" t="str">
        <f t="shared" si="1"/>
        <v>S61</v>
      </c>
      <c r="E15" s="25" t="str">
        <f t="shared" si="2"/>
        <v>1986</v>
      </c>
      <c r="F15" s="19">
        <v>69923</v>
      </c>
      <c r="G15" s="19">
        <v>19686</v>
      </c>
      <c r="H15" s="19">
        <v>2128</v>
      </c>
      <c r="I15" s="19">
        <v>2421</v>
      </c>
      <c r="J15" s="19">
        <v>8583</v>
      </c>
      <c r="K15" s="19">
        <v>3672</v>
      </c>
      <c r="L15" s="19">
        <v>1015</v>
      </c>
      <c r="M15" s="19">
        <v>2151</v>
      </c>
      <c r="N15" s="19">
        <v>3781</v>
      </c>
      <c r="O15" s="19">
        <v>608</v>
      </c>
      <c r="P15" s="19">
        <v>132</v>
      </c>
      <c r="Q15" s="19">
        <v>867</v>
      </c>
      <c r="R15" s="19">
        <v>141</v>
      </c>
      <c r="S15" s="19">
        <v>72</v>
      </c>
      <c r="T15" s="19">
        <v>3181</v>
      </c>
      <c r="U15" s="19">
        <v>1884</v>
      </c>
      <c r="V15" s="19">
        <v>304</v>
      </c>
      <c r="W15" s="19">
        <v>1849</v>
      </c>
      <c r="X15" s="19">
        <v>618</v>
      </c>
      <c r="AB15" s="19">
        <v>0</v>
      </c>
      <c r="AC15" s="19">
        <v>13189</v>
      </c>
      <c r="AD15" s="19">
        <v>0</v>
      </c>
      <c r="AE15" s="19">
        <v>473</v>
      </c>
      <c r="AF15" s="19">
        <v>2034</v>
      </c>
      <c r="AG15" s="19">
        <v>1134</v>
      </c>
      <c r="AH15" s="19">
        <f t="shared" si="4"/>
        <v>25258</v>
      </c>
    </row>
    <row r="16" spans="1:34" x14ac:dyDescent="0.15">
      <c r="A16" s="5" t="str">
        <f t="shared" si="0"/>
        <v/>
      </c>
      <c r="B16" s="5" t="str">
        <f t="shared" si="3"/>
        <v/>
      </c>
      <c r="C16" s="24">
        <v>31778</v>
      </c>
      <c r="D16" s="25" t="str">
        <f t="shared" si="1"/>
        <v xml:space="preserve"> </v>
      </c>
      <c r="E16" s="25" t="str">
        <f t="shared" si="2"/>
        <v>87</v>
      </c>
      <c r="F16" s="19">
        <v>71818</v>
      </c>
      <c r="G16" s="19">
        <v>19662</v>
      </c>
      <c r="H16" s="19">
        <v>2081</v>
      </c>
      <c r="I16" s="19">
        <v>2802</v>
      </c>
      <c r="J16" s="19">
        <v>9382</v>
      </c>
      <c r="K16" s="19">
        <v>3569</v>
      </c>
      <c r="L16" s="19">
        <v>937</v>
      </c>
      <c r="M16" s="19">
        <v>2276</v>
      </c>
      <c r="N16" s="19">
        <v>3794</v>
      </c>
      <c r="O16" s="19">
        <v>513</v>
      </c>
      <c r="P16" s="19">
        <v>103</v>
      </c>
      <c r="Q16" s="19">
        <v>861</v>
      </c>
      <c r="R16" s="19">
        <v>184</v>
      </c>
      <c r="S16" s="19">
        <v>71</v>
      </c>
      <c r="T16" s="19">
        <v>3233</v>
      </c>
      <c r="U16" s="19">
        <v>1826</v>
      </c>
      <c r="V16" s="19">
        <v>348</v>
      </c>
      <c r="W16" s="19">
        <v>1783</v>
      </c>
      <c r="X16" s="19">
        <v>654</v>
      </c>
      <c r="AB16" s="19">
        <v>0</v>
      </c>
      <c r="AC16" s="19">
        <v>14261</v>
      </c>
      <c r="AD16" s="19">
        <v>0</v>
      </c>
      <c r="AE16" s="19">
        <v>405</v>
      </c>
      <c r="AF16" s="19">
        <v>1973</v>
      </c>
      <c r="AG16" s="19">
        <v>1100</v>
      </c>
      <c r="AH16" s="19">
        <f t="shared" si="4"/>
        <v>25627</v>
      </c>
    </row>
    <row r="17" spans="1:34" x14ac:dyDescent="0.15">
      <c r="A17" s="5" t="str">
        <f t="shared" si="0"/>
        <v/>
      </c>
      <c r="B17" s="5" t="str">
        <f t="shared" si="3"/>
        <v/>
      </c>
      <c r="C17" s="24">
        <v>32143</v>
      </c>
      <c r="D17" s="25" t="str">
        <f t="shared" si="1"/>
        <v xml:space="preserve"> </v>
      </c>
      <c r="E17" s="25" t="str">
        <f t="shared" si="2"/>
        <v>88</v>
      </c>
      <c r="F17" s="19">
        <v>76560</v>
      </c>
      <c r="G17" s="19">
        <v>20208</v>
      </c>
      <c r="H17" s="19">
        <v>2184</v>
      </c>
      <c r="I17" s="19">
        <v>3019</v>
      </c>
      <c r="J17" s="19">
        <v>10832</v>
      </c>
      <c r="K17" s="19">
        <v>3524</v>
      </c>
      <c r="L17" s="19">
        <v>1013</v>
      </c>
      <c r="M17" s="19">
        <v>2403</v>
      </c>
      <c r="N17" s="19">
        <v>3879</v>
      </c>
      <c r="O17" s="19">
        <v>496</v>
      </c>
      <c r="P17" s="19">
        <v>108</v>
      </c>
      <c r="Q17" s="19">
        <v>980</v>
      </c>
      <c r="R17" s="19">
        <v>218</v>
      </c>
      <c r="S17" s="19">
        <v>136</v>
      </c>
      <c r="T17" s="19">
        <v>3240</v>
      </c>
      <c r="U17" s="19">
        <v>1788</v>
      </c>
      <c r="V17" s="19">
        <v>354</v>
      </c>
      <c r="W17" s="19">
        <v>2099</v>
      </c>
      <c r="X17" s="19">
        <v>1189</v>
      </c>
      <c r="AB17" s="19">
        <v>0</v>
      </c>
      <c r="AC17" s="19">
        <v>16147</v>
      </c>
      <c r="AD17" s="19">
        <v>0</v>
      </c>
      <c r="AE17" s="19">
        <v>452</v>
      </c>
      <c r="AF17" s="19">
        <v>1031</v>
      </c>
      <c r="AG17" s="19">
        <v>1260</v>
      </c>
      <c r="AH17" s="19">
        <f t="shared" si="4"/>
        <v>27302</v>
      </c>
    </row>
    <row r="18" spans="1:34" x14ac:dyDescent="0.15">
      <c r="A18" s="5" t="str">
        <f t="shared" si="0"/>
        <v/>
      </c>
      <c r="B18" s="5" t="str">
        <f t="shared" si="3"/>
        <v/>
      </c>
      <c r="C18" s="24">
        <v>32509</v>
      </c>
      <c r="D18" s="25" t="str">
        <f t="shared" si="1"/>
        <v xml:space="preserve"> </v>
      </c>
      <c r="E18" s="25" t="str">
        <f t="shared" si="2"/>
        <v>89</v>
      </c>
      <c r="F18" s="19">
        <v>79815</v>
      </c>
      <c r="G18" s="19">
        <v>20310</v>
      </c>
      <c r="H18" s="19">
        <v>2229</v>
      </c>
      <c r="I18" s="19">
        <v>2827</v>
      </c>
      <c r="J18" s="19">
        <v>12793</v>
      </c>
      <c r="K18" s="19">
        <v>3425</v>
      </c>
      <c r="L18" s="19">
        <v>1019</v>
      </c>
      <c r="M18" s="19">
        <v>2380</v>
      </c>
      <c r="N18" s="19">
        <v>3893</v>
      </c>
      <c r="O18" s="19">
        <v>596</v>
      </c>
      <c r="P18" s="19">
        <v>107</v>
      </c>
      <c r="Q18" s="19">
        <v>931</v>
      </c>
      <c r="R18" s="19">
        <v>228</v>
      </c>
      <c r="S18" s="19">
        <v>143</v>
      </c>
      <c r="T18" s="19">
        <v>3143</v>
      </c>
      <c r="U18" s="19">
        <v>1903</v>
      </c>
      <c r="V18" s="19">
        <v>349</v>
      </c>
      <c r="W18" s="19">
        <v>2162</v>
      </c>
      <c r="X18" s="19">
        <v>1476</v>
      </c>
      <c r="AB18" s="19">
        <v>0</v>
      </c>
      <c r="AC18" s="19">
        <v>16810</v>
      </c>
      <c r="AD18" s="19">
        <v>0</v>
      </c>
      <c r="AE18" s="19">
        <v>415</v>
      </c>
      <c r="AF18" s="19">
        <v>1429</v>
      </c>
      <c r="AG18" s="19">
        <v>1247</v>
      </c>
      <c r="AH18" s="19">
        <f t="shared" si="4"/>
        <v>29931</v>
      </c>
    </row>
    <row r="19" spans="1:34" x14ac:dyDescent="0.15">
      <c r="A19" s="5" t="str">
        <f t="shared" si="0"/>
        <v/>
      </c>
      <c r="B19" s="5" t="str">
        <f t="shared" si="3"/>
        <v/>
      </c>
      <c r="C19" s="24">
        <v>32874</v>
      </c>
      <c r="D19" s="25" t="str">
        <f t="shared" si="1"/>
        <v xml:space="preserve"> </v>
      </c>
      <c r="E19" s="25" t="str">
        <f t="shared" si="2"/>
        <v>90</v>
      </c>
      <c r="F19" s="19">
        <v>83110</v>
      </c>
      <c r="G19" s="19">
        <v>20154</v>
      </c>
      <c r="H19" s="19">
        <v>2162</v>
      </c>
      <c r="I19" s="19">
        <v>2755</v>
      </c>
      <c r="J19" s="19">
        <v>13530</v>
      </c>
      <c r="K19" s="19">
        <v>3375</v>
      </c>
      <c r="L19" s="19">
        <v>1024</v>
      </c>
      <c r="M19" s="19">
        <v>2533</v>
      </c>
      <c r="N19" s="19">
        <v>3819</v>
      </c>
      <c r="O19" s="19">
        <v>518</v>
      </c>
      <c r="P19" s="19">
        <v>110</v>
      </c>
      <c r="Q19" s="19">
        <v>1038</v>
      </c>
      <c r="R19" s="19">
        <v>281</v>
      </c>
      <c r="S19" s="19">
        <v>253</v>
      </c>
      <c r="T19" s="19">
        <v>3217</v>
      </c>
      <c r="U19" s="19">
        <v>2003</v>
      </c>
      <c r="V19" s="19">
        <v>374</v>
      </c>
      <c r="W19" s="19">
        <v>2492</v>
      </c>
      <c r="X19" s="19">
        <v>1493</v>
      </c>
      <c r="AB19" s="19">
        <v>0</v>
      </c>
      <c r="AC19" s="19">
        <v>18653</v>
      </c>
      <c r="AD19" s="19">
        <v>0</v>
      </c>
      <c r="AE19" s="19">
        <v>465</v>
      </c>
      <c r="AF19" s="19">
        <v>1477</v>
      </c>
      <c r="AG19" s="19">
        <v>1384</v>
      </c>
      <c r="AH19" s="19">
        <f t="shared" si="4"/>
        <v>30929</v>
      </c>
    </row>
    <row r="20" spans="1:34" x14ac:dyDescent="0.15">
      <c r="A20" s="5" t="str">
        <f t="shared" si="0"/>
        <v/>
      </c>
      <c r="B20" s="5" t="str">
        <f t="shared" si="3"/>
        <v/>
      </c>
      <c r="C20" s="24">
        <v>33239</v>
      </c>
      <c r="D20" s="25" t="str">
        <f t="shared" si="1"/>
        <v xml:space="preserve"> </v>
      </c>
      <c r="E20" s="25" t="str">
        <f t="shared" si="2"/>
        <v>91</v>
      </c>
      <c r="F20" s="19">
        <v>87532</v>
      </c>
      <c r="G20" s="19">
        <v>20111</v>
      </c>
      <c r="H20" s="19">
        <v>2081</v>
      </c>
      <c r="I20" s="19">
        <v>2977</v>
      </c>
      <c r="J20" s="19">
        <v>14542</v>
      </c>
      <c r="K20" s="19">
        <v>3186</v>
      </c>
      <c r="L20" s="19">
        <v>1121</v>
      </c>
      <c r="M20" s="19">
        <v>2679</v>
      </c>
      <c r="N20" s="19">
        <v>3986</v>
      </c>
      <c r="O20" s="19">
        <v>633</v>
      </c>
      <c r="P20" s="19">
        <v>108</v>
      </c>
      <c r="Q20" s="19">
        <v>988</v>
      </c>
      <c r="R20" s="19">
        <v>325</v>
      </c>
      <c r="S20" s="19">
        <v>252</v>
      </c>
      <c r="T20" s="19">
        <v>3206</v>
      </c>
      <c r="U20" s="19">
        <v>2121</v>
      </c>
      <c r="V20" s="19">
        <v>620</v>
      </c>
      <c r="W20" s="19">
        <v>2697</v>
      </c>
      <c r="X20" s="19">
        <v>2039</v>
      </c>
      <c r="AB20" s="19">
        <v>0</v>
      </c>
      <c r="AC20" s="19">
        <v>20085</v>
      </c>
      <c r="AD20" s="19">
        <v>0</v>
      </c>
      <c r="AE20" s="19">
        <v>706</v>
      </c>
      <c r="AF20" s="19">
        <v>1666</v>
      </c>
      <c r="AG20" s="19">
        <v>1403</v>
      </c>
      <c r="AH20" s="19">
        <f t="shared" si="4"/>
        <v>33036</v>
      </c>
    </row>
    <row r="21" spans="1:34" x14ac:dyDescent="0.15">
      <c r="A21" s="5" t="str">
        <f t="shared" si="0"/>
        <v/>
      </c>
      <c r="B21" s="5" t="str">
        <f t="shared" si="3"/>
        <v/>
      </c>
      <c r="C21" s="24">
        <v>33604</v>
      </c>
      <c r="D21" s="25" t="str">
        <f t="shared" si="1"/>
        <v xml:space="preserve"> </v>
      </c>
      <c r="E21" s="25" t="str">
        <f t="shared" si="2"/>
        <v>92</v>
      </c>
      <c r="F21" s="19">
        <v>85793</v>
      </c>
      <c r="G21" s="19">
        <v>20147</v>
      </c>
      <c r="H21" s="19">
        <v>2182</v>
      </c>
      <c r="I21" s="19">
        <v>3231</v>
      </c>
      <c r="J21" s="19">
        <v>14610</v>
      </c>
      <c r="K21" s="19">
        <v>3045</v>
      </c>
      <c r="L21" s="19">
        <v>1142</v>
      </c>
      <c r="M21" s="19">
        <v>2660</v>
      </c>
      <c r="N21" s="19">
        <v>3996</v>
      </c>
      <c r="O21" s="19">
        <v>605</v>
      </c>
      <c r="P21" s="19">
        <v>109</v>
      </c>
      <c r="Q21" s="19">
        <v>807</v>
      </c>
      <c r="R21" s="19">
        <v>407</v>
      </c>
      <c r="S21" s="19">
        <v>216</v>
      </c>
      <c r="T21" s="19">
        <v>3230</v>
      </c>
      <c r="U21" s="19">
        <v>2104</v>
      </c>
      <c r="V21" s="19">
        <v>968</v>
      </c>
      <c r="W21" s="19">
        <v>2954</v>
      </c>
      <c r="X21" s="19">
        <v>1819</v>
      </c>
      <c r="AB21" s="19">
        <v>0</v>
      </c>
      <c r="AC21" s="19">
        <v>18374</v>
      </c>
      <c r="AD21" s="19">
        <v>0</v>
      </c>
      <c r="AE21" s="19">
        <v>758</v>
      </c>
      <c r="AF21" s="19">
        <v>926</v>
      </c>
      <c r="AG21" s="19">
        <v>1503</v>
      </c>
      <c r="AH21" s="19">
        <f t="shared" si="4"/>
        <v>32125</v>
      </c>
    </row>
    <row r="22" spans="1:34" x14ac:dyDescent="0.15">
      <c r="A22" s="5" t="str">
        <f t="shared" si="0"/>
        <v/>
      </c>
      <c r="B22" s="5" t="str">
        <f t="shared" si="3"/>
        <v/>
      </c>
      <c r="C22" s="24">
        <v>33970</v>
      </c>
      <c r="D22" s="25" t="str">
        <f t="shared" si="1"/>
        <v xml:space="preserve"> </v>
      </c>
      <c r="E22" s="25" t="str">
        <f t="shared" si="2"/>
        <v>93</v>
      </c>
      <c r="F22" s="19">
        <v>84940</v>
      </c>
      <c r="G22" s="19">
        <v>20829</v>
      </c>
      <c r="H22" s="19">
        <v>2183</v>
      </c>
      <c r="I22" s="19">
        <v>2943</v>
      </c>
      <c r="J22" s="19">
        <v>13951</v>
      </c>
      <c r="K22" s="19">
        <v>3092</v>
      </c>
      <c r="L22" s="19">
        <v>1153</v>
      </c>
      <c r="M22" s="19">
        <v>2616</v>
      </c>
      <c r="N22" s="19">
        <v>3994</v>
      </c>
      <c r="O22" s="19">
        <v>575</v>
      </c>
      <c r="P22" s="19">
        <v>119</v>
      </c>
      <c r="Q22" s="19">
        <v>799</v>
      </c>
      <c r="R22" s="19">
        <v>417</v>
      </c>
      <c r="S22" s="19">
        <v>220</v>
      </c>
      <c r="T22" s="19">
        <v>3337</v>
      </c>
      <c r="U22" s="19">
        <v>2152</v>
      </c>
      <c r="V22" s="19">
        <v>1181</v>
      </c>
      <c r="W22" s="19">
        <v>3198</v>
      </c>
      <c r="X22" s="19">
        <v>1830</v>
      </c>
      <c r="AB22" s="19">
        <v>0</v>
      </c>
      <c r="AC22" s="19">
        <v>17340</v>
      </c>
      <c r="AD22" s="19">
        <v>0</v>
      </c>
      <c r="AE22" s="19">
        <v>648</v>
      </c>
      <c r="AF22" s="19">
        <v>970</v>
      </c>
      <c r="AG22" s="19">
        <v>1393</v>
      </c>
      <c r="AH22" s="19">
        <f t="shared" si="4"/>
        <v>31344</v>
      </c>
    </row>
    <row r="23" spans="1:34" x14ac:dyDescent="0.15">
      <c r="A23" s="5" t="str">
        <f t="shared" si="0"/>
        <v/>
      </c>
      <c r="B23" s="5" t="str">
        <f t="shared" si="3"/>
        <v/>
      </c>
      <c r="C23" s="24">
        <v>34335</v>
      </c>
      <c r="D23" s="25" t="str">
        <f t="shared" si="1"/>
        <v xml:space="preserve"> </v>
      </c>
      <c r="E23" s="25" t="str">
        <f t="shared" si="2"/>
        <v>94</v>
      </c>
      <c r="F23" s="19">
        <v>82586</v>
      </c>
      <c r="G23" s="19">
        <v>20817</v>
      </c>
      <c r="H23" s="19">
        <v>2133</v>
      </c>
      <c r="I23" s="19">
        <v>63</v>
      </c>
      <c r="J23" s="19">
        <v>15388</v>
      </c>
      <c r="K23" s="19">
        <v>2968</v>
      </c>
      <c r="L23" s="19">
        <v>1148</v>
      </c>
      <c r="M23" s="19">
        <v>2131</v>
      </c>
      <c r="N23" s="19">
        <v>3957</v>
      </c>
      <c r="O23" s="19">
        <v>529</v>
      </c>
      <c r="P23" s="19">
        <v>133</v>
      </c>
      <c r="Q23" s="19">
        <v>782</v>
      </c>
      <c r="R23" s="19">
        <v>444</v>
      </c>
      <c r="S23" s="19">
        <v>222</v>
      </c>
      <c r="T23" s="19">
        <v>3299</v>
      </c>
      <c r="U23" s="19">
        <v>1985</v>
      </c>
      <c r="V23" s="19">
        <v>1135</v>
      </c>
      <c r="W23" s="19">
        <v>3124</v>
      </c>
      <c r="X23" s="19">
        <v>1794</v>
      </c>
      <c r="AB23" s="19">
        <v>0</v>
      </c>
      <c r="AC23" s="19">
        <v>17679</v>
      </c>
      <c r="AD23" s="19">
        <v>0</v>
      </c>
      <c r="AE23" s="19">
        <v>548</v>
      </c>
      <c r="AF23" s="19">
        <v>999</v>
      </c>
      <c r="AG23" s="19">
        <v>1308</v>
      </c>
      <c r="AH23" s="19">
        <f t="shared" si="4"/>
        <v>32353</v>
      </c>
    </row>
    <row r="24" spans="1:34" x14ac:dyDescent="0.15">
      <c r="A24" s="5" t="str">
        <f t="shared" si="0"/>
        <v/>
      </c>
      <c r="B24" s="5" t="str">
        <f t="shared" si="3"/>
        <v/>
      </c>
      <c r="C24" s="24">
        <v>34700</v>
      </c>
      <c r="D24" s="25" t="str">
        <f t="shared" si="1"/>
        <v xml:space="preserve"> </v>
      </c>
      <c r="E24" s="25" t="str">
        <f t="shared" si="2"/>
        <v>95</v>
      </c>
      <c r="F24" s="19">
        <v>81597</v>
      </c>
      <c r="G24" s="19">
        <v>20920</v>
      </c>
      <c r="H24" s="19">
        <v>2062</v>
      </c>
      <c r="I24" s="19">
        <v>66</v>
      </c>
      <c r="J24" s="19">
        <v>14365</v>
      </c>
      <c r="K24" s="19">
        <v>2732</v>
      </c>
      <c r="L24" s="19">
        <v>1176</v>
      </c>
      <c r="M24" s="19">
        <v>2052</v>
      </c>
      <c r="N24" s="19">
        <v>3942</v>
      </c>
      <c r="O24" s="19">
        <v>507</v>
      </c>
      <c r="P24" s="19">
        <v>124</v>
      </c>
      <c r="Q24" s="19">
        <v>787</v>
      </c>
      <c r="R24" s="19">
        <v>390</v>
      </c>
      <c r="S24" s="19">
        <v>216</v>
      </c>
      <c r="T24" s="19">
        <v>3276</v>
      </c>
      <c r="U24" s="19">
        <v>2034</v>
      </c>
      <c r="V24" s="19">
        <v>1203</v>
      </c>
      <c r="W24" s="19">
        <v>3027</v>
      </c>
      <c r="X24" s="19">
        <v>2100</v>
      </c>
      <c r="AB24" s="19">
        <v>0</v>
      </c>
      <c r="AC24" s="19">
        <v>17394</v>
      </c>
      <c r="AD24" s="19">
        <v>0</v>
      </c>
      <c r="AE24" s="19">
        <v>535</v>
      </c>
      <c r="AF24" s="19">
        <v>1337</v>
      </c>
      <c r="AG24" s="19">
        <v>1352</v>
      </c>
      <c r="AH24" s="19">
        <f t="shared" si="4"/>
        <v>31625</v>
      </c>
    </row>
    <row r="25" spans="1:34" x14ac:dyDescent="0.15">
      <c r="A25" s="5" t="str">
        <f t="shared" si="0"/>
        <v/>
      </c>
      <c r="B25" s="5" t="str">
        <f t="shared" si="3"/>
        <v/>
      </c>
      <c r="C25" s="24">
        <v>35065</v>
      </c>
      <c r="D25" s="25" t="str">
        <f t="shared" si="1"/>
        <v xml:space="preserve"> </v>
      </c>
      <c r="E25" s="25" t="str">
        <f t="shared" si="2"/>
        <v>96</v>
      </c>
      <c r="F25" s="19">
        <v>80594</v>
      </c>
      <c r="G25" s="19">
        <v>20677</v>
      </c>
      <c r="H25" s="19">
        <v>1894</v>
      </c>
      <c r="I25" s="19">
        <v>63</v>
      </c>
      <c r="J25" s="19">
        <v>13721</v>
      </c>
      <c r="K25" s="19">
        <v>2538</v>
      </c>
      <c r="L25" s="19">
        <v>1145</v>
      </c>
      <c r="M25" s="19">
        <v>2020</v>
      </c>
      <c r="N25" s="19">
        <v>3894</v>
      </c>
      <c r="O25" s="19">
        <v>491</v>
      </c>
      <c r="P25" s="19">
        <v>134</v>
      </c>
      <c r="Q25" s="19">
        <v>835</v>
      </c>
      <c r="R25" s="19">
        <v>403</v>
      </c>
      <c r="S25" s="19">
        <v>212</v>
      </c>
      <c r="T25" s="19">
        <v>3244</v>
      </c>
      <c r="U25" s="19">
        <v>2043</v>
      </c>
      <c r="V25" s="19">
        <v>1323</v>
      </c>
      <c r="W25" s="19">
        <v>2986</v>
      </c>
      <c r="X25" s="19">
        <v>2040</v>
      </c>
      <c r="AB25" s="19">
        <v>0</v>
      </c>
      <c r="AC25" s="19">
        <v>17767</v>
      </c>
      <c r="AD25" s="19">
        <v>0</v>
      </c>
      <c r="AE25" s="19">
        <v>538</v>
      </c>
      <c r="AF25" s="19">
        <v>1487</v>
      </c>
      <c r="AG25" s="19">
        <v>1139</v>
      </c>
      <c r="AH25" s="19">
        <f t="shared" si="4"/>
        <v>30471</v>
      </c>
    </row>
    <row r="26" spans="1:34" x14ac:dyDescent="0.15">
      <c r="A26" s="5" t="str">
        <f t="shared" si="0"/>
        <v/>
      </c>
      <c r="B26" s="5" t="str">
        <f t="shared" si="3"/>
        <v/>
      </c>
      <c r="C26" s="24">
        <v>35431</v>
      </c>
      <c r="D26" s="25" t="str">
        <f t="shared" si="1"/>
        <v xml:space="preserve"> </v>
      </c>
      <c r="E26" s="25" t="str">
        <f t="shared" si="2"/>
        <v>97</v>
      </c>
      <c r="F26" s="19">
        <v>79758</v>
      </c>
      <c r="G26" s="19">
        <v>19742</v>
      </c>
      <c r="H26" s="19">
        <v>1840</v>
      </c>
      <c r="I26" s="19">
        <v>50</v>
      </c>
      <c r="J26" s="19">
        <v>13383</v>
      </c>
      <c r="K26" s="19">
        <v>2354</v>
      </c>
      <c r="L26" s="19">
        <v>1101</v>
      </c>
      <c r="M26" s="19">
        <v>1952</v>
      </c>
      <c r="N26" s="19">
        <v>3825</v>
      </c>
      <c r="O26" s="19">
        <v>488</v>
      </c>
      <c r="P26" s="19">
        <v>134</v>
      </c>
      <c r="Q26" s="19">
        <v>969</v>
      </c>
      <c r="R26" s="19">
        <v>409</v>
      </c>
      <c r="S26" s="19">
        <v>221</v>
      </c>
      <c r="T26" s="19">
        <v>3109</v>
      </c>
      <c r="U26" s="19">
        <v>2054</v>
      </c>
      <c r="V26" s="19">
        <v>1449</v>
      </c>
      <c r="W26" s="19">
        <v>2893</v>
      </c>
      <c r="X26" s="19">
        <v>2749</v>
      </c>
      <c r="AB26" s="19">
        <v>0</v>
      </c>
      <c r="AC26" s="19">
        <v>17901</v>
      </c>
      <c r="AD26" s="19">
        <v>0</v>
      </c>
      <c r="AE26" s="19">
        <v>595</v>
      </c>
      <c r="AF26" s="19">
        <v>1511</v>
      </c>
      <c r="AG26" s="19">
        <v>1029</v>
      </c>
      <c r="AH26" s="19">
        <f t="shared" si="4"/>
        <v>30608</v>
      </c>
    </row>
    <row r="27" spans="1:34" x14ac:dyDescent="0.15">
      <c r="A27" s="5" t="str">
        <f t="shared" si="0"/>
        <v/>
      </c>
      <c r="B27" s="5" t="str">
        <f t="shared" si="3"/>
        <v/>
      </c>
      <c r="C27" s="24">
        <v>35796</v>
      </c>
      <c r="D27" s="25" t="str">
        <f t="shared" si="1"/>
        <v xml:space="preserve"> </v>
      </c>
      <c r="E27" s="25" t="str">
        <f t="shared" si="2"/>
        <v>98</v>
      </c>
      <c r="F27" s="19">
        <v>78886</v>
      </c>
      <c r="G27" s="19">
        <v>19826</v>
      </c>
      <c r="H27" s="19">
        <v>1764</v>
      </c>
      <c r="I27" s="19">
        <v>68</v>
      </c>
      <c r="J27" s="19">
        <v>12182</v>
      </c>
      <c r="K27" s="19">
        <v>2177</v>
      </c>
      <c r="L27" s="19">
        <v>1008</v>
      </c>
      <c r="M27" s="19">
        <v>1955</v>
      </c>
      <c r="N27" s="19">
        <v>3790</v>
      </c>
      <c r="O27" s="19">
        <v>477</v>
      </c>
      <c r="P27" s="19">
        <v>138</v>
      </c>
      <c r="Q27" s="19">
        <v>988</v>
      </c>
      <c r="R27" s="19">
        <v>367</v>
      </c>
      <c r="S27" s="19">
        <v>209</v>
      </c>
      <c r="T27" s="19">
        <v>3185</v>
      </c>
      <c r="U27" s="19">
        <v>1731</v>
      </c>
      <c r="V27" s="19">
        <v>1549</v>
      </c>
      <c r="W27" s="19">
        <v>3278</v>
      </c>
      <c r="X27" s="19">
        <v>2598</v>
      </c>
      <c r="AB27" s="19">
        <v>0</v>
      </c>
      <c r="AC27" s="19">
        <v>18013</v>
      </c>
      <c r="AD27" s="19">
        <v>0</v>
      </c>
      <c r="AE27" s="19">
        <v>695</v>
      </c>
      <c r="AF27" s="19">
        <v>1844</v>
      </c>
      <c r="AG27" s="19">
        <v>1044</v>
      </c>
      <c r="AH27" s="19">
        <f t="shared" si="4"/>
        <v>29281</v>
      </c>
    </row>
    <row r="28" spans="1:34" x14ac:dyDescent="0.15">
      <c r="A28" s="5" t="str">
        <f t="shared" si="0"/>
        <v/>
      </c>
      <c r="B28" s="5" t="str">
        <f t="shared" si="3"/>
        <v/>
      </c>
      <c r="C28" s="24">
        <v>36161</v>
      </c>
      <c r="D28" s="25" t="str">
        <f t="shared" si="1"/>
        <v xml:space="preserve"> </v>
      </c>
      <c r="E28" s="25" t="str">
        <f t="shared" si="2"/>
        <v>99</v>
      </c>
      <c r="F28" s="19">
        <v>74911</v>
      </c>
      <c r="G28" s="19">
        <v>19324</v>
      </c>
      <c r="H28" s="19">
        <v>1697</v>
      </c>
      <c r="I28" s="19">
        <v>56</v>
      </c>
      <c r="J28" s="19">
        <v>11323</v>
      </c>
      <c r="K28" s="19">
        <v>2025</v>
      </c>
      <c r="L28" s="19">
        <v>892</v>
      </c>
      <c r="M28" s="19">
        <v>1614</v>
      </c>
      <c r="N28" s="19">
        <v>3687</v>
      </c>
      <c r="O28" s="19">
        <v>394</v>
      </c>
      <c r="P28" s="19">
        <v>131</v>
      </c>
      <c r="Q28" s="19">
        <v>1103</v>
      </c>
      <c r="R28" s="19">
        <v>354</v>
      </c>
      <c r="S28" s="19">
        <v>202</v>
      </c>
      <c r="T28" s="19">
        <v>3006</v>
      </c>
      <c r="U28" s="19">
        <v>1122</v>
      </c>
      <c r="V28" s="19">
        <v>1871</v>
      </c>
      <c r="W28" s="19">
        <v>3120</v>
      </c>
      <c r="X28" s="19">
        <v>2956</v>
      </c>
      <c r="AB28" s="19">
        <v>0</v>
      </c>
      <c r="AC28" s="19">
        <v>16533</v>
      </c>
      <c r="AD28" s="19">
        <v>0</v>
      </c>
      <c r="AE28" s="19">
        <v>588</v>
      </c>
      <c r="AF28" s="19">
        <v>1992</v>
      </c>
      <c r="AG28" s="19">
        <v>921</v>
      </c>
      <c r="AH28" s="19">
        <f t="shared" si="4"/>
        <v>28265</v>
      </c>
    </row>
    <row r="29" spans="1:34" x14ac:dyDescent="0.15">
      <c r="A29" s="5">
        <v>1</v>
      </c>
      <c r="B29" s="5">
        <f t="shared" si="3"/>
        <v>1</v>
      </c>
      <c r="C29" s="24">
        <v>36526</v>
      </c>
      <c r="D29" s="25" t="str">
        <f t="shared" si="1"/>
        <v>H12</v>
      </c>
      <c r="E29" s="25" t="str">
        <f t="shared" si="2"/>
        <v>2000</v>
      </c>
      <c r="F29" s="19">
        <v>74750</v>
      </c>
      <c r="G29" s="19">
        <v>18667</v>
      </c>
      <c r="H29" s="19">
        <v>1607</v>
      </c>
      <c r="I29" s="19">
        <v>45</v>
      </c>
      <c r="J29" s="19">
        <v>9304</v>
      </c>
      <c r="K29" s="19">
        <v>1880</v>
      </c>
      <c r="L29" s="19">
        <v>880</v>
      </c>
      <c r="M29" s="19">
        <v>1619</v>
      </c>
      <c r="N29" s="19">
        <v>3587</v>
      </c>
      <c r="O29" s="19">
        <v>426</v>
      </c>
      <c r="P29" s="19">
        <v>124</v>
      </c>
      <c r="Q29" s="19">
        <v>1110</v>
      </c>
      <c r="R29" s="19">
        <v>397</v>
      </c>
      <c r="S29" s="19">
        <v>187</v>
      </c>
      <c r="T29" s="19">
        <v>2936</v>
      </c>
      <c r="U29" s="19">
        <v>1099</v>
      </c>
      <c r="V29" s="19">
        <v>1829</v>
      </c>
      <c r="W29" s="19">
        <v>3011</v>
      </c>
      <c r="X29" s="19">
        <v>4266</v>
      </c>
      <c r="AB29" s="19">
        <v>0</v>
      </c>
      <c r="AC29" s="19">
        <v>18200</v>
      </c>
      <c r="AD29" s="19">
        <v>0</v>
      </c>
      <c r="AE29" s="19">
        <v>558</v>
      </c>
      <c r="AF29" s="19">
        <v>2067</v>
      </c>
      <c r="AG29" s="19">
        <v>951</v>
      </c>
      <c r="AH29" s="19">
        <f t="shared" si="4"/>
        <v>27344</v>
      </c>
    </row>
    <row r="30" spans="1:34" x14ac:dyDescent="0.15">
      <c r="A30" s="5" t="str">
        <f t="shared" si="0"/>
        <v/>
      </c>
      <c r="B30" s="5" t="str">
        <f t="shared" si="3"/>
        <v/>
      </c>
      <c r="C30" s="24">
        <v>36892</v>
      </c>
      <c r="D30" s="25" t="str">
        <f t="shared" si="1"/>
        <v xml:space="preserve"> </v>
      </c>
      <c r="E30" s="25" t="str">
        <f t="shared" si="2"/>
        <v>01</v>
      </c>
      <c r="F30" s="19">
        <v>68358</v>
      </c>
      <c r="G30" s="19">
        <v>18946</v>
      </c>
      <c r="H30" s="19">
        <v>1582</v>
      </c>
      <c r="I30" s="19">
        <v>47</v>
      </c>
      <c r="J30" s="19">
        <v>8390</v>
      </c>
      <c r="K30" s="19">
        <v>1629</v>
      </c>
      <c r="L30" s="19">
        <v>863</v>
      </c>
      <c r="M30" s="19">
        <v>1588</v>
      </c>
      <c r="N30" s="19">
        <v>3356</v>
      </c>
      <c r="O30" s="19">
        <v>340</v>
      </c>
      <c r="P30" s="19">
        <v>127</v>
      </c>
      <c r="Q30" s="19">
        <v>1052</v>
      </c>
      <c r="R30" s="19">
        <v>342</v>
      </c>
      <c r="S30" s="19">
        <v>146</v>
      </c>
      <c r="T30" s="19">
        <v>2774</v>
      </c>
      <c r="U30" s="19">
        <v>1149</v>
      </c>
      <c r="V30" s="19">
        <v>2043</v>
      </c>
      <c r="W30" s="19">
        <v>2877</v>
      </c>
      <c r="X30" s="19">
        <v>3001</v>
      </c>
      <c r="AB30" s="19">
        <v>0</v>
      </c>
      <c r="AC30" s="19">
        <v>15453</v>
      </c>
      <c r="AD30" s="19">
        <v>0</v>
      </c>
      <c r="AE30" s="19">
        <v>508</v>
      </c>
      <c r="AF30" s="19">
        <v>1359</v>
      </c>
      <c r="AG30" s="19">
        <v>786</v>
      </c>
      <c r="AH30" s="19">
        <f t="shared" si="4"/>
        <v>23481</v>
      </c>
    </row>
    <row r="31" spans="1:34" x14ac:dyDescent="0.15">
      <c r="A31" s="5" t="str">
        <f t="shared" si="0"/>
        <v/>
      </c>
      <c r="B31" s="5" t="str">
        <f t="shared" si="3"/>
        <v/>
      </c>
      <c r="C31" s="24">
        <v>37257</v>
      </c>
      <c r="D31" s="25" t="str">
        <f t="shared" si="1"/>
        <v xml:space="preserve"> </v>
      </c>
      <c r="E31" s="25" t="str">
        <f t="shared" si="2"/>
        <v>02</v>
      </c>
      <c r="F31" s="19">
        <v>64995</v>
      </c>
      <c r="G31" s="19">
        <v>18010</v>
      </c>
      <c r="H31" s="19">
        <v>1461</v>
      </c>
      <c r="I31" s="19">
        <v>36</v>
      </c>
      <c r="J31" s="19">
        <v>7388</v>
      </c>
      <c r="K31" s="19">
        <v>1455</v>
      </c>
      <c r="L31" s="19">
        <v>729</v>
      </c>
      <c r="M31" s="19">
        <v>1730</v>
      </c>
      <c r="N31" s="19">
        <v>2221</v>
      </c>
      <c r="O31" s="19">
        <v>482</v>
      </c>
      <c r="P31" s="19">
        <v>117</v>
      </c>
      <c r="Q31" s="19">
        <v>877</v>
      </c>
      <c r="R31" s="19">
        <v>289</v>
      </c>
      <c r="S31" s="19">
        <v>99</v>
      </c>
      <c r="T31" s="19">
        <v>2590</v>
      </c>
      <c r="U31" s="19">
        <v>1140</v>
      </c>
      <c r="V31" s="19">
        <v>2688</v>
      </c>
      <c r="W31" s="19">
        <v>2609</v>
      </c>
      <c r="X31" s="19">
        <v>2795</v>
      </c>
      <c r="AB31" s="19">
        <v>7069</v>
      </c>
      <c r="AC31" s="19">
        <v>4933</v>
      </c>
      <c r="AD31" s="19">
        <v>3556</v>
      </c>
      <c r="AE31" s="19">
        <v>600</v>
      </c>
      <c r="AF31" s="19">
        <v>1418</v>
      </c>
      <c r="AG31" s="19">
        <v>703</v>
      </c>
      <c r="AH31" s="19">
        <f t="shared" si="4"/>
        <v>24190</v>
      </c>
    </row>
    <row r="32" spans="1:34" x14ac:dyDescent="0.15">
      <c r="A32" s="5" t="str">
        <f t="shared" si="0"/>
        <v/>
      </c>
      <c r="B32" s="5" t="str">
        <f t="shared" si="3"/>
        <v/>
      </c>
      <c r="C32" s="24">
        <v>37622</v>
      </c>
      <c r="D32" s="25" t="str">
        <f t="shared" si="1"/>
        <v xml:space="preserve"> </v>
      </c>
      <c r="E32" s="25" t="str">
        <f t="shared" si="2"/>
        <v>03</v>
      </c>
      <c r="F32" s="19">
        <v>62795</v>
      </c>
      <c r="G32" s="19">
        <v>17919</v>
      </c>
      <c r="H32" s="19">
        <v>1441</v>
      </c>
      <c r="I32" s="19">
        <v>73</v>
      </c>
      <c r="J32" s="19">
        <v>6867</v>
      </c>
      <c r="K32" s="19">
        <v>1377</v>
      </c>
      <c r="L32" s="19">
        <v>725</v>
      </c>
      <c r="M32" s="19">
        <v>1715</v>
      </c>
      <c r="N32" s="19">
        <v>2154</v>
      </c>
      <c r="O32" s="19">
        <v>458</v>
      </c>
      <c r="P32" s="19">
        <v>131</v>
      </c>
      <c r="Q32" s="19">
        <v>820</v>
      </c>
      <c r="R32" s="19">
        <v>288</v>
      </c>
      <c r="S32" s="19">
        <v>29</v>
      </c>
      <c r="T32" s="19">
        <v>2434</v>
      </c>
      <c r="U32" s="19">
        <v>1119</v>
      </c>
      <c r="V32" s="19">
        <v>2678</v>
      </c>
      <c r="W32" s="19">
        <v>2550</v>
      </c>
      <c r="X32" s="19">
        <v>2547</v>
      </c>
      <c r="AB32" s="19">
        <v>6148</v>
      </c>
      <c r="AC32" s="19">
        <v>4877</v>
      </c>
      <c r="AD32" s="19">
        <v>3449</v>
      </c>
      <c r="AE32" s="19">
        <v>539</v>
      </c>
      <c r="AF32" s="19">
        <v>1679</v>
      </c>
      <c r="AG32" s="19">
        <v>778</v>
      </c>
      <c r="AH32" s="19">
        <f t="shared" si="4"/>
        <v>23282</v>
      </c>
    </row>
    <row r="33" spans="1:34" x14ac:dyDescent="0.15">
      <c r="A33" s="5" t="str">
        <f t="shared" si="0"/>
        <v/>
      </c>
      <c r="B33" s="5" t="str">
        <f t="shared" si="3"/>
        <v/>
      </c>
      <c r="C33" s="24">
        <v>37987</v>
      </c>
      <c r="D33" s="25" t="str">
        <f t="shared" si="1"/>
        <v xml:space="preserve"> </v>
      </c>
      <c r="E33" s="25" t="str">
        <f t="shared" si="2"/>
        <v>04</v>
      </c>
      <c r="F33" s="19">
        <v>59919</v>
      </c>
      <c r="G33" s="19">
        <v>17029</v>
      </c>
      <c r="H33" s="19">
        <v>1327</v>
      </c>
      <c r="I33" s="19">
        <v>88</v>
      </c>
      <c r="J33" s="19">
        <v>6338</v>
      </c>
      <c r="K33" s="19">
        <v>1241</v>
      </c>
      <c r="L33" s="19">
        <v>665</v>
      </c>
      <c r="M33" s="19">
        <v>1741</v>
      </c>
      <c r="N33" s="19">
        <v>2111</v>
      </c>
      <c r="O33" s="19">
        <v>551</v>
      </c>
      <c r="P33" s="19">
        <v>106</v>
      </c>
      <c r="Q33" s="19">
        <v>810</v>
      </c>
      <c r="R33" s="19">
        <v>175</v>
      </c>
      <c r="S33" s="19">
        <v>29</v>
      </c>
      <c r="T33" s="19">
        <v>2268</v>
      </c>
      <c r="U33" s="19">
        <v>1031</v>
      </c>
      <c r="V33" s="19">
        <v>2558</v>
      </c>
      <c r="W33" s="19">
        <v>2472</v>
      </c>
      <c r="X33" s="19">
        <v>2508</v>
      </c>
      <c r="AB33" s="19">
        <v>6586</v>
      </c>
      <c r="AC33" s="19">
        <v>4064</v>
      </c>
      <c r="AD33" s="19">
        <v>2972</v>
      </c>
      <c r="AE33" s="19">
        <v>531</v>
      </c>
      <c r="AF33" s="19">
        <v>1964</v>
      </c>
      <c r="AG33" s="19">
        <v>754</v>
      </c>
      <c r="AH33" s="19">
        <f t="shared" si="4"/>
        <v>22082</v>
      </c>
    </row>
    <row r="34" spans="1:34" x14ac:dyDescent="0.15">
      <c r="A34" s="5" t="str">
        <f t="shared" si="0"/>
        <v/>
      </c>
      <c r="B34" s="5" t="str">
        <f t="shared" si="3"/>
        <v/>
      </c>
      <c r="C34" s="24">
        <v>38353</v>
      </c>
      <c r="D34" s="25" t="str">
        <f t="shared" si="1"/>
        <v xml:space="preserve"> </v>
      </c>
      <c r="E34" s="25" t="str">
        <f t="shared" si="2"/>
        <v>05</v>
      </c>
      <c r="F34" s="19">
        <v>58843</v>
      </c>
      <c r="G34" s="19">
        <v>16762</v>
      </c>
      <c r="H34" s="19">
        <v>1250</v>
      </c>
      <c r="I34" s="19">
        <v>71</v>
      </c>
      <c r="J34" s="19">
        <v>6031</v>
      </c>
      <c r="K34" s="19">
        <v>1218</v>
      </c>
      <c r="L34" s="19">
        <v>658</v>
      </c>
      <c r="M34" s="19">
        <v>1663</v>
      </c>
      <c r="N34" s="19">
        <v>2013</v>
      </c>
      <c r="O34" s="19">
        <v>535</v>
      </c>
      <c r="P34" s="19">
        <v>89</v>
      </c>
      <c r="Q34" s="19">
        <v>759</v>
      </c>
      <c r="R34" s="19">
        <v>175</v>
      </c>
      <c r="S34" s="19">
        <v>29</v>
      </c>
      <c r="T34" s="19">
        <v>2069</v>
      </c>
      <c r="U34" s="19">
        <v>1116</v>
      </c>
      <c r="V34" s="19">
        <v>2568</v>
      </c>
      <c r="W34" s="19">
        <v>2595</v>
      </c>
      <c r="X34" s="19">
        <v>2623</v>
      </c>
      <c r="AB34" s="19">
        <v>6454</v>
      </c>
      <c r="AC34" s="19">
        <v>4580</v>
      </c>
      <c r="AD34" s="19">
        <v>2594</v>
      </c>
      <c r="AE34" s="19">
        <v>592</v>
      </c>
      <c r="AF34" s="19">
        <v>1662</v>
      </c>
      <c r="AG34" s="19">
        <v>737</v>
      </c>
      <c r="AH34" s="19">
        <f t="shared" si="4"/>
        <v>20965</v>
      </c>
    </row>
    <row r="35" spans="1:34" x14ac:dyDescent="0.15">
      <c r="A35" s="5" t="str">
        <f t="shared" si="0"/>
        <v/>
      </c>
      <c r="B35" s="5" t="str">
        <f t="shared" si="3"/>
        <v/>
      </c>
      <c r="C35" s="24">
        <v>38718</v>
      </c>
      <c r="D35" s="25" t="str">
        <f t="shared" si="1"/>
        <v xml:space="preserve"> </v>
      </c>
      <c r="E35" s="25" t="str">
        <f t="shared" si="2"/>
        <v>06</v>
      </c>
      <c r="F35" s="19">
        <v>60764</v>
      </c>
      <c r="G35" s="19">
        <v>16120</v>
      </c>
      <c r="H35" s="19">
        <v>1217</v>
      </c>
      <c r="I35" s="19">
        <v>58</v>
      </c>
      <c r="J35" s="19">
        <v>6083</v>
      </c>
      <c r="K35" s="19">
        <v>1129</v>
      </c>
      <c r="L35" s="19">
        <v>497</v>
      </c>
      <c r="M35" s="19">
        <v>1631</v>
      </c>
      <c r="N35" s="19">
        <v>1829</v>
      </c>
      <c r="O35" s="19">
        <v>527</v>
      </c>
      <c r="P35" s="19">
        <v>83</v>
      </c>
      <c r="Q35" s="19">
        <v>852</v>
      </c>
      <c r="R35" s="19">
        <v>196</v>
      </c>
      <c r="S35" s="19">
        <v>39</v>
      </c>
      <c r="T35" s="19">
        <v>2061</v>
      </c>
      <c r="U35" s="19">
        <v>1141</v>
      </c>
      <c r="V35" s="19">
        <v>2951</v>
      </c>
      <c r="W35" s="19">
        <v>2615</v>
      </c>
      <c r="X35" s="19">
        <v>5011</v>
      </c>
      <c r="AB35" s="19">
        <v>7507</v>
      </c>
      <c r="AC35" s="19">
        <v>3592</v>
      </c>
      <c r="AD35" s="19">
        <v>2623</v>
      </c>
      <c r="AE35" s="19">
        <v>724</v>
      </c>
      <c r="AF35" s="19">
        <v>1802</v>
      </c>
      <c r="AG35" s="19">
        <v>476</v>
      </c>
      <c r="AH35" s="19">
        <f t="shared" si="4"/>
        <v>23088</v>
      </c>
    </row>
    <row r="36" spans="1:34" x14ac:dyDescent="0.15">
      <c r="A36" s="5" t="str">
        <f t="shared" si="0"/>
        <v/>
      </c>
      <c r="B36" s="5" t="str">
        <f t="shared" si="3"/>
        <v/>
      </c>
      <c r="D36" s="25" t="str">
        <f t="shared" si="1"/>
        <v xml:space="preserve"> </v>
      </c>
    </row>
    <row r="37" spans="1:34" x14ac:dyDescent="0.15">
      <c r="A37" s="5" t="str">
        <f t="shared" si="0"/>
        <v/>
      </c>
      <c r="B37" s="5" t="str">
        <f t="shared" si="3"/>
        <v/>
      </c>
      <c r="C37" s="24">
        <v>39083</v>
      </c>
      <c r="D37" s="25" t="str">
        <f t="shared" si="1"/>
        <v xml:space="preserve"> </v>
      </c>
      <c r="E37" s="25" t="str">
        <f t="shared" si="2"/>
        <v>07</v>
      </c>
      <c r="F37" s="19">
        <v>65475</v>
      </c>
      <c r="G37" s="19">
        <v>16577</v>
      </c>
      <c r="H37" s="19">
        <v>1215</v>
      </c>
      <c r="I37" s="19">
        <v>69</v>
      </c>
      <c r="J37" s="19">
        <v>6051</v>
      </c>
      <c r="K37" s="19">
        <v>1008</v>
      </c>
      <c r="L37" s="19">
        <v>473</v>
      </c>
      <c r="M37" s="19">
        <v>2122</v>
      </c>
      <c r="N37" s="19">
        <v>1827</v>
      </c>
      <c r="O37" s="19">
        <v>608</v>
      </c>
      <c r="P37" s="19">
        <v>93</v>
      </c>
      <c r="Q37" s="19">
        <v>870</v>
      </c>
      <c r="R37" s="19">
        <v>203</v>
      </c>
      <c r="S37" s="19">
        <v>0</v>
      </c>
      <c r="T37" s="19">
        <v>2044</v>
      </c>
      <c r="U37" s="19">
        <v>1352</v>
      </c>
      <c r="V37" s="19">
        <v>3416</v>
      </c>
      <c r="W37" s="19">
        <v>2609</v>
      </c>
      <c r="X37" s="19">
        <v>0</v>
      </c>
      <c r="Y37" s="19">
        <v>462</v>
      </c>
      <c r="Z37" s="19">
        <v>1728</v>
      </c>
      <c r="AA37" s="19">
        <v>6408</v>
      </c>
      <c r="AB37" s="19">
        <v>7830</v>
      </c>
      <c r="AC37" s="19">
        <v>3764</v>
      </c>
      <c r="AD37" s="19">
        <v>3478</v>
      </c>
      <c r="AE37" s="19">
        <v>773</v>
      </c>
      <c r="AF37" s="19">
        <v>0</v>
      </c>
      <c r="AG37" s="19">
        <v>495</v>
      </c>
      <c r="AH37" s="19">
        <f t="shared" si="4"/>
        <v>19284</v>
      </c>
    </row>
    <row r="38" spans="1:34" x14ac:dyDescent="0.15">
      <c r="A38" s="5" t="str">
        <f t="shared" si="0"/>
        <v/>
      </c>
      <c r="B38" s="5" t="str">
        <f t="shared" si="3"/>
        <v/>
      </c>
      <c r="C38" s="24">
        <v>39448</v>
      </c>
      <c r="D38" s="25" t="str">
        <f t="shared" si="1"/>
        <v xml:space="preserve"> </v>
      </c>
      <c r="E38" s="25" t="str">
        <f t="shared" si="2"/>
        <v>08</v>
      </c>
      <c r="F38" s="19">
        <v>63036</v>
      </c>
      <c r="G38" s="19">
        <v>16697</v>
      </c>
      <c r="H38" s="19">
        <v>1304</v>
      </c>
      <c r="I38" s="19">
        <v>6170</v>
      </c>
      <c r="J38" s="19">
        <v>0</v>
      </c>
      <c r="K38" s="19">
        <v>1037</v>
      </c>
      <c r="L38" s="19">
        <v>493</v>
      </c>
      <c r="M38" s="19">
        <v>2086</v>
      </c>
      <c r="N38" s="19">
        <v>1717</v>
      </c>
      <c r="O38" s="19">
        <v>640</v>
      </c>
      <c r="P38" s="19">
        <v>117</v>
      </c>
      <c r="Q38" s="19">
        <v>917</v>
      </c>
      <c r="R38" s="19">
        <v>198</v>
      </c>
      <c r="S38" s="19">
        <v>0</v>
      </c>
      <c r="T38" s="19">
        <v>1891</v>
      </c>
      <c r="U38" s="19">
        <v>1270</v>
      </c>
      <c r="V38" s="19">
        <v>3436</v>
      </c>
      <c r="W38" s="19">
        <v>2771</v>
      </c>
      <c r="X38" s="19">
        <v>0</v>
      </c>
      <c r="Y38" s="19">
        <v>333</v>
      </c>
      <c r="Z38" s="19">
        <v>1764</v>
      </c>
      <c r="AA38" s="19">
        <v>4792</v>
      </c>
      <c r="AB38" s="19">
        <v>7752</v>
      </c>
      <c r="AC38" s="19">
        <v>3691</v>
      </c>
      <c r="AD38" s="19">
        <v>2501</v>
      </c>
      <c r="AE38" s="19">
        <v>951</v>
      </c>
      <c r="AF38" s="19">
        <v>0</v>
      </c>
      <c r="AG38" s="19">
        <v>508</v>
      </c>
      <c r="AH38" s="19">
        <f t="shared" si="4"/>
        <v>12480</v>
      </c>
    </row>
    <row r="39" spans="1:34" x14ac:dyDescent="0.15">
      <c r="A39" s="5" t="str">
        <f t="shared" si="0"/>
        <v/>
      </c>
      <c r="B39" s="5" t="str">
        <f t="shared" si="3"/>
        <v/>
      </c>
      <c r="C39" s="24">
        <v>39814</v>
      </c>
      <c r="D39" s="25" t="str">
        <f t="shared" si="1"/>
        <v xml:space="preserve"> </v>
      </c>
      <c r="E39" s="25" t="str">
        <f t="shared" si="2"/>
        <v>09</v>
      </c>
      <c r="F39" s="19">
        <v>58274</v>
      </c>
      <c r="G39" s="19">
        <v>16532</v>
      </c>
      <c r="H39" s="19">
        <v>1198</v>
      </c>
      <c r="I39" s="19">
        <v>5831</v>
      </c>
      <c r="J39" s="19">
        <v>0</v>
      </c>
      <c r="K39" s="19">
        <v>846</v>
      </c>
      <c r="L39" s="19">
        <v>396</v>
      </c>
      <c r="M39" s="19">
        <v>2042</v>
      </c>
      <c r="N39" s="19">
        <v>1623</v>
      </c>
      <c r="O39" s="19">
        <v>654</v>
      </c>
      <c r="P39" s="19">
        <v>122</v>
      </c>
      <c r="Q39" s="19">
        <v>885</v>
      </c>
      <c r="R39" s="19">
        <v>192</v>
      </c>
      <c r="S39" s="19">
        <v>24</v>
      </c>
      <c r="T39" s="19">
        <v>1760</v>
      </c>
      <c r="U39" s="19">
        <v>1391</v>
      </c>
      <c r="V39" s="19">
        <v>3261</v>
      </c>
      <c r="W39" s="19">
        <v>2596</v>
      </c>
      <c r="X39" s="19">
        <v>0</v>
      </c>
      <c r="Y39" s="19">
        <v>293</v>
      </c>
      <c r="Z39" s="19">
        <v>1718</v>
      </c>
      <c r="AA39" s="19">
        <v>5105</v>
      </c>
      <c r="AB39" s="19">
        <v>5858</v>
      </c>
      <c r="AC39" s="19">
        <v>2777</v>
      </c>
      <c r="AD39" s="19">
        <v>1773</v>
      </c>
      <c r="AE39" s="19">
        <v>920</v>
      </c>
      <c r="AF39" s="19">
        <v>0</v>
      </c>
      <c r="AG39" s="19">
        <v>477</v>
      </c>
      <c r="AH39" s="19">
        <f t="shared" si="4"/>
        <v>11121</v>
      </c>
    </row>
    <row r="40" spans="1:34" x14ac:dyDescent="0.15">
      <c r="A40" s="5" t="str">
        <f t="shared" si="0"/>
        <v/>
      </c>
      <c r="B40" s="5" t="str">
        <f t="shared" si="3"/>
        <v/>
      </c>
      <c r="C40" s="24">
        <v>40179</v>
      </c>
      <c r="D40" s="25" t="str">
        <f t="shared" si="1"/>
        <v xml:space="preserve"> </v>
      </c>
      <c r="E40" s="25" t="str">
        <f t="shared" si="2"/>
        <v>10</v>
      </c>
      <c r="F40" s="19">
        <v>58019</v>
      </c>
      <c r="G40" s="19">
        <v>16649</v>
      </c>
      <c r="H40" s="19">
        <v>1283</v>
      </c>
      <c r="I40" s="19">
        <v>5773</v>
      </c>
      <c r="J40" s="19">
        <v>0</v>
      </c>
      <c r="K40" s="19">
        <v>796</v>
      </c>
      <c r="L40" s="19">
        <v>379</v>
      </c>
      <c r="M40" s="19">
        <v>1778</v>
      </c>
      <c r="N40" s="19">
        <v>1558</v>
      </c>
      <c r="O40" s="19">
        <v>619</v>
      </c>
      <c r="P40" s="19">
        <v>122</v>
      </c>
      <c r="Q40" s="19">
        <v>1111</v>
      </c>
      <c r="R40" s="19">
        <v>192</v>
      </c>
      <c r="S40" s="19">
        <v>23</v>
      </c>
      <c r="T40" s="19">
        <v>1674</v>
      </c>
      <c r="U40" s="19">
        <v>1584</v>
      </c>
      <c r="V40" s="19">
        <v>3474</v>
      </c>
      <c r="W40" s="19">
        <v>2396</v>
      </c>
      <c r="X40" s="19">
        <v>0</v>
      </c>
      <c r="Y40" s="19">
        <v>259</v>
      </c>
      <c r="Z40" s="19">
        <v>1969</v>
      </c>
      <c r="AA40" s="19">
        <v>4758</v>
      </c>
      <c r="AB40" s="19">
        <v>6076</v>
      </c>
      <c r="AC40" s="19">
        <v>2679</v>
      </c>
      <c r="AD40" s="19">
        <v>1505</v>
      </c>
      <c r="AE40" s="19">
        <v>914</v>
      </c>
      <c r="AF40" s="19">
        <v>0</v>
      </c>
      <c r="AG40" s="19">
        <v>448</v>
      </c>
      <c r="AH40" s="19">
        <f t="shared" si="4"/>
        <v>11178</v>
      </c>
    </row>
    <row r="41" spans="1:34" x14ac:dyDescent="0.15">
      <c r="A41" s="5" t="str">
        <f t="shared" si="0"/>
        <v/>
      </c>
      <c r="B41" s="5" t="str">
        <f t="shared" si="3"/>
        <v/>
      </c>
      <c r="C41" s="24">
        <v>40544</v>
      </c>
      <c r="D41" s="25" t="str">
        <f t="shared" si="1"/>
        <v xml:space="preserve"> </v>
      </c>
      <c r="E41" s="25" t="str">
        <f t="shared" si="2"/>
        <v>11</v>
      </c>
      <c r="F41" s="19">
        <v>54912</v>
      </c>
      <c r="G41" s="19">
        <v>14896</v>
      </c>
      <c r="H41" s="19">
        <v>1006</v>
      </c>
      <c r="I41" s="19">
        <v>5650</v>
      </c>
      <c r="J41" s="19">
        <v>0</v>
      </c>
      <c r="K41" s="19">
        <v>938</v>
      </c>
      <c r="L41" s="19">
        <v>435</v>
      </c>
      <c r="M41" s="19">
        <v>1848</v>
      </c>
      <c r="N41" s="19">
        <v>1677</v>
      </c>
      <c r="O41" s="19">
        <v>622</v>
      </c>
      <c r="P41" s="19">
        <v>125</v>
      </c>
      <c r="Q41" s="19">
        <v>1087</v>
      </c>
      <c r="R41" s="19">
        <v>121</v>
      </c>
      <c r="S41" s="19">
        <v>22</v>
      </c>
      <c r="T41" s="19">
        <v>1721</v>
      </c>
      <c r="U41" s="19">
        <v>1582</v>
      </c>
      <c r="V41" s="19">
        <v>3228</v>
      </c>
      <c r="W41" s="19">
        <v>2107</v>
      </c>
      <c r="X41" s="19">
        <v>0</v>
      </c>
      <c r="Y41" s="19">
        <v>311</v>
      </c>
      <c r="Z41" s="19">
        <v>1741</v>
      </c>
      <c r="AA41" s="19">
        <v>4668</v>
      </c>
      <c r="AB41" s="19">
        <v>5700</v>
      </c>
      <c r="AC41" s="19">
        <v>2464</v>
      </c>
      <c r="AD41" s="19">
        <v>1386</v>
      </c>
      <c r="AE41" s="19">
        <v>1037</v>
      </c>
      <c r="AF41" s="19">
        <v>0</v>
      </c>
      <c r="AG41" s="19">
        <v>540</v>
      </c>
      <c r="AH41" s="19">
        <f t="shared" si="4"/>
        <v>11048</v>
      </c>
    </row>
    <row r="42" spans="1:34" x14ac:dyDescent="0.15">
      <c r="A42" s="5" t="str">
        <f t="shared" si="0"/>
        <v/>
      </c>
      <c r="B42" s="5" t="str">
        <f t="shared" si="3"/>
        <v/>
      </c>
      <c r="C42" s="24">
        <v>40909</v>
      </c>
      <c r="D42" s="25" t="str">
        <f t="shared" si="1"/>
        <v xml:space="preserve"> </v>
      </c>
      <c r="E42" s="25" t="str">
        <f t="shared" si="2"/>
        <v>12</v>
      </c>
      <c r="F42" s="19">
        <v>56037</v>
      </c>
      <c r="G42" s="19">
        <v>14856</v>
      </c>
      <c r="H42" s="19">
        <v>1191</v>
      </c>
      <c r="I42" s="19">
        <v>5605</v>
      </c>
      <c r="J42" s="19">
        <v>0</v>
      </c>
      <c r="K42" s="19">
        <v>771</v>
      </c>
      <c r="L42" s="19">
        <v>391</v>
      </c>
      <c r="M42" s="19">
        <v>1789</v>
      </c>
      <c r="N42" s="19">
        <v>1477</v>
      </c>
      <c r="O42" s="19">
        <v>516</v>
      </c>
      <c r="P42" s="19">
        <v>131</v>
      </c>
      <c r="Q42" s="19">
        <v>1038</v>
      </c>
      <c r="R42" s="19">
        <v>166</v>
      </c>
      <c r="S42" s="19">
        <v>28</v>
      </c>
      <c r="T42" s="19">
        <v>1662</v>
      </c>
      <c r="U42" s="19">
        <v>1614</v>
      </c>
      <c r="V42" s="19">
        <v>3477</v>
      </c>
      <c r="W42" s="19">
        <v>2398</v>
      </c>
      <c r="X42" s="19">
        <v>0</v>
      </c>
      <c r="Y42" s="19">
        <v>828</v>
      </c>
      <c r="Z42" s="19">
        <v>1621</v>
      </c>
      <c r="AA42" s="19">
        <v>4808</v>
      </c>
      <c r="AB42" s="19">
        <v>6692</v>
      </c>
      <c r="AC42" s="19">
        <v>2537</v>
      </c>
      <c r="AD42" s="19">
        <v>958</v>
      </c>
      <c r="AE42" s="19">
        <v>922</v>
      </c>
      <c r="AF42" s="19">
        <v>0</v>
      </c>
      <c r="AG42" s="19">
        <v>534</v>
      </c>
      <c r="AH42" s="19">
        <f t="shared" si="4"/>
        <v>10599</v>
      </c>
    </row>
    <row r="43" spans="1:34" x14ac:dyDescent="0.15">
      <c r="A43" s="5" t="str">
        <f t="shared" si="0"/>
        <v/>
      </c>
      <c r="B43" s="5" t="str">
        <f t="shared" si="3"/>
        <v/>
      </c>
      <c r="C43" s="24">
        <v>41275</v>
      </c>
      <c r="D43" s="25" t="str">
        <f t="shared" si="1"/>
        <v xml:space="preserve"> </v>
      </c>
      <c r="E43" s="25" t="str">
        <f t="shared" si="2"/>
        <v>13</v>
      </c>
      <c r="F43" s="19">
        <v>55647</v>
      </c>
      <c r="G43" s="19">
        <v>15520</v>
      </c>
      <c r="H43" s="19">
        <v>1079</v>
      </c>
      <c r="I43" s="19">
        <v>5510</v>
      </c>
      <c r="J43" s="19">
        <v>0</v>
      </c>
      <c r="K43" s="19">
        <v>752</v>
      </c>
      <c r="L43" s="19">
        <v>390</v>
      </c>
      <c r="M43" s="19">
        <v>1684</v>
      </c>
      <c r="N43" s="19">
        <v>1461</v>
      </c>
      <c r="O43" s="19">
        <v>541</v>
      </c>
      <c r="P43" s="19">
        <v>125</v>
      </c>
      <c r="Q43" s="19">
        <v>1059</v>
      </c>
      <c r="R43" s="19">
        <v>187</v>
      </c>
      <c r="S43" s="19">
        <v>27</v>
      </c>
      <c r="T43" s="19">
        <v>1660</v>
      </c>
      <c r="U43" s="19">
        <v>1589</v>
      </c>
      <c r="V43" s="19">
        <v>3497</v>
      </c>
      <c r="W43" s="19">
        <v>2363</v>
      </c>
      <c r="X43" s="19">
        <v>0</v>
      </c>
      <c r="Y43" s="19">
        <v>286</v>
      </c>
      <c r="Z43" s="19">
        <v>1817</v>
      </c>
      <c r="AA43" s="19">
        <v>4892</v>
      </c>
      <c r="AB43" s="19">
        <v>6757</v>
      </c>
      <c r="AC43" s="19">
        <v>2446</v>
      </c>
      <c r="AD43" s="19">
        <v>606</v>
      </c>
      <c r="AE43" s="19">
        <v>917</v>
      </c>
      <c r="AF43" s="19">
        <v>0</v>
      </c>
      <c r="AG43" s="19">
        <v>482</v>
      </c>
      <c r="AH43" s="19">
        <f t="shared" si="4"/>
        <v>9729</v>
      </c>
    </row>
    <row r="44" spans="1:34" x14ac:dyDescent="0.15">
      <c r="A44" s="5" t="str">
        <f t="shared" si="0"/>
        <v/>
      </c>
      <c r="B44" s="5" t="str">
        <f t="shared" si="3"/>
        <v/>
      </c>
      <c r="C44" s="24">
        <v>41640</v>
      </c>
      <c r="D44" s="25" t="str">
        <f t="shared" si="1"/>
        <v xml:space="preserve"> </v>
      </c>
      <c r="E44" s="25" t="str">
        <f t="shared" si="2"/>
        <v>14</v>
      </c>
      <c r="F44" s="19">
        <v>55464</v>
      </c>
      <c r="G44" s="19">
        <v>15456</v>
      </c>
      <c r="H44" s="19">
        <v>1149</v>
      </c>
      <c r="I44" s="19">
        <v>5334</v>
      </c>
      <c r="J44" s="19">
        <v>0</v>
      </c>
      <c r="K44" s="19">
        <v>708</v>
      </c>
      <c r="L44" s="19">
        <v>371</v>
      </c>
      <c r="M44" s="19">
        <v>1747</v>
      </c>
      <c r="N44" s="19">
        <v>1451</v>
      </c>
      <c r="O44" s="19">
        <v>529</v>
      </c>
      <c r="P44" s="19">
        <v>121</v>
      </c>
      <c r="Q44" s="19">
        <v>930</v>
      </c>
      <c r="R44" s="19">
        <v>171</v>
      </c>
      <c r="S44" s="19">
        <v>27</v>
      </c>
      <c r="T44" s="19">
        <v>1723</v>
      </c>
      <c r="U44" s="19">
        <v>1605</v>
      </c>
      <c r="V44" s="19">
        <v>3357</v>
      </c>
      <c r="W44" s="19">
        <v>2417</v>
      </c>
      <c r="X44" s="19">
        <v>0</v>
      </c>
      <c r="Y44" s="19">
        <v>293</v>
      </c>
      <c r="Z44" s="19">
        <v>1799</v>
      </c>
      <c r="AA44" s="19">
        <v>4964</v>
      </c>
      <c r="AB44" s="19">
        <v>6784</v>
      </c>
      <c r="AC44" s="19">
        <v>2494</v>
      </c>
      <c r="AD44" s="19">
        <v>514</v>
      </c>
      <c r="AE44" s="19">
        <v>1023</v>
      </c>
      <c r="AF44" s="19">
        <v>0</v>
      </c>
      <c r="AG44" s="19">
        <v>497</v>
      </c>
      <c r="AH44" s="19">
        <f t="shared" si="4"/>
        <v>9583</v>
      </c>
    </row>
    <row r="45" spans="1:34" x14ac:dyDescent="0.15">
      <c r="A45" s="5" t="str">
        <f t="shared" si="0"/>
        <v/>
      </c>
      <c r="B45" s="5" t="str">
        <f t="shared" si="3"/>
        <v/>
      </c>
      <c r="C45" s="24">
        <v>42005</v>
      </c>
      <c r="D45" s="25" t="str">
        <f t="shared" si="1"/>
        <v xml:space="preserve"> </v>
      </c>
      <c r="E45" s="25" t="str">
        <f t="shared" si="2"/>
        <v>15</v>
      </c>
      <c r="F45" s="19">
        <v>55122</v>
      </c>
      <c r="G45" s="19">
        <v>16119</v>
      </c>
      <c r="H45" s="19">
        <v>1249</v>
      </c>
      <c r="I45" s="19">
        <v>5587</v>
      </c>
      <c r="K45" s="19">
        <v>860</v>
      </c>
      <c r="L45" s="19">
        <v>442</v>
      </c>
      <c r="M45" s="19">
        <v>1605</v>
      </c>
      <c r="N45" s="19">
        <v>1665</v>
      </c>
      <c r="O45" s="19">
        <v>513</v>
      </c>
      <c r="P45" s="19">
        <v>114</v>
      </c>
      <c r="Q45" s="19">
        <v>842</v>
      </c>
      <c r="R45" s="19">
        <v>167</v>
      </c>
      <c r="T45" s="19">
        <v>1805</v>
      </c>
      <c r="U45" s="19">
        <v>1585</v>
      </c>
      <c r="V45" s="19">
        <v>2730</v>
      </c>
      <c r="W45" s="19">
        <v>2176</v>
      </c>
      <c r="Y45" s="19">
        <v>239</v>
      </c>
      <c r="Z45" s="19">
        <v>1475</v>
      </c>
      <c r="AA45" s="19">
        <v>4953</v>
      </c>
      <c r="AB45" s="19">
        <v>6356</v>
      </c>
      <c r="AC45" s="19">
        <v>2289</v>
      </c>
      <c r="AD45" s="19">
        <v>475</v>
      </c>
      <c r="AE45" s="19">
        <v>1257</v>
      </c>
      <c r="AG45" s="19">
        <v>619</v>
      </c>
      <c r="AH45" s="19">
        <f t="shared" si="4"/>
        <v>9917</v>
      </c>
    </row>
    <row r="46" spans="1:34" x14ac:dyDescent="0.15">
      <c r="A46" s="5" t="str">
        <f t="shared" si="0"/>
        <v/>
      </c>
      <c r="B46" s="5" t="str">
        <f t="shared" si="3"/>
        <v/>
      </c>
      <c r="C46" s="24">
        <v>42370</v>
      </c>
      <c r="D46" s="25" t="str">
        <f t="shared" si="1"/>
        <v xml:space="preserve"> </v>
      </c>
      <c r="E46" s="25" t="str">
        <f t="shared" si="2"/>
        <v>16</v>
      </c>
      <c r="F46" s="19">
        <v>57283</v>
      </c>
      <c r="G46" s="19">
        <v>15914</v>
      </c>
      <c r="H46" s="19">
        <v>1416</v>
      </c>
      <c r="I46" s="19">
        <v>5507</v>
      </c>
      <c r="K46" s="19">
        <v>732</v>
      </c>
      <c r="L46" s="19">
        <v>358</v>
      </c>
      <c r="M46" s="19">
        <v>2045</v>
      </c>
      <c r="N46" s="19">
        <v>1427</v>
      </c>
      <c r="O46" s="19">
        <v>564</v>
      </c>
      <c r="P46" s="19">
        <v>144</v>
      </c>
      <c r="Q46" s="19">
        <v>894</v>
      </c>
      <c r="T46" s="19">
        <v>1755</v>
      </c>
      <c r="U46" s="19">
        <v>1596</v>
      </c>
      <c r="V46" s="19">
        <v>3452</v>
      </c>
      <c r="W46" s="19">
        <v>2515</v>
      </c>
      <c r="Y46" s="19">
        <v>318</v>
      </c>
      <c r="Z46" s="19">
        <v>1728</v>
      </c>
      <c r="AA46" s="19">
        <v>4793</v>
      </c>
      <c r="AB46" s="19">
        <v>6777</v>
      </c>
      <c r="AC46" s="19">
        <v>2771</v>
      </c>
      <c r="AD46" s="19">
        <v>561</v>
      </c>
      <c r="AE46" s="19">
        <v>1246</v>
      </c>
      <c r="AG46" s="19">
        <v>770</v>
      </c>
      <c r="AH46" s="19">
        <f t="shared" si="4"/>
        <v>10158</v>
      </c>
    </row>
    <row r="47" spans="1:34" x14ac:dyDescent="0.15">
      <c r="A47" s="5" t="str">
        <f t="shared" si="0"/>
        <v/>
      </c>
      <c r="B47" s="5" t="str">
        <f t="shared" si="3"/>
        <v/>
      </c>
      <c r="C47" s="24">
        <v>42736</v>
      </c>
      <c r="D47" s="25" t="str">
        <f t="shared" si="1"/>
        <v xml:space="preserve"> </v>
      </c>
      <c r="E47" s="25" t="str">
        <f t="shared" si="2"/>
        <v>17</v>
      </c>
      <c r="F47" s="19">
        <v>56739</v>
      </c>
      <c r="G47" s="19">
        <v>15263</v>
      </c>
      <c r="H47" s="19">
        <v>1320</v>
      </c>
      <c r="I47" s="19">
        <v>4958</v>
      </c>
      <c r="J47" s="19">
        <v>0</v>
      </c>
      <c r="K47" s="19">
        <v>799</v>
      </c>
      <c r="L47" s="19">
        <v>357</v>
      </c>
      <c r="M47" s="19">
        <v>2068</v>
      </c>
      <c r="N47" s="19">
        <v>1379</v>
      </c>
      <c r="O47" s="19">
        <v>553</v>
      </c>
      <c r="P47" s="19">
        <v>147</v>
      </c>
      <c r="Q47" s="19">
        <v>966</v>
      </c>
      <c r="R47" s="19">
        <v>188</v>
      </c>
      <c r="S47" s="19">
        <v>26</v>
      </c>
      <c r="T47" s="19">
        <v>1730</v>
      </c>
      <c r="U47" s="19">
        <v>1610</v>
      </c>
      <c r="V47" s="19">
        <v>3713</v>
      </c>
      <c r="W47" s="19">
        <v>2687</v>
      </c>
      <c r="X47" s="19">
        <v>0</v>
      </c>
      <c r="Y47" s="19">
        <v>316</v>
      </c>
      <c r="Z47" s="19">
        <v>1787</v>
      </c>
      <c r="AA47" s="19">
        <v>4523</v>
      </c>
      <c r="AB47" s="19">
        <v>6896</v>
      </c>
      <c r="AC47" s="19">
        <v>2877</v>
      </c>
      <c r="AD47" s="19">
        <v>628</v>
      </c>
      <c r="AE47" s="19">
        <v>1408</v>
      </c>
      <c r="AF47" s="19">
        <v>0</v>
      </c>
      <c r="AG47" s="19">
        <v>540</v>
      </c>
      <c r="AH47" s="19">
        <f t="shared" si="4"/>
        <v>10414</v>
      </c>
    </row>
    <row r="48" spans="1:34" x14ac:dyDescent="0.15">
      <c r="A48" s="5" t="str">
        <f t="shared" si="0"/>
        <v/>
      </c>
      <c r="B48" s="5" t="str">
        <f t="shared" si="3"/>
        <v/>
      </c>
      <c r="C48" s="24">
        <v>43101</v>
      </c>
      <c r="D48" s="25" t="str">
        <f t="shared" si="1"/>
        <v xml:space="preserve"> </v>
      </c>
      <c r="E48" s="25" t="str">
        <f t="shared" si="2"/>
        <v>18</v>
      </c>
      <c r="F48" s="19">
        <v>57586</v>
      </c>
      <c r="G48" s="19">
        <v>15674</v>
      </c>
      <c r="H48" s="19">
        <v>1376</v>
      </c>
      <c r="I48" s="19">
        <v>4744</v>
      </c>
      <c r="J48" s="19">
        <v>0</v>
      </c>
      <c r="K48" s="19">
        <v>808</v>
      </c>
      <c r="L48" s="19">
        <v>337</v>
      </c>
      <c r="M48" s="19">
        <v>1968</v>
      </c>
      <c r="N48" s="19">
        <v>1364</v>
      </c>
      <c r="O48" s="19">
        <v>550</v>
      </c>
      <c r="P48" s="19">
        <v>148</v>
      </c>
      <c r="Q48" s="19">
        <v>986</v>
      </c>
      <c r="R48" s="19">
        <v>197</v>
      </c>
      <c r="S48" s="19">
        <v>26</v>
      </c>
      <c r="T48" s="19">
        <v>1776</v>
      </c>
      <c r="U48" s="19">
        <v>1674</v>
      </c>
      <c r="V48" s="19">
        <v>3941</v>
      </c>
      <c r="W48" s="19">
        <v>2672</v>
      </c>
      <c r="X48" s="19">
        <v>0</v>
      </c>
      <c r="Y48" s="19">
        <v>307</v>
      </c>
      <c r="Z48" s="19">
        <v>1712</v>
      </c>
      <c r="AA48" s="19">
        <v>4607</v>
      </c>
      <c r="AB48" s="19">
        <v>6700</v>
      </c>
      <c r="AC48" s="19">
        <v>3282</v>
      </c>
      <c r="AD48" s="19">
        <v>701</v>
      </c>
      <c r="AE48" s="19">
        <v>1509</v>
      </c>
      <c r="AF48" s="19">
        <v>0</v>
      </c>
      <c r="AG48" s="19">
        <v>527</v>
      </c>
      <c r="AH48" s="19">
        <f t="shared" si="4"/>
        <v>10548</v>
      </c>
    </row>
    <row r="49" spans="1:34" x14ac:dyDescent="0.15">
      <c r="A49" s="5" t="str">
        <f t="shared" si="0"/>
        <v/>
      </c>
      <c r="B49" s="5" t="str">
        <f t="shared" si="3"/>
        <v/>
      </c>
      <c r="C49" s="24">
        <v>43466</v>
      </c>
      <c r="D49" s="25" t="str">
        <f t="shared" si="1"/>
        <v xml:space="preserve"> </v>
      </c>
      <c r="E49" s="25" t="str">
        <f t="shared" si="2"/>
        <v>19</v>
      </c>
      <c r="F49" s="19">
        <v>56877</v>
      </c>
      <c r="G49" s="19">
        <v>15554</v>
      </c>
      <c r="H49" s="19">
        <v>1356</v>
      </c>
      <c r="I49" s="19">
        <v>4561</v>
      </c>
      <c r="J49" s="19">
        <v>0</v>
      </c>
      <c r="K49" s="19">
        <v>774</v>
      </c>
      <c r="L49" s="19">
        <v>360</v>
      </c>
      <c r="M49" s="19">
        <v>1979</v>
      </c>
      <c r="N49" s="19">
        <v>1432</v>
      </c>
      <c r="O49" s="19">
        <v>545</v>
      </c>
      <c r="P49" s="19">
        <v>122</v>
      </c>
      <c r="Q49" s="19">
        <v>953</v>
      </c>
      <c r="R49" s="19">
        <v>175</v>
      </c>
      <c r="S49" s="19" t="s">
        <v>0</v>
      </c>
      <c r="T49" s="19">
        <v>1760</v>
      </c>
      <c r="U49" s="19">
        <v>1664</v>
      </c>
      <c r="V49" s="19">
        <v>4152</v>
      </c>
      <c r="W49" s="19">
        <v>2713</v>
      </c>
      <c r="X49" s="19">
        <v>0</v>
      </c>
      <c r="Y49" s="19">
        <v>327</v>
      </c>
      <c r="Z49" s="19">
        <v>1674</v>
      </c>
      <c r="AA49" s="19">
        <v>4205</v>
      </c>
      <c r="AB49" s="19">
        <v>6813</v>
      </c>
      <c r="AC49" s="19">
        <v>3175</v>
      </c>
      <c r="AD49" s="19">
        <v>637</v>
      </c>
      <c r="AE49" s="19">
        <v>1369</v>
      </c>
      <c r="AF49" s="19">
        <v>0</v>
      </c>
      <c r="AG49" s="19">
        <v>577</v>
      </c>
      <c r="AH49" s="19">
        <f t="shared" si="4"/>
        <v>10301</v>
      </c>
    </row>
    <row r="50" spans="1:34" x14ac:dyDescent="0.15">
      <c r="A50" s="5" t="str">
        <f t="shared" si="0"/>
        <v/>
      </c>
      <c r="B50" s="5" t="str">
        <f t="shared" si="3"/>
        <v/>
      </c>
      <c r="C50" s="24">
        <v>43831</v>
      </c>
      <c r="D50" s="25" t="str">
        <f t="shared" si="1"/>
        <v xml:space="preserve"> </v>
      </c>
      <c r="E50" s="25" t="str">
        <f t="shared" si="2"/>
        <v>20</v>
      </c>
      <c r="F50" s="19">
        <v>55763</v>
      </c>
      <c r="G50" s="19">
        <v>15713</v>
      </c>
      <c r="H50" s="19">
        <v>1379</v>
      </c>
      <c r="I50" s="19">
        <v>4171</v>
      </c>
      <c r="J50" s="19">
        <v>0</v>
      </c>
      <c r="K50" s="19">
        <v>857</v>
      </c>
      <c r="L50" s="19">
        <v>272</v>
      </c>
      <c r="M50" s="19">
        <v>1933</v>
      </c>
      <c r="N50" s="19">
        <v>1325</v>
      </c>
      <c r="O50" s="19">
        <v>522</v>
      </c>
      <c r="P50" s="19">
        <v>134</v>
      </c>
      <c r="Q50" s="19">
        <v>886</v>
      </c>
      <c r="R50" s="19">
        <v>169</v>
      </c>
      <c r="S50" s="19" t="s">
        <v>0</v>
      </c>
      <c r="T50" s="19">
        <v>1654</v>
      </c>
      <c r="U50" s="19">
        <v>1800</v>
      </c>
      <c r="V50" s="19">
        <v>4670</v>
      </c>
      <c r="W50" s="19">
        <v>2221</v>
      </c>
      <c r="X50" s="19">
        <v>0</v>
      </c>
      <c r="Y50" s="19">
        <v>391</v>
      </c>
      <c r="Z50" s="19">
        <v>1654</v>
      </c>
      <c r="AA50" s="19">
        <v>4314</v>
      </c>
      <c r="AB50" s="19">
        <v>6801</v>
      </c>
      <c r="AC50" s="19">
        <v>3167</v>
      </c>
      <c r="AD50" s="19">
        <v>116</v>
      </c>
      <c r="AE50" s="19">
        <v>1115</v>
      </c>
      <c r="AF50" s="19">
        <v>0</v>
      </c>
      <c r="AG50" s="19">
        <v>499</v>
      </c>
      <c r="AH50" s="19">
        <f t="shared" si="4"/>
        <v>9319</v>
      </c>
    </row>
    <row r="51" spans="1:34" x14ac:dyDescent="0.15">
      <c r="A51" s="5"/>
      <c r="B51" s="5"/>
      <c r="C51" s="24"/>
      <c r="D51" s="25"/>
      <c r="E51" s="25"/>
      <c r="AH51" s="19"/>
    </row>
    <row r="52" spans="1:34" s="32" customFormat="1" x14ac:dyDescent="0.15">
      <c r="A52" s="27" t="str">
        <f t="shared" si="0"/>
        <v/>
      </c>
      <c r="B52" s="27" t="str">
        <f t="shared" si="3"/>
        <v/>
      </c>
      <c r="C52" s="28">
        <v>44197</v>
      </c>
      <c r="D52" s="29" t="str">
        <f t="shared" si="1"/>
        <v xml:space="preserve"> </v>
      </c>
      <c r="E52" s="29" t="str">
        <f t="shared" si="2"/>
        <v>21</v>
      </c>
      <c r="F52" s="30">
        <v>55145</v>
      </c>
      <c r="G52" s="30">
        <v>15219</v>
      </c>
      <c r="H52" s="30">
        <v>1356</v>
      </c>
      <c r="I52" s="30">
        <v>3499</v>
      </c>
      <c r="J52" s="30"/>
      <c r="K52" s="30">
        <v>973</v>
      </c>
      <c r="L52" s="30">
        <v>279</v>
      </c>
      <c r="M52" s="30">
        <v>1898</v>
      </c>
      <c r="N52" s="30">
        <v>1523</v>
      </c>
      <c r="O52" s="30">
        <v>387</v>
      </c>
      <c r="P52" s="30">
        <v>159</v>
      </c>
      <c r="Q52" s="30">
        <v>914</v>
      </c>
      <c r="R52" s="30">
        <v>178</v>
      </c>
      <c r="S52" s="30"/>
      <c r="T52" s="30">
        <v>1803</v>
      </c>
      <c r="U52" s="30">
        <v>1771</v>
      </c>
      <c r="V52" s="30">
        <v>4660</v>
      </c>
      <c r="W52" s="30">
        <v>2298</v>
      </c>
      <c r="X52" s="30"/>
      <c r="Y52" s="30">
        <v>300</v>
      </c>
      <c r="Z52" s="30">
        <v>1755</v>
      </c>
      <c r="AA52" s="30">
        <v>4190</v>
      </c>
      <c r="AB52" s="30">
        <v>7065</v>
      </c>
      <c r="AC52" s="30">
        <v>3225</v>
      </c>
      <c r="AD52" s="30">
        <v>120</v>
      </c>
      <c r="AE52" s="30">
        <v>948</v>
      </c>
      <c r="AF52" s="30"/>
      <c r="AG52" s="30">
        <v>625</v>
      </c>
      <c r="AH52" s="31">
        <f t="shared" si="4"/>
        <v>9517</v>
      </c>
    </row>
    <row r="53" spans="1:34" x14ac:dyDescent="0.15">
      <c r="A53" s="5" t="str">
        <f t="shared" ref="A53" si="5">IF(C53=EDATE($C$5,0),1,"")</f>
        <v/>
      </c>
      <c r="B53" s="5">
        <f t="shared" ref="B53" si="6">IF(OR(A53=1,C53=$E$5),1,"")</f>
        <v>1</v>
      </c>
      <c r="C53" s="24">
        <v>44562</v>
      </c>
      <c r="D53" s="25" t="str">
        <f t="shared" ref="D53" si="7">IF(OR(A53=1,B53=1,A53),TEXT(C53,"ge"),TEXT(C53," "))</f>
        <v>R4</v>
      </c>
      <c r="E53" s="25" t="str">
        <f t="shared" ref="E53" si="8">IF(OR(A53=1,A53),TEXT(C53,"yyyy"),TEXT(C53,"yy"))</f>
        <v>22</v>
      </c>
    </row>
    <row r="54" spans="1:34" x14ac:dyDescent="0.15">
      <c r="A54" s="5" t="str">
        <f t="shared" si="0"/>
        <v/>
      </c>
      <c r="B54" s="5" t="str">
        <f t="shared" si="3"/>
        <v/>
      </c>
    </row>
    <row r="55" spans="1:34" x14ac:dyDescent="0.15">
      <c r="A55" s="5" t="str">
        <f t="shared" si="0"/>
        <v/>
      </c>
      <c r="B55" s="5" t="str">
        <f t="shared" si="3"/>
        <v/>
      </c>
    </row>
    <row r="56" spans="1:34" x14ac:dyDescent="0.15">
      <c r="A56" s="5" t="str">
        <f t="shared" si="0"/>
        <v/>
      </c>
      <c r="B56" s="5" t="str">
        <f t="shared" si="3"/>
        <v/>
      </c>
    </row>
    <row r="57" spans="1:34" x14ac:dyDescent="0.15">
      <c r="A57" s="5" t="str">
        <f t="shared" si="0"/>
        <v/>
      </c>
      <c r="B57" s="5" t="str">
        <f t="shared" si="3"/>
        <v/>
      </c>
    </row>
    <row r="58" spans="1:34" x14ac:dyDescent="0.15">
      <c r="A58" s="5" t="str">
        <f t="shared" si="0"/>
        <v/>
      </c>
      <c r="B58" s="5" t="str">
        <f t="shared" si="3"/>
        <v/>
      </c>
    </row>
    <row r="59" spans="1:34" x14ac:dyDescent="0.15">
      <c r="A59" s="5" t="str">
        <f t="shared" si="0"/>
        <v/>
      </c>
      <c r="B59" s="5" t="str">
        <f t="shared" si="3"/>
        <v/>
      </c>
    </row>
    <row r="60" spans="1:34" x14ac:dyDescent="0.15">
      <c r="A60" s="5" t="str">
        <f t="shared" si="0"/>
        <v/>
      </c>
      <c r="B60" s="5" t="str">
        <f t="shared" si="3"/>
        <v/>
      </c>
    </row>
    <row r="61" spans="1:34" x14ac:dyDescent="0.15">
      <c r="A61" s="5" t="str">
        <f t="shared" si="0"/>
        <v/>
      </c>
      <c r="B61" s="5" t="str">
        <f t="shared" si="3"/>
        <v/>
      </c>
    </row>
    <row r="62" spans="1:34" x14ac:dyDescent="0.15">
      <c r="A62" s="5" t="str">
        <f t="shared" si="0"/>
        <v/>
      </c>
      <c r="B62" s="5" t="str">
        <f t="shared" si="3"/>
        <v/>
      </c>
    </row>
    <row r="63" spans="1:34" x14ac:dyDescent="0.15">
      <c r="A63" s="5" t="str">
        <f t="shared" si="0"/>
        <v/>
      </c>
      <c r="B63" s="5" t="str">
        <f t="shared" si="3"/>
        <v/>
      </c>
    </row>
    <row r="64" spans="1:34" x14ac:dyDescent="0.15">
      <c r="A64" s="5" t="str">
        <f t="shared" si="0"/>
        <v/>
      </c>
      <c r="B64" s="5" t="str">
        <f t="shared" si="3"/>
        <v/>
      </c>
    </row>
    <row r="65" spans="1:2" x14ac:dyDescent="0.15">
      <c r="A65" s="5" t="str">
        <f t="shared" si="0"/>
        <v/>
      </c>
      <c r="B65" s="5" t="str">
        <f t="shared" si="3"/>
        <v/>
      </c>
    </row>
    <row r="66" spans="1:2" x14ac:dyDescent="0.15">
      <c r="A66" s="5" t="str">
        <f t="shared" si="0"/>
        <v/>
      </c>
      <c r="B66" s="5" t="str">
        <f t="shared" si="3"/>
        <v/>
      </c>
    </row>
    <row r="67" spans="1:2" x14ac:dyDescent="0.15">
      <c r="A67" s="5" t="str">
        <f t="shared" si="0"/>
        <v/>
      </c>
      <c r="B67" s="5" t="str">
        <f t="shared" si="3"/>
        <v/>
      </c>
    </row>
    <row r="68" spans="1:2" x14ac:dyDescent="0.15">
      <c r="A68" s="5" t="str">
        <f t="shared" si="0"/>
        <v/>
      </c>
      <c r="B68" s="5" t="str">
        <f t="shared" si="3"/>
        <v/>
      </c>
    </row>
    <row r="69" spans="1:2" x14ac:dyDescent="0.15">
      <c r="A69" s="5" t="str">
        <f t="shared" si="0"/>
        <v/>
      </c>
      <c r="B69" s="5" t="str">
        <f t="shared" si="3"/>
        <v/>
      </c>
    </row>
    <row r="70" spans="1:2" x14ac:dyDescent="0.15">
      <c r="A70" s="5" t="str">
        <f t="shared" si="0"/>
        <v/>
      </c>
      <c r="B70" s="5" t="str">
        <f t="shared" si="3"/>
        <v/>
      </c>
    </row>
    <row r="71" spans="1:2" x14ac:dyDescent="0.15">
      <c r="A71" s="5" t="str">
        <f t="shared" si="0"/>
        <v/>
      </c>
      <c r="B71" s="5" t="str">
        <f t="shared" si="3"/>
        <v/>
      </c>
    </row>
    <row r="72" spans="1:2" x14ac:dyDescent="0.15">
      <c r="A72" s="5" t="str">
        <f t="shared" si="0"/>
        <v/>
      </c>
      <c r="B72" s="5" t="str">
        <f t="shared" si="3"/>
        <v/>
      </c>
    </row>
    <row r="73" spans="1:2" x14ac:dyDescent="0.15">
      <c r="A73" s="5" t="str">
        <f t="shared" si="0"/>
        <v/>
      </c>
      <c r="B73" s="5" t="str">
        <f t="shared" si="3"/>
        <v/>
      </c>
    </row>
    <row r="74" spans="1:2" x14ac:dyDescent="0.15">
      <c r="A74" s="5" t="str">
        <f t="shared" ref="A74:A108" si="9">IF(C74=EDATE($C$5,0),1,"")</f>
        <v/>
      </c>
      <c r="B74" s="5" t="str">
        <f t="shared" si="3"/>
        <v/>
      </c>
    </row>
    <row r="75" spans="1:2" x14ac:dyDescent="0.15">
      <c r="A75" s="5" t="str">
        <f t="shared" si="9"/>
        <v/>
      </c>
      <c r="B75" s="5" t="str">
        <f t="shared" ref="B75:B108" si="10">IF(OR(A75=1,C75=$E$5),1,"")</f>
        <v/>
      </c>
    </row>
    <row r="76" spans="1:2" x14ac:dyDescent="0.15">
      <c r="A76" s="5" t="str">
        <f t="shared" si="9"/>
        <v/>
      </c>
      <c r="B76" s="5" t="str">
        <f t="shared" si="10"/>
        <v/>
      </c>
    </row>
    <row r="77" spans="1:2" x14ac:dyDescent="0.15">
      <c r="A77" s="5" t="str">
        <f t="shared" si="9"/>
        <v/>
      </c>
      <c r="B77" s="5" t="str">
        <f t="shared" si="10"/>
        <v/>
      </c>
    </row>
    <row r="78" spans="1:2" x14ac:dyDescent="0.15">
      <c r="A78" s="5" t="str">
        <f t="shared" si="9"/>
        <v/>
      </c>
      <c r="B78" s="5" t="str">
        <f t="shared" si="10"/>
        <v/>
      </c>
    </row>
    <row r="79" spans="1:2" x14ac:dyDescent="0.15">
      <c r="A79" s="5" t="str">
        <f t="shared" si="9"/>
        <v/>
      </c>
      <c r="B79" s="5" t="str">
        <f t="shared" si="10"/>
        <v/>
      </c>
    </row>
    <row r="80" spans="1:2" x14ac:dyDescent="0.15">
      <c r="A80" s="5" t="str">
        <f t="shared" si="9"/>
        <v/>
      </c>
      <c r="B80" s="5" t="str">
        <f t="shared" si="10"/>
        <v/>
      </c>
    </row>
    <row r="81" spans="1:2" x14ac:dyDescent="0.15">
      <c r="A81" s="5" t="str">
        <f t="shared" si="9"/>
        <v/>
      </c>
      <c r="B81" s="5" t="str">
        <f t="shared" si="10"/>
        <v/>
      </c>
    </row>
    <row r="82" spans="1:2" x14ac:dyDescent="0.15">
      <c r="A82" s="5" t="str">
        <f t="shared" si="9"/>
        <v/>
      </c>
      <c r="B82" s="5" t="str">
        <f t="shared" si="10"/>
        <v/>
      </c>
    </row>
    <row r="83" spans="1:2" x14ac:dyDescent="0.15">
      <c r="A83" s="5" t="str">
        <f t="shared" si="9"/>
        <v/>
      </c>
      <c r="B83" s="5" t="str">
        <f t="shared" si="10"/>
        <v/>
      </c>
    </row>
    <row r="84" spans="1:2" x14ac:dyDescent="0.15">
      <c r="A84" s="5" t="str">
        <f t="shared" si="9"/>
        <v/>
      </c>
      <c r="B84" s="5" t="str">
        <f t="shared" si="10"/>
        <v/>
      </c>
    </row>
    <row r="85" spans="1:2" x14ac:dyDescent="0.15">
      <c r="A85" s="5" t="str">
        <f t="shared" si="9"/>
        <v/>
      </c>
      <c r="B85" s="5" t="str">
        <f t="shared" si="10"/>
        <v/>
      </c>
    </row>
    <row r="86" spans="1:2" x14ac:dyDescent="0.15">
      <c r="A86" s="5" t="str">
        <f t="shared" si="9"/>
        <v/>
      </c>
      <c r="B86" s="5" t="str">
        <f t="shared" si="10"/>
        <v/>
      </c>
    </row>
    <row r="87" spans="1:2" x14ac:dyDescent="0.15">
      <c r="A87" s="5" t="str">
        <f t="shared" si="9"/>
        <v/>
      </c>
      <c r="B87" s="5" t="str">
        <f t="shared" si="10"/>
        <v/>
      </c>
    </row>
    <row r="88" spans="1:2" x14ac:dyDescent="0.15">
      <c r="A88" s="5" t="str">
        <f t="shared" si="9"/>
        <v/>
      </c>
      <c r="B88" s="5" t="str">
        <f t="shared" si="10"/>
        <v/>
      </c>
    </row>
    <row r="89" spans="1:2" x14ac:dyDescent="0.15">
      <c r="A89" s="5" t="str">
        <f t="shared" si="9"/>
        <v/>
      </c>
      <c r="B89" s="5" t="str">
        <f t="shared" si="10"/>
        <v/>
      </c>
    </row>
    <row r="90" spans="1:2" x14ac:dyDescent="0.15">
      <c r="A90" s="5" t="str">
        <f t="shared" si="9"/>
        <v/>
      </c>
      <c r="B90" s="5" t="str">
        <f t="shared" si="10"/>
        <v/>
      </c>
    </row>
    <row r="91" spans="1:2" x14ac:dyDescent="0.15">
      <c r="A91" s="5" t="str">
        <f t="shared" si="9"/>
        <v/>
      </c>
      <c r="B91" s="5" t="str">
        <f t="shared" si="10"/>
        <v/>
      </c>
    </row>
    <row r="92" spans="1:2" x14ac:dyDescent="0.15">
      <c r="A92" s="5" t="str">
        <f t="shared" si="9"/>
        <v/>
      </c>
      <c r="B92" s="5" t="str">
        <f t="shared" si="10"/>
        <v/>
      </c>
    </row>
    <row r="93" spans="1:2" x14ac:dyDescent="0.15">
      <c r="A93" s="5" t="str">
        <f t="shared" si="9"/>
        <v/>
      </c>
      <c r="B93" s="5" t="str">
        <f t="shared" si="10"/>
        <v/>
      </c>
    </row>
    <row r="94" spans="1:2" x14ac:dyDescent="0.15">
      <c r="A94" s="5" t="str">
        <f t="shared" si="9"/>
        <v/>
      </c>
      <c r="B94" s="5" t="str">
        <f t="shared" si="10"/>
        <v/>
      </c>
    </row>
    <row r="95" spans="1:2" x14ac:dyDescent="0.15">
      <c r="A95" s="5" t="str">
        <f t="shared" si="9"/>
        <v/>
      </c>
      <c r="B95" s="5" t="str">
        <f t="shared" si="10"/>
        <v/>
      </c>
    </row>
    <row r="96" spans="1:2" x14ac:dyDescent="0.15">
      <c r="A96" s="5" t="str">
        <f t="shared" si="9"/>
        <v/>
      </c>
      <c r="B96" s="5" t="str">
        <f t="shared" si="10"/>
        <v/>
      </c>
    </row>
    <row r="97" spans="1:2" x14ac:dyDescent="0.15">
      <c r="A97" s="5" t="str">
        <f t="shared" si="9"/>
        <v/>
      </c>
      <c r="B97" s="5" t="str">
        <f t="shared" si="10"/>
        <v/>
      </c>
    </row>
    <row r="98" spans="1:2" x14ac:dyDescent="0.15">
      <c r="A98" s="5" t="str">
        <f t="shared" si="9"/>
        <v/>
      </c>
      <c r="B98" s="5" t="str">
        <f t="shared" si="10"/>
        <v/>
      </c>
    </row>
    <row r="99" spans="1:2" x14ac:dyDescent="0.15">
      <c r="A99" s="5" t="str">
        <f t="shared" si="9"/>
        <v/>
      </c>
      <c r="B99" s="5" t="str">
        <f t="shared" si="10"/>
        <v/>
      </c>
    </row>
    <row r="100" spans="1:2" x14ac:dyDescent="0.15">
      <c r="A100" s="5" t="str">
        <f t="shared" si="9"/>
        <v/>
      </c>
      <c r="B100" s="5" t="str">
        <f t="shared" si="10"/>
        <v/>
      </c>
    </row>
    <row r="101" spans="1:2" x14ac:dyDescent="0.15">
      <c r="A101" s="5" t="str">
        <f t="shared" si="9"/>
        <v/>
      </c>
      <c r="B101" s="5" t="str">
        <f t="shared" si="10"/>
        <v/>
      </c>
    </row>
    <row r="102" spans="1:2" x14ac:dyDescent="0.15">
      <c r="A102" s="5" t="str">
        <f t="shared" si="9"/>
        <v/>
      </c>
      <c r="B102" s="5" t="str">
        <f t="shared" si="10"/>
        <v/>
      </c>
    </row>
    <row r="103" spans="1:2" x14ac:dyDescent="0.15">
      <c r="A103" s="5" t="str">
        <f t="shared" si="9"/>
        <v/>
      </c>
      <c r="B103" s="5" t="str">
        <f t="shared" si="10"/>
        <v/>
      </c>
    </row>
    <row r="104" spans="1:2" x14ac:dyDescent="0.15">
      <c r="A104" s="5" t="str">
        <f t="shared" si="9"/>
        <v/>
      </c>
      <c r="B104" s="5" t="str">
        <f t="shared" si="10"/>
        <v/>
      </c>
    </row>
    <row r="105" spans="1:2" x14ac:dyDescent="0.15">
      <c r="A105" s="5" t="str">
        <f t="shared" si="9"/>
        <v/>
      </c>
      <c r="B105" s="5" t="str">
        <f t="shared" si="10"/>
        <v/>
      </c>
    </row>
    <row r="106" spans="1:2" x14ac:dyDescent="0.15">
      <c r="A106" s="5" t="str">
        <f t="shared" si="9"/>
        <v/>
      </c>
      <c r="B106" s="5" t="str">
        <f t="shared" si="10"/>
        <v/>
      </c>
    </row>
    <row r="107" spans="1:2" x14ac:dyDescent="0.15">
      <c r="A107" s="5" t="str">
        <f t="shared" si="9"/>
        <v/>
      </c>
      <c r="B107" s="5" t="str">
        <f t="shared" si="10"/>
        <v/>
      </c>
    </row>
    <row r="108" spans="1:2" x14ac:dyDescent="0.15">
      <c r="A108" s="5" t="str">
        <f t="shared" si="9"/>
        <v/>
      </c>
      <c r="B108" s="5" t="str">
        <f t="shared" si="10"/>
        <v/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データ</vt:lpstr>
      <vt:lpstr>グラフ1</vt:lpstr>
      <vt:lpstr>データ!Print_Area</vt:lpstr>
      <vt:lpstr>データ!Print_Titles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2023-12-28T06:28:25Z</cp:lastPrinted>
  <dcterms:created xsi:type="dcterms:W3CDTF">2023-11-07T23:58:17Z</dcterms:created>
  <dcterms:modified xsi:type="dcterms:W3CDTF">2024-01-05T05:59:52Z</dcterms:modified>
</cp:coreProperties>
</file>