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KIKAKU-NAS2\share\企画調整課共有フォルダ(H22.8導入)\00_よくわかる青森県原稿入れ\R5年度\03_最終データ（掲載用）\"/>
    </mc:Choice>
  </mc:AlternateContent>
  <xr:revisionPtr revIDLastSave="0" documentId="8_{03C08452-508C-4080-82EE-68BBC3CC5A75}" xr6:coauthVersionLast="36" xr6:coauthVersionMax="36" xr10:uidLastSave="{00000000-0000-0000-0000-000000000000}"/>
  <bookViews>
    <workbookView xWindow="-120" yWindow="-120" windowWidth="20730" windowHeight="11160" activeTab="1" xr2:uid="{428092C1-4F18-4FB7-9F9D-CFE3670A8249}"/>
  </bookViews>
  <sheets>
    <sheet name="データ" sheetId="2" r:id="rId1"/>
    <sheet name="グラフ1" sheetId="3" r:id="rId2"/>
  </sheets>
  <definedNames>
    <definedName name="_xlnm.Print_Area" localSheetId="0">データ!$A$1:$J$110</definedName>
    <definedName name="横軸ラベル_西暦">OFFSET(データ!$E$9,MATCH(データ!$C$5,データ!$C$9:$C$109,0)-1,0,データ!$B$6,1)</definedName>
    <definedName name="青森県">OFFSET(データ!$F$9,MATCH(データ!$C$5,データ!$C$9:$C$109,0)-1,0,データ!$B$6,1)</definedName>
    <definedName name="全国">OFFSET(データ!$G$9,MATCH(データ!$C$5,データ!$C$9:$C$109,0)-1,0,データ!$B$6,1)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2" l="1"/>
  <c r="A10" i="2"/>
  <c r="B10" i="2"/>
  <c r="A11" i="2"/>
  <c r="B11" i="2"/>
  <c r="A12" i="2"/>
  <c r="A13" i="2"/>
  <c r="A14" i="2"/>
  <c r="A15" i="2"/>
  <c r="A16" i="2"/>
  <c r="A17" i="2"/>
  <c r="A18" i="2"/>
  <c r="A19" i="2"/>
  <c r="A20" i="2"/>
  <c r="A22" i="2"/>
  <c r="A23" i="2"/>
  <c r="A24" i="2"/>
  <c r="A25" i="2"/>
  <c r="A26" i="2"/>
  <c r="A27" i="2"/>
  <c r="A28" i="2"/>
  <c r="B16" i="2" l="1"/>
  <c r="E9"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E43" i="2" s="1"/>
  <c r="A42" i="2"/>
  <c r="A41" i="2"/>
  <c r="A40" i="2"/>
  <c r="A39" i="2"/>
  <c r="E39" i="2" s="1"/>
  <c r="A38" i="2"/>
  <c r="A37" i="2"/>
  <c r="E37" i="2" s="1"/>
  <c r="A36" i="2"/>
  <c r="E36" i="2" s="1"/>
  <c r="A35" i="2"/>
  <c r="A34" i="2"/>
  <c r="A33" i="2"/>
  <c r="A32" i="2"/>
  <c r="E32" i="2" s="1"/>
  <c r="A31" i="2"/>
  <c r="A30" i="2"/>
  <c r="A29" i="2"/>
  <c r="E28" i="2"/>
  <c r="E27" i="2"/>
  <c r="E24" i="2"/>
  <c r="E19" i="2"/>
  <c r="D11" i="2"/>
  <c r="E10" i="2"/>
  <c r="E5" i="2"/>
  <c r="B103" i="2" l="1"/>
  <c r="B21" i="2"/>
  <c r="B9" i="2"/>
  <c r="D9" i="2" s="1"/>
  <c r="B17" i="2"/>
  <c r="B23" i="2"/>
  <c r="B12" i="2"/>
  <c r="B24" i="2"/>
  <c r="B13" i="2"/>
  <c r="B25" i="2"/>
  <c r="B15" i="2"/>
  <c r="B19" i="2"/>
  <c r="B27" i="2"/>
  <c r="D27" i="2" s="1"/>
  <c r="B20" i="2"/>
  <c r="B28" i="2"/>
  <c r="B22" i="2"/>
  <c r="D22" i="2" s="1"/>
  <c r="B18" i="2"/>
  <c r="B26" i="2"/>
  <c r="B14" i="2"/>
  <c r="E20" i="2"/>
  <c r="E31" i="2"/>
  <c r="E23" i="2"/>
  <c r="E30" i="2"/>
  <c r="E26" i="2"/>
  <c r="E22" i="2"/>
  <c r="E18" i="2"/>
  <c r="E29" i="2"/>
  <c r="E25" i="2"/>
  <c r="E21" i="2"/>
  <c r="E17" i="2"/>
  <c r="E14" i="2"/>
  <c r="E13" i="2"/>
  <c r="E16" i="2"/>
  <c r="E12" i="2"/>
  <c r="E15" i="2"/>
  <c r="E11" i="2"/>
  <c r="B85" i="2"/>
  <c r="B40" i="2"/>
  <c r="D25" i="2"/>
  <c r="B72" i="2"/>
  <c r="B66" i="2"/>
  <c r="D10" i="2"/>
  <c r="B53" i="2"/>
  <c r="B91" i="2"/>
  <c r="D17" i="2"/>
  <c r="B33" i="2"/>
  <c r="D33" i="2" s="1"/>
  <c r="B59" i="2"/>
  <c r="B98" i="2"/>
  <c r="D18" i="2"/>
  <c r="D26" i="2"/>
  <c r="B34" i="2"/>
  <c r="D34" i="2" s="1"/>
  <c r="B41" i="2"/>
  <c r="D41" i="2" s="1"/>
  <c r="B47" i="2"/>
  <c r="B54" i="2"/>
  <c r="B60" i="2"/>
  <c r="B73" i="2"/>
  <c r="B79" i="2"/>
  <c r="B86" i="2"/>
  <c r="B92" i="2"/>
  <c r="B105" i="2"/>
  <c r="E40" i="2"/>
  <c r="D40" i="2"/>
  <c r="B35" i="2"/>
  <c r="D35" i="2" s="1"/>
  <c r="B42" i="2"/>
  <c r="D42" i="2" s="1"/>
  <c r="B48" i="2"/>
  <c r="B61" i="2"/>
  <c r="B67" i="2"/>
  <c r="B74" i="2"/>
  <c r="B80" i="2"/>
  <c r="B93" i="2"/>
  <c r="B99" i="2"/>
  <c r="B106" i="2"/>
  <c r="D12" i="2"/>
  <c r="B36" i="2"/>
  <c r="D36" i="2" s="1"/>
  <c r="B49" i="2"/>
  <c r="B55" i="2"/>
  <c r="B62" i="2"/>
  <c r="B68" i="2"/>
  <c r="B81" i="2"/>
  <c r="B87" i="2"/>
  <c r="B94" i="2"/>
  <c r="B100" i="2"/>
  <c r="E33" i="2"/>
  <c r="E41" i="2"/>
  <c r="D19" i="2"/>
  <c r="D28" i="2"/>
  <c r="D13" i="2"/>
  <c r="D21" i="2"/>
  <c r="B29" i="2"/>
  <c r="D29" i="2" s="1"/>
  <c r="B37" i="2"/>
  <c r="D37" i="2" s="1"/>
  <c r="B43" i="2"/>
  <c r="D43" i="2" s="1"/>
  <c r="B50" i="2"/>
  <c r="B56" i="2"/>
  <c r="B69" i="2"/>
  <c r="B75" i="2"/>
  <c r="B82" i="2"/>
  <c r="B88" i="2"/>
  <c r="B101" i="2"/>
  <c r="B107" i="2"/>
  <c r="B104" i="2"/>
  <c r="D20" i="2"/>
  <c r="D14" i="2"/>
  <c r="B30" i="2"/>
  <c r="D30" i="2" s="1"/>
  <c r="B38" i="2"/>
  <c r="D38" i="2" s="1"/>
  <c r="B44" i="2"/>
  <c r="B57" i="2"/>
  <c r="B63" i="2"/>
  <c r="B70" i="2"/>
  <c r="B76" i="2"/>
  <c r="B89" i="2"/>
  <c r="B95" i="2"/>
  <c r="B102" i="2"/>
  <c r="B108" i="2"/>
  <c r="E34" i="2"/>
  <c r="E38" i="2"/>
  <c r="E42" i="2"/>
  <c r="D23" i="2"/>
  <c r="B31" i="2"/>
  <c r="D31" i="2" s="1"/>
  <c r="B45" i="2"/>
  <c r="B51" i="2"/>
  <c r="B58" i="2"/>
  <c r="B64" i="2"/>
  <c r="B77" i="2"/>
  <c r="B83" i="2"/>
  <c r="B90" i="2"/>
  <c r="B96" i="2"/>
  <c r="B109" i="2"/>
  <c r="D15" i="2"/>
  <c r="D16" i="2"/>
  <c r="D24" i="2"/>
  <c r="B32" i="2"/>
  <c r="D32" i="2" s="1"/>
  <c r="B39" i="2"/>
  <c r="D39" i="2" s="1"/>
  <c r="B46" i="2"/>
  <c r="B52" i="2"/>
  <c r="B65" i="2"/>
  <c r="B71" i="2"/>
  <c r="B78" i="2"/>
  <c r="B84" i="2"/>
  <c r="B97" i="2"/>
  <c r="B110" i="2"/>
  <c r="E35" i="2"/>
</calcChain>
</file>

<file path=xl/sharedStrings.xml><?xml version="1.0" encoding="utf-8"?>
<sst xmlns="http://schemas.openxmlformats.org/spreadsheetml/2006/main" count="15" uniqueCount="15">
  <si>
    <t>全国</t>
    <rPh sb="0" eb="2">
      <t>ゼンコク</t>
    </rPh>
    <phoneticPr fontId="2"/>
  </si>
  <si>
    <t>列A、Ｂは</t>
    <rPh sb="0" eb="1">
      <t>レツ</t>
    </rPh>
    <phoneticPr fontId="4"/>
  </si>
  <si>
    <t>上書きしないで</t>
    <rPh sb="0" eb="2">
      <t>ウワガ</t>
    </rPh>
    <phoneticPr fontId="4"/>
  </si>
  <si>
    <t>※グラフ範囲自動更新（最新年(年度)まで）</t>
    <rPh sb="4" eb="6">
      <t>ハンイ</t>
    </rPh>
    <rPh sb="6" eb="8">
      <t>ジドウ</t>
    </rPh>
    <rPh sb="8" eb="10">
      <t>コウシン</t>
    </rPh>
    <rPh sb="11" eb="13">
      <t>サイシン</t>
    </rPh>
    <rPh sb="13" eb="14">
      <t>ネン</t>
    </rPh>
    <rPh sb="15" eb="17">
      <t>ネンド</t>
    </rPh>
    <phoneticPr fontId="4"/>
  </si>
  <si>
    <t>ください。</t>
    <phoneticPr fontId="4"/>
  </si>
  <si>
    <t>↓</t>
    <phoneticPr fontId="4"/>
  </si>
  <si>
    <t>年（年度）から</t>
    <rPh sb="0" eb="1">
      <t>ネン</t>
    </rPh>
    <rPh sb="2" eb="3">
      <t>ネン</t>
    </rPh>
    <rPh sb="3" eb="4">
      <t>ド</t>
    </rPh>
    <phoneticPr fontId="4"/>
  </si>
  <si>
    <t>年（年度）までのグラフを作成します</t>
    <phoneticPr fontId="4"/>
  </si>
  <si>
    <t>西暦</t>
    <rPh sb="0" eb="2">
      <t>セイレキ</t>
    </rPh>
    <phoneticPr fontId="4"/>
  </si>
  <si>
    <t>横軸ラベル_元号</t>
    <rPh sb="0" eb="2">
      <t>ヨコジク</t>
    </rPh>
    <rPh sb="6" eb="8">
      <t>ゲンゴウ</t>
    </rPh>
    <phoneticPr fontId="4"/>
  </si>
  <si>
    <t>横軸ラベル_西暦</t>
    <rPh sb="0" eb="2">
      <t>ヨコジク</t>
    </rPh>
    <rPh sb="6" eb="8">
      <t>セイレキ</t>
    </rPh>
    <phoneticPr fontId="4"/>
  </si>
  <si>
    <t>青森県</t>
    <rPh sb="0" eb="3">
      <t>アオモリケン</t>
    </rPh>
    <phoneticPr fontId="4"/>
  </si>
  <si>
    <r>
      <t>※例えば2015年(年度)からのグラフを作成したいときは、</t>
    </r>
    <r>
      <rPr>
        <b/>
        <u/>
        <sz val="10"/>
        <color rgb="FFFF0000"/>
        <rFont val="ＭＳ Ｐゴシック"/>
        <family val="3"/>
        <charset val="128"/>
      </rPr>
      <t>「2015/1/1」というように、西暦/1/1の形式で入力してください。</t>
    </r>
    <rPh sb="1" eb="2">
      <t>タト</t>
    </rPh>
    <rPh sb="8" eb="9">
      <t>ネン</t>
    </rPh>
    <rPh sb="10" eb="12">
      <t>ネンド</t>
    </rPh>
    <rPh sb="20" eb="22">
      <t>サクセイ</t>
    </rPh>
    <rPh sb="46" eb="48">
      <t>セイレキ</t>
    </rPh>
    <rPh sb="53" eb="55">
      <t>ケイシキ</t>
    </rPh>
    <rPh sb="56" eb="58">
      <t>ニュウリョク</t>
    </rPh>
    <phoneticPr fontId="4"/>
  </si>
  <si>
    <t>【「グラフ1」シートにデータが反映されます】</t>
    <rPh sb="15" eb="17">
      <t>ハンエイ</t>
    </rPh>
    <phoneticPr fontId="4"/>
  </si>
  <si>
    <t>鉱工業生産指数の推移（資料：経済産業省「鉱工業指数」（2020年=100）、県統計分析課「鉱工業生産指数」）（2015年=100）</t>
    <rPh sb="0" eb="3">
      <t>コウコウギョウ</t>
    </rPh>
    <rPh sb="3" eb="5">
      <t>セイサン</t>
    </rPh>
    <rPh sb="5" eb="7">
      <t>シスウ</t>
    </rPh>
    <rPh sb="8" eb="10">
      <t>スイイ</t>
    </rPh>
    <rPh sb="14" eb="16">
      <t>ケイザイ</t>
    </rPh>
    <rPh sb="16" eb="18">
      <t>サンギョウ</t>
    </rPh>
    <rPh sb="18" eb="19">
      <t>ショウ</t>
    </rPh>
    <rPh sb="20" eb="23">
      <t>コウコウギョウ</t>
    </rPh>
    <rPh sb="23" eb="25">
      <t>シスウ</t>
    </rPh>
    <rPh sb="31" eb="32">
      <t>ネン</t>
    </rPh>
    <rPh sb="38" eb="39">
      <t>ケン</t>
    </rPh>
    <rPh sb="39" eb="41">
      <t>トウケイ</t>
    </rPh>
    <rPh sb="41" eb="43">
      <t>ブンセキ</t>
    </rPh>
    <rPh sb="43" eb="44">
      <t>カ</t>
    </rPh>
    <rPh sb="45" eb="48">
      <t>コウコウギョウ</t>
    </rPh>
    <rPh sb="48" eb="50">
      <t>セイサン</t>
    </rPh>
    <rPh sb="50" eb="52">
      <t>シスウ</t>
    </rPh>
    <rPh sb="59" eb="60">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</si>
</sst>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9" formatCode="0.0_ "/>
    <numFmt numFmtId="180" formatCode="yyyy"/>
  </numFmts>
  <fonts count="11" x14ac:knownFonts="1">
    <font>
      <sz val="11"/>
      <color theme="1"/>
      <name val="ＭＳ 明朝"/>
      <family val="1"/>
      <charset val="128"/>
    </font>
    <font>
      <sz val="11"/>
      <color theme="1"/>
      <name val="游ゴシック"/>
      <family val="2"/>
      <charset val="128"/>
      <scheme val="minor"/>
    </font>
    <font>
      <sz val="6"/>
      <name val="ＭＳ 明朝"/>
      <family val="1"/>
      <charset val="128"/>
    </font>
    <font>
      <sz val="11"/>
      <color theme="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0"/>
      <color theme="1"/>
      <name val="ＭＳ Ｐゴシック"/>
      <family val="3"/>
      <charset val="128"/>
    </font>
    <font>
      <sz val="10"/>
      <color rgb="FFFF0000"/>
      <name val="ＭＳ Ｐゴシック"/>
      <family val="3"/>
      <charset val="128"/>
    </font>
    <font>
      <b/>
      <u/>
      <sz val="10"/>
      <color rgb="FFFF0000"/>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CC99"/>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0" fontId="3" fillId="0" borderId="0" xfId="0" applyFont="1">
      <alignment vertical="center"/>
    </xf>
    <xf numFmtId="0" fontId="5" fillId="2" borderId="0" xfId="0" applyFont="1" applyFill="1" applyAlignment="1"/>
    <xf numFmtId="0" fontId="6" fillId="0" borderId="0" xfId="0" applyFont="1" applyAlignment="1">
      <alignment horizontal="right"/>
    </xf>
    <xf numFmtId="0" fontId="7" fillId="2" borderId="0" xfId="0" applyFont="1" applyFill="1">
      <alignment vertical="center"/>
    </xf>
    <xf numFmtId="0" fontId="3" fillId="2" borderId="0" xfId="0" applyFont="1" applyFill="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Alignment="1">
      <alignment horizontal="center" vertical="center"/>
    </xf>
    <xf numFmtId="0" fontId="8" fillId="0" borderId="4" xfId="0" applyFont="1" applyBorder="1">
      <alignment vertical="center"/>
    </xf>
    <xf numFmtId="0" fontId="3" fillId="0" borderId="5" xfId="0" applyFont="1" applyBorder="1">
      <alignment vertical="center"/>
    </xf>
    <xf numFmtId="38" fontId="6" fillId="0" borderId="0" xfId="1" applyFont="1">
      <alignment vertical="center"/>
    </xf>
    <xf numFmtId="38" fontId="6" fillId="0" borderId="0" xfId="1" applyFont="1" applyFill="1">
      <alignment vertical="center"/>
    </xf>
    <xf numFmtId="38" fontId="3" fillId="0" borderId="0" xfId="1" applyFont="1">
      <alignment vertical="center"/>
    </xf>
    <xf numFmtId="0" fontId="10" fillId="0" borderId="4" xfId="0" applyFont="1" applyBorder="1" applyAlignment="1">
      <alignment horizontal="center" vertical="center"/>
    </xf>
    <xf numFmtId="14" fontId="3" fillId="3" borderId="6" xfId="0" applyNumberFormat="1" applyFont="1" applyFill="1" applyBorder="1">
      <alignment vertical="center"/>
    </xf>
    <xf numFmtId="0" fontId="3" fillId="0" borderId="7" xfId="0" applyFont="1" applyBorder="1">
      <alignment vertical="center"/>
    </xf>
    <xf numFmtId="180" fontId="3" fillId="0" borderId="7" xfId="0" applyNumberFormat="1" applyFont="1" applyBorder="1" applyAlignment="1">
      <alignment horizontal="center" vertical="center"/>
    </xf>
    <xf numFmtId="0" fontId="3" fillId="0" borderId="8" xfId="0" applyFont="1" applyBorder="1">
      <alignment vertical="center"/>
    </xf>
    <xf numFmtId="180" fontId="3" fillId="2" borderId="0" xfId="0" applyNumberFormat="1" applyFont="1" applyFill="1">
      <alignment vertical="center"/>
    </xf>
    <xf numFmtId="0" fontId="3" fillId="0" borderId="0" xfId="0" applyFont="1" applyAlignment="1">
      <alignment vertical="center" wrapText="1"/>
    </xf>
    <xf numFmtId="180" fontId="3" fillId="0" borderId="0" xfId="0" applyNumberFormat="1" applyFont="1">
      <alignment vertical="center"/>
    </xf>
    <xf numFmtId="0" fontId="3" fillId="0" borderId="2" xfId="0" applyFont="1" applyFill="1" applyBorder="1">
      <alignment vertical="center"/>
    </xf>
    <xf numFmtId="0" fontId="3" fillId="0" borderId="0" xfId="0" applyFont="1" applyFill="1">
      <alignment vertical="center"/>
    </xf>
    <xf numFmtId="0" fontId="3" fillId="0" borderId="7" xfId="0" applyFont="1" applyFill="1" applyBorder="1">
      <alignment vertical="center"/>
    </xf>
    <xf numFmtId="179" fontId="3" fillId="0" borderId="0" xfId="0" applyNumberFormat="1" applyFont="1" applyFill="1">
      <alignment vertical="center"/>
    </xf>
  </cellXfs>
  <cellStyles count="2">
    <cellStyle name="桁区切り" xfId="1" builtinId="6"/>
    <cellStyle name="標準"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ysClr val="windowText" lastClr="000000"/>
                </a:solidFill>
                <a:latin typeface="ＭＳ Ｐゴシック" panose="020B0600070205080204" pitchFamily="50" charset="-128"/>
                <a:ea typeface="ＭＳ Ｐゴシック" panose="020B0600070205080204" pitchFamily="50" charset="-128"/>
                <a:cs typeface="+mn-cs"/>
              </a:defRPr>
            </a:pPr>
            <a:r>
              <a:rPr lang="ja-JP" altLang="en-US"/>
              <a:t>鉱工業生産指数の推移</a:t>
            </a:r>
          </a:p>
        </c:rich>
      </c:tx>
      <c:layout>
        <c:manualLayout>
          <c:xMode val="edge"/>
          <c:yMode val="edge"/>
          <c:x val="0.34004121030418799"/>
          <c:y val="8.3792033832761504E-3"/>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9.8884217552463266E-2"/>
          <c:y val="0.11330470972717045"/>
          <c:w val="0.88085872904203999"/>
          <c:h val="0.68102781823118508"/>
        </c:manualLayout>
      </c:layout>
      <c:lineChart>
        <c:grouping val="standard"/>
        <c:varyColors val="0"/>
        <c:ser>
          <c:idx val="0"/>
          <c:order val="0"/>
          <c:tx>
            <c:strRef>
              <c:f>データ!$F$8</c:f>
              <c:strCache>
                <c:ptCount val="1"/>
                <c:pt idx="0">
                  <c:v>青森県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[0]!横軸ラベル_西暦</c:f>
              <c:strCache>
                <c:ptCount val="35"/>
                <c:pt idx="0">
                  <c:v>1988</c:v>
                </c:pt>
                <c:pt idx="1">
                  <c:v>89</c:v>
                </c:pt>
                <c:pt idx="2">
                  <c:v>90</c:v>
                </c:pt>
                <c:pt idx="3">
                  <c:v>91</c:v>
                </c:pt>
                <c:pt idx="4">
                  <c:v>92</c:v>
                </c:pt>
                <c:pt idx="5">
                  <c:v>93</c:v>
                </c:pt>
                <c:pt idx="6">
                  <c:v>94</c:v>
                </c:pt>
                <c:pt idx="7">
                  <c:v>95</c:v>
                </c:pt>
                <c:pt idx="8">
                  <c:v>96</c:v>
                </c:pt>
                <c:pt idx="9">
                  <c:v>97</c:v>
                </c:pt>
                <c:pt idx="10">
                  <c:v>98</c:v>
                </c:pt>
                <c:pt idx="11">
                  <c:v>99</c:v>
                </c:pt>
                <c:pt idx="12">
                  <c:v>2000</c:v>
                </c:pt>
                <c:pt idx="13">
                  <c:v>01</c:v>
                </c:pt>
                <c:pt idx="14">
                  <c:v>02</c:v>
                </c:pt>
                <c:pt idx="15">
                  <c:v>03</c:v>
                </c:pt>
                <c:pt idx="16">
                  <c:v>04</c:v>
                </c:pt>
                <c:pt idx="17">
                  <c:v>05</c:v>
                </c:pt>
                <c:pt idx="18">
                  <c:v>06</c:v>
                </c:pt>
                <c:pt idx="19">
                  <c:v>07</c:v>
                </c:pt>
                <c:pt idx="20">
                  <c:v>08</c:v>
                </c:pt>
                <c:pt idx="21">
                  <c:v>09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strCache>
            </c:strRef>
          </c:cat>
          <c:val>
            <c:numRef>
              <c:f>[0]!青森県</c:f>
              <c:numCache>
                <c:formatCode>0.0_ </c:formatCode>
                <c:ptCount val="35"/>
                <c:pt idx="0">
                  <c:v>97.5</c:v>
                </c:pt>
                <c:pt idx="1">
                  <c:v>103.5</c:v>
                </c:pt>
                <c:pt idx="2">
                  <c:v>98.539406560755879</c:v>
                </c:pt>
                <c:pt idx="3">
                  <c:v>102.3</c:v>
                </c:pt>
                <c:pt idx="4">
                  <c:v>104.9</c:v>
                </c:pt>
                <c:pt idx="5">
                  <c:v>99.1</c:v>
                </c:pt>
                <c:pt idx="6">
                  <c:v>96.347225981500529</c:v>
                </c:pt>
                <c:pt idx="7">
                  <c:v>97.320430284343971</c:v>
                </c:pt>
                <c:pt idx="8">
                  <c:v>97</c:v>
                </c:pt>
                <c:pt idx="9">
                  <c:v>99</c:v>
                </c:pt>
                <c:pt idx="10">
                  <c:v>93.2</c:v>
                </c:pt>
                <c:pt idx="11">
                  <c:v>94.6</c:v>
                </c:pt>
                <c:pt idx="12">
                  <c:v>96.5</c:v>
                </c:pt>
                <c:pt idx="13">
                  <c:v>84.4</c:v>
                </c:pt>
                <c:pt idx="14">
                  <c:v>81.7</c:v>
                </c:pt>
                <c:pt idx="15">
                  <c:v>80.099999999999994</c:v>
                </c:pt>
                <c:pt idx="16">
                  <c:v>84.1</c:v>
                </c:pt>
                <c:pt idx="17">
                  <c:v>86.9</c:v>
                </c:pt>
                <c:pt idx="18">
                  <c:v>90.6</c:v>
                </c:pt>
                <c:pt idx="19">
                  <c:v>95.7</c:v>
                </c:pt>
                <c:pt idx="20">
                  <c:v>95.5</c:v>
                </c:pt>
                <c:pt idx="21">
                  <c:v>80.900000000000006</c:v>
                </c:pt>
                <c:pt idx="22">
                  <c:v>89.6</c:v>
                </c:pt>
                <c:pt idx="23">
                  <c:v>85.8</c:v>
                </c:pt>
                <c:pt idx="24">
                  <c:v>93.8</c:v>
                </c:pt>
                <c:pt idx="25">
                  <c:v>99.3</c:v>
                </c:pt>
                <c:pt idx="26">
                  <c:v>100.9</c:v>
                </c:pt>
                <c:pt idx="27">
                  <c:v>100</c:v>
                </c:pt>
                <c:pt idx="28">
                  <c:v>109.1</c:v>
                </c:pt>
                <c:pt idx="29">
                  <c:v>107.8</c:v>
                </c:pt>
                <c:pt idx="30">
                  <c:v>107.2</c:v>
                </c:pt>
                <c:pt idx="31">
                  <c:v>103.8</c:v>
                </c:pt>
                <c:pt idx="32">
                  <c:v>100.3</c:v>
                </c:pt>
                <c:pt idx="33">
                  <c:v>103.9</c:v>
                </c:pt>
                <c:pt idx="34">
                  <c:v>97</c:v>
                </c:pt>
              </c:numCache>
            </c:numRef>
          </c:val>
          <c:smooth val="0"/>
          <c:extLst>
            <c:ext xmlns:c16="http://schemas.microsoft.com/office/drawing/2014/chart" uri="{C3380CC4-5D6E-409C-BE32-E72D297353CC}">
              <c16:uniqueId val="{00000000-E6F2-47E3-B82C-7B5CDB51C4FF}"/>
            </c:ext>
          </c:extLst>
        </c:ser>
        <c:ser>
          <c:idx val="1"/>
          <c:order val="1"/>
          <c:tx>
            <c:strRef>
              <c:f>データ!$G$8</c:f>
              <c:strCache>
                <c:ptCount val="1"/>
                <c:pt idx="0">
                  <c:v>全国</c:v>
                </c:pt>
              </c:strCache>
            </c:strRef>
          </c:tx>
          <c:spPr>
            <a:ln w="28575" cap="rnd">
              <a:solidFill>
                <a:srgbClr val="0066FF"/>
              </a:solidFill>
              <a:round/>
            </a:ln>
            <a:effectLst/>
          </c:spPr>
          <c:marker>
            <c:symbol val="triangle"/>
            <c:size val="5"/>
            <c:spPr>
              <a:solidFill>
                <a:srgbClr val="0066FF"/>
              </a:solidFill>
              <a:ln w="9525">
                <a:solidFill>
                  <a:srgbClr val="0066FF"/>
                </a:solidFill>
              </a:ln>
              <a:effectLst/>
            </c:spPr>
          </c:marker>
          <c:cat>
            <c:strRef>
              <c:f>[0]!横軸ラベル_西暦</c:f>
              <c:strCache>
                <c:ptCount val="35"/>
                <c:pt idx="0">
                  <c:v>1988</c:v>
                </c:pt>
                <c:pt idx="1">
                  <c:v>89</c:v>
                </c:pt>
                <c:pt idx="2">
                  <c:v>90</c:v>
                </c:pt>
                <c:pt idx="3">
                  <c:v>91</c:v>
                </c:pt>
                <c:pt idx="4">
                  <c:v>92</c:v>
                </c:pt>
                <c:pt idx="5">
                  <c:v>93</c:v>
                </c:pt>
                <c:pt idx="6">
                  <c:v>94</c:v>
                </c:pt>
                <c:pt idx="7">
                  <c:v>95</c:v>
                </c:pt>
                <c:pt idx="8">
                  <c:v>96</c:v>
                </c:pt>
                <c:pt idx="9">
                  <c:v>97</c:v>
                </c:pt>
                <c:pt idx="10">
                  <c:v>98</c:v>
                </c:pt>
                <c:pt idx="11">
                  <c:v>99</c:v>
                </c:pt>
                <c:pt idx="12">
                  <c:v>2000</c:v>
                </c:pt>
                <c:pt idx="13">
                  <c:v>01</c:v>
                </c:pt>
                <c:pt idx="14">
                  <c:v>02</c:v>
                </c:pt>
                <c:pt idx="15">
                  <c:v>03</c:v>
                </c:pt>
                <c:pt idx="16">
                  <c:v>04</c:v>
                </c:pt>
                <c:pt idx="17">
                  <c:v>05</c:v>
                </c:pt>
                <c:pt idx="18">
                  <c:v>06</c:v>
                </c:pt>
                <c:pt idx="19">
                  <c:v>07</c:v>
                </c:pt>
                <c:pt idx="20">
                  <c:v>08</c:v>
                </c:pt>
                <c:pt idx="21">
                  <c:v>09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strCache>
            </c:strRef>
          </c:cat>
          <c:val>
            <c:numRef>
              <c:f>[0]!全国</c:f>
              <c:numCache>
                <c:formatCode>0.0_ </c:formatCode>
                <c:ptCount val="35"/>
                <c:pt idx="0">
                  <c:v>108.1</c:v>
                </c:pt>
                <c:pt idx="1">
                  <c:v>114.4</c:v>
                </c:pt>
                <c:pt idx="2">
                  <c:v>119</c:v>
                </c:pt>
                <c:pt idx="3">
                  <c:v>121</c:v>
                </c:pt>
                <c:pt idx="4">
                  <c:v>113.6</c:v>
                </c:pt>
                <c:pt idx="5">
                  <c:v>109.2</c:v>
                </c:pt>
                <c:pt idx="6">
                  <c:v>110.4</c:v>
                </c:pt>
                <c:pt idx="7">
                  <c:v>113.8</c:v>
                </c:pt>
                <c:pt idx="8">
                  <c:v>116.5</c:v>
                </c:pt>
                <c:pt idx="9">
                  <c:v>120.7</c:v>
                </c:pt>
                <c:pt idx="10">
                  <c:v>112.4</c:v>
                </c:pt>
                <c:pt idx="11">
                  <c:v>112.6</c:v>
                </c:pt>
                <c:pt idx="12">
                  <c:v>119.2</c:v>
                </c:pt>
                <c:pt idx="13">
                  <c:v>111.1</c:v>
                </c:pt>
                <c:pt idx="14">
                  <c:v>109.8</c:v>
                </c:pt>
                <c:pt idx="15">
                  <c:v>113</c:v>
                </c:pt>
                <c:pt idx="16">
                  <c:v>118.4</c:v>
                </c:pt>
                <c:pt idx="17">
                  <c:v>120</c:v>
                </c:pt>
                <c:pt idx="18">
                  <c:v>125.3</c:v>
                </c:pt>
                <c:pt idx="19">
                  <c:v>129</c:v>
                </c:pt>
                <c:pt idx="20">
                  <c:v>124.6</c:v>
                </c:pt>
                <c:pt idx="21">
                  <c:v>97.4</c:v>
                </c:pt>
                <c:pt idx="22">
                  <c:v>112.5</c:v>
                </c:pt>
                <c:pt idx="23">
                  <c:v>109.3</c:v>
                </c:pt>
                <c:pt idx="24">
                  <c:v>110.1</c:v>
                </c:pt>
                <c:pt idx="25">
                  <c:v>109.6</c:v>
                </c:pt>
                <c:pt idx="26">
                  <c:v>111.9</c:v>
                </c:pt>
                <c:pt idx="27">
                  <c:v>110.5</c:v>
                </c:pt>
                <c:pt idx="28">
                  <c:v>110.5</c:v>
                </c:pt>
                <c:pt idx="29">
                  <c:v>114</c:v>
                </c:pt>
                <c:pt idx="30">
                  <c:v>114.6</c:v>
                </c:pt>
                <c:pt idx="31">
                  <c:v>111.6</c:v>
                </c:pt>
                <c:pt idx="32">
                  <c:v>100</c:v>
                </c:pt>
                <c:pt idx="33">
                  <c:v>105.4</c:v>
                </c:pt>
                <c:pt idx="34">
                  <c:v>105.3</c:v>
                </c:pt>
              </c:numCache>
            </c:numRef>
          </c:val>
          <c:smooth val="0"/>
          <c:extLst>
            <c:ext xmlns:c16="http://schemas.microsoft.com/office/drawing/2014/chart" uri="{C3380CC4-5D6E-409C-BE32-E72D297353CC}">
              <c16:uniqueId val="{00000001-E6F2-47E3-B82C-7B5CDB51C4FF}"/>
            </c:ext>
          </c:extLst>
        </c:ser>
        <c:dLbls>
          <c:showLegendKey val="0"/>
          <c:showVal val="0"/>
          <c:showCatName val="0"/>
          <c:showSerName val="0"/>
          <c:showPercent val="0"/>
          <c:showBubbleSize val="0"/>
        </c:dLbls>
        <c:marker val="1"/>
        <c:smooth val="0"/>
        <c:axId val="1107386472"/>
        <c:axId val="1107388112"/>
      </c:lineChart>
      <c:catAx>
        <c:axId val="1107386472"/>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1107388112"/>
        <c:crosses val="autoZero"/>
        <c:auto val="1"/>
        <c:lblAlgn val="ctr"/>
        <c:lblOffset val="100"/>
        <c:noMultiLvlLbl val="0"/>
      </c:catAx>
      <c:valAx>
        <c:axId val="1107388112"/>
        <c:scaling>
          <c:orientation val="minMax"/>
        </c:scaling>
        <c:delete val="0"/>
        <c:axPos val="l"/>
        <c:numFmt formatCode="0.0_ " sourceLinked="1"/>
        <c:majorTickMark val="in"/>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1107386472"/>
        <c:crosses val="autoZero"/>
        <c:crossBetween val="between"/>
      </c:valAx>
      <c:spPr>
        <a:noFill/>
        <a:ln>
          <a:solidFill>
            <a:schemeClr val="tx1">
              <a:lumMod val="50000"/>
              <a:lumOff val="50000"/>
            </a:schemeClr>
          </a:solidFill>
        </a:ln>
        <a:effectLst/>
      </c:spPr>
    </c:plotArea>
    <c:legend>
      <c:legendPos val="t"/>
      <c:layout>
        <c:manualLayout>
          <c:xMode val="edge"/>
          <c:yMode val="edge"/>
          <c:x val="0.62996940121481748"/>
          <c:y val="0.14256498126462352"/>
          <c:w val="0.33008045949220521"/>
          <c:h val="5.3942412069648032E-2"/>
        </c:manualLayout>
      </c:layout>
      <c:overlay val="1"/>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ysClr val="windowText" lastClr="000000"/>
          </a:solidFill>
          <a:latin typeface="ＭＳ Ｐゴシック" panose="020B0600070205080204" pitchFamily="50" charset="-128"/>
          <a:ea typeface="ＭＳ Ｐゴシック" panose="020B0600070205080204" pitchFamily="50" charset="-128"/>
        </a:defRPr>
      </a:pPr>
      <a:endParaRPr lang="ja-JP"/>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4582B91-BDAD-467C-938C-84DF19911220}">
  <sheetPr/>
  <sheetViews>
    <sheetView tabSelected="1" zoomScale="7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93679" cy="6068786"/>
    <xdr:graphicFrame macro="">
      <xdr:nvGraphicFramePr>
        <xdr:cNvPr id="2" name="グラフ 1">
          <a:extLst>
            <a:ext uri="{FF2B5EF4-FFF2-40B4-BE49-F238E27FC236}">
              <a16:creationId xmlns:a16="http://schemas.microsoft.com/office/drawing/2014/main" id="{FDEAA664-88F6-4735-B5E0-AC63F4D9484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0.12178</cdr:x>
      <cdr:y>0.95328</cdr:y>
    </cdr:from>
    <cdr:to>
      <cdr:x>1</cdr:x>
      <cdr:y>0.99545</cdr:y>
    </cdr:to>
    <cdr:sp macro="" textlink="">
      <cdr:nvSpPr>
        <cdr:cNvPr id="2" name="正方形/長方形 1">
          <a:extLst xmlns:a="http://schemas.openxmlformats.org/drawingml/2006/main">
            <a:ext uri="{FF2B5EF4-FFF2-40B4-BE49-F238E27FC236}">
              <a16:creationId xmlns:a16="http://schemas.microsoft.com/office/drawing/2014/main" id="{3C643DCC-0806-4AEA-A958-52403EAC62BA}"/>
            </a:ext>
          </a:extLst>
        </cdr:cNvPr>
        <cdr:cNvSpPr/>
      </cdr:nvSpPr>
      <cdr:spPr>
        <a:xfrm xmlns:a="http://schemas.openxmlformats.org/drawingml/2006/main">
          <a:off x="1132258" y="5791544"/>
          <a:ext cx="8165343" cy="256231"/>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tIns="0" bIns="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lnSpc>
              <a:spcPts val="2300"/>
            </a:lnSpc>
          </a:pPr>
          <a:r>
            <a:rPr lang="ja-JP" altLang="en-US" sz="1800">
              <a:latin typeface="ＭＳ ゴシック" pitchFamily="49" charset="-128"/>
              <a:ea typeface="ＭＳ ゴシック" pitchFamily="49" charset="-128"/>
            </a:rPr>
            <a:t>資料：経済産業省「鉱工業指数」、県統計分析課「鉱工業生産指数」</a:t>
          </a:r>
          <a:endParaRPr lang="ja-JP" sz="1800">
            <a:latin typeface="ＭＳ ゴシック" pitchFamily="49" charset="-128"/>
            <a:ea typeface="ＭＳ ゴシック" pitchFamily="49" charset="-128"/>
          </a:endParaRPr>
        </a:p>
      </cdr:txBody>
    </cdr:sp>
  </cdr:relSizeAnchor>
  <cdr:relSizeAnchor xmlns:cdr="http://schemas.openxmlformats.org/drawingml/2006/chartDrawing">
    <cdr:from>
      <cdr:x>0.82023</cdr:x>
      <cdr:y>0.0659</cdr:y>
    </cdr:from>
    <cdr:to>
      <cdr:x>0.99173</cdr:x>
      <cdr:y>0.12862</cdr:y>
    </cdr:to>
    <cdr:sp macro="" textlink="">
      <cdr:nvSpPr>
        <cdr:cNvPr id="3" name="テキスト ボックス 1">
          <a:extLst xmlns:a="http://schemas.openxmlformats.org/drawingml/2006/main">
            <a:ext uri="{FF2B5EF4-FFF2-40B4-BE49-F238E27FC236}">
              <a16:creationId xmlns:a16="http://schemas.microsoft.com/office/drawing/2014/main" id="{F019F2C3-B83F-480E-8CBA-6ED2425070B3}"/>
            </a:ext>
          </a:extLst>
        </cdr:cNvPr>
        <cdr:cNvSpPr txBox="1"/>
      </cdr:nvSpPr>
      <cdr:spPr>
        <a:xfrm xmlns:a="http://schemas.openxmlformats.org/drawingml/2006/main">
          <a:off x="7632972" y="400450"/>
          <a:ext cx="1595966" cy="38114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ja-JP" altLang="en-US" sz="1600">
              <a:latin typeface="ＭＳ Ｐゴシック" panose="020B0600070205080204" pitchFamily="50" charset="-128"/>
              <a:ea typeface="ＭＳ Ｐゴシック" panose="020B0600070205080204" pitchFamily="50" charset="-128"/>
            </a:rPr>
            <a:t>（全国：</a:t>
          </a:r>
          <a:r>
            <a:rPr lang="en-US" altLang="ja-JP" sz="1600">
              <a:latin typeface="ＭＳ Ｐゴシック" panose="020B0600070205080204" pitchFamily="50" charset="-128"/>
              <a:ea typeface="ＭＳ Ｐゴシック" panose="020B0600070205080204" pitchFamily="50" charset="-128"/>
            </a:rPr>
            <a:t>2020</a:t>
          </a:r>
          <a:r>
            <a:rPr lang="ja-JP" altLang="en-US" sz="1600">
              <a:latin typeface="ＭＳ Ｐゴシック" panose="020B0600070205080204" pitchFamily="50" charset="-128"/>
              <a:ea typeface="ＭＳ Ｐゴシック" panose="020B0600070205080204" pitchFamily="50" charset="-128"/>
            </a:rPr>
            <a:t>年＝</a:t>
          </a:r>
          <a:r>
            <a:rPr lang="en-US" altLang="ja-JP" sz="1600">
              <a:latin typeface="ＭＳ Ｐゴシック" panose="020B0600070205080204" pitchFamily="50" charset="-128"/>
              <a:ea typeface="ＭＳ Ｐゴシック" panose="020B0600070205080204" pitchFamily="50" charset="-128"/>
            </a:rPr>
            <a:t>100</a:t>
          </a:r>
          <a:r>
            <a:rPr lang="ja-JP" altLang="en-US" sz="1600">
              <a:latin typeface="ＭＳ Ｐゴシック" panose="020B0600070205080204" pitchFamily="50" charset="-128"/>
              <a:ea typeface="ＭＳ Ｐゴシック" panose="020B0600070205080204" pitchFamily="50" charset="-128"/>
            </a:rPr>
            <a:t>、青森県：</a:t>
          </a:r>
          <a:r>
            <a:rPr lang="en-US" altLang="ja-JP" sz="1600">
              <a:latin typeface="ＭＳ Ｐゴシック" panose="020B0600070205080204" pitchFamily="50" charset="-128"/>
              <a:ea typeface="ＭＳ Ｐゴシック" panose="020B0600070205080204" pitchFamily="50" charset="-128"/>
            </a:rPr>
            <a:t>2015</a:t>
          </a:r>
          <a:r>
            <a:rPr lang="ja-JP" altLang="en-US" sz="1600">
              <a:latin typeface="ＭＳ Ｐゴシック" panose="020B0600070205080204" pitchFamily="50" charset="-128"/>
              <a:ea typeface="ＭＳ Ｐゴシック" panose="020B0600070205080204" pitchFamily="50" charset="-128"/>
            </a:rPr>
            <a:t>年＝</a:t>
          </a:r>
          <a:r>
            <a:rPr lang="en-US" altLang="ja-JP" sz="1600">
              <a:latin typeface="ＭＳ Ｐゴシック" panose="020B0600070205080204" pitchFamily="50" charset="-128"/>
              <a:ea typeface="ＭＳ Ｐゴシック" panose="020B0600070205080204" pitchFamily="50" charset="-128"/>
            </a:rPr>
            <a:t>100</a:t>
          </a:r>
          <a:r>
            <a:rPr lang="ja-JP" altLang="en-US" sz="1600">
              <a:latin typeface="ＭＳ Ｐゴシック" panose="020B0600070205080204" pitchFamily="50" charset="-128"/>
              <a:ea typeface="ＭＳ Ｐゴシック" panose="020B0600070205080204" pitchFamily="50" charset="-128"/>
            </a:rPr>
            <a:t>）</a:t>
          </a:r>
        </a:p>
      </cdr:txBody>
    </cdr:sp>
  </cdr:relSizeAnchor>
  <cdr:relSizeAnchor xmlns:cdr="http://schemas.openxmlformats.org/drawingml/2006/chartDrawing">
    <cdr:from>
      <cdr:x>0.90165</cdr:x>
      <cdr:y>0.88665</cdr:y>
    </cdr:from>
    <cdr:to>
      <cdr:x>1</cdr:x>
      <cdr:y>0.9714</cdr:y>
    </cdr:to>
    <cdr:sp macro="" textlink="">
      <cdr:nvSpPr>
        <cdr:cNvPr id="4" name="テキスト ボックス 3">
          <a:extLst xmlns:a="http://schemas.openxmlformats.org/drawingml/2006/main">
            <a:ext uri="{FF2B5EF4-FFF2-40B4-BE49-F238E27FC236}">
              <a16:creationId xmlns:a16="http://schemas.microsoft.com/office/drawing/2014/main" id="{BDFB1AAA-2B7B-4116-81C4-49AD68696DFC}"/>
            </a:ext>
          </a:extLst>
        </cdr:cNvPr>
        <cdr:cNvSpPr txBox="1"/>
      </cdr:nvSpPr>
      <cdr:spPr>
        <a:xfrm xmlns:a="http://schemas.openxmlformats.org/drawingml/2006/main">
          <a:off x="8383201" y="5386774"/>
          <a:ext cx="914400" cy="5148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ja-JP" altLang="en-US" sz="2000">
              <a:solidFill>
                <a:sysClr val="windowText" lastClr="000000"/>
              </a:solidFill>
              <a:latin typeface="ＭＳ Ｐゴシック" panose="020B0600070205080204" pitchFamily="50" charset="-128"/>
              <a:ea typeface="ＭＳ Ｐゴシック" panose="020B0600070205080204" pitchFamily="50" charset="-128"/>
            </a:rPr>
            <a:t>年</a:t>
          </a:r>
        </a:p>
      </cdr:txBody>
    </cdr:sp>
  </cdr:relSizeAnchor>
  <cdr:relSizeAnchor xmlns:cdr="http://schemas.openxmlformats.org/drawingml/2006/chartDrawing">
    <cdr:from>
      <cdr:x>0.04971</cdr:x>
      <cdr:y>0.91133</cdr:y>
    </cdr:from>
    <cdr:to>
      <cdr:x>0.69601</cdr:x>
      <cdr:y>0.97403</cdr:y>
    </cdr:to>
    <cdr:sp macro="" textlink="">
      <cdr:nvSpPr>
        <cdr:cNvPr id="5" name="テキスト ボックス 4">
          <a:extLst xmlns:a="http://schemas.openxmlformats.org/drawingml/2006/main">
            <a:ext uri="{FF2B5EF4-FFF2-40B4-BE49-F238E27FC236}">
              <a16:creationId xmlns:a16="http://schemas.microsoft.com/office/drawing/2014/main" id="{A79AEDFE-1E7E-4E2D-8482-41CE16373E4E}"/>
            </a:ext>
          </a:extLst>
        </cdr:cNvPr>
        <cdr:cNvSpPr txBox="1"/>
      </cdr:nvSpPr>
      <cdr:spPr>
        <a:xfrm xmlns:a="http://schemas.openxmlformats.org/drawingml/2006/main">
          <a:off x="462642" y="5538107"/>
          <a:ext cx="6014358"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200">
              <a:latin typeface="ＭＳ Ｐゴシック" panose="020B0600070205080204" pitchFamily="50" charset="-128"/>
              <a:ea typeface="ＭＳ Ｐゴシック" panose="020B0600070205080204" pitchFamily="50" charset="-128"/>
            </a:rPr>
            <a:t>※2012</a:t>
          </a:r>
          <a:r>
            <a:rPr lang="ja-JP" altLang="en-US" sz="1200">
              <a:latin typeface="ＭＳ Ｐゴシック" panose="020B0600070205080204" pitchFamily="50" charset="-128"/>
              <a:ea typeface="ＭＳ Ｐゴシック" panose="020B0600070205080204" pitchFamily="50" charset="-128"/>
            </a:rPr>
            <a:t>年以前の青森県の数値は県統計分析課において接続指数を用いて試算。</a:t>
          </a:r>
          <a:r>
            <a:rPr lang="en-US" altLang="ja-JP" sz="1200">
              <a:latin typeface="ＭＳ Ｐゴシック" panose="020B0600070205080204" pitchFamily="50" charset="-128"/>
              <a:ea typeface="ＭＳ Ｐゴシック" panose="020B0600070205080204" pitchFamily="50" charset="-128"/>
            </a:rPr>
            <a:t> </a:t>
          </a:r>
        </a:p>
        <a:p xmlns:a="http://schemas.openxmlformats.org/drawingml/2006/main">
          <a:endParaRPr lang="ja-JP" altLang="en-US" sz="1200">
            <a:latin typeface="ＭＳ Ｐゴシック" panose="020B0600070205080204" pitchFamily="50" charset="-128"/>
            <a:ea typeface="ＭＳ Ｐゴシック" panose="020B0600070205080204" pitchFamily="50"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1836F-1E50-440C-8AF9-72030B573AE4}">
  <dimension ref="A1:R110"/>
  <sheetViews>
    <sheetView zoomScaleNormal="100" zoomScaleSheetLayoutView="85" workbookViewId="0">
      <pane xSplit="5" ySplit="8" topLeftCell="F9" activePane="bottomRight" state="frozen"/>
      <selection pane="topRight" activeCell="F1" sqref="F1"/>
      <selection pane="bottomLeft" activeCell="A9" sqref="A9"/>
      <selection pane="bottomRight" activeCell="M16" sqref="M16"/>
    </sheetView>
  </sheetViews>
  <sheetFormatPr defaultColWidth="9.125" defaultRowHeight="13.5" x14ac:dyDescent="0.15"/>
  <cols>
    <col min="1" max="2" width="6" style="5" customWidth="1"/>
    <col min="3" max="3" width="9.125" style="1"/>
    <col min="4" max="4" width="12.75" style="1" customWidth="1"/>
    <col min="5" max="5" width="9.125" style="1"/>
    <col min="6" max="7" width="9.125" style="26"/>
    <col min="8" max="16384" width="9.125" style="1"/>
  </cols>
  <sheetData>
    <row r="1" spans="1:18" x14ac:dyDescent="0.15">
      <c r="A1" s="4" t="s">
        <v>1</v>
      </c>
      <c r="C1" s="6" t="s">
        <v>13</v>
      </c>
      <c r="D1" s="7"/>
      <c r="E1" s="7"/>
      <c r="F1" s="23"/>
      <c r="G1" s="23"/>
      <c r="H1" s="7"/>
      <c r="I1" s="8"/>
      <c r="J1" s="9"/>
      <c r="K1" s="9"/>
      <c r="L1" s="9"/>
      <c r="M1" s="9"/>
      <c r="N1" s="9"/>
      <c r="O1" s="9"/>
      <c r="P1" s="9"/>
      <c r="Q1" s="9"/>
      <c r="R1" s="9"/>
    </row>
    <row r="2" spans="1:18" x14ac:dyDescent="0.15">
      <c r="A2" s="4" t="s">
        <v>2</v>
      </c>
      <c r="C2" s="10" t="s">
        <v>3</v>
      </c>
      <c r="F2" s="24"/>
      <c r="G2" s="24"/>
      <c r="I2" s="11"/>
      <c r="J2" s="12"/>
      <c r="K2" s="12"/>
      <c r="L2" s="12"/>
      <c r="M2" s="12"/>
      <c r="N2" s="12"/>
      <c r="O2" s="13"/>
      <c r="Q2" s="13"/>
      <c r="R2" s="13"/>
    </row>
    <row r="3" spans="1:18" x14ac:dyDescent="0.15">
      <c r="A3" s="4" t="s">
        <v>4</v>
      </c>
      <c r="C3" s="10" t="s">
        <v>12</v>
      </c>
      <c r="F3" s="24"/>
      <c r="G3" s="24"/>
      <c r="I3" s="11"/>
      <c r="J3" s="14"/>
      <c r="K3" s="14"/>
      <c r="L3" s="14"/>
      <c r="M3" s="14"/>
      <c r="N3" s="14"/>
      <c r="O3" s="14"/>
    </row>
    <row r="4" spans="1:18" x14ac:dyDescent="0.15">
      <c r="A4" s="4"/>
      <c r="C4" s="15" t="s">
        <v>5</v>
      </c>
      <c r="F4" s="24"/>
      <c r="G4" s="24"/>
      <c r="I4" s="11"/>
      <c r="J4" s="14"/>
      <c r="K4" s="14"/>
      <c r="L4" s="14"/>
      <c r="M4" s="14"/>
      <c r="N4" s="14"/>
      <c r="O4" s="14"/>
    </row>
    <row r="5" spans="1:18" ht="21" customHeight="1" x14ac:dyDescent="0.15">
      <c r="C5" s="16">
        <v>32143</v>
      </c>
      <c r="D5" s="17" t="s">
        <v>6</v>
      </c>
      <c r="E5" s="18">
        <f>MAX($C$10:$C$110)</f>
        <v>44562</v>
      </c>
      <c r="F5" s="25" t="s">
        <v>7</v>
      </c>
      <c r="G5" s="25"/>
      <c r="H5" s="17"/>
      <c r="I5" s="19"/>
      <c r="J5" s="14"/>
      <c r="K5" s="14"/>
      <c r="L5" s="14"/>
      <c r="M5" s="14"/>
      <c r="N5" s="14"/>
      <c r="O5" s="14"/>
    </row>
    <row r="6" spans="1:18" x14ac:dyDescent="0.15">
      <c r="B6" s="5">
        <f>COUNTA(C9:C110)-MATCH(C5,C9:C110,0)+1</f>
        <v>35</v>
      </c>
      <c r="F6" s="24"/>
    </row>
    <row r="7" spans="1:18" x14ac:dyDescent="0.15">
      <c r="C7" s="1" t="s">
        <v>14</v>
      </c>
      <c r="F7" s="24"/>
    </row>
    <row r="8" spans="1:18" ht="27" x14ac:dyDescent="0.15">
      <c r="A8" s="20"/>
      <c r="C8" s="1" t="s">
        <v>8</v>
      </c>
      <c r="D8" s="21" t="s">
        <v>9</v>
      </c>
      <c r="E8" s="21" t="s">
        <v>10</v>
      </c>
      <c r="F8" s="24" t="s">
        <v>11</v>
      </c>
      <c r="G8" s="24" t="s">
        <v>0</v>
      </c>
    </row>
    <row r="9" spans="1:18" x14ac:dyDescent="0.15">
      <c r="A9" s="2">
        <v>1</v>
      </c>
      <c r="B9" s="2">
        <f t="shared" ref="B9" si="0">IF(OR(A9=1,C9=$E$5),1,"")</f>
        <v>1</v>
      </c>
      <c r="C9" s="22">
        <v>32143</v>
      </c>
      <c r="D9" s="3" t="str">
        <f t="shared" ref="D9:D10" si="1">IF(OR(A9=1,B9=1,A9),TEXT(C9,"ge"),TEXT(C9," "))</f>
        <v>S63</v>
      </c>
      <c r="E9" s="3" t="str">
        <f t="shared" ref="E9:E10" si="2">IF(OR(A9=1,A9),TEXT(C9,"yyyy"),TEXT(C9,"yy"))</f>
        <v>1988</v>
      </c>
      <c r="F9" s="26">
        <v>97.5</v>
      </c>
      <c r="G9" s="26">
        <v>108.1</v>
      </c>
    </row>
    <row r="10" spans="1:18" x14ac:dyDescent="0.15">
      <c r="A10" s="2" t="str">
        <f>IF(C10=EDATE($C$5,0),1,"")</f>
        <v/>
      </c>
      <c r="B10" s="2" t="str">
        <f>IF(C10=EDATE($C$5,0),1,"")</f>
        <v/>
      </c>
      <c r="C10" s="22">
        <v>32509</v>
      </c>
      <c r="D10" s="3" t="str">
        <f t="shared" si="1"/>
        <v xml:space="preserve"> </v>
      </c>
      <c r="E10" s="3" t="str">
        <f t="shared" si="2"/>
        <v>89</v>
      </c>
      <c r="F10" s="26">
        <v>103.5</v>
      </c>
      <c r="G10" s="26">
        <v>114.4</v>
      </c>
    </row>
    <row r="11" spans="1:18" x14ac:dyDescent="0.15">
      <c r="A11" s="2" t="str">
        <f t="shared" ref="A11:A74" si="3">IF(C11=EDATE($C$5,0),1,"")</f>
        <v/>
      </c>
      <c r="B11" s="2" t="str">
        <f>IF(C11=EDATE($C$5,0),1,"")</f>
        <v/>
      </c>
      <c r="C11" s="22">
        <v>32874</v>
      </c>
      <c r="D11" s="3" t="str">
        <f t="shared" ref="D11:D16" si="4">IF(OR(A11=1,B11=1,A11),TEXT(C11,"ge"),TEXT(C11," "))</f>
        <v xml:space="preserve"> </v>
      </c>
      <c r="E11" s="3" t="str">
        <f t="shared" ref="E11:E16" si="5">IF(OR(A11=1,A11),TEXT(C11,"yyyy"),TEXT(C11,"yy"))</f>
        <v>90</v>
      </c>
      <c r="F11" s="26">
        <v>98.539406560755879</v>
      </c>
      <c r="G11" s="26">
        <v>119</v>
      </c>
    </row>
    <row r="12" spans="1:18" x14ac:dyDescent="0.15">
      <c r="A12" s="2" t="str">
        <f t="shared" si="3"/>
        <v/>
      </c>
      <c r="B12" s="2" t="str">
        <f>IF(OR(A12=1,C12=$E$5),1,"")</f>
        <v/>
      </c>
      <c r="C12" s="22">
        <v>33239</v>
      </c>
      <c r="D12" s="3" t="str">
        <f t="shared" si="4"/>
        <v xml:space="preserve"> </v>
      </c>
      <c r="E12" s="3" t="str">
        <f t="shared" si="5"/>
        <v>91</v>
      </c>
      <c r="F12" s="26">
        <v>102.3</v>
      </c>
      <c r="G12" s="26">
        <v>121</v>
      </c>
    </row>
    <row r="13" spans="1:18" x14ac:dyDescent="0.15">
      <c r="A13" s="2" t="str">
        <f t="shared" si="3"/>
        <v/>
      </c>
      <c r="B13" s="2" t="str">
        <f t="shared" ref="B13:B76" si="6">IF(OR(A13=1,C13=$E$5),1,"")</f>
        <v/>
      </c>
      <c r="C13" s="22">
        <v>33604</v>
      </c>
      <c r="D13" s="3" t="str">
        <f t="shared" si="4"/>
        <v xml:space="preserve"> </v>
      </c>
      <c r="E13" s="3" t="str">
        <f t="shared" si="5"/>
        <v>92</v>
      </c>
      <c r="F13" s="26">
        <v>104.9</v>
      </c>
      <c r="G13" s="26">
        <v>113.6</v>
      </c>
    </row>
    <row r="14" spans="1:18" x14ac:dyDescent="0.15">
      <c r="A14" s="2" t="str">
        <f t="shared" si="3"/>
        <v/>
      </c>
      <c r="B14" s="2" t="str">
        <f t="shared" si="6"/>
        <v/>
      </c>
      <c r="C14" s="22">
        <v>33970</v>
      </c>
      <c r="D14" s="3" t="str">
        <f t="shared" si="4"/>
        <v xml:space="preserve"> </v>
      </c>
      <c r="E14" s="3" t="str">
        <f t="shared" si="5"/>
        <v>93</v>
      </c>
      <c r="F14" s="26">
        <v>99.1</v>
      </c>
      <c r="G14" s="26">
        <v>109.2</v>
      </c>
    </row>
    <row r="15" spans="1:18" x14ac:dyDescent="0.15">
      <c r="A15" s="2" t="str">
        <f t="shared" si="3"/>
        <v/>
      </c>
      <c r="B15" s="2" t="str">
        <f t="shared" si="6"/>
        <v/>
      </c>
      <c r="C15" s="22">
        <v>34335</v>
      </c>
      <c r="D15" s="3" t="str">
        <f t="shared" si="4"/>
        <v xml:space="preserve"> </v>
      </c>
      <c r="E15" s="3" t="str">
        <f t="shared" si="5"/>
        <v>94</v>
      </c>
      <c r="F15" s="26">
        <v>96.347225981500529</v>
      </c>
      <c r="G15" s="26">
        <v>110.4</v>
      </c>
    </row>
    <row r="16" spans="1:18" x14ac:dyDescent="0.15">
      <c r="A16" s="2" t="str">
        <f t="shared" si="3"/>
        <v/>
      </c>
      <c r="B16" s="2" t="str">
        <f t="shared" si="6"/>
        <v/>
      </c>
      <c r="C16" s="22">
        <v>34700</v>
      </c>
      <c r="D16" s="3" t="str">
        <f t="shared" si="4"/>
        <v xml:space="preserve"> </v>
      </c>
      <c r="E16" s="3" t="str">
        <f t="shared" si="5"/>
        <v>95</v>
      </c>
      <c r="F16" s="26">
        <v>97.320430284343971</v>
      </c>
      <c r="G16" s="26">
        <v>113.8</v>
      </c>
    </row>
    <row r="17" spans="1:7" x14ac:dyDescent="0.15">
      <c r="A17" s="2" t="str">
        <f t="shared" si="3"/>
        <v/>
      </c>
      <c r="B17" s="2" t="str">
        <f t="shared" si="6"/>
        <v/>
      </c>
      <c r="C17" s="22">
        <v>35065</v>
      </c>
      <c r="D17" s="3" t="str">
        <f t="shared" ref="D17:D31" si="7">IF(OR(A17=1,B17=1,A17),TEXT(C17,"ge"),TEXT(C17," "))</f>
        <v xml:space="preserve"> </v>
      </c>
      <c r="E17" s="3" t="str">
        <f t="shared" ref="E17:E31" si="8">IF(OR(A17=1,A17),TEXT(C17,"yyyy"),TEXT(C17,"yy"))</f>
        <v>96</v>
      </c>
      <c r="F17" s="26">
        <v>97</v>
      </c>
      <c r="G17" s="26">
        <v>116.5</v>
      </c>
    </row>
    <row r="18" spans="1:7" x14ac:dyDescent="0.15">
      <c r="A18" s="2" t="str">
        <f t="shared" si="3"/>
        <v/>
      </c>
      <c r="B18" s="2" t="str">
        <f t="shared" si="6"/>
        <v/>
      </c>
      <c r="C18" s="22">
        <v>35431</v>
      </c>
      <c r="D18" s="3" t="str">
        <f t="shared" si="7"/>
        <v xml:space="preserve"> </v>
      </c>
      <c r="E18" s="3" t="str">
        <f t="shared" si="8"/>
        <v>97</v>
      </c>
      <c r="F18" s="26">
        <v>99</v>
      </c>
      <c r="G18" s="26">
        <v>120.7</v>
      </c>
    </row>
    <row r="19" spans="1:7" x14ac:dyDescent="0.15">
      <c r="A19" s="2" t="str">
        <f t="shared" si="3"/>
        <v/>
      </c>
      <c r="B19" s="2" t="str">
        <f t="shared" si="6"/>
        <v/>
      </c>
      <c r="C19" s="22">
        <v>35796</v>
      </c>
      <c r="D19" s="3" t="str">
        <f t="shared" si="7"/>
        <v xml:space="preserve"> </v>
      </c>
      <c r="E19" s="3" t="str">
        <f t="shared" si="8"/>
        <v>98</v>
      </c>
      <c r="F19" s="26">
        <v>93.2</v>
      </c>
      <c r="G19" s="26">
        <v>112.4</v>
      </c>
    </row>
    <row r="20" spans="1:7" x14ac:dyDescent="0.15">
      <c r="A20" s="2" t="str">
        <f t="shared" si="3"/>
        <v/>
      </c>
      <c r="B20" s="2" t="str">
        <f t="shared" si="6"/>
        <v/>
      </c>
      <c r="C20" s="22">
        <v>36161</v>
      </c>
      <c r="D20" s="3" t="str">
        <f t="shared" si="7"/>
        <v xml:space="preserve"> </v>
      </c>
      <c r="E20" s="3" t="str">
        <f t="shared" si="8"/>
        <v>99</v>
      </c>
      <c r="F20" s="26">
        <v>94.6</v>
      </c>
      <c r="G20" s="26">
        <v>112.6</v>
      </c>
    </row>
    <row r="21" spans="1:7" x14ac:dyDescent="0.15">
      <c r="A21" s="2">
        <v>1</v>
      </c>
      <c r="B21" s="2">
        <f t="shared" si="6"/>
        <v>1</v>
      </c>
      <c r="C21" s="22">
        <v>36526</v>
      </c>
      <c r="D21" s="3" t="str">
        <f t="shared" si="7"/>
        <v>H12</v>
      </c>
      <c r="E21" s="3" t="str">
        <f t="shared" si="8"/>
        <v>2000</v>
      </c>
      <c r="F21" s="26">
        <v>96.5</v>
      </c>
      <c r="G21" s="26">
        <v>119.2</v>
      </c>
    </row>
    <row r="22" spans="1:7" x14ac:dyDescent="0.15">
      <c r="A22" s="2" t="str">
        <f t="shared" si="3"/>
        <v/>
      </c>
      <c r="B22" s="2" t="str">
        <f t="shared" si="6"/>
        <v/>
      </c>
      <c r="C22" s="22">
        <v>36892</v>
      </c>
      <c r="D22" s="3" t="str">
        <f t="shared" si="7"/>
        <v xml:space="preserve"> </v>
      </c>
      <c r="E22" s="3" t="str">
        <f t="shared" si="8"/>
        <v>01</v>
      </c>
      <c r="F22" s="26">
        <v>84.4</v>
      </c>
      <c r="G22" s="26">
        <v>111.1</v>
      </c>
    </row>
    <row r="23" spans="1:7" x14ac:dyDescent="0.15">
      <c r="A23" s="2" t="str">
        <f t="shared" si="3"/>
        <v/>
      </c>
      <c r="B23" s="2" t="str">
        <f t="shared" si="6"/>
        <v/>
      </c>
      <c r="C23" s="22">
        <v>37257</v>
      </c>
      <c r="D23" s="3" t="str">
        <f t="shared" si="7"/>
        <v xml:space="preserve"> </v>
      </c>
      <c r="E23" s="3" t="str">
        <f t="shared" si="8"/>
        <v>02</v>
      </c>
      <c r="F23" s="26">
        <v>81.7</v>
      </c>
      <c r="G23" s="26">
        <v>109.8</v>
      </c>
    </row>
    <row r="24" spans="1:7" x14ac:dyDescent="0.15">
      <c r="A24" s="2" t="str">
        <f t="shared" si="3"/>
        <v/>
      </c>
      <c r="B24" s="2" t="str">
        <f t="shared" si="6"/>
        <v/>
      </c>
      <c r="C24" s="22">
        <v>37622</v>
      </c>
      <c r="D24" s="3" t="str">
        <f t="shared" si="7"/>
        <v xml:space="preserve"> </v>
      </c>
      <c r="E24" s="3" t="str">
        <f t="shared" si="8"/>
        <v>03</v>
      </c>
      <c r="F24" s="26">
        <v>80.099999999999994</v>
      </c>
      <c r="G24" s="26">
        <v>113</v>
      </c>
    </row>
    <row r="25" spans="1:7" x14ac:dyDescent="0.15">
      <c r="A25" s="2" t="str">
        <f t="shared" si="3"/>
        <v/>
      </c>
      <c r="B25" s="2" t="str">
        <f t="shared" si="6"/>
        <v/>
      </c>
      <c r="C25" s="22">
        <v>37987</v>
      </c>
      <c r="D25" s="3" t="str">
        <f t="shared" si="7"/>
        <v xml:space="preserve"> </v>
      </c>
      <c r="E25" s="3" t="str">
        <f t="shared" si="8"/>
        <v>04</v>
      </c>
      <c r="F25" s="26">
        <v>84.1</v>
      </c>
      <c r="G25" s="26">
        <v>118.4</v>
      </c>
    </row>
    <row r="26" spans="1:7" x14ac:dyDescent="0.15">
      <c r="A26" s="2" t="str">
        <f t="shared" si="3"/>
        <v/>
      </c>
      <c r="B26" s="2" t="str">
        <f t="shared" si="6"/>
        <v/>
      </c>
      <c r="C26" s="22">
        <v>38353</v>
      </c>
      <c r="D26" s="3" t="str">
        <f t="shared" si="7"/>
        <v xml:space="preserve"> </v>
      </c>
      <c r="E26" s="3" t="str">
        <f t="shared" si="8"/>
        <v>05</v>
      </c>
      <c r="F26" s="26">
        <v>86.9</v>
      </c>
      <c r="G26" s="26">
        <v>120</v>
      </c>
    </row>
    <row r="27" spans="1:7" x14ac:dyDescent="0.15">
      <c r="A27" s="2" t="str">
        <f t="shared" si="3"/>
        <v/>
      </c>
      <c r="B27" s="2" t="str">
        <f t="shared" si="6"/>
        <v/>
      </c>
      <c r="C27" s="22">
        <v>38718</v>
      </c>
      <c r="D27" s="3" t="str">
        <f t="shared" si="7"/>
        <v xml:space="preserve"> </v>
      </c>
      <c r="E27" s="3" t="str">
        <f t="shared" si="8"/>
        <v>06</v>
      </c>
      <c r="F27" s="26">
        <v>90.6</v>
      </c>
      <c r="G27" s="26">
        <v>125.3</v>
      </c>
    </row>
    <row r="28" spans="1:7" x14ac:dyDescent="0.15">
      <c r="A28" s="2" t="str">
        <f t="shared" si="3"/>
        <v/>
      </c>
      <c r="B28" s="2" t="str">
        <f t="shared" si="6"/>
        <v/>
      </c>
      <c r="C28" s="22">
        <v>39083</v>
      </c>
      <c r="D28" s="3" t="str">
        <f t="shared" si="7"/>
        <v xml:space="preserve"> </v>
      </c>
      <c r="E28" s="3" t="str">
        <f t="shared" si="8"/>
        <v>07</v>
      </c>
      <c r="F28" s="26">
        <v>95.7</v>
      </c>
      <c r="G28" s="26">
        <v>129</v>
      </c>
    </row>
    <row r="29" spans="1:7" x14ac:dyDescent="0.15">
      <c r="A29" s="2" t="str">
        <f t="shared" si="3"/>
        <v/>
      </c>
      <c r="B29" s="2" t="str">
        <f t="shared" si="6"/>
        <v/>
      </c>
      <c r="C29" s="22">
        <v>39448</v>
      </c>
      <c r="D29" s="3" t="str">
        <f t="shared" si="7"/>
        <v xml:space="preserve"> </v>
      </c>
      <c r="E29" s="3" t="str">
        <f t="shared" si="8"/>
        <v>08</v>
      </c>
      <c r="F29" s="26">
        <v>95.5</v>
      </c>
      <c r="G29" s="26">
        <v>124.6</v>
      </c>
    </row>
    <row r="30" spans="1:7" x14ac:dyDescent="0.15">
      <c r="A30" s="2" t="str">
        <f t="shared" si="3"/>
        <v/>
      </c>
      <c r="B30" s="2" t="str">
        <f t="shared" si="6"/>
        <v/>
      </c>
      <c r="C30" s="22">
        <v>39814</v>
      </c>
      <c r="D30" s="3" t="str">
        <f t="shared" si="7"/>
        <v xml:space="preserve"> </v>
      </c>
      <c r="E30" s="3" t="str">
        <f t="shared" si="8"/>
        <v>09</v>
      </c>
      <c r="F30" s="26">
        <v>80.900000000000006</v>
      </c>
      <c r="G30" s="26">
        <v>97.4</v>
      </c>
    </row>
    <row r="31" spans="1:7" x14ac:dyDescent="0.15">
      <c r="A31" s="2" t="str">
        <f t="shared" si="3"/>
        <v/>
      </c>
      <c r="B31" s="2" t="str">
        <f t="shared" si="6"/>
        <v/>
      </c>
      <c r="C31" s="22">
        <v>40179</v>
      </c>
      <c r="D31" s="3" t="str">
        <f t="shared" si="7"/>
        <v xml:space="preserve"> </v>
      </c>
      <c r="E31" s="3" t="str">
        <f t="shared" si="8"/>
        <v>10</v>
      </c>
      <c r="F31" s="26">
        <v>89.6</v>
      </c>
      <c r="G31" s="26">
        <v>112.5</v>
      </c>
    </row>
    <row r="32" spans="1:7" x14ac:dyDescent="0.15">
      <c r="A32" s="2" t="str">
        <f t="shared" si="3"/>
        <v/>
      </c>
      <c r="B32" s="2" t="str">
        <f t="shared" si="6"/>
        <v/>
      </c>
      <c r="C32" s="22">
        <v>40544</v>
      </c>
      <c r="D32" s="3" t="str">
        <f t="shared" ref="D32:D43" si="9">IF(OR(A32=1,B32=1,A32),TEXT(C32,"ge"),TEXT(C32," "))</f>
        <v xml:space="preserve"> </v>
      </c>
      <c r="E32" s="3" t="str">
        <f t="shared" ref="E32:E43" si="10">IF(OR(A32=1,A32),TEXT(C32,"yyyy"),TEXT(C32,"yy"))</f>
        <v>11</v>
      </c>
      <c r="F32" s="26">
        <v>85.8</v>
      </c>
      <c r="G32" s="26">
        <v>109.3</v>
      </c>
    </row>
    <row r="33" spans="1:7" x14ac:dyDescent="0.15">
      <c r="A33" s="2" t="str">
        <f t="shared" si="3"/>
        <v/>
      </c>
      <c r="B33" s="2" t="str">
        <f t="shared" si="6"/>
        <v/>
      </c>
      <c r="C33" s="22">
        <v>40909</v>
      </c>
      <c r="D33" s="3" t="str">
        <f t="shared" si="9"/>
        <v xml:space="preserve"> </v>
      </c>
      <c r="E33" s="3" t="str">
        <f t="shared" si="10"/>
        <v>12</v>
      </c>
      <c r="F33" s="26">
        <v>93.8</v>
      </c>
      <c r="G33" s="26">
        <v>110.1</v>
      </c>
    </row>
    <row r="34" spans="1:7" x14ac:dyDescent="0.15">
      <c r="A34" s="2" t="str">
        <f t="shared" si="3"/>
        <v/>
      </c>
      <c r="B34" s="2" t="str">
        <f t="shared" si="6"/>
        <v/>
      </c>
      <c r="C34" s="22">
        <v>41275</v>
      </c>
      <c r="D34" s="3" t="str">
        <f t="shared" si="9"/>
        <v xml:space="preserve"> </v>
      </c>
      <c r="E34" s="3" t="str">
        <f t="shared" si="10"/>
        <v>13</v>
      </c>
      <c r="F34" s="26">
        <v>99.3</v>
      </c>
      <c r="G34" s="26">
        <v>109.6</v>
      </c>
    </row>
    <row r="35" spans="1:7" x14ac:dyDescent="0.15">
      <c r="A35" s="2" t="str">
        <f t="shared" si="3"/>
        <v/>
      </c>
      <c r="B35" s="2" t="str">
        <f t="shared" si="6"/>
        <v/>
      </c>
      <c r="C35" s="22">
        <v>41640</v>
      </c>
      <c r="D35" s="3" t="str">
        <f t="shared" si="9"/>
        <v xml:space="preserve"> </v>
      </c>
      <c r="E35" s="3" t="str">
        <f t="shared" si="10"/>
        <v>14</v>
      </c>
      <c r="F35" s="26">
        <v>100.9</v>
      </c>
      <c r="G35" s="26">
        <v>111.9</v>
      </c>
    </row>
    <row r="36" spans="1:7" x14ac:dyDescent="0.15">
      <c r="A36" s="2" t="str">
        <f t="shared" si="3"/>
        <v/>
      </c>
      <c r="B36" s="2" t="str">
        <f t="shared" si="6"/>
        <v/>
      </c>
      <c r="C36" s="22">
        <v>42005</v>
      </c>
      <c r="D36" s="3" t="str">
        <f t="shared" si="9"/>
        <v xml:space="preserve"> </v>
      </c>
      <c r="E36" s="3" t="str">
        <f t="shared" si="10"/>
        <v>15</v>
      </c>
      <c r="F36" s="26">
        <v>100</v>
      </c>
      <c r="G36" s="26">
        <v>110.5</v>
      </c>
    </row>
    <row r="37" spans="1:7" x14ac:dyDescent="0.15">
      <c r="A37" s="2" t="str">
        <f t="shared" si="3"/>
        <v/>
      </c>
      <c r="B37" s="2" t="str">
        <f t="shared" si="6"/>
        <v/>
      </c>
      <c r="C37" s="22">
        <v>42370</v>
      </c>
      <c r="D37" s="3" t="str">
        <f t="shared" si="9"/>
        <v xml:space="preserve"> </v>
      </c>
      <c r="E37" s="3" t="str">
        <f t="shared" si="10"/>
        <v>16</v>
      </c>
      <c r="F37" s="26">
        <v>109.1</v>
      </c>
      <c r="G37" s="26">
        <v>110.5</v>
      </c>
    </row>
    <row r="38" spans="1:7" x14ac:dyDescent="0.15">
      <c r="A38" s="2" t="str">
        <f t="shared" si="3"/>
        <v/>
      </c>
      <c r="B38" s="2" t="str">
        <f t="shared" si="6"/>
        <v/>
      </c>
      <c r="C38" s="22">
        <v>42736</v>
      </c>
      <c r="D38" s="3" t="str">
        <f t="shared" si="9"/>
        <v xml:space="preserve"> </v>
      </c>
      <c r="E38" s="3" t="str">
        <f t="shared" si="10"/>
        <v>17</v>
      </c>
      <c r="F38" s="26">
        <v>107.8</v>
      </c>
      <c r="G38" s="26">
        <v>114</v>
      </c>
    </row>
    <row r="39" spans="1:7" x14ac:dyDescent="0.15">
      <c r="A39" s="2" t="str">
        <f t="shared" si="3"/>
        <v/>
      </c>
      <c r="B39" s="2" t="str">
        <f t="shared" si="6"/>
        <v/>
      </c>
      <c r="C39" s="22">
        <v>43101</v>
      </c>
      <c r="D39" s="3" t="str">
        <f t="shared" si="9"/>
        <v xml:space="preserve"> </v>
      </c>
      <c r="E39" s="3" t="str">
        <f t="shared" si="10"/>
        <v>18</v>
      </c>
      <c r="F39" s="26">
        <v>107.2</v>
      </c>
      <c r="G39" s="26">
        <v>114.6</v>
      </c>
    </row>
    <row r="40" spans="1:7" x14ac:dyDescent="0.15">
      <c r="A40" s="2" t="str">
        <f t="shared" si="3"/>
        <v/>
      </c>
      <c r="B40" s="2" t="str">
        <f t="shared" si="6"/>
        <v/>
      </c>
      <c r="C40" s="22">
        <v>43466</v>
      </c>
      <c r="D40" s="3" t="str">
        <f t="shared" si="9"/>
        <v xml:space="preserve"> </v>
      </c>
      <c r="E40" s="3" t="str">
        <f t="shared" si="10"/>
        <v>19</v>
      </c>
      <c r="F40" s="26">
        <v>103.8</v>
      </c>
      <c r="G40" s="26">
        <v>111.6</v>
      </c>
    </row>
    <row r="41" spans="1:7" x14ac:dyDescent="0.15">
      <c r="A41" s="2" t="str">
        <f t="shared" si="3"/>
        <v/>
      </c>
      <c r="B41" s="2" t="str">
        <f t="shared" si="6"/>
        <v/>
      </c>
      <c r="C41" s="22">
        <v>43831</v>
      </c>
      <c r="D41" s="3" t="str">
        <f t="shared" si="9"/>
        <v xml:space="preserve"> </v>
      </c>
      <c r="E41" s="3" t="str">
        <f t="shared" si="10"/>
        <v>20</v>
      </c>
      <c r="F41" s="26">
        <v>100.3</v>
      </c>
      <c r="G41" s="26">
        <v>100</v>
      </c>
    </row>
    <row r="42" spans="1:7" x14ac:dyDescent="0.15">
      <c r="A42" s="2" t="str">
        <f t="shared" si="3"/>
        <v/>
      </c>
      <c r="B42" s="2" t="str">
        <f t="shared" si="6"/>
        <v/>
      </c>
      <c r="C42" s="22">
        <v>44197</v>
      </c>
      <c r="D42" s="3" t="str">
        <f t="shared" si="9"/>
        <v xml:space="preserve"> </v>
      </c>
      <c r="E42" s="3" t="str">
        <f t="shared" si="10"/>
        <v>21</v>
      </c>
      <c r="F42" s="26">
        <v>103.9</v>
      </c>
      <c r="G42" s="26">
        <v>105.4</v>
      </c>
    </row>
    <row r="43" spans="1:7" x14ac:dyDescent="0.15">
      <c r="A43" s="2" t="str">
        <f t="shared" si="3"/>
        <v/>
      </c>
      <c r="B43" s="2">
        <f t="shared" si="6"/>
        <v>1</v>
      </c>
      <c r="C43" s="22">
        <v>44562</v>
      </c>
      <c r="D43" s="3" t="str">
        <f t="shared" si="9"/>
        <v>R4</v>
      </c>
      <c r="E43" s="3" t="str">
        <f t="shared" si="10"/>
        <v>22</v>
      </c>
      <c r="F43" s="26">
        <v>97</v>
      </c>
      <c r="G43" s="26">
        <v>105.3</v>
      </c>
    </row>
    <row r="44" spans="1:7" x14ac:dyDescent="0.15">
      <c r="A44" s="2" t="str">
        <f t="shared" si="3"/>
        <v/>
      </c>
      <c r="B44" s="2" t="str">
        <f t="shared" si="6"/>
        <v/>
      </c>
    </row>
    <row r="45" spans="1:7" x14ac:dyDescent="0.15">
      <c r="A45" s="2" t="str">
        <f t="shared" si="3"/>
        <v/>
      </c>
      <c r="B45" s="2" t="str">
        <f t="shared" si="6"/>
        <v/>
      </c>
    </row>
    <row r="46" spans="1:7" x14ac:dyDescent="0.15">
      <c r="A46" s="2" t="str">
        <f t="shared" si="3"/>
        <v/>
      </c>
      <c r="B46" s="2" t="str">
        <f t="shared" si="6"/>
        <v/>
      </c>
    </row>
    <row r="47" spans="1:7" x14ac:dyDescent="0.15">
      <c r="A47" s="2" t="str">
        <f t="shared" si="3"/>
        <v/>
      </c>
      <c r="B47" s="2" t="str">
        <f t="shared" si="6"/>
        <v/>
      </c>
    </row>
    <row r="48" spans="1:7" x14ac:dyDescent="0.15">
      <c r="A48" s="2" t="str">
        <f t="shared" si="3"/>
        <v/>
      </c>
      <c r="B48" s="2" t="str">
        <f t="shared" si="6"/>
        <v/>
      </c>
    </row>
    <row r="49" spans="1:2" x14ac:dyDescent="0.15">
      <c r="A49" s="2" t="str">
        <f t="shared" si="3"/>
        <v/>
      </c>
      <c r="B49" s="2" t="str">
        <f t="shared" si="6"/>
        <v/>
      </c>
    </row>
    <row r="50" spans="1:2" x14ac:dyDescent="0.15">
      <c r="A50" s="2" t="str">
        <f t="shared" si="3"/>
        <v/>
      </c>
      <c r="B50" s="2" t="str">
        <f t="shared" si="6"/>
        <v/>
      </c>
    </row>
    <row r="51" spans="1:2" x14ac:dyDescent="0.15">
      <c r="A51" s="2" t="str">
        <f t="shared" si="3"/>
        <v/>
      </c>
      <c r="B51" s="2" t="str">
        <f t="shared" si="6"/>
        <v/>
      </c>
    </row>
    <row r="52" spans="1:2" x14ac:dyDescent="0.15">
      <c r="A52" s="2" t="str">
        <f t="shared" si="3"/>
        <v/>
      </c>
      <c r="B52" s="2" t="str">
        <f t="shared" si="6"/>
        <v/>
      </c>
    </row>
    <row r="53" spans="1:2" x14ac:dyDescent="0.15">
      <c r="A53" s="2" t="str">
        <f t="shared" si="3"/>
        <v/>
      </c>
      <c r="B53" s="2" t="str">
        <f t="shared" si="6"/>
        <v/>
      </c>
    </row>
    <row r="54" spans="1:2" x14ac:dyDescent="0.15">
      <c r="A54" s="2" t="str">
        <f t="shared" si="3"/>
        <v/>
      </c>
      <c r="B54" s="2" t="str">
        <f t="shared" si="6"/>
        <v/>
      </c>
    </row>
    <row r="55" spans="1:2" x14ac:dyDescent="0.15">
      <c r="A55" s="2" t="str">
        <f t="shared" si="3"/>
        <v/>
      </c>
      <c r="B55" s="2" t="str">
        <f t="shared" si="6"/>
        <v/>
      </c>
    </row>
    <row r="56" spans="1:2" x14ac:dyDescent="0.15">
      <c r="A56" s="2" t="str">
        <f t="shared" si="3"/>
        <v/>
      </c>
      <c r="B56" s="2" t="str">
        <f t="shared" si="6"/>
        <v/>
      </c>
    </row>
    <row r="57" spans="1:2" x14ac:dyDescent="0.15">
      <c r="A57" s="2" t="str">
        <f t="shared" si="3"/>
        <v/>
      </c>
      <c r="B57" s="2" t="str">
        <f t="shared" si="6"/>
        <v/>
      </c>
    </row>
    <row r="58" spans="1:2" x14ac:dyDescent="0.15">
      <c r="A58" s="2" t="str">
        <f t="shared" si="3"/>
        <v/>
      </c>
      <c r="B58" s="2" t="str">
        <f t="shared" si="6"/>
        <v/>
      </c>
    </row>
    <row r="59" spans="1:2" x14ac:dyDescent="0.15">
      <c r="A59" s="2" t="str">
        <f t="shared" si="3"/>
        <v/>
      </c>
      <c r="B59" s="2" t="str">
        <f t="shared" si="6"/>
        <v/>
      </c>
    </row>
    <row r="60" spans="1:2" x14ac:dyDescent="0.15">
      <c r="A60" s="2" t="str">
        <f t="shared" si="3"/>
        <v/>
      </c>
      <c r="B60" s="2" t="str">
        <f t="shared" si="6"/>
        <v/>
      </c>
    </row>
    <row r="61" spans="1:2" x14ac:dyDescent="0.15">
      <c r="A61" s="2" t="str">
        <f t="shared" si="3"/>
        <v/>
      </c>
      <c r="B61" s="2" t="str">
        <f t="shared" si="6"/>
        <v/>
      </c>
    </row>
    <row r="62" spans="1:2" x14ac:dyDescent="0.15">
      <c r="A62" s="2" t="str">
        <f t="shared" si="3"/>
        <v/>
      </c>
      <c r="B62" s="2" t="str">
        <f t="shared" si="6"/>
        <v/>
      </c>
    </row>
    <row r="63" spans="1:2" x14ac:dyDescent="0.15">
      <c r="A63" s="2" t="str">
        <f t="shared" si="3"/>
        <v/>
      </c>
      <c r="B63" s="2" t="str">
        <f t="shared" si="6"/>
        <v/>
      </c>
    </row>
    <row r="64" spans="1:2" x14ac:dyDescent="0.15">
      <c r="A64" s="2" t="str">
        <f t="shared" si="3"/>
        <v/>
      </c>
      <c r="B64" s="2" t="str">
        <f t="shared" si="6"/>
        <v/>
      </c>
    </row>
    <row r="65" spans="1:2" x14ac:dyDescent="0.15">
      <c r="A65" s="2" t="str">
        <f t="shared" si="3"/>
        <v/>
      </c>
      <c r="B65" s="2" t="str">
        <f t="shared" si="6"/>
        <v/>
      </c>
    </row>
    <row r="66" spans="1:2" x14ac:dyDescent="0.15">
      <c r="A66" s="2" t="str">
        <f t="shared" si="3"/>
        <v/>
      </c>
      <c r="B66" s="2" t="str">
        <f t="shared" si="6"/>
        <v/>
      </c>
    </row>
    <row r="67" spans="1:2" x14ac:dyDescent="0.15">
      <c r="A67" s="2" t="str">
        <f t="shared" si="3"/>
        <v/>
      </c>
      <c r="B67" s="2" t="str">
        <f t="shared" si="6"/>
        <v/>
      </c>
    </row>
    <row r="68" spans="1:2" x14ac:dyDescent="0.15">
      <c r="A68" s="2" t="str">
        <f t="shared" si="3"/>
        <v/>
      </c>
      <c r="B68" s="2" t="str">
        <f t="shared" si="6"/>
        <v/>
      </c>
    </row>
    <row r="69" spans="1:2" x14ac:dyDescent="0.15">
      <c r="A69" s="2" t="str">
        <f t="shared" si="3"/>
        <v/>
      </c>
      <c r="B69" s="2" t="str">
        <f t="shared" si="6"/>
        <v/>
      </c>
    </row>
    <row r="70" spans="1:2" x14ac:dyDescent="0.15">
      <c r="A70" s="2" t="str">
        <f t="shared" si="3"/>
        <v/>
      </c>
      <c r="B70" s="2" t="str">
        <f t="shared" si="6"/>
        <v/>
      </c>
    </row>
    <row r="71" spans="1:2" x14ac:dyDescent="0.15">
      <c r="A71" s="2" t="str">
        <f t="shared" si="3"/>
        <v/>
      </c>
      <c r="B71" s="2" t="str">
        <f t="shared" si="6"/>
        <v/>
      </c>
    </row>
    <row r="72" spans="1:2" x14ac:dyDescent="0.15">
      <c r="A72" s="2" t="str">
        <f t="shared" si="3"/>
        <v/>
      </c>
      <c r="B72" s="2" t="str">
        <f t="shared" si="6"/>
        <v/>
      </c>
    </row>
    <row r="73" spans="1:2" x14ac:dyDescent="0.15">
      <c r="A73" s="2" t="str">
        <f t="shared" si="3"/>
        <v/>
      </c>
      <c r="B73" s="2" t="str">
        <f t="shared" si="6"/>
        <v/>
      </c>
    </row>
    <row r="74" spans="1:2" x14ac:dyDescent="0.15">
      <c r="A74" s="2" t="str">
        <f t="shared" si="3"/>
        <v/>
      </c>
      <c r="B74" s="2" t="str">
        <f t="shared" si="6"/>
        <v/>
      </c>
    </row>
    <row r="75" spans="1:2" x14ac:dyDescent="0.15">
      <c r="A75" s="2" t="str">
        <f t="shared" ref="A75:A110" si="11">IF(C75=EDATE($C$5,0),1,"")</f>
        <v/>
      </c>
      <c r="B75" s="2" t="str">
        <f t="shared" si="6"/>
        <v/>
      </c>
    </row>
    <row r="76" spans="1:2" x14ac:dyDescent="0.15">
      <c r="A76" s="2" t="str">
        <f t="shared" si="11"/>
        <v/>
      </c>
      <c r="B76" s="2" t="str">
        <f t="shared" si="6"/>
        <v/>
      </c>
    </row>
    <row r="77" spans="1:2" x14ac:dyDescent="0.15">
      <c r="A77" s="2" t="str">
        <f t="shared" si="11"/>
        <v/>
      </c>
      <c r="B77" s="2" t="str">
        <f t="shared" ref="B77:B110" si="12">IF(OR(A77=1,C77=$E$5),1,"")</f>
        <v/>
      </c>
    </row>
    <row r="78" spans="1:2" x14ac:dyDescent="0.15">
      <c r="A78" s="2" t="str">
        <f t="shared" si="11"/>
        <v/>
      </c>
      <c r="B78" s="2" t="str">
        <f t="shared" si="12"/>
        <v/>
      </c>
    </row>
    <row r="79" spans="1:2" x14ac:dyDescent="0.15">
      <c r="A79" s="2" t="str">
        <f t="shared" si="11"/>
        <v/>
      </c>
      <c r="B79" s="2" t="str">
        <f t="shared" si="12"/>
        <v/>
      </c>
    </row>
    <row r="80" spans="1:2" x14ac:dyDescent="0.15">
      <c r="A80" s="2" t="str">
        <f t="shared" si="11"/>
        <v/>
      </c>
      <c r="B80" s="2" t="str">
        <f t="shared" si="12"/>
        <v/>
      </c>
    </row>
    <row r="81" spans="1:2" x14ac:dyDescent="0.15">
      <c r="A81" s="2" t="str">
        <f t="shared" si="11"/>
        <v/>
      </c>
      <c r="B81" s="2" t="str">
        <f t="shared" si="12"/>
        <v/>
      </c>
    </row>
    <row r="82" spans="1:2" x14ac:dyDescent="0.15">
      <c r="A82" s="2" t="str">
        <f t="shared" si="11"/>
        <v/>
      </c>
      <c r="B82" s="2" t="str">
        <f t="shared" si="12"/>
        <v/>
      </c>
    </row>
    <row r="83" spans="1:2" x14ac:dyDescent="0.15">
      <c r="A83" s="2" t="str">
        <f t="shared" si="11"/>
        <v/>
      </c>
      <c r="B83" s="2" t="str">
        <f t="shared" si="12"/>
        <v/>
      </c>
    </row>
    <row r="84" spans="1:2" x14ac:dyDescent="0.15">
      <c r="A84" s="2" t="str">
        <f t="shared" si="11"/>
        <v/>
      </c>
      <c r="B84" s="2" t="str">
        <f t="shared" si="12"/>
        <v/>
      </c>
    </row>
    <row r="85" spans="1:2" x14ac:dyDescent="0.15">
      <c r="A85" s="2" t="str">
        <f t="shared" si="11"/>
        <v/>
      </c>
      <c r="B85" s="2" t="str">
        <f t="shared" si="12"/>
        <v/>
      </c>
    </row>
    <row r="86" spans="1:2" x14ac:dyDescent="0.15">
      <c r="A86" s="2" t="str">
        <f t="shared" si="11"/>
        <v/>
      </c>
      <c r="B86" s="2" t="str">
        <f t="shared" si="12"/>
        <v/>
      </c>
    </row>
    <row r="87" spans="1:2" x14ac:dyDescent="0.15">
      <c r="A87" s="2" t="str">
        <f t="shared" si="11"/>
        <v/>
      </c>
      <c r="B87" s="2" t="str">
        <f t="shared" si="12"/>
        <v/>
      </c>
    </row>
    <row r="88" spans="1:2" x14ac:dyDescent="0.15">
      <c r="A88" s="2" t="str">
        <f t="shared" si="11"/>
        <v/>
      </c>
      <c r="B88" s="2" t="str">
        <f t="shared" si="12"/>
        <v/>
      </c>
    </row>
    <row r="89" spans="1:2" x14ac:dyDescent="0.15">
      <c r="A89" s="2" t="str">
        <f t="shared" si="11"/>
        <v/>
      </c>
      <c r="B89" s="2" t="str">
        <f t="shared" si="12"/>
        <v/>
      </c>
    </row>
    <row r="90" spans="1:2" x14ac:dyDescent="0.15">
      <c r="A90" s="2" t="str">
        <f t="shared" si="11"/>
        <v/>
      </c>
      <c r="B90" s="2" t="str">
        <f t="shared" si="12"/>
        <v/>
      </c>
    </row>
    <row r="91" spans="1:2" x14ac:dyDescent="0.15">
      <c r="A91" s="2" t="str">
        <f t="shared" si="11"/>
        <v/>
      </c>
      <c r="B91" s="2" t="str">
        <f t="shared" si="12"/>
        <v/>
      </c>
    </row>
    <row r="92" spans="1:2" x14ac:dyDescent="0.15">
      <c r="A92" s="2" t="str">
        <f t="shared" si="11"/>
        <v/>
      </c>
      <c r="B92" s="2" t="str">
        <f t="shared" si="12"/>
        <v/>
      </c>
    </row>
    <row r="93" spans="1:2" x14ac:dyDescent="0.15">
      <c r="A93" s="2" t="str">
        <f t="shared" si="11"/>
        <v/>
      </c>
      <c r="B93" s="2" t="str">
        <f t="shared" si="12"/>
        <v/>
      </c>
    </row>
    <row r="94" spans="1:2" x14ac:dyDescent="0.15">
      <c r="A94" s="2" t="str">
        <f t="shared" si="11"/>
        <v/>
      </c>
      <c r="B94" s="2" t="str">
        <f t="shared" si="12"/>
        <v/>
      </c>
    </row>
    <row r="95" spans="1:2" x14ac:dyDescent="0.15">
      <c r="A95" s="2" t="str">
        <f t="shared" si="11"/>
        <v/>
      </c>
      <c r="B95" s="2" t="str">
        <f t="shared" si="12"/>
        <v/>
      </c>
    </row>
    <row r="96" spans="1:2" x14ac:dyDescent="0.15">
      <c r="A96" s="2" t="str">
        <f t="shared" si="11"/>
        <v/>
      </c>
      <c r="B96" s="2" t="str">
        <f t="shared" si="12"/>
        <v/>
      </c>
    </row>
    <row r="97" spans="1:2" x14ac:dyDescent="0.15">
      <c r="A97" s="2" t="str">
        <f t="shared" si="11"/>
        <v/>
      </c>
      <c r="B97" s="2" t="str">
        <f t="shared" si="12"/>
        <v/>
      </c>
    </row>
    <row r="98" spans="1:2" x14ac:dyDescent="0.15">
      <c r="A98" s="2" t="str">
        <f t="shared" si="11"/>
        <v/>
      </c>
      <c r="B98" s="2" t="str">
        <f t="shared" si="12"/>
        <v/>
      </c>
    </row>
    <row r="99" spans="1:2" x14ac:dyDescent="0.15">
      <c r="A99" s="2" t="str">
        <f t="shared" si="11"/>
        <v/>
      </c>
      <c r="B99" s="2" t="str">
        <f t="shared" si="12"/>
        <v/>
      </c>
    </row>
    <row r="100" spans="1:2" x14ac:dyDescent="0.15">
      <c r="A100" s="2" t="str">
        <f t="shared" si="11"/>
        <v/>
      </c>
      <c r="B100" s="2" t="str">
        <f t="shared" si="12"/>
        <v/>
      </c>
    </row>
    <row r="101" spans="1:2" x14ac:dyDescent="0.15">
      <c r="A101" s="2" t="str">
        <f t="shared" si="11"/>
        <v/>
      </c>
      <c r="B101" s="2" t="str">
        <f t="shared" si="12"/>
        <v/>
      </c>
    </row>
    <row r="102" spans="1:2" x14ac:dyDescent="0.15">
      <c r="A102" s="2" t="str">
        <f t="shared" si="11"/>
        <v/>
      </c>
      <c r="B102" s="2" t="str">
        <f t="shared" si="12"/>
        <v/>
      </c>
    </row>
    <row r="103" spans="1:2" x14ac:dyDescent="0.15">
      <c r="A103" s="2" t="str">
        <f t="shared" si="11"/>
        <v/>
      </c>
      <c r="B103" s="2" t="str">
        <f t="shared" si="12"/>
        <v/>
      </c>
    </row>
    <row r="104" spans="1:2" x14ac:dyDescent="0.15">
      <c r="A104" s="2" t="str">
        <f t="shared" si="11"/>
        <v/>
      </c>
      <c r="B104" s="2" t="str">
        <f t="shared" si="12"/>
        <v/>
      </c>
    </row>
    <row r="105" spans="1:2" x14ac:dyDescent="0.15">
      <c r="A105" s="2" t="str">
        <f t="shared" si="11"/>
        <v/>
      </c>
      <c r="B105" s="2" t="str">
        <f t="shared" si="12"/>
        <v/>
      </c>
    </row>
    <row r="106" spans="1:2" x14ac:dyDescent="0.15">
      <c r="A106" s="2" t="str">
        <f t="shared" si="11"/>
        <v/>
      </c>
      <c r="B106" s="2" t="str">
        <f t="shared" si="12"/>
        <v/>
      </c>
    </row>
    <row r="107" spans="1:2" x14ac:dyDescent="0.15">
      <c r="A107" s="2" t="str">
        <f t="shared" si="11"/>
        <v/>
      </c>
      <c r="B107" s="2" t="str">
        <f t="shared" si="12"/>
        <v/>
      </c>
    </row>
    <row r="108" spans="1:2" x14ac:dyDescent="0.15">
      <c r="A108" s="2" t="str">
        <f t="shared" si="11"/>
        <v/>
      </c>
      <c r="B108" s="2" t="str">
        <f t="shared" si="12"/>
        <v/>
      </c>
    </row>
    <row r="109" spans="1:2" x14ac:dyDescent="0.15">
      <c r="A109" s="2" t="str">
        <f t="shared" si="11"/>
        <v/>
      </c>
      <c r="B109" s="2" t="str">
        <f t="shared" si="12"/>
        <v/>
      </c>
    </row>
    <row r="110" spans="1:2" x14ac:dyDescent="0.15">
      <c r="A110" s="2" t="str">
        <f t="shared" si="11"/>
        <v/>
      </c>
      <c r="B110" s="2" t="str">
        <f t="shared" si="12"/>
        <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1</vt:i4>
      </vt:variant>
      <vt:variant>
        <vt:lpstr>グラフ</vt:lpstr>
      </vt:variant>
      <vt:variant>
        <vt:i4>1</vt:i4>
      </vt:variant>
      <vt:variant>
        <vt:lpstr>名前付き一覧</vt:lpstr>
      </vt:variant>
      <vt:variant>
        <vt:i4>1</vt:i4>
      </vt:variant>
    </vt:vector>
  </HeadingPairs>
  <TitlesOfParts>
    <vt:vector size="3" baseType="lpstr">
      <vt:lpstr>データ</vt:lpstr>
      <vt:lpstr>グラフ1</vt:lpstr>
      <vt:lpstr>データ!Print_Area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2023-12-27T02:40:15Z</cp:lastPrinted>
  <dcterms:created xsi:type="dcterms:W3CDTF">2023-11-08T05:17:42Z</dcterms:created>
  <dcterms:modified xsi:type="dcterms:W3CDTF">2024-01-05T05:58:45Z</dcterms:modified>
</cp:coreProperties>
</file>