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４）労働\"/>
    </mc:Choice>
  </mc:AlternateContent>
  <xr:revisionPtr revIDLastSave="0" documentId="13_ncr:1_{13FCE5F2-3999-4F53-B4A0-4F2904900E8B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表" sheetId="1" r:id="rId1"/>
  </sheets>
  <calcPr calcId="191029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5" i="1"/>
  <c r="H7" i="1"/>
  <c r="J15" i="1"/>
  <c r="J7" i="1"/>
  <c r="J6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6" i="1"/>
  <c r="H5" i="1"/>
  <c r="J14" i="1"/>
  <c r="J13" i="1"/>
  <c r="J12" i="1"/>
  <c r="J11" i="1"/>
  <c r="J10" i="1"/>
  <c r="J9" i="1"/>
  <c r="J8" i="1"/>
  <c r="J21" i="1"/>
  <c r="J20" i="1"/>
  <c r="J19" i="1"/>
  <c r="J18" i="1"/>
  <c r="J17" i="1"/>
  <c r="J16" i="1"/>
  <c r="J22" i="1"/>
  <c r="J23" i="1"/>
  <c r="J24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6" i="1"/>
  <c r="F6" i="1"/>
  <c r="F5" i="1"/>
  <c r="J5" i="1"/>
</calcChain>
</file>

<file path=xl/sharedStrings.xml><?xml version="1.0" encoding="utf-8"?>
<sst xmlns="http://schemas.openxmlformats.org/spreadsheetml/2006/main" count="35" uniqueCount="24">
  <si>
    <t>非労働力人口</t>
    <rPh sb="0" eb="1">
      <t>ヒ</t>
    </rPh>
    <rPh sb="1" eb="4">
      <t>ロウドウリョク</t>
    </rPh>
    <rPh sb="4" eb="6">
      <t>ジンコウ</t>
    </rPh>
    <phoneticPr fontId="2"/>
  </si>
  <si>
    <t>65歳以上</t>
    <rPh sb="2" eb="3">
      <t>サイ</t>
    </rPh>
    <rPh sb="3" eb="5">
      <t>イジョウ</t>
    </rPh>
    <phoneticPr fontId="2"/>
  </si>
  <si>
    <t>55～64歳</t>
    <rPh sb="5" eb="6">
      <t>サイ</t>
    </rPh>
    <phoneticPr fontId="2"/>
  </si>
  <si>
    <t>45～54歳</t>
    <rPh sb="5" eb="6">
      <t>サイ</t>
    </rPh>
    <phoneticPr fontId="2"/>
  </si>
  <si>
    <t>35～44歳</t>
    <rPh sb="5" eb="6">
      <t>サイ</t>
    </rPh>
    <phoneticPr fontId="2"/>
  </si>
  <si>
    <t>25～34歳</t>
    <rPh sb="5" eb="6">
      <t>サイ</t>
    </rPh>
    <phoneticPr fontId="2"/>
  </si>
  <si>
    <t>20～24歳</t>
    <rPh sb="5" eb="6">
      <t>サイ</t>
    </rPh>
    <phoneticPr fontId="2"/>
  </si>
  <si>
    <t>15～19歳</t>
    <rPh sb="5" eb="6">
      <t>サイ</t>
    </rPh>
    <phoneticPr fontId="2"/>
  </si>
  <si>
    <t>完全失業者</t>
    <rPh sb="0" eb="2">
      <t>カンゼン</t>
    </rPh>
    <rPh sb="2" eb="5">
      <t>シツギョウシャ</t>
    </rPh>
    <phoneticPr fontId="2"/>
  </si>
  <si>
    <t>就業者</t>
    <rPh sb="0" eb="3">
      <t>シュウギョウシャ</t>
    </rPh>
    <phoneticPr fontId="2"/>
  </si>
  <si>
    <t xml:space="preserve">15歳以上人口総数    </t>
    <rPh sb="2" eb="3">
      <t>サイ</t>
    </rPh>
    <rPh sb="3" eb="5">
      <t>イジョウ</t>
    </rPh>
    <rPh sb="5" eb="7">
      <t>ジンコウ</t>
    </rPh>
    <phoneticPr fontId="3"/>
  </si>
  <si>
    <t>(単位：人）</t>
    <rPh sb="1" eb="3">
      <t>タンイ</t>
    </rPh>
    <rPh sb="4" eb="5">
      <t>ニン</t>
    </rPh>
    <phoneticPr fontId="2"/>
  </si>
  <si>
    <t>構成比</t>
    <rPh sb="0" eb="3">
      <t>コウセイヒ</t>
    </rPh>
    <phoneticPr fontId="2"/>
  </si>
  <si>
    <t>実数</t>
    <rPh sb="0" eb="2">
      <t>ジッスウ</t>
    </rPh>
    <phoneticPr fontId="2"/>
  </si>
  <si>
    <t>労働力状態不詳</t>
    <rPh sb="0" eb="3">
      <t>ロウドウリョク</t>
    </rPh>
    <rPh sb="3" eb="5">
      <t>ジョウタイ</t>
    </rPh>
    <rPh sb="5" eb="7">
      <t>フショウ</t>
    </rPh>
    <phoneticPr fontId="2"/>
  </si>
  <si>
    <t>労働力人口</t>
    <rPh sb="0" eb="3">
      <t>ロウドウリョク</t>
    </rPh>
    <rPh sb="3" eb="5">
      <t>ジンコウ</t>
    </rPh>
    <phoneticPr fontId="2"/>
  </si>
  <si>
    <t>資料:総務省統計局「国勢調査」</t>
    <phoneticPr fontId="2"/>
  </si>
  <si>
    <t>※構成比欄の括弧内は、15歳以上人口総数の構成比ではなく、就業者数、完全失業数の年齢別構成比をそれぞれ記載した。</t>
    <rPh sb="1" eb="4">
      <t>コウセイヒ</t>
    </rPh>
    <rPh sb="4" eb="5">
      <t>ラン</t>
    </rPh>
    <rPh sb="6" eb="8">
      <t>カッコ</t>
    </rPh>
    <rPh sb="8" eb="9">
      <t>ナイ</t>
    </rPh>
    <rPh sb="13" eb="14">
      <t>サイ</t>
    </rPh>
    <rPh sb="14" eb="16">
      <t>イジョウ</t>
    </rPh>
    <rPh sb="16" eb="18">
      <t>ジンコウ</t>
    </rPh>
    <rPh sb="18" eb="20">
      <t>ソウスウ</t>
    </rPh>
    <rPh sb="21" eb="24">
      <t>コウセイヒ</t>
    </rPh>
    <rPh sb="29" eb="32">
      <t>シュウギョウシャ</t>
    </rPh>
    <rPh sb="32" eb="33">
      <t>スウ</t>
    </rPh>
    <rPh sb="34" eb="36">
      <t>カンゼン</t>
    </rPh>
    <rPh sb="36" eb="38">
      <t>シツギョウ</t>
    </rPh>
    <rPh sb="38" eb="39">
      <t>カズ</t>
    </rPh>
    <rPh sb="40" eb="43">
      <t>ネンレイベツ</t>
    </rPh>
    <rPh sb="43" eb="46">
      <t>コウセイヒ</t>
    </rPh>
    <rPh sb="51" eb="53">
      <t>キサイ</t>
    </rPh>
    <phoneticPr fontId="2"/>
  </si>
  <si>
    <t>2010(H22)年10月1日</t>
    <rPh sb="9" eb="10">
      <t>ネン</t>
    </rPh>
    <rPh sb="12" eb="13">
      <t>ガツ</t>
    </rPh>
    <rPh sb="14" eb="15">
      <t>ニチ</t>
    </rPh>
    <phoneticPr fontId="2"/>
  </si>
  <si>
    <t>2015(H27)年10月1日</t>
    <rPh sb="9" eb="10">
      <t>ネン</t>
    </rPh>
    <rPh sb="12" eb="13">
      <t>ガツ</t>
    </rPh>
    <rPh sb="14" eb="15">
      <t>ニチ</t>
    </rPh>
    <phoneticPr fontId="2"/>
  </si>
  <si>
    <t>2020(R2)年10月1日</t>
    <rPh sb="8" eb="9">
      <t>ネン</t>
    </rPh>
    <rPh sb="11" eb="12">
      <t>ガツ</t>
    </rPh>
    <rPh sb="13" eb="14">
      <t>ニチ</t>
    </rPh>
    <phoneticPr fontId="2"/>
  </si>
  <si>
    <t>５年</t>
    <rPh sb="1" eb="2">
      <t>ネン</t>
    </rPh>
    <phoneticPr fontId="2"/>
  </si>
  <si>
    <t>増減率</t>
    <rPh sb="0" eb="2">
      <t>ゾウゲン</t>
    </rPh>
    <rPh sb="2" eb="3">
      <t>リツ</t>
    </rPh>
    <phoneticPr fontId="2"/>
  </si>
  <si>
    <t>本県の労働力人口</t>
    <rPh sb="0" eb="2">
      <t>ホンケン</t>
    </rPh>
    <rPh sb="3" eb="6">
      <t>ロウドウリョク</t>
    </rPh>
    <rPh sb="6" eb="8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</si>
</sst>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%"/>
    <numFmt numFmtId="178" formatCode="\(0.0%\)"/>
  </numFmts>
  <fonts count="8" x14ac:knownFonts="1"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left" vertical="top"/>
    </xf>
    <xf numFmtId="49" fontId="5" fillId="3" borderId="9" xfId="1" applyNumberFormat="1" applyFont="1" applyFill="1" applyBorder="1" applyAlignment="1">
      <alignment horizontal="left" vertical="top"/>
    </xf>
    <xf numFmtId="49" fontId="5" fillId="3" borderId="3" xfId="1" applyNumberFormat="1" applyFont="1" applyFill="1" applyBorder="1" applyAlignment="1">
      <alignment horizontal="left" vertical="top"/>
    </xf>
    <xf numFmtId="176" fontId="4" fillId="3" borderId="10" xfId="0" applyNumberFormat="1" applyFont="1" applyFill="1" applyBorder="1" applyAlignment="1">
      <alignment horizontal="right" vertical="center"/>
    </xf>
    <xf numFmtId="177" fontId="4" fillId="3" borderId="11" xfId="0" applyNumberFormat="1" applyFont="1" applyFill="1" applyBorder="1" applyAlignment="1">
      <alignment horizontal="right" vertical="center"/>
    </xf>
    <xf numFmtId="49" fontId="5" fillId="3" borderId="12" xfId="1" applyNumberFormat="1" applyFont="1" applyFill="1" applyBorder="1" applyAlignment="1">
      <alignment horizontal="left" vertical="top"/>
    </xf>
    <xf numFmtId="49" fontId="5" fillId="4" borderId="8" xfId="1" applyNumberFormat="1" applyFont="1" applyFill="1" applyBorder="1" applyAlignment="1">
      <alignment horizontal="left" vertical="top"/>
    </xf>
    <xf numFmtId="49" fontId="5" fillId="4" borderId="9" xfId="1" applyNumberFormat="1" applyFont="1" applyFill="1" applyBorder="1" applyAlignment="1">
      <alignment horizontal="left" vertical="top"/>
    </xf>
    <xf numFmtId="49" fontId="5" fillId="4" borderId="3" xfId="1" applyNumberFormat="1" applyFont="1" applyFill="1" applyBorder="1" applyAlignment="1">
      <alignment horizontal="left" vertical="top"/>
    </xf>
    <xf numFmtId="176" fontId="4" fillId="4" borderId="10" xfId="0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0" fontId="4" fillId="3" borderId="12" xfId="0" applyFont="1" applyFill="1" applyBorder="1">
      <alignment vertical="center"/>
    </xf>
    <xf numFmtId="0" fontId="4" fillId="4" borderId="12" xfId="0" applyFont="1" applyFill="1" applyBorder="1">
      <alignment vertical="center"/>
    </xf>
    <xf numFmtId="49" fontId="5" fillId="5" borderId="8" xfId="1" applyNumberFormat="1" applyFont="1" applyFill="1" applyBorder="1" applyAlignment="1">
      <alignment vertical="center"/>
    </xf>
    <xf numFmtId="49" fontId="5" fillId="5" borderId="9" xfId="1" applyNumberFormat="1" applyFont="1" applyFill="1" applyBorder="1" applyAlignment="1">
      <alignment vertical="center"/>
    </xf>
    <xf numFmtId="176" fontId="5" fillId="5" borderId="10" xfId="1" quotePrefix="1" applyNumberFormat="1" applyFont="1" applyFill="1" applyBorder="1" applyAlignment="1">
      <alignment horizontal="right" vertical="top"/>
    </xf>
    <xf numFmtId="178" fontId="5" fillId="5" borderId="11" xfId="1" applyNumberFormat="1" applyFont="1" applyFill="1" applyBorder="1" applyAlignment="1">
      <alignment horizontal="right" vertical="top"/>
    </xf>
    <xf numFmtId="49" fontId="5" fillId="3" borderId="12" xfId="1" applyNumberFormat="1" applyFont="1" applyFill="1" applyBorder="1" applyAlignment="1">
      <alignment horizontal="left" vertical="center"/>
    </xf>
    <xf numFmtId="49" fontId="5" fillId="4" borderId="12" xfId="1" applyNumberFormat="1" applyFont="1" applyFill="1" applyBorder="1" applyAlignment="1">
      <alignment horizontal="left" vertical="center"/>
    </xf>
    <xf numFmtId="49" fontId="5" fillId="5" borderId="12" xfId="1" applyNumberFormat="1" applyFont="1" applyFill="1" applyBorder="1" applyAlignment="1">
      <alignment horizontal="left" vertical="center"/>
    </xf>
    <xf numFmtId="49" fontId="5" fillId="5" borderId="13" xfId="1" applyNumberFormat="1" applyFont="1" applyFill="1" applyBorder="1" applyAlignment="1">
      <alignment horizontal="left" vertical="center"/>
    </xf>
    <xf numFmtId="49" fontId="5" fillId="6" borderId="8" xfId="1" applyNumberFormat="1" applyFont="1" applyFill="1" applyBorder="1" applyAlignment="1">
      <alignment vertical="center"/>
    </xf>
    <xf numFmtId="49" fontId="5" fillId="6" borderId="9" xfId="1" applyNumberFormat="1" applyFont="1" applyFill="1" applyBorder="1" applyAlignment="1">
      <alignment vertical="center"/>
    </xf>
    <xf numFmtId="176" fontId="4" fillId="6" borderId="10" xfId="0" applyNumberFormat="1" applyFont="1" applyFill="1" applyBorder="1" applyAlignment="1">
      <alignment horizontal="right" vertical="center"/>
    </xf>
    <xf numFmtId="178" fontId="5" fillId="6" borderId="11" xfId="1" applyNumberFormat="1" applyFont="1" applyFill="1" applyBorder="1" applyAlignment="1">
      <alignment horizontal="right" vertical="top"/>
    </xf>
    <xf numFmtId="49" fontId="5" fillId="3" borderId="12" xfId="1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49" fontId="5" fillId="6" borderId="12" xfId="1" applyNumberFormat="1" applyFont="1" applyFill="1" applyBorder="1" applyAlignment="1">
      <alignment vertical="center"/>
    </xf>
    <xf numFmtId="49" fontId="5" fillId="4" borderId="13" xfId="1" applyNumberFormat="1" applyFont="1" applyFill="1" applyBorder="1" applyAlignment="1">
      <alignment vertical="center"/>
    </xf>
    <xf numFmtId="49" fontId="5" fillId="6" borderId="13" xfId="1" applyNumberFormat="1" applyFont="1" applyFill="1" applyBorder="1" applyAlignment="1">
      <alignment vertical="center"/>
    </xf>
    <xf numFmtId="176" fontId="5" fillId="7" borderId="10" xfId="1" applyNumberFormat="1" applyFont="1" applyFill="1" applyBorder="1" applyAlignment="1">
      <alignment horizontal="right" vertical="top"/>
    </xf>
    <xf numFmtId="177" fontId="5" fillId="7" borderId="11" xfId="1" applyNumberFormat="1" applyFont="1" applyFill="1" applyBorder="1" applyAlignment="1">
      <alignment horizontal="right" vertical="top"/>
    </xf>
    <xf numFmtId="0" fontId="4" fillId="3" borderId="13" xfId="0" applyFont="1" applyFill="1" applyBorder="1">
      <alignment vertical="center"/>
    </xf>
    <xf numFmtId="176" fontId="5" fillId="8" borderId="10" xfId="1" applyNumberFormat="1" applyFont="1" applyFill="1" applyBorder="1" applyAlignment="1">
      <alignment horizontal="right" vertical="top"/>
    </xf>
    <xf numFmtId="177" fontId="5" fillId="8" borderId="11" xfId="1" applyNumberFormat="1" applyFont="1" applyFill="1" applyBorder="1" applyAlignment="1">
      <alignment horizontal="right" vertical="top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5" fillId="5" borderId="14" xfId="1" applyNumberFormat="1" applyFont="1" applyFill="1" applyBorder="1" applyAlignment="1">
      <alignment vertical="top"/>
    </xf>
    <xf numFmtId="176" fontId="5" fillId="5" borderId="15" xfId="1" applyNumberFormat="1" applyFont="1" applyFill="1" applyBorder="1" applyAlignment="1">
      <alignment horizontal="right" vertical="top"/>
    </xf>
    <xf numFmtId="178" fontId="5" fillId="5" borderId="16" xfId="1" applyNumberFormat="1" applyFont="1" applyFill="1" applyBorder="1" applyAlignment="1">
      <alignment horizontal="right" vertical="top"/>
    </xf>
    <xf numFmtId="49" fontId="5" fillId="5" borderId="12" xfId="1" applyNumberFormat="1" applyFont="1" applyFill="1" applyBorder="1" applyAlignment="1">
      <alignment vertical="top"/>
    </xf>
    <xf numFmtId="176" fontId="5" fillId="5" borderId="17" xfId="1" applyNumberFormat="1" applyFont="1" applyFill="1" applyBorder="1" applyAlignment="1">
      <alignment horizontal="right" vertical="top"/>
    </xf>
    <xf numFmtId="178" fontId="5" fillId="5" borderId="18" xfId="1" applyNumberFormat="1" applyFont="1" applyFill="1" applyBorder="1" applyAlignment="1">
      <alignment horizontal="right" vertical="top"/>
    </xf>
    <xf numFmtId="49" fontId="5" fillId="5" borderId="13" xfId="1" applyNumberFormat="1" applyFont="1" applyFill="1" applyBorder="1" applyAlignment="1">
      <alignment vertical="top"/>
    </xf>
    <xf numFmtId="176" fontId="5" fillId="5" borderId="6" xfId="1" applyNumberFormat="1" applyFont="1" applyFill="1" applyBorder="1" applyAlignment="1">
      <alignment horizontal="right" vertical="top"/>
    </xf>
    <xf numFmtId="178" fontId="5" fillId="5" borderId="7" xfId="1" applyNumberFormat="1" applyFont="1" applyFill="1" applyBorder="1" applyAlignment="1">
      <alignment horizontal="right" vertical="top"/>
    </xf>
    <xf numFmtId="49" fontId="5" fillId="6" borderId="14" xfId="1" applyNumberFormat="1" applyFont="1" applyFill="1" applyBorder="1" applyAlignment="1">
      <alignment vertical="top"/>
    </xf>
    <xf numFmtId="176" fontId="4" fillId="6" borderId="15" xfId="0" applyNumberFormat="1" applyFont="1" applyFill="1" applyBorder="1" applyAlignment="1">
      <alignment horizontal="right" vertical="center"/>
    </xf>
    <xf numFmtId="178" fontId="5" fillId="6" borderId="16" xfId="1" applyNumberFormat="1" applyFont="1" applyFill="1" applyBorder="1" applyAlignment="1">
      <alignment horizontal="right" vertical="top"/>
    </xf>
    <xf numFmtId="49" fontId="5" fillId="6" borderId="12" xfId="1" applyNumberFormat="1" applyFont="1" applyFill="1" applyBorder="1" applyAlignment="1">
      <alignment vertical="top"/>
    </xf>
    <xf numFmtId="176" fontId="4" fillId="6" borderId="17" xfId="0" applyNumberFormat="1" applyFont="1" applyFill="1" applyBorder="1" applyAlignment="1">
      <alignment horizontal="right" vertical="center"/>
    </xf>
    <xf numFmtId="178" fontId="5" fillId="6" borderId="18" xfId="1" applyNumberFormat="1" applyFont="1" applyFill="1" applyBorder="1" applyAlignment="1">
      <alignment horizontal="right" vertical="top"/>
    </xf>
    <xf numFmtId="49" fontId="5" fillId="6" borderId="13" xfId="1" applyNumberFormat="1" applyFont="1" applyFill="1" applyBorder="1" applyAlignment="1">
      <alignment vertical="top"/>
    </xf>
    <xf numFmtId="176" fontId="4" fillId="6" borderId="6" xfId="0" applyNumberFormat="1" applyFont="1" applyFill="1" applyBorder="1" applyAlignment="1">
      <alignment horizontal="right" vertical="center"/>
    </xf>
    <xf numFmtId="178" fontId="5" fillId="6" borderId="7" xfId="1" applyNumberFormat="1" applyFont="1" applyFill="1" applyBorder="1" applyAlignment="1">
      <alignment horizontal="right" vertical="top"/>
    </xf>
    <xf numFmtId="0" fontId="7" fillId="0" borderId="0" xfId="0" applyFont="1">
      <alignment vertical="center"/>
    </xf>
    <xf numFmtId="177" fontId="5" fillId="5" borderId="11" xfId="1" applyNumberFormat="1" applyFont="1" applyFill="1" applyBorder="1" applyAlignment="1">
      <alignment horizontal="right" vertical="top"/>
    </xf>
    <xf numFmtId="177" fontId="5" fillId="6" borderId="11" xfId="1" applyNumberFormat="1" applyFont="1" applyFill="1" applyBorder="1" applyAlignment="1">
      <alignment horizontal="right" vertical="top"/>
    </xf>
    <xf numFmtId="0" fontId="4" fillId="2" borderId="20" xfId="0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right" vertical="center"/>
    </xf>
    <xf numFmtId="177" fontId="5" fillId="5" borderId="16" xfId="1" applyNumberFormat="1" applyFont="1" applyFill="1" applyBorder="1" applyAlignment="1">
      <alignment horizontal="right" vertical="top"/>
    </xf>
    <xf numFmtId="177" fontId="5" fillId="5" borderId="18" xfId="1" applyNumberFormat="1" applyFont="1" applyFill="1" applyBorder="1" applyAlignment="1">
      <alignment horizontal="right" vertical="top"/>
    </xf>
    <xf numFmtId="177" fontId="5" fillId="5" borderId="7" xfId="1" applyNumberFormat="1" applyFont="1" applyFill="1" applyBorder="1" applyAlignment="1">
      <alignment horizontal="right" vertical="top"/>
    </xf>
    <xf numFmtId="177" fontId="5" fillId="6" borderId="16" xfId="1" applyNumberFormat="1" applyFont="1" applyFill="1" applyBorder="1" applyAlignment="1">
      <alignment horizontal="right" vertical="top"/>
    </xf>
    <xf numFmtId="177" fontId="5" fillId="6" borderId="18" xfId="1" applyNumberFormat="1" applyFont="1" applyFill="1" applyBorder="1" applyAlignment="1">
      <alignment horizontal="right" vertical="top"/>
    </xf>
    <xf numFmtId="177" fontId="5" fillId="6" borderId="7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7" borderId="3" xfId="1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9" fontId="5" fillId="8" borderId="3" xfId="1" applyNumberFormat="1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</cellXfs>
  <cellStyles count="2">
    <cellStyle name="標準" xfId="0" builtinId="0"/>
    <cellStyle name="標準_JB1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zoomScaleNormal="100" workbookViewId="0">
      <selection activeCell="A26" sqref="A1:K26"/>
    </sheetView>
  </sheetViews>
  <sheetFormatPr defaultColWidth="8.875" defaultRowHeight="18" customHeight="1" x14ac:dyDescent="0.15"/>
  <cols>
    <col min="1" max="3" width="2.125" style="40" customWidth="1"/>
    <col min="4" max="4" width="12.75" style="40" customWidth="1"/>
    <col min="5" max="10" width="12.75" style="41" customWidth="1"/>
    <col min="11" max="11" width="8.75" style="1" customWidth="1"/>
    <col min="12" max="16384" width="8.875" style="1"/>
  </cols>
  <sheetData>
    <row r="1" spans="1:12" ht="18" customHeight="1" x14ac:dyDescent="0.15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8" customHeight="1" x14ac:dyDescent="0.15">
      <c r="A2" s="2"/>
      <c r="B2" s="2"/>
      <c r="C2" s="2"/>
      <c r="D2" s="2"/>
      <c r="E2" s="2"/>
      <c r="F2" s="2"/>
      <c r="G2" s="78"/>
      <c r="H2" s="78"/>
      <c r="K2" s="73" t="s">
        <v>11</v>
      </c>
      <c r="L2" s="73"/>
    </row>
    <row r="3" spans="1:12" ht="18" customHeight="1" x14ac:dyDescent="0.15">
      <c r="A3" s="80"/>
      <c r="B3" s="80"/>
      <c r="C3" s="80"/>
      <c r="D3" s="80"/>
      <c r="E3" s="74" t="s">
        <v>18</v>
      </c>
      <c r="F3" s="75"/>
      <c r="G3" s="74" t="s">
        <v>19</v>
      </c>
      <c r="H3" s="75"/>
      <c r="I3" s="74" t="s">
        <v>20</v>
      </c>
      <c r="J3" s="79"/>
      <c r="K3" s="71" t="s">
        <v>21</v>
      </c>
    </row>
    <row r="4" spans="1:12" ht="18" customHeight="1" x14ac:dyDescent="0.15">
      <c r="A4" s="80"/>
      <c r="B4" s="80"/>
      <c r="C4" s="80"/>
      <c r="D4" s="80"/>
      <c r="E4" s="3" t="s">
        <v>13</v>
      </c>
      <c r="F4" s="4" t="s">
        <v>12</v>
      </c>
      <c r="G4" s="3" t="s">
        <v>13</v>
      </c>
      <c r="H4" s="4" t="s">
        <v>12</v>
      </c>
      <c r="I4" s="3" t="s">
        <v>13</v>
      </c>
      <c r="J4" s="63" t="s">
        <v>12</v>
      </c>
      <c r="K4" s="72" t="s">
        <v>22</v>
      </c>
    </row>
    <row r="5" spans="1:12" ht="18" customHeight="1" x14ac:dyDescent="0.15">
      <c r="A5" s="5" t="s">
        <v>10</v>
      </c>
      <c r="B5" s="6"/>
      <c r="C5" s="7"/>
      <c r="D5" s="7"/>
      <c r="E5" s="8">
        <v>1196355</v>
      </c>
      <c r="F5" s="9">
        <f>+E5/E5</f>
        <v>1</v>
      </c>
      <c r="G5" s="8">
        <v>1148807</v>
      </c>
      <c r="H5" s="9">
        <f>+G5/G5</f>
        <v>1</v>
      </c>
      <c r="I5" s="8">
        <v>1089110</v>
      </c>
      <c r="J5" s="9">
        <f>+I5/I5</f>
        <v>1</v>
      </c>
      <c r="K5" s="64">
        <f>I5/G5-1</f>
        <v>-5.196434213928014E-2</v>
      </c>
    </row>
    <row r="6" spans="1:12" ht="18" customHeight="1" x14ac:dyDescent="0.15">
      <c r="A6" s="10"/>
      <c r="B6" s="11" t="s">
        <v>15</v>
      </c>
      <c r="C6" s="12"/>
      <c r="D6" s="13"/>
      <c r="E6" s="14">
        <f>+E7+E15</f>
        <v>702668</v>
      </c>
      <c r="F6" s="15">
        <f>+E6/E5</f>
        <v>0.58734071408570199</v>
      </c>
      <c r="G6" s="14">
        <v>661082</v>
      </c>
      <c r="H6" s="15">
        <f>+G6/G5</f>
        <v>0.5754508807832821</v>
      </c>
      <c r="I6" s="14">
        <v>631696</v>
      </c>
      <c r="J6" s="15">
        <f>+I6/I$5</f>
        <v>0.58001120180697996</v>
      </c>
      <c r="K6" s="15">
        <f t="shared" ref="K6:K24" si="0">I6/G6-1</f>
        <v>-4.445136911911074E-2</v>
      </c>
    </row>
    <row r="7" spans="1:12" ht="18" customHeight="1" x14ac:dyDescent="0.15">
      <c r="A7" s="16"/>
      <c r="B7" s="17"/>
      <c r="C7" s="18" t="s">
        <v>9</v>
      </c>
      <c r="D7" s="19"/>
      <c r="E7" s="20">
        <v>639584</v>
      </c>
      <c r="F7" s="21">
        <f>ROUND(E7/E$7,3)</f>
        <v>1</v>
      </c>
      <c r="G7" s="20">
        <v>625970</v>
      </c>
      <c r="H7" s="61">
        <f>+G7/G$5</f>
        <v>0.54488700016625946</v>
      </c>
      <c r="I7" s="20">
        <v>602391</v>
      </c>
      <c r="J7" s="61">
        <f>+I7/I$5</f>
        <v>0.55310391053245311</v>
      </c>
      <c r="K7" s="61">
        <f t="shared" si="0"/>
        <v>-3.7667939358116187E-2</v>
      </c>
    </row>
    <row r="8" spans="1:12" ht="18" customHeight="1" x14ac:dyDescent="0.15">
      <c r="A8" s="22"/>
      <c r="B8" s="23"/>
      <c r="C8" s="24"/>
      <c r="D8" s="42" t="s">
        <v>7</v>
      </c>
      <c r="E8" s="43">
        <v>6824</v>
      </c>
      <c r="F8" s="44">
        <f t="shared" ref="F8:F14" si="1">ROUND(E8/E$7,3)</f>
        <v>1.0999999999999999E-2</v>
      </c>
      <c r="G8" s="43">
        <v>6746</v>
      </c>
      <c r="H8" s="44">
        <f t="shared" ref="H8:H14" si="2">ROUND(G8/G$7,3)</f>
        <v>1.0999999999999999E-2</v>
      </c>
      <c r="I8" s="43">
        <v>6326</v>
      </c>
      <c r="J8" s="44">
        <f t="shared" ref="J8:J14" si="3">ROUND(I8/I$7,3)</f>
        <v>1.0999999999999999E-2</v>
      </c>
      <c r="K8" s="65">
        <f t="shared" si="0"/>
        <v>-6.2259116513489476E-2</v>
      </c>
    </row>
    <row r="9" spans="1:12" ht="18" customHeight="1" x14ac:dyDescent="0.15">
      <c r="A9" s="22"/>
      <c r="B9" s="23"/>
      <c r="C9" s="24"/>
      <c r="D9" s="45" t="s">
        <v>6</v>
      </c>
      <c r="E9" s="46">
        <v>34977</v>
      </c>
      <c r="F9" s="47">
        <f t="shared" si="1"/>
        <v>5.5E-2</v>
      </c>
      <c r="G9" s="46">
        <v>32127</v>
      </c>
      <c r="H9" s="47">
        <f t="shared" si="2"/>
        <v>5.0999999999999997E-2</v>
      </c>
      <c r="I9" s="46">
        <v>28973</v>
      </c>
      <c r="J9" s="47">
        <f t="shared" si="3"/>
        <v>4.8000000000000001E-2</v>
      </c>
      <c r="K9" s="66">
        <f t="shared" si="0"/>
        <v>-9.8172876396800168E-2</v>
      </c>
    </row>
    <row r="10" spans="1:12" ht="18" customHeight="1" x14ac:dyDescent="0.15">
      <c r="A10" s="22"/>
      <c r="B10" s="23"/>
      <c r="C10" s="24"/>
      <c r="D10" s="45" t="s">
        <v>5</v>
      </c>
      <c r="E10" s="46">
        <v>110484</v>
      </c>
      <c r="F10" s="47">
        <f t="shared" si="1"/>
        <v>0.17299999999999999</v>
      </c>
      <c r="G10" s="46">
        <v>94410</v>
      </c>
      <c r="H10" s="47">
        <f t="shared" si="2"/>
        <v>0.151</v>
      </c>
      <c r="I10" s="46">
        <v>81261</v>
      </c>
      <c r="J10" s="47">
        <f t="shared" si="3"/>
        <v>0.13500000000000001</v>
      </c>
      <c r="K10" s="66">
        <f t="shared" si="0"/>
        <v>-0.13927550047664439</v>
      </c>
    </row>
    <row r="11" spans="1:12" ht="18" customHeight="1" x14ac:dyDescent="0.15">
      <c r="A11" s="22"/>
      <c r="B11" s="23"/>
      <c r="C11" s="24"/>
      <c r="D11" s="45" t="s">
        <v>4</v>
      </c>
      <c r="E11" s="46">
        <v>135812</v>
      </c>
      <c r="F11" s="47">
        <f t="shared" si="1"/>
        <v>0.21199999999999999</v>
      </c>
      <c r="G11" s="46">
        <v>133184</v>
      </c>
      <c r="H11" s="47">
        <f t="shared" si="2"/>
        <v>0.21299999999999999</v>
      </c>
      <c r="I11" s="46">
        <v>116960</v>
      </c>
      <c r="J11" s="47">
        <f t="shared" si="3"/>
        <v>0.19400000000000001</v>
      </c>
      <c r="K11" s="66">
        <f t="shared" si="0"/>
        <v>-0.12181643440653533</v>
      </c>
    </row>
    <row r="12" spans="1:12" ht="18" customHeight="1" x14ac:dyDescent="0.15">
      <c r="A12" s="22"/>
      <c r="B12" s="23"/>
      <c r="C12" s="24"/>
      <c r="D12" s="45" t="s">
        <v>3</v>
      </c>
      <c r="E12" s="46">
        <v>143476</v>
      </c>
      <c r="F12" s="47">
        <f t="shared" si="1"/>
        <v>0.224</v>
      </c>
      <c r="G12" s="46">
        <v>137095</v>
      </c>
      <c r="H12" s="47">
        <f t="shared" si="2"/>
        <v>0.219</v>
      </c>
      <c r="I12" s="46">
        <v>137417</v>
      </c>
      <c r="J12" s="47">
        <f t="shared" si="3"/>
        <v>0.22800000000000001</v>
      </c>
      <c r="K12" s="66">
        <f t="shared" si="0"/>
        <v>2.3487362777636633E-3</v>
      </c>
    </row>
    <row r="13" spans="1:12" ht="18" customHeight="1" x14ac:dyDescent="0.15">
      <c r="A13" s="22"/>
      <c r="B13" s="23"/>
      <c r="C13" s="24"/>
      <c r="D13" s="45" t="s">
        <v>2</v>
      </c>
      <c r="E13" s="46">
        <v>138155</v>
      </c>
      <c r="F13" s="47">
        <f t="shared" si="1"/>
        <v>0.216</v>
      </c>
      <c r="G13" s="46">
        <v>132632</v>
      </c>
      <c r="H13" s="47">
        <f t="shared" si="2"/>
        <v>0.21199999999999999</v>
      </c>
      <c r="I13" s="46">
        <v>125778</v>
      </c>
      <c r="J13" s="47">
        <f t="shared" si="3"/>
        <v>0.20899999999999999</v>
      </c>
      <c r="K13" s="66">
        <f t="shared" si="0"/>
        <v>-5.1676820073587093E-2</v>
      </c>
    </row>
    <row r="14" spans="1:12" ht="18" customHeight="1" x14ac:dyDescent="0.15">
      <c r="A14" s="22"/>
      <c r="B14" s="23"/>
      <c r="C14" s="25"/>
      <c r="D14" s="48" t="s">
        <v>1</v>
      </c>
      <c r="E14" s="49">
        <v>69856</v>
      </c>
      <c r="F14" s="50">
        <f t="shared" si="1"/>
        <v>0.109</v>
      </c>
      <c r="G14" s="49">
        <v>89776</v>
      </c>
      <c r="H14" s="50">
        <f t="shared" si="2"/>
        <v>0.14299999999999999</v>
      </c>
      <c r="I14" s="49">
        <v>105676</v>
      </c>
      <c r="J14" s="50">
        <f t="shared" si="3"/>
        <v>0.17499999999999999</v>
      </c>
      <c r="K14" s="67">
        <f t="shared" si="0"/>
        <v>0.17710746747460338</v>
      </c>
    </row>
    <row r="15" spans="1:12" ht="18" customHeight="1" x14ac:dyDescent="0.15">
      <c r="A15" s="16"/>
      <c r="B15" s="17"/>
      <c r="C15" s="26" t="s">
        <v>8</v>
      </c>
      <c r="D15" s="27"/>
      <c r="E15" s="28">
        <v>63084</v>
      </c>
      <c r="F15" s="29">
        <f>ROUND(E15/E$15,3)</f>
        <v>1</v>
      </c>
      <c r="G15" s="28">
        <v>35112</v>
      </c>
      <c r="H15" s="62">
        <f>+G15/G$5</f>
        <v>3.0563880617022702E-2</v>
      </c>
      <c r="I15" s="28">
        <v>29305</v>
      </c>
      <c r="J15" s="62">
        <f>+I15/I$5</f>
        <v>2.6907291274526908E-2</v>
      </c>
      <c r="K15" s="62">
        <f t="shared" si="0"/>
        <v>-0.1653850535429483</v>
      </c>
    </row>
    <row r="16" spans="1:12" ht="18" customHeight="1" x14ac:dyDescent="0.15">
      <c r="A16" s="30"/>
      <c r="B16" s="31"/>
      <c r="C16" s="32"/>
      <c r="D16" s="51" t="s">
        <v>7</v>
      </c>
      <c r="E16" s="52">
        <v>2049</v>
      </c>
      <c r="F16" s="53">
        <f t="shared" ref="F16:F22" si="4">ROUND(E16/E$15,3)</f>
        <v>3.2000000000000001E-2</v>
      </c>
      <c r="G16" s="52">
        <v>936</v>
      </c>
      <c r="H16" s="53">
        <f t="shared" ref="H16:H22" si="5">ROUND(G16/G$15,3)</f>
        <v>2.7E-2</v>
      </c>
      <c r="I16" s="52">
        <v>714</v>
      </c>
      <c r="J16" s="53">
        <f t="shared" ref="J16:J22" si="6">ROUND(I16/I$15,3)</f>
        <v>2.4E-2</v>
      </c>
      <c r="K16" s="68">
        <f t="shared" si="0"/>
        <v>-0.23717948717948723</v>
      </c>
    </row>
    <row r="17" spans="1:11" ht="18" customHeight="1" x14ac:dyDescent="0.15">
      <c r="A17" s="30"/>
      <c r="B17" s="31"/>
      <c r="C17" s="32"/>
      <c r="D17" s="54" t="s">
        <v>6</v>
      </c>
      <c r="E17" s="55">
        <v>6418</v>
      </c>
      <c r="F17" s="56">
        <f t="shared" si="4"/>
        <v>0.10199999999999999</v>
      </c>
      <c r="G17" s="55">
        <v>3249</v>
      </c>
      <c r="H17" s="56">
        <f t="shared" si="5"/>
        <v>9.2999999999999999E-2</v>
      </c>
      <c r="I17" s="55">
        <v>2445</v>
      </c>
      <c r="J17" s="56">
        <f t="shared" si="6"/>
        <v>8.3000000000000004E-2</v>
      </c>
      <c r="K17" s="69">
        <f t="shared" si="0"/>
        <v>-0.24746075715604798</v>
      </c>
    </row>
    <row r="18" spans="1:11" ht="18" customHeight="1" x14ac:dyDescent="0.15">
      <c r="A18" s="30"/>
      <c r="B18" s="31"/>
      <c r="C18" s="32"/>
      <c r="D18" s="54" t="s">
        <v>5</v>
      </c>
      <c r="E18" s="55">
        <v>12994</v>
      </c>
      <c r="F18" s="56">
        <f t="shared" si="4"/>
        <v>0.20599999999999999</v>
      </c>
      <c r="G18" s="55">
        <v>6969</v>
      </c>
      <c r="H18" s="56">
        <f t="shared" si="5"/>
        <v>0.19800000000000001</v>
      </c>
      <c r="I18" s="55">
        <v>4872</v>
      </c>
      <c r="J18" s="56">
        <f t="shared" si="6"/>
        <v>0.16600000000000001</v>
      </c>
      <c r="K18" s="69">
        <f t="shared" si="0"/>
        <v>-0.30090400344382262</v>
      </c>
    </row>
    <row r="19" spans="1:11" ht="18" customHeight="1" x14ac:dyDescent="0.15">
      <c r="A19" s="30"/>
      <c r="B19" s="31"/>
      <c r="C19" s="32"/>
      <c r="D19" s="54" t="s">
        <v>4</v>
      </c>
      <c r="E19" s="55">
        <v>12440</v>
      </c>
      <c r="F19" s="56">
        <f t="shared" si="4"/>
        <v>0.19700000000000001</v>
      </c>
      <c r="G19" s="55">
        <v>6977</v>
      </c>
      <c r="H19" s="56">
        <f t="shared" si="5"/>
        <v>0.19900000000000001</v>
      </c>
      <c r="I19" s="55">
        <v>5377</v>
      </c>
      <c r="J19" s="56">
        <f t="shared" si="6"/>
        <v>0.183</v>
      </c>
      <c r="K19" s="69">
        <f t="shared" si="0"/>
        <v>-0.22932492475275912</v>
      </c>
    </row>
    <row r="20" spans="1:11" ht="18" customHeight="1" x14ac:dyDescent="0.15">
      <c r="A20" s="30"/>
      <c r="B20" s="31"/>
      <c r="C20" s="32"/>
      <c r="D20" s="54" t="s">
        <v>3</v>
      </c>
      <c r="E20" s="55">
        <v>11017</v>
      </c>
      <c r="F20" s="56">
        <f t="shared" si="4"/>
        <v>0.17499999999999999</v>
      </c>
      <c r="G20" s="55">
        <v>6833</v>
      </c>
      <c r="H20" s="56">
        <f t="shared" si="5"/>
        <v>0.19500000000000001</v>
      </c>
      <c r="I20" s="55">
        <v>6284</v>
      </c>
      <c r="J20" s="56">
        <f t="shared" si="6"/>
        <v>0.214</v>
      </c>
      <c r="K20" s="69">
        <f t="shared" si="0"/>
        <v>-8.0345382701595192E-2</v>
      </c>
    </row>
    <row r="21" spans="1:11" ht="18" customHeight="1" x14ac:dyDescent="0.15">
      <c r="A21" s="30"/>
      <c r="B21" s="31"/>
      <c r="C21" s="32"/>
      <c r="D21" s="54" t="s">
        <v>2</v>
      </c>
      <c r="E21" s="55">
        <v>13697</v>
      </c>
      <c r="F21" s="56">
        <f t="shared" si="4"/>
        <v>0.217</v>
      </c>
      <c r="G21" s="55">
        <v>6980</v>
      </c>
      <c r="H21" s="56">
        <f t="shared" si="5"/>
        <v>0.19900000000000001</v>
      </c>
      <c r="I21" s="55">
        <v>6027</v>
      </c>
      <c r="J21" s="56">
        <f t="shared" si="6"/>
        <v>0.20599999999999999</v>
      </c>
      <c r="K21" s="69">
        <f t="shared" si="0"/>
        <v>-0.13653295128939824</v>
      </c>
    </row>
    <row r="22" spans="1:11" ht="18" customHeight="1" x14ac:dyDescent="0.15">
      <c r="A22" s="30"/>
      <c r="B22" s="33"/>
      <c r="C22" s="34"/>
      <c r="D22" s="57" t="s">
        <v>1</v>
      </c>
      <c r="E22" s="58">
        <v>4469</v>
      </c>
      <c r="F22" s="59">
        <f t="shared" si="4"/>
        <v>7.0999999999999994E-2</v>
      </c>
      <c r="G22" s="58">
        <v>3168</v>
      </c>
      <c r="H22" s="59">
        <f t="shared" si="5"/>
        <v>0.09</v>
      </c>
      <c r="I22" s="58">
        <v>3586</v>
      </c>
      <c r="J22" s="59">
        <f t="shared" si="6"/>
        <v>0.122</v>
      </c>
      <c r="K22" s="70">
        <f t="shared" si="0"/>
        <v>0.13194444444444442</v>
      </c>
    </row>
    <row r="23" spans="1:11" ht="18" customHeight="1" x14ac:dyDescent="0.15">
      <c r="A23" s="16"/>
      <c r="B23" s="81" t="s">
        <v>0</v>
      </c>
      <c r="C23" s="82"/>
      <c r="D23" s="82"/>
      <c r="E23" s="35">
        <v>479058</v>
      </c>
      <c r="F23" s="36">
        <v>0.4</v>
      </c>
      <c r="G23" s="35">
        <v>464278</v>
      </c>
      <c r="H23" s="36">
        <f>+G23/G5</f>
        <v>0.40413925054426025</v>
      </c>
      <c r="I23" s="35">
        <v>420119</v>
      </c>
      <c r="J23" s="36">
        <f>+I23/I5</f>
        <v>0.38574524152748574</v>
      </c>
      <c r="K23" s="36">
        <f t="shared" si="0"/>
        <v>-9.511327265129943E-2</v>
      </c>
    </row>
    <row r="24" spans="1:11" ht="18" customHeight="1" x14ac:dyDescent="0.15">
      <c r="A24" s="37"/>
      <c r="B24" s="83" t="s">
        <v>14</v>
      </c>
      <c r="C24" s="84"/>
      <c r="D24" s="84"/>
      <c r="E24" s="38">
        <v>14629</v>
      </c>
      <c r="F24" s="39">
        <f>+E24/E5</f>
        <v>1.222797580985577E-2</v>
      </c>
      <c r="G24" s="38">
        <v>23447</v>
      </c>
      <c r="H24" s="39">
        <f>+G24/G5</f>
        <v>2.0409868672457601E-2</v>
      </c>
      <c r="I24" s="38">
        <v>37295</v>
      </c>
      <c r="J24" s="39">
        <f>+I24/I5</f>
        <v>3.424355666553424E-2</v>
      </c>
      <c r="K24" s="39">
        <f t="shared" si="0"/>
        <v>0.59060860664477333</v>
      </c>
    </row>
    <row r="25" spans="1:11" s="60" customFormat="1" ht="30.75" customHeight="1" x14ac:dyDescent="0.15">
      <c r="A25" s="77" t="s">
        <v>17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8" customHeight="1" x14ac:dyDescent="0.15">
      <c r="A26" s="78" t="s">
        <v>16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</sheetData>
  <mergeCells count="10">
    <mergeCell ref="G3:H3"/>
    <mergeCell ref="A1:K1"/>
    <mergeCell ref="A25:K25"/>
    <mergeCell ref="A26:K26"/>
    <mergeCell ref="I3:J3"/>
    <mergeCell ref="A3:D4"/>
    <mergeCell ref="B23:D23"/>
    <mergeCell ref="B24:D24"/>
    <mergeCell ref="E3:F3"/>
    <mergeCell ref="G2:H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pckikaku02ｕ</dc:creator>
  <cp:lastModifiedBy>201op</cp:lastModifiedBy>
  <cp:lastPrinted>2014-11-07T10:27:56Z</cp:lastPrinted>
  <dcterms:created xsi:type="dcterms:W3CDTF">2009-02-04T02:24:24Z</dcterms:created>
  <dcterms:modified xsi:type="dcterms:W3CDTF">2024-01-12T05:31:12Z</dcterms:modified>
</cp:coreProperties>
</file>