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1_しごと\（４）労働\"/>
    </mc:Choice>
  </mc:AlternateContent>
  <xr:revisionPtr revIDLastSave="0" documentId="13_ncr:1_{9B33D43E-988E-4A4D-B2DD-CF6C89E2E3FC}" xr6:coauthVersionLast="36" xr6:coauthVersionMax="47" xr10:uidLastSave="{00000000-0000-0000-0000-000000000000}"/>
  <bookViews>
    <workbookView xWindow="-105" yWindow="-105" windowWidth="23258" windowHeight="12458" activeTab="1" xr2:uid="{00000000-000D-0000-FFFF-FFFF00000000}"/>
  </bookViews>
  <sheets>
    <sheet name="データ" sheetId="3" r:id="rId1"/>
    <sheet name="グラフ1" sheetId="5" r:id="rId2"/>
  </sheets>
  <definedNames>
    <definedName name="_xlnm.Print_Area" localSheetId="0">データ!$A$1:$E$51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E36" i="3"/>
  <c r="E35" i="3"/>
  <c r="E34" i="3"/>
  <c r="C27" i="3"/>
  <c r="I27" i="3"/>
  <c r="J26" i="3"/>
  <c r="J25" i="3"/>
  <c r="J24" i="3"/>
  <c r="J23" i="3"/>
  <c r="J22" i="3"/>
  <c r="J21" i="3"/>
  <c r="J20" i="3"/>
  <c r="L19" i="3"/>
  <c r="L20" i="3" s="1"/>
  <c r="J19" i="3"/>
  <c r="J18" i="3"/>
  <c r="J17" i="3"/>
  <c r="J16" i="3"/>
  <c r="J15" i="3"/>
  <c r="J14" i="3"/>
  <c r="J13" i="3"/>
  <c r="J12" i="3"/>
  <c r="J11" i="3"/>
  <c r="L10" i="3"/>
  <c r="L11" i="3" s="1"/>
  <c r="J10" i="3"/>
  <c r="J9" i="3"/>
  <c r="J8" i="3"/>
  <c r="L7" i="3"/>
  <c r="L8" i="3" s="1"/>
  <c r="J6" i="3"/>
  <c r="D8" i="3"/>
  <c r="F7" i="3"/>
  <c r="F8" i="3" s="1"/>
  <c r="F10" i="3"/>
  <c r="F11" i="3"/>
  <c r="F19" i="3"/>
  <c r="F20" i="3" s="1"/>
  <c r="D6" i="3"/>
  <c r="O27" i="3"/>
  <c r="P26" i="3"/>
  <c r="P25" i="3"/>
  <c r="P24" i="3"/>
  <c r="P23" i="3"/>
  <c r="P22" i="3"/>
  <c r="P21" i="3"/>
  <c r="P20" i="3"/>
  <c r="R19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J28" i="3" l="1"/>
  <c r="P28" i="3"/>
  <c r="D28" i="3"/>
</calcChain>
</file>

<file path=xl/sharedStrings.xml><?xml version="1.0" encoding="utf-8"?>
<sst xmlns="http://schemas.openxmlformats.org/spreadsheetml/2006/main" count="139" uniqueCount="50">
  <si>
    <t>　　Ｂ 漁業</t>
  </si>
  <si>
    <t>　　Ｃ 鉱業，採石業，砂利採取業</t>
  </si>
  <si>
    <t>　　Ｄ 建設業</t>
  </si>
  <si>
    <t>　　Ｅ 製造業</t>
  </si>
  <si>
    <t>　　Ｆ 電気・ガス・熱供給・水道業</t>
  </si>
  <si>
    <t>　　Ｇ 情報通信業</t>
  </si>
  <si>
    <t>　　Ｈ 運輸業，郵便業</t>
  </si>
  <si>
    <t>　　Ｉ 卸売業，小売業</t>
  </si>
  <si>
    <t>　　Ｊ 金融業，保険業</t>
  </si>
  <si>
    <t>　　Ｋ 不動産業，物品賃貸業</t>
  </si>
  <si>
    <t>　　Ｌ 学術研究，専門・技術サービス業</t>
  </si>
  <si>
    <t>　　Ｍ 宿泊業，飲食サービス業</t>
  </si>
  <si>
    <t>　　Ｎ 生活関連サービス業，娯楽業</t>
  </si>
  <si>
    <t>　　Ｏ 教育，学習支援業</t>
  </si>
  <si>
    <t>　　Ｐ 医療，福祉</t>
  </si>
  <si>
    <t>　　Ｑ 複合サービス事業</t>
  </si>
  <si>
    <t>　　Ｒ サービス業（他に分類されないもの）</t>
  </si>
  <si>
    <t>　　Ｓ 公務（他に分類されるものを除く）</t>
  </si>
  <si>
    <t>　　Ｔ 分類不能の産業</t>
  </si>
  <si>
    <t>平成２２年国勢調査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</si>
  <si>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t>林業</t>
    <rPh sb="0" eb="2">
      <t>リンギョウ</t>
    </rPh>
    <phoneticPr fontId="1"/>
  </si>
  <si>
    <t>　　Ａ 農業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</si>
  <si>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</si>
  <si>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</si>
  <si>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</si>
  <si>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</si>
  <si>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</si>
  <si>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</si>
  <si>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</si>
  <si>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</si>
  <si>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</si>
  <si>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</si>
  <si>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</si>
  <si>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</si>
  <si>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</si>
  <si>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</si>
  <si>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</si>
  <si>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</si>
  <si>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</si>
  <si>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</si>
  <si>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>分類不能の産業</t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</si>
  <si>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</si>
  <si>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</si>
  <si>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</si>
  <si>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分類不能</t>
    <rPh sb="0" eb="2">
      <t>ブンルイ</t>
    </rPh>
    <rPh sb="2" eb="4">
      <t>フノウ</t>
    </rPh>
    <phoneticPr fontId="1"/>
  </si>
  <si>
    <t>農業,林業</t>
    <rPh sb="3" eb="5">
      <t>リンギョウ</t>
    </rPh>
    <phoneticPr fontId="1"/>
  </si>
  <si>
    <t>グラフデータ</t>
    <phoneticPr fontId="1"/>
  </si>
  <si>
    <t>平成２７年国勢調査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</si>
  <si>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t>　　Ａ 農業、林業</t>
    <rPh sb="7" eb="9">
      <t>リンギョウ</t>
    </rPh>
    <phoneticPr fontId="1"/>
  </si>
  <si>
    <t>令和２年国調</t>
    <rPh sb="0" eb="2">
      <t>レイワ</t>
    </rPh>
    <rPh sb="3" eb="4">
      <t>ネン</t>
    </rPh>
    <rPh sb="4" eb="6">
      <t>コクチョウ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</si>
</sst>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4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2" fillId="0" borderId="0" xfId="1" applyNumberFormat="1">
      <alignment vertical="center"/>
    </xf>
    <xf numFmtId="3" fontId="2" fillId="0" borderId="0" xfId="4" applyNumberFormat="1">
      <alignment vertical="center"/>
    </xf>
    <xf numFmtId="0" fontId="2" fillId="2" borderId="0" xfId="4" applyFill="1">
      <alignment vertical="center"/>
    </xf>
    <xf numFmtId="176" fontId="2" fillId="2" borderId="0" xfId="1" applyNumberFormat="1" applyFill="1">
      <alignment vertical="center"/>
    </xf>
    <xf numFmtId="176" fontId="2" fillId="2" borderId="0" xfId="4" applyNumberFormat="1" applyFill="1">
      <alignment vertical="center"/>
    </xf>
    <xf numFmtId="0" fontId="2" fillId="2" borderId="0" xfId="4" applyFill="1" applyAlignment="1">
      <alignment horizontal="left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2" fillId="0" borderId="0" xfId="4" applyNumberFormat="1">
      <alignment vertical="center"/>
    </xf>
    <xf numFmtId="0" fontId="2" fillId="3" borderId="0" xfId="4" applyFill="1">
      <alignment vertical="center"/>
    </xf>
    <xf numFmtId="176" fontId="2" fillId="3" borderId="0" xfId="1" applyNumberFormat="1" applyFill="1">
      <alignment vertical="center"/>
    </xf>
    <xf numFmtId="176" fontId="2" fillId="3" borderId="0" xfId="4" applyNumberFormat="1" applyFill="1">
      <alignment vertical="center"/>
    </xf>
    <xf numFmtId="0" fontId="2" fillId="3" borderId="0" xfId="4" applyFill="1" applyAlignment="1">
      <alignment horizontal="left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0" borderId="0" xfId="4" applyFont="1">
      <alignment vertical="center"/>
    </xf>
    <xf numFmtId="177" fontId="2" fillId="0" borderId="0" xfId="4" applyNumberFormat="1">
      <alignment vertical="center"/>
    </xf>
    <xf numFmtId="177" fontId="0" fillId="0" borderId="0" xfId="0" applyNumberFormat="1">
      <alignment vertical="center"/>
    </xf>
  </cellXfs>
  <cellStyles count="5">
    <cellStyle name="パーセント" xfId="1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58556966093525"/>
          <c:y val="0.11627624534207731"/>
          <c:w val="0.55282339707536554"/>
          <c:h val="0.84806979496758639"/>
        </c:manualLayout>
      </c:layout>
      <c:doughnut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77-4E70-AA14-281C4CCB86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77-4E70-AA14-281C4CCB86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77-4E70-AA14-281C4CCB86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77-4E70-AA14-281C4CCB86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77-4E70-AA14-281C4CCB86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077-4E70-AA14-281C4CCB86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077-4E70-AA14-281C4CCB86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077-4E70-AA14-281C4CCB86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077-4E70-AA14-281C4CCB86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077-4E70-AA14-281C4CCB86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077-4E70-AA14-281C4CCB864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077-4E70-AA14-281C4CCB864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077-4E70-AA14-281C4CCB864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077-4E70-AA14-281C4CCB864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077-4E70-AA14-281C4CCB864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077-4E70-AA14-281C4CCB864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077-4E70-AA14-281C4CCB864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077-4E70-AA14-281C4CCB864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077-4E70-AA14-281C4CCB864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077-4E70-AA14-281C4CCB864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077-4E70-AA14-281C4CCB864F}"/>
              </c:ext>
            </c:extLst>
          </c:dPt>
          <c:cat>
            <c:strRef>
              <c:f>データ!$B$31:$B$51</c:f>
              <c:strCache>
                <c:ptCount val="21"/>
                <c:pt idx="0">
                  <c:v>農業,林業</c:v>
                </c:pt>
                <c:pt idx="2">
                  <c:v>漁業</c:v>
                </c:pt>
                <c:pt idx="3">
                  <c:v>鉱業，採石業，砂利採取業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運輸業，郵便業</c:v>
                </c:pt>
                <c:pt idx="9">
                  <c:v>卸売業，小売業</c:v>
                </c:pt>
                <c:pt idx="10">
                  <c:v>金融業，保険業</c:v>
                </c:pt>
                <c:pt idx="11">
                  <c:v>不動産業，物品賃貸業</c:v>
                </c:pt>
                <c:pt idx="12">
                  <c:v>学術研究，専門・技術サービス業</c:v>
                </c:pt>
                <c:pt idx="13">
                  <c:v>宿泊業，飲食サービス業</c:v>
                </c:pt>
                <c:pt idx="14">
                  <c:v>生活関連サービス業，娯楽業</c:v>
                </c:pt>
                <c:pt idx="15">
                  <c:v>教育，学習支援業</c:v>
                </c:pt>
                <c:pt idx="16">
                  <c:v>医療，福祉</c:v>
                </c:pt>
                <c:pt idx="17">
                  <c:v>複合サービス事業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データ!$D$31:$D$51</c:f>
              <c:numCache>
                <c:formatCode>0.0%</c:formatCode>
                <c:ptCount val="21"/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77-4E70-AA14-281C4CCB864F}"/>
            </c:ext>
          </c:extLst>
        </c:ser>
        <c:ser>
          <c:idx val="2"/>
          <c:order val="1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077-4E70-AA14-281C4CCB864F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077-4E70-AA14-281C4CCB864F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077-4E70-AA14-281C4CCB864F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077-4E70-AA14-281C4CCB864F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1077-4E70-AA14-281C4CCB864F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077-4E70-AA14-281C4CCB864F}"/>
              </c:ext>
            </c:extLst>
          </c:dPt>
          <c:dPt>
            <c:idx val="6"/>
            <c:bubble3D val="0"/>
            <c:spPr>
              <a:solidFill>
                <a:srgbClr val="00CC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1077-4E70-AA14-281C4CCB864F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077-4E70-AA14-281C4CCB864F}"/>
              </c:ext>
            </c:extLst>
          </c:dPt>
          <c:dPt>
            <c:idx val="8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1077-4E70-AA14-281C4CCB864F}"/>
              </c:ext>
            </c:extLst>
          </c:dPt>
          <c:dPt>
            <c:idx val="9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1077-4E70-AA14-281C4CCB864F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1077-4E70-AA14-281C4CCB864F}"/>
              </c:ext>
            </c:extLst>
          </c:dPt>
          <c:dPt>
            <c:idx val="11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1077-4E70-AA14-281C4CCB864F}"/>
              </c:ext>
            </c:extLst>
          </c:dPt>
          <c:dPt>
            <c:idx val="12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1077-4E70-AA14-281C4CCB864F}"/>
              </c:ext>
            </c:extLst>
          </c:dPt>
          <c:dPt>
            <c:idx val="13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077-4E70-AA14-281C4CCB864F}"/>
              </c:ext>
            </c:extLst>
          </c:dPt>
          <c:dPt>
            <c:idx val="14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1077-4E70-AA14-281C4CCB864F}"/>
              </c:ext>
            </c:extLst>
          </c:dPt>
          <c:dPt>
            <c:idx val="1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1077-4E70-AA14-281C4CCB864F}"/>
              </c:ext>
            </c:extLst>
          </c:dPt>
          <c:dPt>
            <c:idx val="16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1077-4E70-AA14-281C4CCB864F}"/>
              </c:ext>
            </c:extLst>
          </c:dPt>
          <c:dPt>
            <c:idx val="17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1077-4E70-AA14-281C4CCB864F}"/>
              </c:ext>
            </c:extLst>
          </c:dPt>
          <c:dPt>
            <c:idx val="18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1077-4E70-AA14-281C4CCB864F}"/>
              </c:ext>
            </c:extLst>
          </c:dPt>
          <c:dPt>
            <c:idx val="19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1077-4E70-AA14-281C4CCB864F}"/>
              </c:ext>
            </c:extLst>
          </c:dPt>
          <c:dPt>
            <c:idx val="20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1077-4E70-AA14-281C4CCB86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77-4E70-AA14-281C4CCB86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77-4E70-AA14-281C4CCB86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77-4E70-AA14-281C4CCB86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200">
                        <a:latin typeface="ＭＳ ゴシック" pitchFamily="49" charset="-128"/>
                        <a:ea typeface="ＭＳ ゴシック" pitchFamily="49" charset="-128"/>
                      </a:rPr>
                      <a:t>第</a:t>
                    </a:r>
                    <a:r>
                      <a:rPr lang="en-US" altLang="ja-JP" sz="1200"/>
                      <a:t>1</a:t>
                    </a:r>
                    <a:r>
                      <a:rPr lang="ja-JP" altLang="en-US" sz="1200"/>
                      <a:t>次産業 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11.1%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(67,001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77-4E70-AA14-281C4CCB864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200">
                        <a:latin typeface="ＭＳ ゴシック" pitchFamily="49" charset="-128"/>
                        <a:ea typeface="ＭＳ ゴシック" pitchFamily="49" charset="-128"/>
                      </a:rPr>
                      <a:t>第</a:t>
                    </a:r>
                    <a:r>
                      <a:rPr lang="en-US" altLang="ja-JP" sz="1200"/>
                      <a:t>2</a:t>
                    </a:r>
                    <a:r>
                      <a:rPr lang="ja-JP" altLang="en-US" sz="1200"/>
                      <a:t>次産業 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19.6%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(118,134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77-4E70-AA14-281C4CCB864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200">
                        <a:latin typeface="ＭＳ ゴシック" pitchFamily="49" charset="-128"/>
                        <a:ea typeface="ＭＳ ゴシック" pitchFamily="49" charset="-128"/>
                      </a:rPr>
                      <a:t>第</a:t>
                    </a:r>
                    <a:r>
                      <a:rPr lang="en-US" altLang="ja-JP" sz="1200"/>
                      <a:t>3</a:t>
                    </a:r>
                    <a:r>
                      <a:rPr lang="ja-JP" altLang="en-US" sz="1200"/>
                      <a:t>次産業 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67.1%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(404,441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77-4E70-AA14-281C4CCB864F}"/>
                </c:ext>
              </c:extLst>
            </c:dLbl>
            <c:dLbl>
              <c:idx val="6"/>
              <c:layout>
                <c:manualLayout>
                  <c:x val="-6.2841530054644865E-2"/>
                  <c:y val="8.368200836820083E-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200">
                        <a:latin typeface="ＭＳ ゴシック" pitchFamily="49" charset="-128"/>
                        <a:ea typeface="ＭＳ ゴシック" pitchFamily="49" charset="-128"/>
                      </a:rPr>
                      <a:t>分</a:t>
                    </a:r>
                    <a:r>
                      <a:rPr lang="ja-JP" altLang="en-US" sz="1200"/>
                      <a:t>類不能 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2.1%</a:t>
                    </a:r>
                  </a:p>
                  <a:p>
                    <a:pPr>
                      <a:defRPr sz="12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en-US" altLang="ja-JP" sz="1200"/>
                      <a:t>(12,815</a:t>
                    </a:r>
                    <a:r>
                      <a:rPr lang="ja-JP" altLang="en-US" sz="1200"/>
                      <a:t>人</a:t>
                    </a:r>
                    <a:r>
                      <a:rPr lang="en-US" altLang="ja-JP" sz="1200"/>
                      <a:t>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77-4E70-AA14-281C4CCB86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77-4E70-AA14-281C4CCB86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77-4E70-AA14-281C4CCB86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77-4E70-AA14-281C4CCB86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77-4E70-AA14-281C4CCB864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77-4E70-AA14-281C4CCB86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077-4E70-AA14-281C4CCB864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077-4E70-AA14-281C4CCB864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077-4E70-AA14-281C4CCB864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077-4E70-AA14-281C4CCB864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077-4E70-AA14-281C4CCB864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077-4E70-AA14-281C4CCB864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077-4E70-AA14-281C4CCB86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077-4E70-AA14-281C4CCB86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077-4E70-AA14-281C4CCB8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データ!$B$31:$B$51</c:f>
              <c:strCache>
                <c:ptCount val="21"/>
                <c:pt idx="0">
                  <c:v>農業,林業</c:v>
                </c:pt>
                <c:pt idx="2">
                  <c:v>漁業</c:v>
                </c:pt>
                <c:pt idx="3">
                  <c:v>鉱業，採石業，砂利採取業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運輸業，郵便業</c:v>
                </c:pt>
                <c:pt idx="9">
                  <c:v>卸売業，小売業</c:v>
                </c:pt>
                <c:pt idx="10">
                  <c:v>金融業，保険業</c:v>
                </c:pt>
                <c:pt idx="11">
                  <c:v>不動産業，物品賃貸業</c:v>
                </c:pt>
                <c:pt idx="12">
                  <c:v>学術研究，専門・技術サービス業</c:v>
                </c:pt>
                <c:pt idx="13">
                  <c:v>宿泊業，飲食サービス業</c:v>
                </c:pt>
                <c:pt idx="14">
                  <c:v>生活関連サービス業，娯楽業</c:v>
                </c:pt>
                <c:pt idx="15">
                  <c:v>教育，学習支援業</c:v>
                </c:pt>
                <c:pt idx="16">
                  <c:v>医療，福祉</c:v>
                </c:pt>
                <c:pt idx="17">
                  <c:v>複合サービス事業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データ!$E$31:$E$51</c:f>
              <c:numCache>
                <c:formatCode>General</c:formatCode>
                <c:ptCount val="21"/>
                <c:pt idx="3" formatCode="0.0%">
                  <c:v>0.11122510130463437</c:v>
                </c:pt>
                <c:pt idx="4" formatCode="0.0%">
                  <c:v>0.19610850759722506</c:v>
                </c:pt>
                <c:pt idx="5" formatCode="0.0%">
                  <c:v>0.67139283289424967</c:v>
                </c:pt>
                <c:pt idx="6" formatCode="0.0%">
                  <c:v>2.1273558203890829E-2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077-4E70-AA14-281C4CCB864F}"/>
            </c:ext>
          </c:extLst>
        </c:ser>
        <c:ser>
          <c:idx val="0"/>
          <c:order val="2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99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1077-4E70-AA14-281C4CCB864F}"/>
              </c:ext>
            </c:extLst>
          </c:dPt>
          <c:dPt>
            <c:idx val="1"/>
            <c:bubble3D val="0"/>
            <c:spPr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1077-4E70-AA14-281C4CCB864F}"/>
              </c:ext>
            </c:extLst>
          </c:dPt>
          <c:dPt>
            <c:idx val="2"/>
            <c:bubble3D val="0"/>
            <c:spPr>
              <a:solidFill>
                <a:srgbClr val="66FF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1077-4E70-AA14-281C4CCB864F}"/>
              </c:ext>
            </c:extLst>
          </c:dPt>
          <c:dPt>
            <c:idx val="3"/>
            <c:bubble3D val="0"/>
            <c:spPr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1077-4E70-AA14-281C4CCB864F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1077-4E70-AA14-281C4CCB864F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1077-4E70-AA14-281C4CCB864F}"/>
              </c:ext>
            </c:extLst>
          </c:dPt>
          <c:dPt>
            <c:idx val="6"/>
            <c:bubble3D val="0"/>
            <c:spPr>
              <a:solidFill>
                <a:srgbClr val="FF99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1077-4E70-AA14-281C4CCB864F}"/>
              </c:ext>
            </c:extLst>
          </c:dPt>
          <c:dPt>
            <c:idx val="7"/>
            <c:bubble3D val="0"/>
            <c:spPr>
              <a:solidFill>
                <a:srgbClr val="99FF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1077-4E70-AA14-281C4CCB864F}"/>
              </c:ext>
            </c:extLst>
          </c:dPt>
          <c:dPt>
            <c:idx val="8"/>
            <c:bubble3D val="0"/>
            <c:spPr>
              <a:solidFill>
                <a:srgbClr val="CCCC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1077-4E70-AA14-281C4CCB864F}"/>
              </c:ext>
            </c:extLst>
          </c:dPt>
          <c:dPt>
            <c:idx val="9"/>
            <c:bubble3D val="0"/>
            <c:spPr>
              <a:solidFill>
                <a:srgbClr val="CCFF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1077-4E70-AA14-281C4CCB864F}"/>
              </c:ext>
            </c:extLst>
          </c:dPt>
          <c:dPt>
            <c:idx val="10"/>
            <c:bubble3D val="0"/>
            <c:spPr>
              <a:solidFill>
                <a:srgbClr val="66CC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1077-4E70-AA14-281C4CCB864F}"/>
              </c:ext>
            </c:extLst>
          </c:dPt>
          <c:dPt>
            <c:idx val="11"/>
            <c:bubble3D val="0"/>
            <c:spPr>
              <a:solidFill>
                <a:srgbClr val="FF99CC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1077-4E70-AA14-281C4CCB864F}"/>
              </c:ext>
            </c:extLst>
          </c:dPt>
          <c:dPt>
            <c:idx val="12"/>
            <c:bubble3D val="0"/>
            <c:spPr>
              <a:solidFill>
                <a:srgbClr val="99FFCC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1077-4E70-AA14-281C4CCB864F}"/>
              </c:ext>
            </c:extLst>
          </c:dPt>
          <c:dPt>
            <c:idx val="13"/>
            <c:bubble3D val="0"/>
            <c:spPr>
              <a:solidFill>
                <a:srgbClr val="FFCC00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1077-4E70-AA14-281C4CCB864F}"/>
              </c:ext>
            </c:extLst>
          </c:dPt>
          <c:dPt>
            <c:idx val="14"/>
            <c:bubble3D val="0"/>
            <c:spPr>
              <a:solidFill>
                <a:srgbClr val="9999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1077-4E70-AA14-281C4CCB864F}"/>
              </c:ext>
            </c:extLst>
          </c:dPt>
          <c:dPt>
            <c:idx val="15"/>
            <c:bubble3D val="0"/>
            <c:spPr>
              <a:solidFill>
                <a:srgbClr val="99FF33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1077-4E70-AA14-281C4CCB864F}"/>
              </c:ext>
            </c:extLst>
          </c:dPt>
          <c:dPt>
            <c:idx val="16"/>
            <c:bubble3D val="0"/>
            <c:spPr>
              <a:solidFill>
                <a:srgbClr val="FF66CC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1077-4E70-AA14-281C4CCB864F}"/>
              </c:ext>
            </c:extLst>
          </c:dPt>
          <c:dPt>
            <c:idx val="17"/>
            <c:bubble3D val="0"/>
            <c:spPr>
              <a:solidFill>
                <a:srgbClr val="66FF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D-1077-4E70-AA14-281C4CCB864F}"/>
              </c:ext>
            </c:extLst>
          </c:dPt>
          <c:dPt>
            <c:idx val="18"/>
            <c:bubble3D val="0"/>
            <c:spPr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E-1077-4E70-AA14-281C4CCB864F}"/>
              </c:ext>
            </c:extLst>
          </c:dPt>
          <c:dPt>
            <c:idx val="19"/>
            <c:bubble3D val="0"/>
            <c:spPr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F-1077-4E70-AA14-281C4CCB864F}"/>
              </c:ext>
            </c:extLst>
          </c:dPt>
          <c:dPt>
            <c:idx val="20"/>
            <c:bubble3D val="0"/>
            <c:spPr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0-1077-4E70-AA14-281C4CCB864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077-4E70-AA14-281C4CCB864F}"/>
                </c:ext>
              </c:extLst>
            </c:dLbl>
            <c:dLbl>
              <c:idx val="2"/>
              <c:layout>
                <c:manualLayout>
                  <c:x val="2.3224043715846996E-2"/>
                  <c:y val="-9.83263598326360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077-4E70-AA14-281C4CCB864F}"/>
                </c:ext>
              </c:extLst>
            </c:dLbl>
            <c:dLbl>
              <c:idx val="3"/>
              <c:layout>
                <c:manualLayout>
                  <c:x val="0.17213114754098352"/>
                  <c:y val="-9.20502092050209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077-4E70-AA14-281C4CCB864F}"/>
                </c:ext>
              </c:extLst>
            </c:dLbl>
            <c:dLbl>
              <c:idx val="6"/>
              <c:layout>
                <c:manualLayout>
                  <c:x val="0.15437158469945345"/>
                  <c:y val="8.36820083682016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077-4E70-AA14-281C4CCB864F}"/>
                </c:ext>
              </c:extLst>
            </c:dLbl>
            <c:dLbl>
              <c:idx val="7"/>
              <c:layout>
                <c:manualLayout>
                  <c:x val="0.12431693989071048"/>
                  <c:y val="7.94979079497907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077-4E70-AA14-281C4CCB864F}"/>
                </c:ext>
              </c:extLst>
            </c:dLbl>
            <c:dLbl>
              <c:idx val="10"/>
              <c:layout>
                <c:manualLayout>
                  <c:x val="-2.7322404371584699E-3"/>
                  <c:y val="7.11297071129707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077-4E70-AA14-281C4CCB864F}"/>
                </c:ext>
              </c:extLst>
            </c:dLbl>
            <c:dLbl>
              <c:idx val="11"/>
              <c:layout>
                <c:manualLayout>
                  <c:x val="-0.1967213114754098"/>
                  <c:y val="4.60251046025104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077-4E70-AA14-281C4CCB864F}"/>
                </c:ext>
              </c:extLst>
            </c:dLbl>
            <c:dLbl>
              <c:idx val="12"/>
              <c:layout>
                <c:manualLayout>
                  <c:x val="-0.25273224043715847"/>
                  <c:y val="-2.30125523012552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077-4E70-AA14-281C4CCB864F}"/>
                </c:ext>
              </c:extLst>
            </c:dLbl>
            <c:dLbl>
              <c:idx val="14"/>
              <c:layout>
                <c:manualLayout>
                  <c:x val="-0.1721311475409836"/>
                  <c:y val="-2.510460251046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077-4E70-AA14-281C4CCB864F}"/>
                </c:ext>
              </c:extLst>
            </c:dLbl>
            <c:dLbl>
              <c:idx val="15"/>
              <c:layout>
                <c:manualLayout>
                  <c:x val="-0.12841530054644809"/>
                  <c:y val="-7.94979079497907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077-4E70-AA14-281C4CCB864F}"/>
                </c:ext>
              </c:extLst>
            </c:dLbl>
            <c:dLbl>
              <c:idx val="17"/>
              <c:layout>
                <c:manualLayout>
                  <c:x val="-0.18579234972677597"/>
                  <c:y val="-4.60251046025104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077-4E70-AA14-281C4CCB864F}"/>
                </c:ext>
              </c:extLst>
            </c:dLbl>
            <c:dLbl>
              <c:idx val="18"/>
              <c:layout>
                <c:manualLayout>
                  <c:x val="-0.12090163934426232"/>
                  <c:y val="-9.41422594142259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38382599716019"/>
                      <c:h val="9.02092050209204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E-1077-4E70-AA14-281C4CCB864F}"/>
                </c:ext>
              </c:extLst>
            </c:dLbl>
            <c:dLbl>
              <c:idx val="19"/>
              <c:layout>
                <c:manualLayout>
                  <c:x val="-7.3087377909728538E-2"/>
                  <c:y val="-0.10460251046025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42349726775957"/>
                      <c:h val="9.02092050209204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F-1077-4E70-AA14-281C4CCB86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データ!$B$31:$B$51</c:f>
              <c:strCache>
                <c:ptCount val="21"/>
                <c:pt idx="0">
                  <c:v>農業,林業</c:v>
                </c:pt>
                <c:pt idx="2">
                  <c:v>漁業</c:v>
                </c:pt>
                <c:pt idx="3">
                  <c:v>鉱業，採石業，砂利採取業</c:v>
                </c:pt>
                <c:pt idx="4">
                  <c:v>建設業</c:v>
                </c:pt>
                <c:pt idx="5">
                  <c:v>製造業</c:v>
                </c:pt>
                <c:pt idx="6">
                  <c:v>電気・ガス・熱供給・水道業</c:v>
                </c:pt>
                <c:pt idx="7">
                  <c:v>情報通信業</c:v>
                </c:pt>
                <c:pt idx="8">
                  <c:v>運輸業，郵便業</c:v>
                </c:pt>
                <c:pt idx="9">
                  <c:v>卸売業，小売業</c:v>
                </c:pt>
                <c:pt idx="10">
                  <c:v>金融業，保険業</c:v>
                </c:pt>
                <c:pt idx="11">
                  <c:v>不動産業，物品賃貸業</c:v>
                </c:pt>
                <c:pt idx="12">
                  <c:v>学術研究，専門・技術サービス業</c:v>
                </c:pt>
                <c:pt idx="13">
                  <c:v>宿泊業，飲食サービス業</c:v>
                </c:pt>
                <c:pt idx="14">
                  <c:v>生活関連サービス業，娯楽業</c:v>
                </c:pt>
                <c:pt idx="15">
                  <c:v>教育，学習支援業</c:v>
                </c:pt>
                <c:pt idx="16">
                  <c:v>医療，福祉</c:v>
                </c:pt>
                <c:pt idx="17">
                  <c:v>複合サービス事業</c:v>
                </c:pt>
                <c:pt idx="18">
                  <c:v>サービス業（他に分類されないもの）</c:v>
                </c:pt>
                <c:pt idx="19">
                  <c:v>公務（他に分類されるものを除く）</c:v>
                </c:pt>
                <c:pt idx="20">
                  <c:v>分類不能の産業</c:v>
                </c:pt>
              </c:strCache>
            </c:strRef>
          </c:cat>
          <c:val>
            <c:numRef>
              <c:f>データ!$C$31:$C$51</c:f>
              <c:numCache>
                <c:formatCode>0.0%</c:formatCode>
                <c:ptCount val="21"/>
                <c:pt idx="0">
                  <c:v>0.10011105743611708</c:v>
                </c:pt>
                <c:pt idx="2">
                  <c:v>1.1114043868517292E-2</c:v>
                </c:pt>
                <c:pt idx="3">
                  <c:v>7.2544244518925414E-4</c:v>
                </c:pt>
                <c:pt idx="4">
                  <c:v>9.4815493591371716E-2</c:v>
                </c:pt>
                <c:pt idx="5">
                  <c:v>0.10056757156066409</c:v>
                </c:pt>
                <c:pt idx="6">
                  <c:v>5.1328788112704211E-3</c:v>
                </c:pt>
                <c:pt idx="7">
                  <c:v>1.0177774900355418E-2</c:v>
                </c:pt>
                <c:pt idx="8">
                  <c:v>4.661092214193107E-2</c:v>
                </c:pt>
                <c:pt idx="9">
                  <c:v>0.15407434706029804</c:v>
                </c:pt>
                <c:pt idx="10">
                  <c:v>2.0101561942326495E-2</c:v>
                </c:pt>
                <c:pt idx="11">
                  <c:v>1.1519096400842642E-2</c:v>
                </c:pt>
                <c:pt idx="12">
                  <c:v>1.989737562480183E-2</c:v>
                </c:pt>
                <c:pt idx="13">
                  <c:v>4.7215180837695117E-2</c:v>
                </c:pt>
                <c:pt idx="14">
                  <c:v>3.4714994081916896E-2</c:v>
                </c:pt>
                <c:pt idx="15">
                  <c:v>4.5726114765990859E-2</c:v>
                </c:pt>
                <c:pt idx="16">
                  <c:v>0.144296644538182</c:v>
                </c:pt>
                <c:pt idx="17">
                  <c:v>1.0436742912825724E-2</c:v>
                </c:pt>
                <c:pt idx="18">
                  <c:v>6.4488015259192122E-2</c:v>
                </c:pt>
                <c:pt idx="19">
                  <c:v>5.7001183616621098E-2</c:v>
                </c:pt>
                <c:pt idx="20">
                  <c:v>2.1273558203890829E-2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1077-4E70-AA14-281C4CCB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/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C26C55-EE51-049A-0BDF-07D189F650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0.66455</cdr:x>
      <cdr:y>0.94818</cdr:y>
    </cdr:from>
    <cdr:to>
      <cdr:x>0.9994</cdr:x>
      <cdr:y>0.99145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77955" y="5743957"/>
          <a:ext cx="3112899" cy="2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ゴシック" pitchFamily="49" charset="-128"/>
              <a:ea typeface="ＭＳ ゴシック" pitchFamily="49" charset="-128"/>
            </a:rPr>
            <a:t>資料：総務省統計局「国勢調査」</a:t>
          </a:r>
        </a:p>
      </cdr:txBody>
    </cdr:sp>
  </cdr:relSizeAnchor>
  <cdr:relSizeAnchor xmlns:cdr="http://schemas.openxmlformats.org/drawingml/2006/chartDrawing">
    <cdr:from>
      <cdr:x>0.42483</cdr:x>
      <cdr:y>0.49176</cdr:y>
    </cdr:from>
    <cdr:to>
      <cdr:x>0.64826</cdr:x>
      <cdr:y>0.64746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56583" y="2982141"/>
          <a:ext cx="2080878" cy="944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就業者数　</a:t>
          </a:r>
          <a:r>
            <a:rPr lang="en-US" altLang="ja-JP" sz="1200">
              <a:latin typeface="ＭＳ ゴシック" pitchFamily="49" charset="-128"/>
              <a:ea typeface="ＭＳ ゴシック" pitchFamily="49" charset="-128"/>
            </a:rPr>
            <a:t>602,391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人</a:t>
          </a:r>
          <a:endParaRPr lang="en-US" altLang="ja-JP" sz="12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>
            <a:lnSpc>
              <a:spcPts val="1400"/>
            </a:lnSpc>
          </a:pP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　　　男　</a:t>
          </a:r>
          <a:r>
            <a:rPr lang="en-US" altLang="ja-JP" sz="1200">
              <a:latin typeface="ＭＳ ゴシック" pitchFamily="49" charset="-128"/>
              <a:ea typeface="ＭＳ ゴシック" pitchFamily="49" charset="-128"/>
            </a:rPr>
            <a:t>322,282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人</a:t>
          </a:r>
          <a:endParaRPr lang="en-US" altLang="ja-JP" sz="12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>
            <a:lnSpc>
              <a:spcPts val="1400"/>
            </a:lnSpc>
          </a:pP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　　　女　</a:t>
          </a:r>
          <a:r>
            <a:rPr lang="en-US" altLang="ja-JP" sz="1200">
              <a:latin typeface="ＭＳ ゴシック" pitchFamily="49" charset="-128"/>
              <a:ea typeface="ＭＳ ゴシック" pitchFamily="49" charset="-128"/>
            </a:rPr>
            <a:t>280,109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0.1971</cdr:x>
      <cdr:y>0</cdr:y>
    </cdr:from>
    <cdr:to>
      <cdr:x>1</cdr:x>
      <cdr:y>0.05755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831486" y="0"/>
          <a:ext cx="7460681" cy="34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 b="0">
              <a:latin typeface="ＭＳ ゴシック" pitchFamily="49" charset="-128"/>
              <a:ea typeface="ＭＳ ゴシック" pitchFamily="49" charset="-128"/>
            </a:rPr>
            <a:t>本県の産業別就業者の割合　</a:t>
          </a:r>
          <a:r>
            <a:rPr lang="en-US" altLang="ja-JP" sz="1800" b="0">
              <a:latin typeface="ＭＳ ゴシック" pitchFamily="49" charset="-128"/>
              <a:ea typeface="ＭＳ ゴシック" pitchFamily="49" charset="-128"/>
            </a:rPr>
            <a:t>【2020(R2)</a:t>
          </a:r>
          <a:r>
            <a:rPr lang="ja-JP" altLang="en-US" sz="1800" b="0">
              <a:latin typeface="ＭＳ ゴシック" pitchFamily="49" charset="-128"/>
              <a:ea typeface="ＭＳ ゴシック" pitchFamily="49" charset="-128"/>
            </a:rPr>
            <a:t>年</a:t>
          </a:r>
          <a:r>
            <a:rPr lang="en-US" altLang="ja-JP" sz="1800" b="0">
              <a:latin typeface="ＭＳ ゴシック" pitchFamily="49" charset="-128"/>
              <a:ea typeface="ＭＳ ゴシック" pitchFamily="49" charset="-128"/>
            </a:rPr>
            <a:t>10</a:t>
          </a:r>
          <a:r>
            <a:rPr lang="ja-JP" altLang="en-US" sz="1800" b="0">
              <a:latin typeface="ＭＳ ゴシック" pitchFamily="49" charset="-128"/>
              <a:ea typeface="ＭＳ ゴシック" pitchFamily="49" charset="-128"/>
            </a:rPr>
            <a:t>月</a:t>
          </a:r>
          <a:r>
            <a:rPr lang="en-US" altLang="ja-JP" sz="1800" b="0">
              <a:latin typeface="ＭＳ ゴシック" pitchFamily="49" charset="-128"/>
              <a:ea typeface="ＭＳ ゴシック" pitchFamily="49" charset="-128"/>
            </a:rPr>
            <a:t>1</a:t>
          </a:r>
          <a:r>
            <a:rPr lang="ja-JP" altLang="en-US" sz="1800" b="0">
              <a:latin typeface="ＭＳ ゴシック" pitchFamily="49" charset="-128"/>
              <a:ea typeface="ＭＳ ゴシック" pitchFamily="49" charset="-128"/>
            </a:rPr>
            <a:t>日現在</a:t>
          </a:r>
          <a:r>
            <a:rPr lang="en-US" altLang="ja-JP" sz="1800" b="0">
              <a:latin typeface="ＭＳ ゴシック" pitchFamily="49" charset="-128"/>
              <a:ea typeface="ＭＳ ゴシック" pitchFamily="49" charset="-128"/>
            </a:rPr>
            <a:t>】</a:t>
          </a:r>
          <a:endParaRPr lang="ja-JP" altLang="en-US" sz="1800" b="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0.66354</cdr:x>
      <cdr:y>0.18968</cdr:y>
    </cdr:from>
    <cdr:to>
      <cdr:x>0.68852</cdr:x>
      <cdr:y>0.25806</cdr:y>
    </cdr:to>
    <cdr:sp macro="" textlink="">
      <cdr:nvSpPr>
        <cdr:cNvPr id="7" name="直線コネクタ 6"/>
        <cdr:cNvSpPr/>
      </cdr:nvSpPr>
      <cdr:spPr>
        <a:xfrm xmlns:a="http://schemas.openxmlformats.org/drawingml/2006/main" flipV="1">
          <a:off x="6168519" y="1151466"/>
          <a:ext cx="232282" cy="4150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0.71361</cdr:x>
      <cdr:y>0.19202</cdr:y>
    </cdr:from>
    <cdr:to>
      <cdr:x>0.77211</cdr:x>
      <cdr:y>0.25046</cdr:y>
    </cdr:to>
    <cdr:sp macro="" textlink="">
      <cdr:nvSpPr>
        <cdr:cNvPr id="9" name="直線コネクタ 8"/>
        <cdr:cNvSpPr/>
      </cdr:nvSpPr>
      <cdr:spPr>
        <a:xfrm xmlns:a="http://schemas.openxmlformats.org/drawingml/2006/main" flipV="1">
          <a:off x="6661150" y="1168399"/>
          <a:ext cx="546100" cy="3555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0.77183</cdr:x>
      <cdr:y>0.6834</cdr:y>
    </cdr:from>
    <cdr:to>
      <cdr:x>0.81512</cdr:x>
      <cdr:y>0.69479</cdr:y>
    </cdr:to>
    <cdr:sp macro="" textlink="">
      <cdr:nvSpPr>
        <cdr:cNvPr id="11" name="直線コネクタ 10"/>
        <cdr:cNvSpPr/>
      </cdr:nvSpPr>
      <cdr:spPr>
        <a:xfrm xmlns:a="http://schemas.openxmlformats.org/drawingml/2006/main" flipV="1">
          <a:off x="7175276" y="4148667"/>
          <a:ext cx="402391" cy="6909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0.76391</cdr:x>
      <cdr:y>0.7071</cdr:y>
    </cdr:from>
    <cdr:to>
      <cdr:x>0.81239</cdr:x>
      <cdr:y>0.74477</cdr:y>
    </cdr:to>
    <cdr:sp macro="" textlink="">
      <cdr:nvSpPr>
        <cdr:cNvPr id="13" name="直線コネクタ 12"/>
        <cdr:cNvSpPr/>
      </cdr:nvSpPr>
      <cdr:spPr>
        <a:xfrm xmlns:a="http://schemas.openxmlformats.org/drawingml/2006/main">
          <a:off x="7101656" y="4292529"/>
          <a:ext cx="450612" cy="2286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0.21038</cdr:x>
      <cdr:y>0.28173</cdr:y>
    </cdr:from>
    <cdr:to>
      <cdr:x>0.3045</cdr:x>
      <cdr:y>0.29748</cdr:y>
    </cdr:to>
    <cdr:sp macro="" textlink="">
      <cdr:nvSpPr>
        <cdr:cNvPr id="15" name="直線コネクタ 14"/>
        <cdr:cNvSpPr/>
      </cdr:nvSpPr>
      <cdr:spPr>
        <a:xfrm xmlns:a="http://schemas.openxmlformats.org/drawingml/2006/main">
          <a:off x="1955800" y="1710267"/>
          <a:ext cx="874975" cy="95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0.29417</cdr:x>
      <cdr:y>0.17713</cdr:y>
    </cdr:from>
    <cdr:to>
      <cdr:x>0.35374</cdr:x>
      <cdr:y>0.23585</cdr:y>
    </cdr:to>
    <cdr:sp macro="" textlink="">
      <cdr:nvSpPr>
        <cdr:cNvPr id="17" name="直線コネクタ 16"/>
        <cdr:cNvSpPr/>
      </cdr:nvSpPr>
      <cdr:spPr>
        <a:xfrm xmlns:a="http://schemas.openxmlformats.org/drawingml/2006/main">
          <a:off x="2734733" y="1075267"/>
          <a:ext cx="553776" cy="3564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0.35803</cdr:x>
      <cdr:y>0.13319</cdr:y>
    </cdr:from>
    <cdr:to>
      <cdr:x>0.41938</cdr:x>
      <cdr:y>0.184</cdr:y>
    </cdr:to>
    <cdr:sp macro="" textlink="">
      <cdr:nvSpPr>
        <cdr:cNvPr id="19" name="直線コネクタ 18"/>
        <cdr:cNvSpPr/>
      </cdr:nvSpPr>
      <cdr:spPr>
        <a:xfrm xmlns:a="http://schemas.openxmlformats.org/drawingml/2006/main">
          <a:off x="3329198" y="801632"/>
          <a:ext cx="565469" cy="30961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0.19109</cdr:x>
      <cdr:y>0.6288</cdr:y>
    </cdr:from>
    <cdr:to>
      <cdr:x>0.28246</cdr:x>
      <cdr:y>0.69284</cdr:y>
    </cdr:to>
    <cdr:sp macro="" textlink="">
      <cdr:nvSpPr>
        <cdr:cNvPr id="23" name="直線コネクタ 22"/>
        <cdr:cNvSpPr/>
      </cdr:nvSpPr>
      <cdr:spPr>
        <a:xfrm xmlns:a="http://schemas.openxmlformats.org/drawingml/2006/main">
          <a:off x="1775654" y="3813221"/>
          <a:ext cx="849012" cy="38836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0.2201</cdr:x>
      <cdr:y>0.76377</cdr:y>
    </cdr:from>
    <cdr:to>
      <cdr:x>0.3123</cdr:x>
      <cdr:y>0.769</cdr:y>
    </cdr:to>
    <cdr:sp macro="" textlink="">
      <cdr:nvSpPr>
        <cdr:cNvPr id="25" name="直線コネクタ 24"/>
        <cdr:cNvSpPr/>
      </cdr:nvSpPr>
      <cdr:spPr>
        <a:xfrm xmlns:a="http://schemas.openxmlformats.org/drawingml/2006/main">
          <a:off x="2046158" y="4636542"/>
          <a:ext cx="857129" cy="317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0.25228</cdr:x>
      <cdr:y>0.84937</cdr:y>
    </cdr:from>
    <cdr:to>
      <cdr:x>0.42076</cdr:x>
      <cdr:y>0.87587</cdr:y>
    </cdr:to>
    <cdr:sp macro="" textlink="">
      <cdr:nvSpPr>
        <cdr:cNvPr id="27" name="直線コネクタ 26"/>
        <cdr:cNvSpPr/>
      </cdr:nvSpPr>
      <cdr:spPr>
        <a:xfrm xmlns:a="http://schemas.openxmlformats.org/drawingml/2006/main">
          <a:off x="2345266" y="5156200"/>
          <a:ext cx="1566333" cy="1608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0.3133</cdr:x>
      <cdr:y>0.91771</cdr:y>
    </cdr:from>
    <cdr:to>
      <cdr:x>0.44171</cdr:x>
      <cdr:y>0.93027</cdr:y>
    </cdr:to>
    <cdr:sp macro="" textlink="">
      <cdr:nvSpPr>
        <cdr:cNvPr id="29" name="直線コネクタ 28"/>
        <cdr:cNvSpPr/>
      </cdr:nvSpPr>
      <cdr:spPr>
        <a:xfrm xmlns:a="http://schemas.openxmlformats.org/drawingml/2006/main" flipV="1">
          <a:off x="2912533" y="5571067"/>
          <a:ext cx="1193800" cy="76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0.00569</cdr:x>
      <cdr:y>0.95886</cdr:y>
    </cdr:from>
    <cdr:to>
      <cdr:x>0.30401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2917" y="5820834"/>
          <a:ext cx="2772000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割合は、分母に「不詳」を加えて算出</a:t>
          </a:r>
        </a:p>
      </cdr:txBody>
    </cdr:sp>
  </cdr:relSizeAnchor>
  <cdr:relSizeAnchor xmlns:cdr="http://schemas.openxmlformats.org/drawingml/2006/chartDrawing">
    <cdr:from>
      <cdr:x>0.48087</cdr:x>
      <cdr:y>0.31102</cdr:y>
    </cdr:from>
    <cdr:to>
      <cdr:x>0.51093</cdr:x>
      <cdr:y>0.31241</cdr:y>
    </cdr:to>
    <cdr:sp macro="" textlink="">
      <cdr:nv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2778C2E5-3916-AE4B-21F3-FB9A720C57D5}"/>
            </a:ext>
          </a:extLst>
        </cdr:cNvPr>
        <cdr:cNvSpPr/>
      </cdr:nvSpPr>
      <cdr:spPr>
        <a:xfrm xmlns:a="http://schemas.openxmlformats.org/drawingml/2006/main">
          <a:off x="4470399" y="1888067"/>
          <a:ext cx="279401" cy="84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R51"/>
  <sheetViews>
    <sheetView view="pageBreakPreview" zoomScaleNormal="100" zoomScaleSheetLayoutView="100" workbookViewId="0">
      <selection activeCell="C9" sqref="C9:C11"/>
    </sheetView>
  </sheetViews>
  <sheetFormatPr defaultColWidth="9" defaultRowHeight="12.75" x14ac:dyDescent="0.25"/>
  <cols>
    <col min="1" max="1" width="3.1328125" style="1" customWidth="1"/>
    <col min="2" max="2" width="45.6640625" style="1" bestFit="1" customWidth="1"/>
    <col min="3" max="3" width="9.1328125" style="1" customWidth="1"/>
    <col min="4" max="4" width="11.6640625" style="1" bestFit="1" customWidth="1"/>
    <col min="5" max="13" width="9.1328125" style="1" customWidth="1"/>
    <col min="14" max="14" width="46" style="1" bestFit="1" customWidth="1"/>
    <col min="15" max="15" width="7.6640625" style="1" bestFit="1" customWidth="1"/>
    <col min="16" max="16" width="11.796875" style="1" bestFit="1" customWidth="1"/>
    <col min="17" max="17" width="7.6640625" style="1" bestFit="1" customWidth="1"/>
    <col min="18" max="18" width="8.46484375" style="1" bestFit="1" customWidth="1"/>
    <col min="19" max="16384" width="9" style="1"/>
  </cols>
  <sheetData>
    <row r="4" spans="2:18" x14ac:dyDescent="0.25">
      <c r="B4" s="21" t="s">
        <v>49</v>
      </c>
      <c r="H4" s="1" t="s">
        <v>47</v>
      </c>
      <c r="N4" s="1" t="s">
        <v>19</v>
      </c>
    </row>
    <row r="5" spans="2:18" ht="13.15" thickBot="1" x14ac:dyDescent="0.3">
      <c r="C5" s="22">
        <v>602391</v>
      </c>
      <c r="I5" s="1">
        <v>625970</v>
      </c>
      <c r="O5" s="1">
        <v>639584</v>
      </c>
    </row>
    <row r="6" spans="2:18" x14ac:dyDescent="0.25">
      <c r="B6" s="2" t="s">
        <v>48</v>
      </c>
      <c r="C6" s="23">
        <v>60306</v>
      </c>
      <c r="D6" s="6">
        <f>C6/$C$5</f>
        <v>0.10011105743611708</v>
      </c>
      <c r="H6" s="2" t="s">
        <v>48</v>
      </c>
      <c r="I6">
        <v>67513</v>
      </c>
      <c r="J6" s="6">
        <f>I6/$C$5</f>
        <v>0.1120750476019728</v>
      </c>
      <c r="N6" s="2" t="s">
        <v>21</v>
      </c>
      <c r="O6">
        <v>72595</v>
      </c>
      <c r="P6" s="6">
        <f>O6/$C$5</f>
        <v>0.12051142862360162</v>
      </c>
    </row>
    <row r="7" spans="2:18" x14ac:dyDescent="0.25">
      <c r="B7" s="3"/>
      <c r="C7" s="23"/>
      <c r="D7" s="6"/>
      <c r="F7" s="7">
        <f>SUM(C6:C8)</f>
        <v>67001</v>
      </c>
      <c r="H7" s="3"/>
      <c r="I7"/>
      <c r="J7" s="6"/>
      <c r="L7" s="7">
        <f>SUM(I6:I8)</f>
        <v>75300</v>
      </c>
      <c r="N7" s="3" t="s">
        <v>20</v>
      </c>
      <c r="O7">
        <v>0</v>
      </c>
      <c r="P7" s="6">
        <f t="shared" ref="P7:P26" si="0">O7/$C$5</f>
        <v>0</v>
      </c>
      <c r="R7" s="7">
        <v>81034</v>
      </c>
    </row>
    <row r="8" spans="2:18" ht="13.15" thickBot="1" x14ac:dyDescent="0.3">
      <c r="B8" s="4" t="s">
        <v>0</v>
      </c>
      <c r="C8" s="23">
        <v>6695</v>
      </c>
      <c r="D8" s="6">
        <f>C8/$C$5</f>
        <v>1.1114043868517292E-2</v>
      </c>
      <c r="F8" s="6">
        <f>F7/C5</f>
        <v>0.11122510130463437</v>
      </c>
      <c r="H8" s="4" t="s">
        <v>0</v>
      </c>
      <c r="I8">
        <v>7787</v>
      </c>
      <c r="J8" s="6">
        <f>I8/$C$5</f>
        <v>1.2926819955809432E-2</v>
      </c>
      <c r="L8" s="6">
        <f>L7/I5</f>
        <v>0.12029330479096442</v>
      </c>
      <c r="N8" s="4" t="s">
        <v>0</v>
      </c>
      <c r="O8">
        <v>8447</v>
      </c>
      <c r="P8" s="6">
        <f t="shared" si="0"/>
        <v>1.4022453854722266E-2</v>
      </c>
    </row>
    <row r="9" spans="2:18" x14ac:dyDescent="0.25">
      <c r="B9" s="2" t="s">
        <v>1</v>
      </c>
      <c r="C9" s="23">
        <v>437</v>
      </c>
      <c r="D9" s="6">
        <f t="shared" ref="D9:D26" si="1">C9/$C$5</f>
        <v>7.2544244518925414E-4</v>
      </c>
      <c r="H9" s="2" t="s">
        <v>1</v>
      </c>
      <c r="I9">
        <v>484</v>
      </c>
      <c r="J9" s="6">
        <f t="shared" ref="J9:J26" si="2">I9/$C$5</f>
        <v>8.0346485920274372E-4</v>
      </c>
      <c r="N9" s="2" t="s">
        <v>1</v>
      </c>
      <c r="O9">
        <v>521</v>
      </c>
      <c r="P9" s="6">
        <f t="shared" si="0"/>
        <v>8.6488675959634192E-4</v>
      </c>
    </row>
    <row r="10" spans="2:18" x14ac:dyDescent="0.25">
      <c r="B10" s="3" t="s">
        <v>2</v>
      </c>
      <c r="C10" s="23">
        <v>57116</v>
      </c>
      <c r="D10" s="6">
        <f t="shared" si="1"/>
        <v>9.4815493591371716E-2</v>
      </c>
      <c r="F10" s="7">
        <f>SUM(C9:C11)</f>
        <v>118134</v>
      </c>
      <c r="H10" s="3" t="s">
        <v>2</v>
      </c>
      <c r="I10">
        <v>59390</v>
      </c>
      <c r="J10" s="6">
        <f t="shared" si="2"/>
        <v>9.859045038853502E-2</v>
      </c>
      <c r="L10" s="7">
        <f>SUM(I9:I11)</f>
        <v>124032</v>
      </c>
      <c r="N10" s="3" t="s">
        <v>2</v>
      </c>
      <c r="O10">
        <v>61844</v>
      </c>
      <c r="P10" s="6">
        <f t="shared" si="0"/>
        <v>0.10266421643085637</v>
      </c>
      <c r="R10" s="7">
        <v>127978</v>
      </c>
    </row>
    <row r="11" spans="2:18" ht="13.15" thickBot="1" x14ac:dyDescent="0.3">
      <c r="B11" s="4" t="s">
        <v>3</v>
      </c>
      <c r="C11" s="23">
        <v>60581</v>
      </c>
      <c r="D11" s="6">
        <f t="shared" si="1"/>
        <v>0.10056757156066409</v>
      </c>
      <c r="F11" s="6">
        <f>F10/C5</f>
        <v>0.19610850759722506</v>
      </c>
      <c r="H11" s="4" t="s">
        <v>3</v>
      </c>
      <c r="I11">
        <v>64158</v>
      </c>
      <c r="J11" s="6">
        <f t="shared" si="2"/>
        <v>0.10650557528249924</v>
      </c>
      <c r="L11" s="6">
        <f>L10/I5</f>
        <v>0.19814368100707702</v>
      </c>
      <c r="N11" s="4" t="s">
        <v>3</v>
      </c>
      <c r="O11">
        <v>65613</v>
      </c>
      <c r="P11" s="6">
        <f t="shared" si="0"/>
        <v>0.10892095001419344</v>
      </c>
    </row>
    <row r="12" spans="2:18" x14ac:dyDescent="0.25">
      <c r="B12" s="2" t="s">
        <v>4</v>
      </c>
      <c r="C12" s="23">
        <v>3092</v>
      </c>
      <c r="D12" s="6">
        <f t="shared" si="1"/>
        <v>5.1328788112704211E-3</v>
      </c>
      <c r="H12" s="2" t="s">
        <v>4</v>
      </c>
      <c r="I12">
        <v>3133</v>
      </c>
      <c r="J12" s="6">
        <f t="shared" si="2"/>
        <v>5.2009409171119752E-3</v>
      </c>
      <c r="N12" s="2" t="s">
        <v>4</v>
      </c>
      <c r="O12">
        <v>3054</v>
      </c>
      <c r="P12" s="6">
        <f t="shared" si="0"/>
        <v>5.0697968595148331E-3</v>
      </c>
    </row>
    <row r="13" spans="2:18" x14ac:dyDescent="0.25">
      <c r="B13" s="3" t="s">
        <v>5</v>
      </c>
      <c r="C13" s="23">
        <v>6131</v>
      </c>
      <c r="D13" s="6">
        <f t="shared" si="1"/>
        <v>1.0177774900355418E-2</v>
      </c>
      <c r="H13" s="3" t="s">
        <v>5</v>
      </c>
      <c r="I13">
        <v>5900</v>
      </c>
      <c r="J13" s="6">
        <f t="shared" si="2"/>
        <v>9.7943030357359254E-3</v>
      </c>
      <c r="N13" s="3" t="s">
        <v>5</v>
      </c>
      <c r="O13">
        <v>5476</v>
      </c>
      <c r="P13" s="6">
        <f t="shared" si="0"/>
        <v>9.0904412582525299E-3</v>
      </c>
    </row>
    <row r="14" spans="2:18" x14ac:dyDescent="0.25">
      <c r="B14" s="3" t="s">
        <v>6</v>
      </c>
      <c r="C14" s="23">
        <v>28078</v>
      </c>
      <c r="D14" s="6">
        <f t="shared" si="1"/>
        <v>4.661092214193107E-2</v>
      </c>
      <c r="H14" s="3" t="s">
        <v>6</v>
      </c>
      <c r="I14">
        <v>28987</v>
      </c>
      <c r="J14" s="6">
        <f t="shared" si="2"/>
        <v>4.8119908829979199E-2</v>
      </c>
      <c r="N14" s="3" t="s">
        <v>6</v>
      </c>
      <c r="O14">
        <v>31128</v>
      </c>
      <c r="P14" s="6">
        <f t="shared" si="0"/>
        <v>5.1674078795997946E-2</v>
      </c>
    </row>
    <row r="15" spans="2:18" x14ac:dyDescent="0.25">
      <c r="B15" s="3" t="s">
        <v>7</v>
      </c>
      <c r="C15" s="23">
        <v>92813</v>
      </c>
      <c r="D15" s="6">
        <f t="shared" si="1"/>
        <v>0.15407434706029804</v>
      </c>
      <c r="H15" s="3" t="s">
        <v>7</v>
      </c>
      <c r="I15">
        <v>97079</v>
      </c>
      <c r="J15" s="6">
        <f t="shared" si="2"/>
        <v>0.16115612617054373</v>
      </c>
      <c r="N15" s="3" t="s">
        <v>7</v>
      </c>
      <c r="O15">
        <v>104557</v>
      </c>
      <c r="P15" s="6">
        <f t="shared" si="0"/>
        <v>0.17356999025549852</v>
      </c>
    </row>
    <row r="16" spans="2:18" x14ac:dyDescent="0.25">
      <c r="B16" s="3" t="s">
        <v>8</v>
      </c>
      <c r="C16" s="23">
        <v>12109</v>
      </c>
      <c r="D16" s="6">
        <f t="shared" si="1"/>
        <v>2.0101561942326495E-2</v>
      </c>
      <c r="H16" s="3" t="s">
        <v>8</v>
      </c>
      <c r="I16">
        <v>12909</v>
      </c>
      <c r="J16" s="6">
        <f t="shared" si="2"/>
        <v>2.1429603031917807E-2</v>
      </c>
      <c r="N16" s="3" t="s">
        <v>8</v>
      </c>
      <c r="O16">
        <v>14119</v>
      </c>
      <c r="P16" s="6">
        <f t="shared" si="0"/>
        <v>2.3438265179924665E-2</v>
      </c>
    </row>
    <row r="17" spans="2:18" x14ac:dyDescent="0.25">
      <c r="B17" s="3" t="s">
        <v>9</v>
      </c>
      <c r="C17" s="23">
        <v>6939</v>
      </c>
      <c r="D17" s="6">
        <f t="shared" si="1"/>
        <v>1.1519096400842642E-2</v>
      </c>
      <c r="H17" s="3" t="s">
        <v>9</v>
      </c>
      <c r="I17">
        <v>6859</v>
      </c>
      <c r="J17" s="6">
        <f t="shared" si="2"/>
        <v>1.1386292291883511E-2</v>
      </c>
      <c r="N17" s="3" t="s">
        <v>9</v>
      </c>
      <c r="O17">
        <v>6496</v>
      </c>
      <c r="P17" s="6">
        <f t="shared" si="0"/>
        <v>1.0783693647481453E-2</v>
      </c>
    </row>
    <row r="18" spans="2:18" x14ac:dyDescent="0.25">
      <c r="B18" s="3" t="s">
        <v>10</v>
      </c>
      <c r="C18" s="23">
        <v>11986</v>
      </c>
      <c r="D18" s="6">
        <f t="shared" si="1"/>
        <v>1.989737562480183E-2</v>
      </c>
      <c r="H18" s="3" t="s">
        <v>10</v>
      </c>
      <c r="I18">
        <v>12214</v>
      </c>
      <c r="J18" s="6">
        <f t="shared" si="2"/>
        <v>2.0275867335335356E-2</v>
      </c>
      <c r="N18" s="3" t="s">
        <v>10</v>
      </c>
      <c r="O18">
        <v>12214</v>
      </c>
      <c r="P18" s="6">
        <f t="shared" si="0"/>
        <v>2.0275867335335356E-2</v>
      </c>
    </row>
    <row r="19" spans="2:18" x14ac:dyDescent="0.25">
      <c r="B19" s="3" t="s">
        <v>11</v>
      </c>
      <c r="C19" s="23">
        <v>28442</v>
      </c>
      <c r="D19" s="6">
        <f t="shared" si="1"/>
        <v>4.7215180837695117E-2</v>
      </c>
      <c r="F19" s="1">
        <f>SUM(C12:C25)</f>
        <v>404441</v>
      </c>
      <c r="H19" s="3" t="s">
        <v>11</v>
      </c>
      <c r="I19">
        <v>30452</v>
      </c>
      <c r="J19" s="6">
        <f t="shared" si="2"/>
        <v>5.0551884075293291E-2</v>
      </c>
      <c r="L19" s="1">
        <f>SUM(I12:I25)</f>
        <v>407585</v>
      </c>
      <c r="N19" s="3" t="s">
        <v>11</v>
      </c>
      <c r="O19">
        <v>33499</v>
      </c>
      <c r="P19" s="6">
        <f t="shared" si="0"/>
        <v>5.5610060575274199E-2</v>
      </c>
      <c r="R19" s="1">
        <f>SUM(O12:O25)</f>
        <v>413318</v>
      </c>
    </row>
    <row r="20" spans="2:18" x14ac:dyDescent="0.25">
      <c r="B20" s="3" t="s">
        <v>12</v>
      </c>
      <c r="C20" s="23">
        <v>20912</v>
      </c>
      <c r="D20" s="6">
        <f t="shared" si="1"/>
        <v>3.4714994081916896E-2</v>
      </c>
      <c r="F20" s="6">
        <f>F19/C5</f>
        <v>0.67139283289424978</v>
      </c>
      <c r="H20" s="3" t="s">
        <v>12</v>
      </c>
      <c r="I20">
        <v>22503</v>
      </c>
      <c r="J20" s="6">
        <f t="shared" si="2"/>
        <v>3.7356135798841617E-2</v>
      </c>
      <c r="L20" s="6">
        <f>L19/I5</f>
        <v>0.65112545329648386</v>
      </c>
      <c r="N20" s="3" t="s">
        <v>12</v>
      </c>
      <c r="O20">
        <v>24488</v>
      </c>
      <c r="P20" s="6">
        <f t="shared" si="0"/>
        <v>4.0651337752390056E-2</v>
      </c>
    </row>
    <row r="21" spans="2:18" x14ac:dyDescent="0.25">
      <c r="B21" s="3" t="s">
        <v>13</v>
      </c>
      <c r="C21" s="23">
        <v>27545</v>
      </c>
      <c r="D21" s="6">
        <f t="shared" si="1"/>
        <v>4.5726114765990859E-2</v>
      </c>
      <c r="H21" s="3" t="s">
        <v>13</v>
      </c>
      <c r="I21">
        <v>26073</v>
      </c>
      <c r="J21" s="6">
        <f t="shared" si="2"/>
        <v>4.3282519161142848E-2</v>
      </c>
      <c r="N21" s="3" t="s">
        <v>13</v>
      </c>
      <c r="O21">
        <v>26738</v>
      </c>
      <c r="P21" s="6">
        <f t="shared" si="0"/>
        <v>4.4386453316865623E-2</v>
      </c>
    </row>
    <row r="22" spans="2:18" x14ac:dyDescent="0.25">
      <c r="B22" s="3" t="s">
        <v>14</v>
      </c>
      <c r="C22" s="23">
        <v>86923</v>
      </c>
      <c r="D22" s="6">
        <f t="shared" si="1"/>
        <v>0.144296644538182</v>
      </c>
      <c r="H22" s="3" t="s">
        <v>14</v>
      </c>
      <c r="I22">
        <v>83632</v>
      </c>
      <c r="J22" s="6">
        <f t="shared" si="2"/>
        <v>0.13883341550587575</v>
      </c>
      <c r="N22" s="3" t="s">
        <v>14</v>
      </c>
      <c r="O22">
        <v>75132</v>
      </c>
      <c r="P22" s="6">
        <f t="shared" si="0"/>
        <v>0.12472297892896807</v>
      </c>
    </row>
    <row r="23" spans="2:18" x14ac:dyDescent="0.25">
      <c r="B23" s="3" t="s">
        <v>15</v>
      </c>
      <c r="C23" s="23">
        <v>6287</v>
      </c>
      <c r="D23" s="6">
        <f t="shared" si="1"/>
        <v>1.0436742912825724E-2</v>
      </c>
      <c r="H23" s="3" t="s">
        <v>15</v>
      </c>
      <c r="I23">
        <v>6826</v>
      </c>
      <c r="J23" s="6">
        <f t="shared" si="2"/>
        <v>1.1331510596937868E-2</v>
      </c>
      <c r="N23" s="3" t="s">
        <v>15</v>
      </c>
      <c r="O23">
        <v>5892</v>
      </c>
      <c r="P23" s="6">
        <f t="shared" si="0"/>
        <v>9.7810226248400134E-3</v>
      </c>
    </row>
    <row r="24" spans="2:18" x14ac:dyDescent="0.25">
      <c r="B24" s="3" t="s">
        <v>16</v>
      </c>
      <c r="C24" s="23">
        <v>38847</v>
      </c>
      <c r="D24" s="6">
        <f t="shared" si="1"/>
        <v>6.4488015259192122E-2</v>
      </c>
      <c r="H24" s="3" t="s">
        <v>16</v>
      </c>
      <c r="I24">
        <v>36027</v>
      </c>
      <c r="J24" s="6">
        <f t="shared" si="2"/>
        <v>5.9806670418382744E-2</v>
      </c>
      <c r="N24" s="3" t="s">
        <v>16</v>
      </c>
      <c r="O24">
        <v>35253</v>
      </c>
      <c r="P24" s="6">
        <f t="shared" si="0"/>
        <v>5.8521790664203148E-2</v>
      </c>
    </row>
    <row r="25" spans="2:18" ht="13.15" thickBot="1" x14ac:dyDescent="0.3">
      <c r="B25" s="4" t="s">
        <v>17</v>
      </c>
      <c r="C25" s="23">
        <v>34337</v>
      </c>
      <c r="D25" s="6">
        <f t="shared" si="1"/>
        <v>5.7001183616621098E-2</v>
      </c>
      <c r="H25" s="4" t="s">
        <v>17</v>
      </c>
      <c r="I25">
        <v>34991</v>
      </c>
      <c r="J25" s="6">
        <f t="shared" si="2"/>
        <v>5.8086857207361994E-2</v>
      </c>
      <c r="N25" s="4" t="s">
        <v>17</v>
      </c>
      <c r="O25">
        <v>35272</v>
      </c>
      <c r="P25" s="6">
        <f t="shared" si="0"/>
        <v>5.8553331640080947E-2</v>
      </c>
    </row>
    <row r="26" spans="2:18" ht="13.15" thickBot="1" x14ac:dyDescent="0.3">
      <c r="B26" s="5" t="s">
        <v>18</v>
      </c>
      <c r="C26" s="23">
        <v>12815</v>
      </c>
      <c r="D26" s="6">
        <f t="shared" si="1"/>
        <v>2.1273558203890829E-2</v>
      </c>
      <c r="H26" s="5" t="s">
        <v>18</v>
      </c>
      <c r="I26">
        <v>19053</v>
      </c>
      <c r="J26" s="6">
        <f t="shared" si="2"/>
        <v>3.1628958599979086E-2</v>
      </c>
      <c r="N26" s="5" t="s">
        <v>18</v>
      </c>
      <c r="O26">
        <v>17246</v>
      </c>
      <c r="P26" s="6">
        <f t="shared" si="0"/>
        <v>2.8629245788864707E-2</v>
      </c>
    </row>
    <row r="27" spans="2:18" x14ac:dyDescent="0.25">
      <c r="C27" s="22">
        <f>SUM(C6:C26)</f>
        <v>602391</v>
      </c>
      <c r="I27" s="1">
        <f>SUM(I6:I26)</f>
        <v>625970</v>
      </c>
      <c r="O27" s="1">
        <f>SUM(O6:O26)</f>
        <v>639584</v>
      </c>
    </row>
    <row r="28" spans="2:18" x14ac:dyDescent="0.25">
      <c r="D28" s="14">
        <f>SUM(D6:D27)</f>
        <v>1.0000000000000002</v>
      </c>
      <c r="J28" s="14">
        <f>SUM(J6:J27)</f>
        <v>1.0391423510643421</v>
      </c>
      <c r="P28" s="14">
        <f>SUM(P6:P27)</f>
        <v>1.0617422903064619</v>
      </c>
    </row>
    <row r="30" spans="2:18" x14ac:dyDescent="0.25">
      <c r="B30" s="1" t="s">
        <v>46</v>
      </c>
      <c r="H30" s="1" t="s">
        <v>46</v>
      </c>
      <c r="N30" s="1" t="s">
        <v>46</v>
      </c>
    </row>
    <row r="31" spans="2:18" x14ac:dyDescent="0.25">
      <c r="B31" s="8" t="s">
        <v>45</v>
      </c>
      <c r="C31" s="9">
        <v>0.10011105743611708</v>
      </c>
      <c r="D31" s="8"/>
      <c r="E31" s="8"/>
      <c r="H31" s="8" t="s">
        <v>45</v>
      </c>
      <c r="I31" s="9">
        <v>0.10785341150534371</v>
      </c>
      <c r="J31" s="8"/>
      <c r="K31" s="8"/>
      <c r="N31" s="15" t="s">
        <v>45</v>
      </c>
      <c r="O31" s="16">
        <v>0.11350346475208886</v>
      </c>
      <c r="P31" s="15"/>
      <c r="Q31" s="15"/>
    </row>
    <row r="32" spans="2:18" x14ac:dyDescent="0.25">
      <c r="B32" s="8"/>
      <c r="C32" s="9"/>
      <c r="D32" s="10"/>
      <c r="E32" s="8"/>
      <c r="H32" s="8"/>
      <c r="I32" s="9"/>
      <c r="J32" s="10"/>
      <c r="K32" s="8"/>
      <c r="N32" s="15"/>
      <c r="O32" s="16"/>
      <c r="P32" s="17"/>
      <c r="Q32" s="15"/>
    </row>
    <row r="33" spans="2:17" x14ac:dyDescent="0.25">
      <c r="B33" s="11" t="s">
        <v>22</v>
      </c>
      <c r="C33" s="9">
        <v>1.1114043868517292E-2</v>
      </c>
      <c r="D33" s="8"/>
      <c r="E33" s="8"/>
      <c r="H33" s="11" t="s">
        <v>22</v>
      </c>
      <c r="I33" s="9">
        <v>1.2439893285620717E-2</v>
      </c>
      <c r="J33" s="8"/>
      <c r="K33" s="8"/>
      <c r="N33" s="18" t="s">
        <v>22</v>
      </c>
      <c r="O33" s="16">
        <v>1.3207022064341822E-2</v>
      </c>
      <c r="P33" s="15"/>
      <c r="Q33" s="15"/>
    </row>
    <row r="34" spans="2:17" x14ac:dyDescent="0.25">
      <c r="B34" s="11" t="s">
        <v>23</v>
      </c>
      <c r="C34" s="9">
        <v>7.2544244518925414E-4</v>
      </c>
      <c r="D34" s="12" t="s">
        <v>41</v>
      </c>
      <c r="E34" s="13">
        <f>SUM(D6:D8)</f>
        <v>0.11122510130463437</v>
      </c>
      <c r="H34" s="11" t="s">
        <v>23</v>
      </c>
      <c r="I34" s="9">
        <v>7.7319999360991746E-4</v>
      </c>
      <c r="J34" s="12" t="s">
        <v>41</v>
      </c>
      <c r="K34" s="13">
        <v>0.12029330479096442</v>
      </c>
      <c r="N34" s="18" t="s">
        <v>23</v>
      </c>
      <c r="O34" s="16">
        <v>8.1459198479011353E-4</v>
      </c>
      <c r="P34" s="19" t="s">
        <v>41</v>
      </c>
      <c r="Q34" s="20">
        <v>0.127</v>
      </c>
    </row>
    <row r="35" spans="2:17" x14ac:dyDescent="0.25">
      <c r="B35" s="11" t="s">
        <v>24</v>
      </c>
      <c r="C35" s="9">
        <v>9.4815493591371716E-2</v>
      </c>
      <c r="D35" s="12" t="s">
        <v>42</v>
      </c>
      <c r="E35" s="13">
        <f>SUM(D9:D11)</f>
        <v>0.19610850759722506</v>
      </c>
      <c r="H35" s="11" t="s">
        <v>24</v>
      </c>
      <c r="I35" s="9">
        <v>9.4876751282010313E-2</v>
      </c>
      <c r="J35" s="12" t="s">
        <v>42</v>
      </c>
      <c r="K35" s="13">
        <v>0.19814368100707702</v>
      </c>
      <c r="N35" s="18" t="s">
        <v>24</v>
      </c>
      <c r="O35" s="16">
        <v>9.6694101165757745E-2</v>
      </c>
      <c r="P35" s="19" t="s">
        <v>42</v>
      </c>
      <c r="Q35" s="20">
        <v>0.20100000000000001</v>
      </c>
    </row>
    <row r="36" spans="2:17" x14ac:dyDescent="0.25">
      <c r="B36" s="11" t="s">
        <v>25</v>
      </c>
      <c r="C36" s="9">
        <v>0.10056757156066409</v>
      </c>
      <c r="D36" s="12" t="s">
        <v>43</v>
      </c>
      <c r="E36" s="13">
        <f>SUM(D12:D25)</f>
        <v>0.67139283289424967</v>
      </c>
      <c r="H36" s="11" t="s">
        <v>25</v>
      </c>
      <c r="I36" s="9">
        <v>0.10249372973145678</v>
      </c>
      <c r="J36" s="12" t="s">
        <v>43</v>
      </c>
      <c r="K36" s="13">
        <v>0.65112545329648386</v>
      </c>
      <c r="N36" s="18" t="s">
        <v>25</v>
      </c>
      <c r="O36" s="16">
        <v>0.10258699404612999</v>
      </c>
      <c r="P36" s="19" t="s">
        <v>43</v>
      </c>
      <c r="Q36" s="20">
        <v>0.64500000000000002</v>
      </c>
    </row>
    <row r="37" spans="2:17" x14ac:dyDescent="0.25">
      <c r="B37" s="11" t="s">
        <v>26</v>
      </c>
      <c r="C37" s="9">
        <v>5.1328788112704211E-3</v>
      </c>
      <c r="D37" s="12" t="s">
        <v>44</v>
      </c>
      <c r="E37" s="13">
        <f>D26</f>
        <v>2.1273558203890829E-2</v>
      </c>
      <c r="H37" s="11" t="s">
        <v>26</v>
      </c>
      <c r="I37" s="9">
        <v>5.0050321900410562E-3</v>
      </c>
      <c r="J37" s="12" t="s">
        <v>44</v>
      </c>
      <c r="K37" s="13">
        <v>3.0437560905474705E-2</v>
      </c>
      <c r="N37" s="18" t="s">
        <v>26</v>
      </c>
      <c r="O37" s="16">
        <v>4.7749787361785158E-3</v>
      </c>
      <c r="P37" s="19" t="s">
        <v>44</v>
      </c>
      <c r="Q37" s="20">
        <v>2.7E-2</v>
      </c>
    </row>
    <row r="38" spans="2:17" x14ac:dyDescent="0.25">
      <c r="B38" s="11" t="s">
        <v>27</v>
      </c>
      <c r="C38" s="9">
        <v>1.0177774900355418E-2</v>
      </c>
      <c r="D38" s="8"/>
      <c r="E38" s="8"/>
      <c r="H38" s="11" t="s">
        <v>27</v>
      </c>
      <c r="I38" s="9">
        <v>9.4253718229308121E-3</v>
      </c>
      <c r="J38" s="8"/>
      <c r="K38" s="8"/>
      <c r="N38" s="18" t="s">
        <v>27</v>
      </c>
      <c r="O38" s="16">
        <v>8.5618151798669134E-3</v>
      </c>
      <c r="P38" s="15"/>
      <c r="Q38" s="15"/>
    </row>
    <row r="39" spans="2:17" x14ac:dyDescent="0.25">
      <c r="B39" s="11" t="s">
        <v>28</v>
      </c>
      <c r="C39" s="9">
        <v>4.661092214193107E-2</v>
      </c>
      <c r="D39" s="8"/>
      <c r="E39" s="8"/>
      <c r="H39" s="11" t="s">
        <v>28</v>
      </c>
      <c r="I39" s="9">
        <v>4.6307331022253463E-2</v>
      </c>
      <c r="J39" s="8"/>
      <c r="K39" s="8"/>
      <c r="N39" s="18" t="s">
        <v>28</v>
      </c>
      <c r="O39" s="16">
        <v>4.866913493770951E-2</v>
      </c>
      <c r="P39" s="15"/>
      <c r="Q39" s="15"/>
    </row>
    <row r="40" spans="2:17" x14ac:dyDescent="0.25">
      <c r="B40" s="11" t="s">
        <v>29</v>
      </c>
      <c r="C40" s="9">
        <v>0.15407434706029804</v>
      </c>
      <c r="D40" s="8"/>
      <c r="E40" s="8"/>
      <c r="H40" s="11" t="s">
        <v>29</v>
      </c>
      <c r="I40" s="9">
        <v>0.15508570698276275</v>
      </c>
      <c r="J40" s="8"/>
      <c r="K40" s="8"/>
      <c r="N40" s="18" t="s">
        <v>29</v>
      </c>
      <c r="O40" s="16">
        <v>0.16347657227197679</v>
      </c>
      <c r="P40" s="15"/>
      <c r="Q40" s="15"/>
    </row>
    <row r="41" spans="2:17" x14ac:dyDescent="0.25">
      <c r="B41" s="11" t="s">
        <v>30</v>
      </c>
      <c r="C41" s="9">
        <v>2.0101561942326495E-2</v>
      </c>
      <c r="D41" s="8"/>
      <c r="E41" s="8"/>
      <c r="H41" s="11" t="s">
        <v>30</v>
      </c>
      <c r="I41" s="9">
        <v>2.0622394044443024E-2</v>
      </c>
      <c r="J41" s="8"/>
      <c r="K41" s="8"/>
      <c r="N41" s="18" t="s">
        <v>30</v>
      </c>
      <c r="O41" s="16">
        <v>2.2075286436183519E-2</v>
      </c>
      <c r="P41" s="15"/>
      <c r="Q41" s="15"/>
    </row>
    <row r="42" spans="2:17" x14ac:dyDescent="0.25">
      <c r="B42" s="11" t="s">
        <v>31</v>
      </c>
      <c r="C42" s="9">
        <v>1.1519096400842642E-2</v>
      </c>
      <c r="D42" s="8"/>
      <c r="E42" s="8"/>
      <c r="H42" s="11" t="s">
        <v>31</v>
      </c>
      <c r="I42" s="9">
        <v>1.0957394124319057E-2</v>
      </c>
      <c r="J42" s="8"/>
      <c r="K42" s="8"/>
      <c r="N42" s="18" t="s">
        <v>31</v>
      </c>
      <c r="O42" s="16">
        <v>1.0156601791164257E-2</v>
      </c>
      <c r="P42" s="15"/>
      <c r="Q42" s="15"/>
    </row>
    <row r="43" spans="2:17" x14ac:dyDescent="0.25">
      <c r="B43" s="11" t="s">
        <v>32</v>
      </c>
      <c r="C43" s="9">
        <v>1.989737562480183E-2</v>
      </c>
      <c r="D43" s="8"/>
      <c r="E43" s="8"/>
      <c r="H43" s="11" t="s">
        <v>32</v>
      </c>
      <c r="I43" s="9">
        <v>1.9512117194114734E-2</v>
      </c>
      <c r="J43" s="8"/>
      <c r="K43" s="8"/>
      <c r="N43" s="18" t="s">
        <v>32</v>
      </c>
      <c r="O43" s="16">
        <v>1.9096787912142893E-2</v>
      </c>
      <c r="P43" s="15"/>
      <c r="Q43" s="15"/>
    </row>
    <row r="44" spans="2:17" x14ac:dyDescent="0.25">
      <c r="B44" s="11" t="s">
        <v>33</v>
      </c>
      <c r="C44" s="9">
        <v>4.7215180837695117E-2</v>
      </c>
      <c r="D44" s="10"/>
      <c r="E44" s="8"/>
      <c r="H44" s="11" t="s">
        <v>33</v>
      </c>
      <c r="I44" s="9">
        <v>4.8647698771506619E-2</v>
      </c>
      <c r="J44" s="10"/>
      <c r="K44" s="8"/>
      <c r="N44" s="18" t="s">
        <v>33</v>
      </c>
      <c r="O44" s="16">
        <v>5.2376232050833041E-2</v>
      </c>
      <c r="P44" s="17"/>
      <c r="Q44" s="15"/>
    </row>
    <row r="45" spans="2:17" x14ac:dyDescent="0.25">
      <c r="B45" s="11" t="s">
        <v>34</v>
      </c>
      <c r="C45" s="9">
        <v>3.4714994081916896E-2</v>
      </c>
      <c r="D45" s="8"/>
      <c r="E45" s="8"/>
      <c r="H45" s="11" t="s">
        <v>34</v>
      </c>
      <c r="I45" s="9">
        <v>3.5949007140917297E-2</v>
      </c>
      <c r="J45" s="8"/>
      <c r="K45" s="8"/>
      <c r="N45" s="18" t="s">
        <v>34</v>
      </c>
      <c r="O45" s="16">
        <v>3.8287386801420922E-2</v>
      </c>
      <c r="P45" s="15"/>
      <c r="Q45" s="15"/>
    </row>
    <row r="46" spans="2:17" x14ac:dyDescent="0.25">
      <c r="B46" s="11" t="s">
        <v>35</v>
      </c>
      <c r="C46" s="9">
        <v>4.5726114765990859E-2</v>
      </c>
      <c r="D46" s="8"/>
      <c r="E46" s="8"/>
      <c r="H46" s="11" t="s">
        <v>35</v>
      </c>
      <c r="I46" s="9">
        <v>4.1652155854114414E-2</v>
      </c>
      <c r="J46" s="8"/>
      <c r="K46" s="8"/>
      <c r="N46" s="18" t="s">
        <v>35</v>
      </c>
      <c r="O46" s="16">
        <v>4.1805298443988594E-2</v>
      </c>
      <c r="P46" s="15"/>
      <c r="Q46" s="15"/>
    </row>
    <row r="47" spans="2:17" x14ac:dyDescent="0.25">
      <c r="B47" s="11" t="s">
        <v>36</v>
      </c>
      <c r="C47" s="9">
        <v>0.144296644538182</v>
      </c>
      <c r="D47" s="8"/>
      <c r="E47" s="8"/>
      <c r="H47" s="11" t="s">
        <v>36</v>
      </c>
      <c r="I47" s="9">
        <v>0.13360384682972026</v>
      </c>
      <c r="J47" s="8"/>
      <c r="K47" s="8"/>
      <c r="N47" s="18" t="s">
        <v>36</v>
      </c>
      <c r="O47" s="16">
        <v>0.1174701055686196</v>
      </c>
      <c r="P47" s="15"/>
      <c r="Q47" s="15"/>
    </row>
    <row r="48" spans="2:17" x14ac:dyDescent="0.25">
      <c r="B48" s="11" t="s">
        <v>37</v>
      </c>
      <c r="C48" s="9">
        <v>1.0436742912825724E-2</v>
      </c>
      <c r="D48" s="8"/>
      <c r="E48" s="8"/>
      <c r="H48" s="11" t="s">
        <v>37</v>
      </c>
      <c r="I48" s="9">
        <v>1.0904675942936563E-2</v>
      </c>
      <c r="J48" s="8"/>
      <c r="K48" s="8"/>
      <c r="N48" s="18" t="s">
        <v>37</v>
      </c>
      <c r="O48" s="16">
        <v>9.2122379546705352E-3</v>
      </c>
      <c r="P48" s="15"/>
      <c r="Q48" s="15"/>
    </row>
    <row r="49" spans="2:17" x14ac:dyDescent="0.25">
      <c r="B49" s="11" t="s">
        <v>38</v>
      </c>
      <c r="C49" s="9">
        <v>6.4488015259192122E-2</v>
      </c>
      <c r="D49" s="8"/>
      <c r="E49" s="8"/>
      <c r="H49" s="11" t="s">
        <v>38</v>
      </c>
      <c r="I49" s="9">
        <v>5.7553876383852259E-2</v>
      </c>
      <c r="J49" s="8"/>
      <c r="K49" s="8"/>
      <c r="N49" s="18" t="s">
        <v>38</v>
      </c>
      <c r="O49" s="16">
        <v>5.511863961575024E-2</v>
      </c>
      <c r="P49" s="15"/>
      <c r="Q49" s="15"/>
    </row>
    <row r="50" spans="2:17" x14ac:dyDescent="0.25">
      <c r="B50" s="11" t="s">
        <v>39</v>
      </c>
      <c r="C50" s="9">
        <v>5.7001183616621098E-2</v>
      </c>
      <c r="D50" s="8"/>
      <c r="E50" s="8"/>
      <c r="H50" s="11" t="s">
        <v>39</v>
      </c>
      <c r="I50" s="9">
        <v>5.5898844992571528E-2</v>
      </c>
      <c r="J50" s="8"/>
      <c r="K50" s="8"/>
      <c r="N50" s="18" t="s">
        <v>39</v>
      </c>
      <c r="O50" s="16">
        <v>5.5148346425176367E-2</v>
      </c>
      <c r="P50" s="15"/>
      <c r="Q50" s="15"/>
    </row>
    <row r="51" spans="2:17" x14ac:dyDescent="0.25">
      <c r="B51" s="11" t="s">
        <v>40</v>
      </c>
      <c r="C51" s="9">
        <v>2.1273558203890829E-2</v>
      </c>
      <c r="D51" s="10"/>
      <c r="E51" s="8"/>
      <c r="H51" s="11" t="s">
        <v>40</v>
      </c>
      <c r="I51" s="9">
        <v>3.0437560905474705E-2</v>
      </c>
      <c r="J51" s="10"/>
      <c r="K51" s="8"/>
      <c r="N51" s="18" t="s">
        <v>40</v>
      </c>
      <c r="O51" s="16">
        <v>2.6964401861209786E-2</v>
      </c>
      <c r="P51" s="17"/>
      <c r="Q51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pckikaku02ｕ</dc:creator>
  <cp:lastModifiedBy>201op</cp:lastModifiedBy>
  <cp:lastPrinted>2012-03-05T08:48:29Z</cp:lastPrinted>
  <dcterms:created xsi:type="dcterms:W3CDTF">2009-02-04T02:50:37Z</dcterms:created>
  <dcterms:modified xsi:type="dcterms:W3CDTF">2023-12-06T07:50:54Z</dcterms:modified>
</cp:coreProperties>
</file>