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\\KIKAKU-NAS2\share\企画調整課共有フォルダ(H22.8導入)\00_よくわかる青森県原稿入れ\R5年度\03_最終データ（掲載用）\1_しごと\（４）労働\"/>
    </mc:Choice>
  </mc:AlternateContent>
  <xr:revisionPtr revIDLastSave="0" documentId="13_ncr:1_{A974BF00-E511-495C-B012-ECA19D70E584}" xr6:coauthVersionLast="36" xr6:coauthVersionMax="47" xr10:uidLastSave="{00000000-0000-0000-0000-000000000000}"/>
  <bookViews>
    <workbookView xWindow="20370" yWindow="-120" windowWidth="29040" windowHeight="15990" activeTab="1" xr2:uid="{475C5902-5939-41E6-A931-5AFAAD9CDF7C}"/>
  </bookViews>
  <sheets>
    <sheet name="データ" sheetId="2" r:id="rId1"/>
    <sheet name="グラフ1" sheetId="3" r:id="rId2"/>
  </sheets>
  <definedNames>
    <definedName name="横軸ラベル_西暦">OFFSET(データ!$E$9,MATCH(データ!$C$5,データ!$C$9:$C$109,0)-1,0,データ!$B$6,1)</definedName>
    <definedName name="岩手県">OFFSET(データ!$G$9,MATCH(データ!$C$5,データ!$C$9:$C$109,0)-1,0,データ!$B$6,1)</definedName>
    <definedName name="秋田県">OFFSET(データ!$H$9,MATCH(データ!$C$5,データ!$C$9:$C$109,0)-1,0,データ!$B$6,1)</definedName>
    <definedName name="青森県">OFFSET(データ!$F$9,MATCH(データ!$C$5,データ!$C$9:$C$109,0)-1,0,データ!$B$6,1)</definedName>
    <definedName name="全国">OFFSET(データ!$I$9,MATCH(データ!$C$5,データ!$C$9:$C$109,0)-1,0,データ!$B$6,1)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09" i="2" l="1"/>
  <c r="A108" i="2"/>
  <c r="A107" i="2"/>
  <c r="A106" i="2"/>
  <c r="A105" i="2"/>
  <c r="A104" i="2"/>
  <c r="A103" i="2"/>
  <c r="A102" i="2"/>
  <c r="A101" i="2"/>
  <c r="A100" i="2"/>
  <c r="A99" i="2"/>
  <c r="A98" i="2"/>
  <c r="A97" i="2"/>
  <c r="A96" i="2"/>
  <c r="A95" i="2"/>
  <c r="A94" i="2"/>
  <c r="A93" i="2"/>
  <c r="A92" i="2"/>
  <c r="A91" i="2"/>
  <c r="A90" i="2"/>
  <c r="A89" i="2"/>
  <c r="A88" i="2"/>
  <c r="A87" i="2"/>
  <c r="A86" i="2"/>
  <c r="A85" i="2"/>
  <c r="A84" i="2"/>
  <c r="A83" i="2"/>
  <c r="A82" i="2"/>
  <c r="A81" i="2"/>
  <c r="A80" i="2"/>
  <c r="A79" i="2"/>
  <c r="A78" i="2"/>
  <c r="A77" i="2"/>
  <c r="A76" i="2"/>
  <c r="A75" i="2"/>
  <c r="A74" i="2"/>
  <c r="A7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E42" i="2" s="1"/>
  <c r="A41" i="2"/>
  <c r="A40" i="2"/>
  <c r="A39" i="2"/>
  <c r="A38" i="2"/>
  <c r="A37" i="2"/>
  <c r="A36" i="2"/>
  <c r="E36" i="2" s="1"/>
  <c r="A35" i="2"/>
  <c r="E35" i="2" s="1"/>
  <c r="A34" i="2"/>
  <c r="E34" i="2" s="1"/>
  <c r="A33" i="2"/>
  <c r="A32" i="2"/>
  <c r="A31" i="2"/>
  <c r="A30" i="2"/>
  <c r="A29" i="2"/>
  <c r="A28" i="2"/>
  <c r="A27" i="2"/>
  <c r="A26" i="2"/>
  <c r="E26" i="2" s="1"/>
  <c r="A25" i="2"/>
  <c r="A24" i="2"/>
  <c r="A23" i="2"/>
  <c r="A22" i="2"/>
  <c r="E22" i="2" s="1"/>
  <c r="A21" i="2"/>
  <c r="A20" i="2"/>
  <c r="A18" i="2"/>
  <c r="E18" i="2" s="1"/>
  <c r="A17" i="2"/>
  <c r="A16" i="2"/>
  <c r="A15" i="2"/>
  <c r="A14" i="2"/>
  <c r="A13" i="2"/>
  <c r="A12" i="2"/>
  <c r="A11" i="2"/>
  <c r="B10" i="2"/>
  <c r="A10" i="2"/>
  <c r="E10" i="2" s="1"/>
  <c r="B9" i="2"/>
  <c r="A9" i="2"/>
  <c r="E9" i="2" s="1"/>
  <c r="B6" i="2"/>
  <c r="E5" i="2"/>
  <c r="E14" i="2" l="1"/>
  <c r="B15" i="2"/>
  <c r="B23" i="2"/>
  <c r="D23" i="2" s="1"/>
  <c r="B31" i="2"/>
  <c r="D31" i="2" s="1"/>
  <c r="B39" i="2"/>
  <c r="D39" i="2" s="1"/>
  <c r="B47" i="2"/>
  <c r="B55" i="2"/>
  <c r="B63" i="2"/>
  <c r="B71" i="2"/>
  <c r="E29" i="2"/>
  <c r="E25" i="2"/>
  <c r="E21" i="2"/>
  <c r="E17" i="2"/>
  <c r="E13" i="2"/>
  <c r="E28" i="2"/>
  <c r="E24" i="2"/>
  <c r="E20" i="2"/>
  <c r="E16" i="2"/>
  <c r="E12" i="2"/>
  <c r="E27" i="2"/>
  <c r="E23" i="2"/>
  <c r="E19" i="2"/>
  <c r="E15" i="2"/>
  <c r="E11" i="2"/>
  <c r="D15" i="2"/>
  <c r="B79" i="2"/>
  <c r="B87" i="2"/>
  <c r="B95" i="2"/>
  <c r="B14" i="2"/>
  <c r="D14" i="2" s="1"/>
  <c r="B22" i="2"/>
  <c r="D22" i="2" s="1"/>
  <c r="B30" i="2"/>
  <c r="D30" i="2" s="1"/>
  <c r="B38" i="2"/>
  <c r="D38" i="2" s="1"/>
  <c r="B16" i="2"/>
  <c r="D16" i="2" s="1"/>
  <c r="B24" i="2"/>
  <c r="D24" i="2" s="1"/>
  <c r="B32" i="2"/>
  <c r="D32" i="2" s="1"/>
  <c r="B40" i="2"/>
  <c r="D40" i="2" s="1"/>
  <c r="B48" i="2"/>
  <c r="B56" i="2"/>
  <c r="B64" i="2"/>
  <c r="B72" i="2"/>
  <c r="B80" i="2"/>
  <c r="D9" i="2"/>
  <c r="D10" i="2"/>
  <c r="B103" i="2"/>
  <c r="B88" i="2"/>
  <c r="B96" i="2"/>
  <c r="B104" i="2"/>
  <c r="B46" i="2"/>
  <c r="B54" i="2"/>
  <c r="B62" i="2"/>
  <c r="B70" i="2"/>
  <c r="B78" i="2"/>
  <c r="B86" i="2"/>
  <c r="B94" i="2"/>
  <c r="B102" i="2"/>
  <c r="B17" i="2"/>
  <c r="D17" i="2" s="1"/>
  <c r="B25" i="2"/>
  <c r="D25" i="2" s="1"/>
  <c r="B33" i="2"/>
  <c r="D33" i="2" s="1"/>
  <c r="B41" i="2"/>
  <c r="D41" i="2" s="1"/>
  <c r="B49" i="2"/>
  <c r="B57" i="2"/>
  <c r="B65" i="2"/>
  <c r="B73" i="2"/>
  <c r="B81" i="2"/>
  <c r="B89" i="2"/>
  <c r="B97" i="2"/>
  <c r="B105" i="2"/>
  <c r="E31" i="2"/>
  <c r="E39" i="2"/>
  <c r="E30" i="2"/>
  <c r="B18" i="2"/>
  <c r="D18" i="2" s="1"/>
  <c r="B26" i="2"/>
  <c r="D26" i="2" s="1"/>
  <c r="B34" i="2"/>
  <c r="D34" i="2" s="1"/>
  <c r="B42" i="2"/>
  <c r="D42" i="2" s="1"/>
  <c r="B50" i="2"/>
  <c r="B58" i="2"/>
  <c r="B66" i="2"/>
  <c r="B74" i="2"/>
  <c r="B82" i="2"/>
  <c r="B90" i="2"/>
  <c r="B98" i="2"/>
  <c r="B106" i="2"/>
  <c r="B11" i="2"/>
  <c r="D11" i="2" s="1"/>
  <c r="B19" i="2"/>
  <c r="D19" i="2" s="1"/>
  <c r="B27" i="2"/>
  <c r="D27" i="2" s="1"/>
  <c r="B35" i="2"/>
  <c r="D35" i="2" s="1"/>
  <c r="B43" i="2"/>
  <c r="B51" i="2"/>
  <c r="B59" i="2"/>
  <c r="B67" i="2"/>
  <c r="B75" i="2"/>
  <c r="B83" i="2"/>
  <c r="B91" i="2"/>
  <c r="B99" i="2"/>
  <c r="B107" i="2"/>
  <c r="E32" i="2"/>
  <c r="E40" i="2"/>
  <c r="B12" i="2"/>
  <c r="D12" i="2" s="1"/>
  <c r="B20" i="2"/>
  <c r="D20" i="2" s="1"/>
  <c r="B28" i="2"/>
  <c r="D28" i="2" s="1"/>
  <c r="B36" i="2"/>
  <c r="D36" i="2" s="1"/>
  <c r="B44" i="2"/>
  <c r="B52" i="2"/>
  <c r="B60" i="2"/>
  <c r="B68" i="2"/>
  <c r="B76" i="2"/>
  <c r="B84" i="2"/>
  <c r="B92" i="2"/>
  <c r="B100" i="2"/>
  <c r="B108" i="2"/>
  <c r="E38" i="2"/>
  <c r="B13" i="2"/>
  <c r="D13" i="2" s="1"/>
  <c r="B21" i="2"/>
  <c r="D21" i="2" s="1"/>
  <c r="B29" i="2"/>
  <c r="D29" i="2" s="1"/>
  <c r="B37" i="2"/>
  <c r="D37" i="2" s="1"/>
  <c r="B45" i="2"/>
  <c r="B53" i="2"/>
  <c r="B61" i="2"/>
  <c r="B69" i="2"/>
  <c r="B77" i="2"/>
  <c r="B85" i="2"/>
  <c r="B93" i="2"/>
  <c r="B101" i="2"/>
  <c r="B109" i="2"/>
  <c r="E33" i="2"/>
  <c r="E37" i="2"/>
  <c r="E41" i="2"/>
</calcChain>
</file>

<file path=xl/sharedStrings.xml><?xml version="1.0" encoding="utf-8"?>
<sst xmlns="http://schemas.openxmlformats.org/spreadsheetml/2006/main" count="17" uniqueCount="17">
  <si>
    <t>青森県</t>
    <rPh sb="2" eb="3">
      <t>ケン</t>
    </rPh>
    <phoneticPr fontId="2"/>
  </si>
  <si>
    <t>岩手県</t>
    <rPh sb="2" eb="3">
      <t>ケン</t>
    </rPh>
    <phoneticPr fontId="2"/>
  </si>
  <si>
    <t>全国</t>
    <rPh sb="0" eb="2">
      <t>ゼンコク</t>
    </rPh>
    <phoneticPr fontId="2"/>
  </si>
  <si>
    <t>列A、Ｂは</t>
    <rPh sb="0" eb="1">
      <t>レツ</t>
    </rPh>
    <phoneticPr fontId="4"/>
  </si>
  <si>
    <t>上書きしないで</t>
    <rPh sb="0" eb="2">
      <t>ウワガ</t>
    </rPh>
    <phoneticPr fontId="4"/>
  </si>
  <si>
    <t>※グラフ範囲自動更新（最新年(年度)まで）</t>
    <rPh sb="4" eb="6">
      <t>ハンイ</t>
    </rPh>
    <rPh sb="6" eb="8">
      <t>ジドウ</t>
    </rPh>
    <rPh sb="8" eb="10">
      <t>コウシン</t>
    </rPh>
    <rPh sb="11" eb="13">
      <t>サイシン</t>
    </rPh>
    <rPh sb="13" eb="14">
      <t>ネン</t>
    </rPh>
    <rPh sb="15" eb="17">
      <t>ネンド</t>
    </rPh>
    <phoneticPr fontId="4"/>
  </si>
  <si>
    <t>ください。</t>
    <phoneticPr fontId="4"/>
  </si>
  <si>
    <t>↓</t>
    <phoneticPr fontId="4"/>
  </si>
  <si>
    <t>年（年度）から</t>
    <rPh sb="0" eb="1">
      <t>ネン</t>
    </rPh>
    <rPh sb="2" eb="3">
      <t>ネン</t>
    </rPh>
    <rPh sb="3" eb="4">
      <t>ド</t>
    </rPh>
    <phoneticPr fontId="4"/>
  </si>
  <si>
    <t>年（年度）までのグラフを作成します</t>
    <phoneticPr fontId="4"/>
  </si>
  <si>
    <t>西暦</t>
    <rPh sb="0" eb="2">
      <t>セイレキ</t>
    </rPh>
    <phoneticPr fontId="4"/>
  </si>
  <si>
    <t>横軸ラベル_元号</t>
    <rPh sb="0" eb="2">
      <t>ヨコジク</t>
    </rPh>
    <rPh sb="6" eb="8">
      <t>ゲンゴウ</t>
    </rPh>
    <phoneticPr fontId="4"/>
  </si>
  <si>
    <t>横軸ラベル_西暦</t>
    <rPh sb="0" eb="2">
      <t>ヨコジク</t>
    </rPh>
    <rPh sb="6" eb="8">
      <t>セイレキ</t>
    </rPh>
    <phoneticPr fontId="4"/>
  </si>
  <si>
    <t>高等学校卒業者の県内就職率の推移（全国及び北東北三県の比較）（資料：文部科学省「学校基本調査」）（単位：％）</t>
    <rPh sb="0" eb="2">
      <t>コウトウ</t>
    </rPh>
    <rPh sb="2" eb="4">
      <t>ガッコウ</t>
    </rPh>
    <rPh sb="4" eb="7">
      <t>ソツギョウシャ</t>
    </rPh>
    <rPh sb="8" eb="10">
      <t>ケンナイ</t>
    </rPh>
    <rPh sb="10" eb="12">
      <t>シュウショク</t>
    </rPh>
    <rPh sb="12" eb="13">
      <t>リツ</t>
    </rPh>
    <rPh sb="14" eb="16">
      <t>スイイ</t>
    </rPh>
    <rPh sb="17" eb="19">
      <t>ゼンコク</t>
    </rPh>
    <rPh sb="19" eb="20">
      <t>オヨ</t>
    </rPh>
    <rPh sb="21" eb="22">
      <t>キタ</t>
    </rPh>
    <rPh sb="22" eb="24">
      <t>トウホク</t>
    </rPh>
    <rPh sb="24" eb="25">
      <t>ミ</t>
    </rPh>
    <rPh sb="25" eb="26">
      <t>ケン</t>
    </rPh>
    <rPh sb="27" eb="29">
      <t>ヒカク</t>
    </rPh>
    <rPh sb="34" eb="36">
      <t>モンブ</t>
    </rPh>
    <rPh sb="36" eb="39">
      <t>カガクショウ</t>
    </rPh>
    <rPh sb="40" eb="42">
      <t>ガッコウ</t>
    </rPh>
    <rPh sb="42" eb="44">
      <t>キホン</t>
    </rPh>
    <rPh sb="44" eb="46">
      <t>チョウサ</t>
    </rPh>
    <rPh sb="49" eb="51">
      <t>タンイ</t>
    </rPh>
    <phoneticPr fontId="4"/>
  </si>
  <si>
    <r>
      <t>※例えば2015年(年度)からのグラフを作成したいときは、</t>
    </r>
    <r>
      <rPr>
        <b/>
        <u/>
        <sz val="10"/>
        <color rgb="FFFF0000"/>
        <rFont val="ＭＳ Ｐゴシック"/>
        <family val="3"/>
        <charset val="128"/>
      </rPr>
      <t>「2015/1/1」というように、西暦/1/1の形式で入力してください。</t>
    </r>
    <rPh sb="1" eb="2">
      <t>タト</t>
    </rPh>
    <rPh sb="8" eb="9">
      <t>ネン</t>
    </rPh>
    <rPh sb="10" eb="12">
      <t>ネンド</t>
    </rPh>
    <rPh sb="20" eb="22">
      <t>サクセイ</t>
    </rPh>
    <rPh sb="46" eb="48">
      <t>セイレキ</t>
    </rPh>
    <rPh sb="53" eb="55">
      <t>ケイシキ</t>
    </rPh>
    <rPh sb="56" eb="58">
      <t>ニュウリョク</t>
    </rPh>
    <phoneticPr fontId="4"/>
  </si>
  <si>
    <t>秋田県</t>
    <rPh sb="0" eb="2">
      <t>アキタ</t>
    </rPh>
    <rPh sb="2" eb="3">
      <t>ケン</t>
    </rPh>
    <phoneticPr fontId="2"/>
  </si>
  <si>
    <t>【「グラフ1」シートにデータが反映されます】</t>
    <rPh sb="15" eb="17">
      <t>ハンエイ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</si>
</sst>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8" formatCode="0.0_ "/>
    <numFmt numFmtId="179" formatCode="yyyy"/>
  </numFmts>
  <fonts count="9" x14ac:knownFonts="1">
    <font>
      <sz val="9"/>
      <color theme="1"/>
      <name val="ＭＳ Ｐゴシック"/>
      <family val="2"/>
      <charset val="128"/>
    </font>
    <font>
      <sz val="11"/>
      <color theme="1"/>
      <name val="游ゴシック"/>
      <family val="2"/>
      <charset val="128"/>
      <scheme val="minor"/>
    </font>
    <font>
      <sz val="6"/>
      <name val="ＭＳ Ｐゴシック"/>
      <family val="2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b/>
      <u/>
      <sz val="10"/>
      <color rgb="FFFF0000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CC9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/>
  </cellStyleXfs>
  <cellXfs count="24">
    <xf numFmtId="0" fontId="0" fillId="0" borderId="0" xfId="0">
      <alignment vertical="center"/>
    </xf>
    <xf numFmtId="0" fontId="3" fillId="2" borderId="0" xfId="0" applyFont="1" applyFill="1" applyAlignment="1"/>
    <xf numFmtId="0" fontId="5" fillId="2" borderId="0" xfId="0" applyFont="1" applyFill="1">
      <alignment vertical="center"/>
    </xf>
    <xf numFmtId="0" fontId="6" fillId="0" borderId="4" xfId="0" applyFont="1" applyBorder="1">
      <alignment vertical="center"/>
    </xf>
    <xf numFmtId="178" fontId="5" fillId="0" borderId="0" xfId="0" applyNumberFormat="1" applyFont="1">
      <alignment vertical="center"/>
    </xf>
    <xf numFmtId="0" fontId="5" fillId="0" borderId="0" xfId="0" applyFont="1">
      <alignment vertical="center"/>
    </xf>
    <xf numFmtId="0" fontId="5" fillId="0" borderId="2" xfId="0" applyFont="1" applyBorder="1">
      <alignment vertical="center"/>
    </xf>
    <xf numFmtId="0" fontId="5" fillId="0" borderId="3" xfId="0" applyFont="1" applyBorder="1">
      <alignment vertical="center"/>
    </xf>
    <xf numFmtId="0" fontId="5" fillId="0" borderId="0" xfId="0" applyFont="1" applyAlignment="1">
      <alignment horizontal="center" vertical="center"/>
    </xf>
    <xf numFmtId="0" fontId="5" fillId="0" borderId="5" xfId="0" applyFont="1" applyBorder="1">
      <alignment vertical="center"/>
    </xf>
    <xf numFmtId="38" fontId="3" fillId="0" borderId="0" xfId="1" applyFont="1">
      <alignment vertical="center"/>
    </xf>
    <xf numFmtId="38" fontId="3" fillId="0" borderId="0" xfId="1" applyFont="1" applyFill="1">
      <alignment vertical="center"/>
    </xf>
    <xf numFmtId="38" fontId="5" fillId="0" borderId="0" xfId="1" applyFont="1">
      <alignment vertical="center"/>
    </xf>
    <xf numFmtId="0" fontId="6" fillId="0" borderId="4" xfId="0" applyFont="1" applyBorder="1" applyAlignment="1">
      <alignment horizontal="center" vertical="center"/>
    </xf>
    <xf numFmtId="14" fontId="5" fillId="3" borderId="6" xfId="0" applyNumberFormat="1" applyFont="1" applyFill="1" applyBorder="1">
      <alignment vertical="center"/>
    </xf>
    <xf numFmtId="0" fontId="5" fillId="0" borderId="7" xfId="0" applyFont="1" applyBorder="1">
      <alignment vertical="center"/>
    </xf>
    <xf numFmtId="179" fontId="5" fillId="0" borderId="7" xfId="0" applyNumberFormat="1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179" fontId="5" fillId="2" borderId="0" xfId="0" applyNumberFormat="1" applyFont="1" applyFill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179" fontId="5" fillId="0" borderId="0" xfId="0" applyNumberFormat="1" applyFont="1">
      <alignment vertical="center"/>
    </xf>
    <xf numFmtId="0" fontId="3" fillId="0" borderId="0" xfId="0" applyFont="1" applyAlignment="1">
      <alignment horizontal="right"/>
    </xf>
    <xf numFmtId="0" fontId="8" fillId="0" borderId="1" xfId="0" applyFont="1" applyBorder="1">
      <alignment vertical="center"/>
    </xf>
  </cellXfs>
  <cellStyles count="3">
    <cellStyle name="桁区切り" xfId="1" builtinId="6"/>
    <cellStyle name="標準" xfId="0" builtinId="0"/>
    <cellStyle name="標準 2" xfId="2" xr:uid="{0A593FE4-1BB3-41CD-AC90-17077C6CFBBD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0" i="0" u="none" strike="noStrike" kern="1200" spc="0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r>
              <a:rPr lang="ja-JP" altLang="en-US" sz="2400"/>
              <a:t>高等学校卒業者の県内就職率の推移</a:t>
            </a:r>
          </a:p>
          <a:p>
            <a:pPr>
              <a:defRPr sz="2400"/>
            </a:pPr>
            <a:r>
              <a:rPr lang="ja-JP" altLang="en-US" sz="2400"/>
              <a:t>（全国及び北東北三県の比較）</a:t>
            </a:r>
          </a:p>
        </c:rich>
      </c:tx>
      <c:layout>
        <c:manualLayout>
          <c:xMode val="edge"/>
          <c:yMode val="edge"/>
          <c:x val="0.23507823138321893"/>
          <c:y val="2.0915034401937883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0" i="0" u="none" strike="noStrike" kern="1200" spc="0" baseline="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8.520184290412236E-2"/>
          <c:y val="0.14682881143153201"/>
          <c:w val="0.85120419947506565"/>
          <c:h val="0.63902231601233617"/>
        </c:manualLayout>
      </c:layout>
      <c:lineChart>
        <c:grouping val="standard"/>
        <c:varyColors val="0"/>
        <c:ser>
          <c:idx val="0"/>
          <c:order val="0"/>
          <c:tx>
            <c:strRef>
              <c:f>データ!$F$8</c:f>
              <c:strCache>
                <c:ptCount val="1"/>
                <c:pt idx="0">
                  <c:v>青森県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noFill/>
              </a:ln>
              <a:effectLst/>
            </c:spPr>
          </c:marker>
          <c:dLbls>
            <c:dLbl>
              <c:idx val="3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890-4A80-A9CD-54DEF1EF56D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0" i="0" u="none" strike="noStrike" kern="1200" baseline="0">
                    <a:solidFill>
                      <a:srgbClr val="FF0000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[0]!横軸ラベル_西暦</c:f>
              <c:strCache>
                <c:ptCount val="33"/>
                <c:pt idx="0">
                  <c:v>1991</c:v>
                </c:pt>
                <c:pt idx="1">
                  <c:v>92</c:v>
                </c:pt>
                <c:pt idx="2">
                  <c:v>93</c:v>
                </c:pt>
                <c:pt idx="3">
                  <c:v>94</c:v>
                </c:pt>
                <c:pt idx="4">
                  <c:v>95</c:v>
                </c:pt>
                <c:pt idx="5">
                  <c:v>96</c:v>
                </c:pt>
                <c:pt idx="6">
                  <c:v>97</c:v>
                </c:pt>
                <c:pt idx="7">
                  <c:v>98</c:v>
                </c:pt>
                <c:pt idx="8">
                  <c:v>99</c:v>
                </c:pt>
                <c:pt idx="9">
                  <c:v>2000</c:v>
                </c:pt>
                <c:pt idx="10">
                  <c:v>01</c:v>
                </c:pt>
                <c:pt idx="11">
                  <c:v>02</c:v>
                </c:pt>
                <c:pt idx="12">
                  <c:v>03</c:v>
                </c:pt>
                <c:pt idx="13">
                  <c:v>04</c:v>
                </c:pt>
                <c:pt idx="14">
                  <c:v>05</c:v>
                </c:pt>
                <c:pt idx="15">
                  <c:v>06</c:v>
                </c:pt>
                <c:pt idx="16">
                  <c:v>07</c:v>
                </c:pt>
                <c:pt idx="17">
                  <c:v>08</c:v>
                </c:pt>
                <c:pt idx="18">
                  <c:v>09</c:v>
                </c:pt>
                <c:pt idx="19">
                  <c:v>10</c:v>
                </c:pt>
                <c:pt idx="20">
                  <c:v>11</c:v>
                </c:pt>
                <c:pt idx="21">
                  <c:v>12</c:v>
                </c:pt>
                <c:pt idx="22">
                  <c:v>13</c:v>
                </c:pt>
                <c:pt idx="23">
                  <c:v>14</c:v>
                </c:pt>
                <c:pt idx="24">
                  <c:v>15</c:v>
                </c:pt>
                <c:pt idx="25">
                  <c:v>16</c:v>
                </c:pt>
                <c:pt idx="26">
                  <c:v>17</c:v>
                </c:pt>
                <c:pt idx="27">
                  <c:v>18</c:v>
                </c:pt>
                <c:pt idx="28">
                  <c:v>19</c:v>
                </c:pt>
                <c:pt idx="29">
                  <c:v>20</c:v>
                </c:pt>
                <c:pt idx="30">
                  <c:v>21</c:v>
                </c:pt>
                <c:pt idx="31">
                  <c:v>22</c:v>
                </c:pt>
                <c:pt idx="32">
                  <c:v>23</c:v>
                </c:pt>
              </c:strCache>
            </c:strRef>
          </c:cat>
          <c:val>
            <c:numRef>
              <c:f>[0]!青森県</c:f>
              <c:numCache>
                <c:formatCode>0.0_ </c:formatCode>
                <c:ptCount val="33"/>
                <c:pt idx="0">
                  <c:v>51.7</c:v>
                </c:pt>
                <c:pt idx="1">
                  <c:v>53.6</c:v>
                </c:pt>
                <c:pt idx="2">
                  <c:v>56.1</c:v>
                </c:pt>
                <c:pt idx="3">
                  <c:v>61.7</c:v>
                </c:pt>
                <c:pt idx="4">
                  <c:v>64.3</c:v>
                </c:pt>
                <c:pt idx="5">
                  <c:v>69.2</c:v>
                </c:pt>
                <c:pt idx="6">
                  <c:v>68.7</c:v>
                </c:pt>
                <c:pt idx="7">
                  <c:v>64.900000000000006</c:v>
                </c:pt>
                <c:pt idx="8">
                  <c:v>65.8</c:v>
                </c:pt>
                <c:pt idx="9">
                  <c:v>68</c:v>
                </c:pt>
                <c:pt idx="10">
                  <c:v>70.2</c:v>
                </c:pt>
                <c:pt idx="11">
                  <c:v>67.2</c:v>
                </c:pt>
                <c:pt idx="12">
                  <c:v>66.7</c:v>
                </c:pt>
                <c:pt idx="13">
                  <c:v>64.599999999999994</c:v>
                </c:pt>
                <c:pt idx="14">
                  <c:v>58.9</c:v>
                </c:pt>
                <c:pt idx="15">
                  <c:v>55.8</c:v>
                </c:pt>
                <c:pt idx="16">
                  <c:v>51.4</c:v>
                </c:pt>
                <c:pt idx="17">
                  <c:v>49.4</c:v>
                </c:pt>
                <c:pt idx="18">
                  <c:v>46.5</c:v>
                </c:pt>
                <c:pt idx="19">
                  <c:v>52.6</c:v>
                </c:pt>
                <c:pt idx="20">
                  <c:v>55.8</c:v>
                </c:pt>
                <c:pt idx="21">
                  <c:v>56.6</c:v>
                </c:pt>
                <c:pt idx="22">
                  <c:v>58.9</c:v>
                </c:pt>
                <c:pt idx="23">
                  <c:v>58.9</c:v>
                </c:pt>
                <c:pt idx="24">
                  <c:v>57.8</c:v>
                </c:pt>
                <c:pt idx="25">
                  <c:v>56.7</c:v>
                </c:pt>
                <c:pt idx="26">
                  <c:v>57.5</c:v>
                </c:pt>
                <c:pt idx="27">
                  <c:v>56.7</c:v>
                </c:pt>
                <c:pt idx="28">
                  <c:v>54.4</c:v>
                </c:pt>
                <c:pt idx="29">
                  <c:v>55</c:v>
                </c:pt>
                <c:pt idx="30">
                  <c:v>58.7434554973822</c:v>
                </c:pt>
                <c:pt idx="31">
                  <c:v>62.554890219560875</c:v>
                </c:pt>
                <c:pt idx="32">
                  <c:v>61.7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90-4A80-A9CD-54DEF1EF56DC}"/>
            </c:ext>
          </c:extLst>
        </c:ser>
        <c:ser>
          <c:idx val="1"/>
          <c:order val="1"/>
          <c:tx>
            <c:strRef>
              <c:f>データ!$G$8</c:f>
              <c:strCache>
                <c:ptCount val="1"/>
                <c:pt idx="0">
                  <c:v>岩手県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dash"/>
            <c:size val="7"/>
            <c:spPr>
              <a:noFill/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32"/>
              <c:layout>
                <c:manualLayout>
                  <c:x val="-1.0028374179855748E-16"/>
                  <c:y val="2.718954472251921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800" b="0" i="0" u="none" strike="noStrike" kern="1200" baseline="0">
                      <a:solidFill>
                        <a:schemeClr val="accent2"/>
                      </a:solidFill>
                      <a:latin typeface="ＭＳ Ｐゴシック" panose="020B0600070205080204" pitchFamily="50" charset="-128"/>
                      <a:ea typeface="ＭＳ Ｐゴシック" panose="020B0600070205080204" pitchFamily="50" charset="-128"/>
                      <a:cs typeface="+mn-cs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890-4A80-A9CD-54DEF1EF56D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0" i="0" u="none" strike="noStrike" kern="1200" baseline="0">
                    <a:solidFill>
                      <a:sysClr val="windowText" lastClr="000000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[0]!横軸ラベル_西暦</c:f>
              <c:strCache>
                <c:ptCount val="33"/>
                <c:pt idx="0">
                  <c:v>1991</c:v>
                </c:pt>
                <c:pt idx="1">
                  <c:v>92</c:v>
                </c:pt>
                <c:pt idx="2">
                  <c:v>93</c:v>
                </c:pt>
                <c:pt idx="3">
                  <c:v>94</c:v>
                </c:pt>
                <c:pt idx="4">
                  <c:v>95</c:v>
                </c:pt>
                <c:pt idx="5">
                  <c:v>96</c:v>
                </c:pt>
                <c:pt idx="6">
                  <c:v>97</c:v>
                </c:pt>
                <c:pt idx="7">
                  <c:v>98</c:v>
                </c:pt>
                <c:pt idx="8">
                  <c:v>99</c:v>
                </c:pt>
                <c:pt idx="9">
                  <c:v>2000</c:v>
                </c:pt>
                <c:pt idx="10">
                  <c:v>01</c:v>
                </c:pt>
                <c:pt idx="11">
                  <c:v>02</c:v>
                </c:pt>
                <c:pt idx="12">
                  <c:v>03</c:v>
                </c:pt>
                <c:pt idx="13">
                  <c:v>04</c:v>
                </c:pt>
                <c:pt idx="14">
                  <c:v>05</c:v>
                </c:pt>
                <c:pt idx="15">
                  <c:v>06</c:v>
                </c:pt>
                <c:pt idx="16">
                  <c:v>07</c:v>
                </c:pt>
                <c:pt idx="17">
                  <c:v>08</c:v>
                </c:pt>
                <c:pt idx="18">
                  <c:v>09</c:v>
                </c:pt>
                <c:pt idx="19">
                  <c:v>10</c:v>
                </c:pt>
                <c:pt idx="20">
                  <c:v>11</c:v>
                </c:pt>
                <c:pt idx="21">
                  <c:v>12</c:v>
                </c:pt>
                <c:pt idx="22">
                  <c:v>13</c:v>
                </c:pt>
                <c:pt idx="23">
                  <c:v>14</c:v>
                </c:pt>
                <c:pt idx="24">
                  <c:v>15</c:v>
                </c:pt>
                <c:pt idx="25">
                  <c:v>16</c:v>
                </c:pt>
                <c:pt idx="26">
                  <c:v>17</c:v>
                </c:pt>
                <c:pt idx="27">
                  <c:v>18</c:v>
                </c:pt>
                <c:pt idx="28">
                  <c:v>19</c:v>
                </c:pt>
                <c:pt idx="29">
                  <c:v>20</c:v>
                </c:pt>
                <c:pt idx="30">
                  <c:v>21</c:v>
                </c:pt>
                <c:pt idx="31">
                  <c:v>22</c:v>
                </c:pt>
                <c:pt idx="32">
                  <c:v>23</c:v>
                </c:pt>
              </c:strCache>
            </c:strRef>
          </c:cat>
          <c:val>
            <c:numRef>
              <c:f>[0]!岩手県</c:f>
              <c:numCache>
                <c:formatCode>0.0_ </c:formatCode>
                <c:ptCount val="33"/>
                <c:pt idx="0">
                  <c:v>60.7</c:v>
                </c:pt>
                <c:pt idx="1">
                  <c:v>61.5</c:v>
                </c:pt>
                <c:pt idx="2">
                  <c:v>62.1</c:v>
                </c:pt>
                <c:pt idx="3">
                  <c:v>66.099999999999994</c:v>
                </c:pt>
                <c:pt idx="4">
                  <c:v>71.8</c:v>
                </c:pt>
                <c:pt idx="5">
                  <c:v>74.400000000000006</c:v>
                </c:pt>
                <c:pt idx="6">
                  <c:v>73.8</c:v>
                </c:pt>
                <c:pt idx="7">
                  <c:v>70.7</c:v>
                </c:pt>
                <c:pt idx="8">
                  <c:v>70.400000000000006</c:v>
                </c:pt>
                <c:pt idx="9">
                  <c:v>74.900000000000006</c:v>
                </c:pt>
                <c:pt idx="10">
                  <c:v>74.099999999999994</c:v>
                </c:pt>
                <c:pt idx="11">
                  <c:v>69.599999999999994</c:v>
                </c:pt>
                <c:pt idx="12">
                  <c:v>69.8</c:v>
                </c:pt>
                <c:pt idx="13">
                  <c:v>70.400000000000006</c:v>
                </c:pt>
                <c:pt idx="14">
                  <c:v>69</c:v>
                </c:pt>
                <c:pt idx="15">
                  <c:v>67.900000000000006</c:v>
                </c:pt>
                <c:pt idx="16">
                  <c:v>65.5</c:v>
                </c:pt>
                <c:pt idx="17">
                  <c:v>60.3</c:v>
                </c:pt>
                <c:pt idx="18">
                  <c:v>56.7</c:v>
                </c:pt>
                <c:pt idx="19">
                  <c:v>56.7</c:v>
                </c:pt>
                <c:pt idx="20">
                  <c:v>59.5</c:v>
                </c:pt>
                <c:pt idx="21">
                  <c:v>59.5</c:v>
                </c:pt>
                <c:pt idx="22">
                  <c:v>64.400000000000006</c:v>
                </c:pt>
                <c:pt idx="23">
                  <c:v>64.7</c:v>
                </c:pt>
                <c:pt idx="24">
                  <c:v>65.3</c:v>
                </c:pt>
                <c:pt idx="25">
                  <c:v>67</c:v>
                </c:pt>
                <c:pt idx="26">
                  <c:v>67.8</c:v>
                </c:pt>
                <c:pt idx="27">
                  <c:v>66.2</c:v>
                </c:pt>
                <c:pt idx="28">
                  <c:v>68.7</c:v>
                </c:pt>
                <c:pt idx="29">
                  <c:v>67.3</c:v>
                </c:pt>
                <c:pt idx="30">
                  <c:v>70.934379457917302</c:v>
                </c:pt>
                <c:pt idx="31">
                  <c:v>72.919937205651493</c:v>
                </c:pt>
                <c:pt idx="32">
                  <c:v>72.5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90-4A80-A9CD-54DEF1EF56DC}"/>
            </c:ext>
          </c:extLst>
        </c:ser>
        <c:ser>
          <c:idx val="2"/>
          <c:order val="2"/>
          <c:tx>
            <c:strRef>
              <c:f>データ!$H$8</c:f>
              <c:strCache>
                <c:ptCount val="1"/>
                <c:pt idx="0">
                  <c:v>秋田県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square"/>
            <c:size val="6"/>
            <c:spPr>
              <a:noFill/>
              <a:ln w="9525">
                <a:solidFill>
                  <a:schemeClr val="accent6"/>
                </a:solidFill>
              </a:ln>
              <a:effectLst/>
            </c:spPr>
          </c:marker>
          <c:dLbls>
            <c:dLbl>
              <c:idx val="3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890-4A80-A9CD-54DEF1EF56D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0" i="0" u="none" strike="noStrike" kern="1200" baseline="0">
                    <a:solidFill>
                      <a:schemeClr val="accent6">
                        <a:lumMod val="75000"/>
                      </a:schemeClr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[0]!横軸ラベル_西暦</c:f>
              <c:strCache>
                <c:ptCount val="33"/>
                <c:pt idx="0">
                  <c:v>1991</c:v>
                </c:pt>
                <c:pt idx="1">
                  <c:v>92</c:v>
                </c:pt>
                <c:pt idx="2">
                  <c:v>93</c:v>
                </c:pt>
                <c:pt idx="3">
                  <c:v>94</c:v>
                </c:pt>
                <c:pt idx="4">
                  <c:v>95</c:v>
                </c:pt>
                <c:pt idx="5">
                  <c:v>96</c:v>
                </c:pt>
                <c:pt idx="6">
                  <c:v>97</c:v>
                </c:pt>
                <c:pt idx="7">
                  <c:v>98</c:v>
                </c:pt>
                <c:pt idx="8">
                  <c:v>99</c:v>
                </c:pt>
                <c:pt idx="9">
                  <c:v>2000</c:v>
                </c:pt>
                <c:pt idx="10">
                  <c:v>01</c:v>
                </c:pt>
                <c:pt idx="11">
                  <c:v>02</c:v>
                </c:pt>
                <c:pt idx="12">
                  <c:v>03</c:v>
                </c:pt>
                <c:pt idx="13">
                  <c:v>04</c:v>
                </c:pt>
                <c:pt idx="14">
                  <c:v>05</c:v>
                </c:pt>
                <c:pt idx="15">
                  <c:v>06</c:v>
                </c:pt>
                <c:pt idx="16">
                  <c:v>07</c:v>
                </c:pt>
                <c:pt idx="17">
                  <c:v>08</c:v>
                </c:pt>
                <c:pt idx="18">
                  <c:v>09</c:v>
                </c:pt>
                <c:pt idx="19">
                  <c:v>10</c:v>
                </c:pt>
                <c:pt idx="20">
                  <c:v>11</c:v>
                </c:pt>
                <c:pt idx="21">
                  <c:v>12</c:v>
                </c:pt>
                <c:pt idx="22">
                  <c:v>13</c:v>
                </c:pt>
                <c:pt idx="23">
                  <c:v>14</c:v>
                </c:pt>
                <c:pt idx="24">
                  <c:v>15</c:v>
                </c:pt>
                <c:pt idx="25">
                  <c:v>16</c:v>
                </c:pt>
                <c:pt idx="26">
                  <c:v>17</c:v>
                </c:pt>
                <c:pt idx="27">
                  <c:v>18</c:v>
                </c:pt>
                <c:pt idx="28">
                  <c:v>19</c:v>
                </c:pt>
                <c:pt idx="29">
                  <c:v>20</c:v>
                </c:pt>
                <c:pt idx="30">
                  <c:v>21</c:v>
                </c:pt>
                <c:pt idx="31">
                  <c:v>22</c:v>
                </c:pt>
                <c:pt idx="32">
                  <c:v>23</c:v>
                </c:pt>
              </c:strCache>
            </c:strRef>
          </c:cat>
          <c:val>
            <c:numRef>
              <c:f>[0]!秋田県</c:f>
              <c:numCache>
                <c:formatCode>General</c:formatCode>
                <c:ptCount val="33"/>
                <c:pt idx="0">
                  <c:v>62.9</c:v>
                </c:pt>
                <c:pt idx="1">
                  <c:v>63.6</c:v>
                </c:pt>
                <c:pt idx="2">
                  <c:v>65.3</c:v>
                </c:pt>
                <c:pt idx="3">
                  <c:v>69.8</c:v>
                </c:pt>
                <c:pt idx="4">
                  <c:v>71.2</c:v>
                </c:pt>
                <c:pt idx="5">
                  <c:v>73.5</c:v>
                </c:pt>
                <c:pt idx="6">
                  <c:v>72.400000000000006</c:v>
                </c:pt>
                <c:pt idx="7">
                  <c:v>69.5</c:v>
                </c:pt>
                <c:pt idx="8">
                  <c:v>68.2</c:v>
                </c:pt>
                <c:pt idx="9">
                  <c:v>73.599999999999994</c:v>
                </c:pt>
                <c:pt idx="10">
                  <c:v>74</c:v>
                </c:pt>
                <c:pt idx="11">
                  <c:v>70.599999999999994</c:v>
                </c:pt>
                <c:pt idx="12">
                  <c:v>70.5</c:v>
                </c:pt>
                <c:pt idx="13">
                  <c:v>71.2</c:v>
                </c:pt>
                <c:pt idx="14">
                  <c:v>70.900000000000006</c:v>
                </c:pt>
                <c:pt idx="15">
                  <c:v>67.400000000000006</c:v>
                </c:pt>
                <c:pt idx="16">
                  <c:v>61.7</c:v>
                </c:pt>
                <c:pt idx="17">
                  <c:v>60</c:v>
                </c:pt>
                <c:pt idx="18">
                  <c:v>53.3</c:v>
                </c:pt>
                <c:pt idx="19">
                  <c:v>57.6</c:v>
                </c:pt>
                <c:pt idx="20">
                  <c:v>62.8</c:v>
                </c:pt>
                <c:pt idx="21">
                  <c:v>63.4</c:v>
                </c:pt>
                <c:pt idx="22">
                  <c:v>65.900000000000006</c:v>
                </c:pt>
                <c:pt idx="23">
                  <c:v>61.5</c:v>
                </c:pt>
                <c:pt idx="24">
                  <c:v>66</c:v>
                </c:pt>
                <c:pt idx="25">
                  <c:v>64.8</c:v>
                </c:pt>
                <c:pt idx="26">
                  <c:v>65</c:v>
                </c:pt>
                <c:pt idx="27">
                  <c:v>66.900000000000006</c:v>
                </c:pt>
                <c:pt idx="28">
                  <c:v>65.3</c:v>
                </c:pt>
                <c:pt idx="29">
                  <c:v>67.8</c:v>
                </c:pt>
                <c:pt idx="30">
                  <c:v>72.599999999999994</c:v>
                </c:pt>
                <c:pt idx="31">
                  <c:v>75.8</c:v>
                </c:pt>
                <c:pt idx="32" formatCode="0.0_ ">
                  <c:v>74.099999999999994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890-4A80-A9CD-54DEF1EF56DC}"/>
            </c:ext>
          </c:extLst>
        </c:ser>
        <c:ser>
          <c:idx val="3"/>
          <c:order val="3"/>
          <c:tx>
            <c:strRef>
              <c:f>データ!$I$8</c:f>
              <c:strCache>
                <c:ptCount val="1"/>
                <c:pt idx="0">
                  <c:v>全国</c:v>
                </c:pt>
              </c:strCache>
            </c:strRef>
          </c:tx>
          <c:spPr>
            <a:ln w="28575" cap="rnd">
              <a:solidFill>
                <a:srgbClr val="0000FF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rgbClr val="0000FF"/>
              </a:solidFill>
              <a:ln w="9525">
                <a:solidFill>
                  <a:srgbClr val="0000FF"/>
                </a:solidFill>
              </a:ln>
              <a:effectLst/>
            </c:spPr>
          </c:marker>
          <c:dLbls>
            <c:dLbl>
              <c:idx val="3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890-4A80-A9CD-54DEF1EF56D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0" i="0" u="none" strike="noStrike" kern="1200" baseline="0">
                    <a:solidFill>
                      <a:srgbClr val="0000FF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[0]!横軸ラベル_西暦</c:f>
              <c:strCache>
                <c:ptCount val="33"/>
                <c:pt idx="0">
                  <c:v>1991</c:v>
                </c:pt>
                <c:pt idx="1">
                  <c:v>92</c:v>
                </c:pt>
                <c:pt idx="2">
                  <c:v>93</c:v>
                </c:pt>
                <c:pt idx="3">
                  <c:v>94</c:v>
                </c:pt>
                <c:pt idx="4">
                  <c:v>95</c:v>
                </c:pt>
                <c:pt idx="5">
                  <c:v>96</c:v>
                </c:pt>
                <c:pt idx="6">
                  <c:v>97</c:v>
                </c:pt>
                <c:pt idx="7">
                  <c:v>98</c:v>
                </c:pt>
                <c:pt idx="8">
                  <c:v>99</c:v>
                </c:pt>
                <c:pt idx="9">
                  <c:v>2000</c:v>
                </c:pt>
                <c:pt idx="10">
                  <c:v>01</c:v>
                </c:pt>
                <c:pt idx="11">
                  <c:v>02</c:v>
                </c:pt>
                <c:pt idx="12">
                  <c:v>03</c:v>
                </c:pt>
                <c:pt idx="13">
                  <c:v>04</c:v>
                </c:pt>
                <c:pt idx="14">
                  <c:v>05</c:v>
                </c:pt>
                <c:pt idx="15">
                  <c:v>06</c:v>
                </c:pt>
                <c:pt idx="16">
                  <c:v>07</c:v>
                </c:pt>
                <c:pt idx="17">
                  <c:v>08</c:v>
                </c:pt>
                <c:pt idx="18">
                  <c:v>09</c:v>
                </c:pt>
                <c:pt idx="19">
                  <c:v>10</c:v>
                </c:pt>
                <c:pt idx="20">
                  <c:v>11</c:v>
                </c:pt>
                <c:pt idx="21">
                  <c:v>12</c:v>
                </c:pt>
                <c:pt idx="22">
                  <c:v>13</c:v>
                </c:pt>
                <c:pt idx="23">
                  <c:v>14</c:v>
                </c:pt>
                <c:pt idx="24">
                  <c:v>15</c:v>
                </c:pt>
                <c:pt idx="25">
                  <c:v>16</c:v>
                </c:pt>
                <c:pt idx="26">
                  <c:v>17</c:v>
                </c:pt>
                <c:pt idx="27">
                  <c:v>18</c:v>
                </c:pt>
                <c:pt idx="28">
                  <c:v>19</c:v>
                </c:pt>
                <c:pt idx="29">
                  <c:v>20</c:v>
                </c:pt>
                <c:pt idx="30">
                  <c:v>21</c:v>
                </c:pt>
                <c:pt idx="31">
                  <c:v>22</c:v>
                </c:pt>
                <c:pt idx="32">
                  <c:v>23</c:v>
                </c:pt>
              </c:strCache>
            </c:strRef>
          </c:cat>
          <c:val>
            <c:numRef>
              <c:f>[0]!全国</c:f>
              <c:numCache>
                <c:formatCode>0.0_ </c:formatCode>
                <c:ptCount val="33"/>
                <c:pt idx="0">
                  <c:v>76.5</c:v>
                </c:pt>
                <c:pt idx="1">
                  <c:v>76.400000000000006</c:v>
                </c:pt>
                <c:pt idx="2">
                  <c:v>77.3</c:v>
                </c:pt>
                <c:pt idx="3">
                  <c:v>79.3</c:v>
                </c:pt>
                <c:pt idx="4">
                  <c:v>81</c:v>
                </c:pt>
                <c:pt idx="5">
                  <c:v>82.2</c:v>
                </c:pt>
                <c:pt idx="6">
                  <c:v>81.400000000000006</c:v>
                </c:pt>
                <c:pt idx="7">
                  <c:v>79.5</c:v>
                </c:pt>
                <c:pt idx="8">
                  <c:v>79.5</c:v>
                </c:pt>
                <c:pt idx="9">
                  <c:v>82.3</c:v>
                </c:pt>
                <c:pt idx="10">
                  <c:v>82.7</c:v>
                </c:pt>
                <c:pt idx="11">
                  <c:v>81.900000000000006</c:v>
                </c:pt>
                <c:pt idx="12">
                  <c:v>82.4</c:v>
                </c:pt>
                <c:pt idx="13">
                  <c:v>82.5</c:v>
                </c:pt>
                <c:pt idx="14">
                  <c:v>81.599999999999994</c:v>
                </c:pt>
                <c:pt idx="15">
                  <c:v>80.7</c:v>
                </c:pt>
                <c:pt idx="16">
                  <c:v>79.8</c:v>
                </c:pt>
                <c:pt idx="17">
                  <c:v>79.2</c:v>
                </c:pt>
                <c:pt idx="18">
                  <c:v>78.099999999999994</c:v>
                </c:pt>
                <c:pt idx="19">
                  <c:v>80.400000000000006</c:v>
                </c:pt>
                <c:pt idx="20">
                  <c:v>81</c:v>
                </c:pt>
                <c:pt idx="21">
                  <c:v>81.400000000000006</c:v>
                </c:pt>
                <c:pt idx="22">
                  <c:v>82</c:v>
                </c:pt>
                <c:pt idx="23">
                  <c:v>82.1</c:v>
                </c:pt>
                <c:pt idx="24">
                  <c:v>81.599999999999994</c:v>
                </c:pt>
                <c:pt idx="25">
                  <c:v>81.3</c:v>
                </c:pt>
                <c:pt idx="26">
                  <c:v>81.2</c:v>
                </c:pt>
                <c:pt idx="27">
                  <c:v>81.099999999999994</c:v>
                </c:pt>
                <c:pt idx="28">
                  <c:v>80.599999999999994</c:v>
                </c:pt>
                <c:pt idx="29">
                  <c:v>80.8</c:v>
                </c:pt>
                <c:pt idx="30">
                  <c:v>81.913703605947504</c:v>
                </c:pt>
                <c:pt idx="31">
                  <c:v>81.913703605947504</c:v>
                </c:pt>
                <c:pt idx="32">
                  <c:v>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890-4A80-A9CD-54DEF1EF56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53792"/>
        <c:axId val="951858384"/>
      </c:lineChart>
      <c:catAx>
        <c:axId val="951853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endParaRPr lang="ja-JP"/>
          </a:p>
        </c:txPr>
        <c:crossAx val="951858384"/>
        <c:crosses val="autoZero"/>
        <c:auto val="1"/>
        <c:lblAlgn val="ctr"/>
        <c:lblOffset val="100"/>
        <c:noMultiLvlLbl val="0"/>
      </c:catAx>
      <c:valAx>
        <c:axId val="951858384"/>
        <c:scaling>
          <c:orientation val="minMax"/>
        </c:scaling>
        <c:delete val="0"/>
        <c:axPos val="l"/>
        <c:numFmt formatCode="0.0_ " sourceLinked="1"/>
        <c:majorTickMark val="in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endParaRPr lang="ja-JP"/>
          </a:p>
        </c:txPr>
        <c:crossAx val="951853792"/>
        <c:crosses val="autoZero"/>
        <c:crossBetween val="between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  <a:effectLst/>
      </c:spPr>
    </c:plotArea>
    <c:legend>
      <c:legendPos val="t"/>
      <c:layout>
        <c:manualLayout>
          <c:xMode val="edge"/>
          <c:yMode val="edge"/>
          <c:x val="0.10316357752558465"/>
          <c:y val="0.6655163946696635"/>
          <c:w val="0.54650356598162775"/>
          <c:h val="5.3970999246235336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baseline="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800">
          <a:solidFill>
            <a:sysClr val="windowText" lastClr="000000"/>
          </a:solidFill>
          <a:latin typeface="ＭＳ Ｐゴシック" panose="020B0600070205080204" pitchFamily="50" charset="-128"/>
          <a:ea typeface="ＭＳ Ｐゴシック" panose="020B0600070205080204" pitchFamily="50" charset="-128"/>
        </a:defRPr>
      </a:pPr>
      <a:endParaRPr lang="ja-JP"/>
    </a:p>
  </c:txPr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84F42925-E65E-46A6-9050-77DCDE16415F}">
  <sheetPr/>
  <sheetViews>
    <sheetView tabSelected="1" zoomScale="70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3679" cy="6068786"/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B8AB7445-307C-4B26-8AE0-F9A3C524FCE6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0.50562</cdr:x>
      <cdr:y>0.9323</cdr:y>
    </cdr:from>
    <cdr:to>
      <cdr:x>1</cdr:x>
      <cdr:y>1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2A37E59D-9792-4B1A-A020-EF4020DF4876}"/>
            </a:ext>
          </a:extLst>
        </cdr:cNvPr>
        <cdr:cNvSpPr txBox="1"/>
      </cdr:nvSpPr>
      <cdr:spPr>
        <a:xfrm xmlns:a="http://schemas.openxmlformats.org/drawingml/2006/main">
          <a:off x="4695630" y="5661100"/>
          <a:ext cx="4591245" cy="4110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ja-JP" altLang="en-US" sz="18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（資料）文部科学省「学校基本調査」</a:t>
          </a:r>
        </a:p>
      </cdr:txBody>
    </cdr:sp>
  </cdr:relSizeAnchor>
  <cdr:relSizeAnchor xmlns:cdr="http://schemas.openxmlformats.org/drawingml/2006/chartDrawing">
    <cdr:from>
      <cdr:x>0.02822</cdr:x>
      <cdr:y>0.07808</cdr:y>
    </cdr:from>
    <cdr:to>
      <cdr:x>0.1707</cdr:x>
      <cdr:y>0.14579</cdr:y>
    </cdr:to>
    <cdr:sp macro="" textlink="">
      <cdr:nvSpPr>
        <cdr:cNvPr id="3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72DD36A0-6E0B-4402-9A46-511761653A65}"/>
            </a:ext>
          </a:extLst>
        </cdr:cNvPr>
        <cdr:cNvSpPr txBox="1"/>
      </cdr:nvSpPr>
      <cdr:spPr>
        <a:xfrm xmlns:a="http://schemas.openxmlformats.org/drawingml/2006/main">
          <a:off x="262468" y="474133"/>
          <a:ext cx="1325032" cy="4111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8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（％）</a:t>
          </a:r>
        </a:p>
      </cdr:txBody>
    </cdr:sp>
  </cdr:relSizeAnchor>
  <cdr:relSizeAnchor xmlns:cdr="http://schemas.openxmlformats.org/drawingml/2006/chartDrawing">
    <cdr:from>
      <cdr:x>0.82999</cdr:x>
      <cdr:y>0.82437</cdr:y>
    </cdr:from>
    <cdr:to>
      <cdr:x>0.97614</cdr:x>
      <cdr:y>0.89207</cdr:y>
    </cdr:to>
    <cdr:sp macro="" textlink="">
      <cdr:nvSpPr>
        <cdr:cNvPr id="4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72DD36A0-6E0B-4402-9A46-511761653A65}"/>
            </a:ext>
          </a:extLst>
        </cdr:cNvPr>
        <cdr:cNvSpPr txBox="1"/>
      </cdr:nvSpPr>
      <cdr:spPr>
        <a:xfrm xmlns:a="http://schemas.openxmlformats.org/drawingml/2006/main">
          <a:off x="7708032" y="5005713"/>
          <a:ext cx="1357277" cy="4110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ja-JP" altLang="en-US" sz="18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年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40CB08-F004-47D9-9E79-E96DD1CF84D5}">
  <dimension ref="A1:R109"/>
  <sheetViews>
    <sheetView workbookViewId="0">
      <selection activeCell="C6" sqref="C6"/>
    </sheetView>
  </sheetViews>
  <sheetFormatPr defaultColWidth="9.33203125" defaultRowHeight="12" x14ac:dyDescent="0.15"/>
  <cols>
    <col min="1" max="2" width="8" style="2" customWidth="1"/>
    <col min="3" max="3" width="11.5" style="5" bestFit="1" customWidth="1"/>
    <col min="4" max="4" width="13.6640625" style="5" customWidth="1"/>
    <col min="5" max="5" width="9.5" style="5" bestFit="1" customWidth="1"/>
    <col min="6" max="9" width="9.5" style="4" bestFit="1" customWidth="1"/>
    <col min="10" max="16384" width="9.33203125" style="5"/>
  </cols>
  <sheetData>
    <row r="1" spans="1:18" ht="13.5" x14ac:dyDescent="0.15">
      <c r="A1" s="2" t="s">
        <v>3</v>
      </c>
      <c r="C1" s="23" t="s">
        <v>16</v>
      </c>
      <c r="D1" s="6"/>
      <c r="E1" s="6"/>
      <c r="F1" s="6"/>
      <c r="G1" s="6"/>
      <c r="H1" s="6"/>
      <c r="I1" s="7"/>
      <c r="J1" s="8"/>
      <c r="K1" s="8"/>
      <c r="L1" s="8"/>
      <c r="M1" s="8"/>
      <c r="N1" s="8"/>
      <c r="O1" s="8"/>
      <c r="P1" s="8"/>
      <c r="Q1" s="8"/>
      <c r="R1" s="8"/>
    </row>
    <row r="2" spans="1:18" x14ac:dyDescent="0.15">
      <c r="A2" s="2" t="s">
        <v>4</v>
      </c>
      <c r="C2" s="3" t="s">
        <v>5</v>
      </c>
      <c r="F2" s="5"/>
      <c r="G2" s="5"/>
      <c r="H2" s="5"/>
      <c r="I2" s="9"/>
      <c r="J2" s="10"/>
      <c r="K2" s="10"/>
      <c r="L2" s="10"/>
      <c r="M2" s="10"/>
      <c r="N2" s="10"/>
      <c r="O2" s="11"/>
      <c r="Q2" s="11"/>
      <c r="R2" s="11"/>
    </row>
    <row r="3" spans="1:18" x14ac:dyDescent="0.15">
      <c r="A3" s="2" t="s">
        <v>6</v>
      </c>
      <c r="C3" s="3" t="s">
        <v>14</v>
      </c>
      <c r="F3" s="5"/>
      <c r="G3" s="5"/>
      <c r="H3" s="5"/>
      <c r="I3" s="9"/>
      <c r="J3" s="12"/>
      <c r="K3" s="12"/>
      <c r="L3" s="12"/>
      <c r="M3" s="12"/>
      <c r="N3" s="12"/>
      <c r="O3" s="12"/>
    </row>
    <row r="4" spans="1:18" x14ac:dyDescent="0.15">
      <c r="C4" s="13" t="s">
        <v>7</v>
      </c>
      <c r="F4" s="5"/>
      <c r="G4" s="5"/>
      <c r="H4" s="5"/>
      <c r="I4" s="9"/>
      <c r="J4" s="12"/>
      <c r="K4" s="12"/>
      <c r="L4" s="12"/>
      <c r="M4" s="12"/>
      <c r="N4" s="12"/>
      <c r="O4" s="12"/>
    </row>
    <row r="5" spans="1:18" ht="21" customHeight="1" x14ac:dyDescent="0.15">
      <c r="C5" s="14">
        <v>33239</v>
      </c>
      <c r="D5" s="15" t="s">
        <v>8</v>
      </c>
      <c r="E5" s="16">
        <f>MAX($C$9:$C$109)</f>
        <v>44927</v>
      </c>
      <c r="F5" s="15" t="s">
        <v>9</v>
      </c>
      <c r="G5" s="15"/>
      <c r="H5" s="15"/>
      <c r="I5" s="17"/>
      <c r="J5" s="12"/>
      <c r="K5" s="12"/>
      <c r="L5" s="12"/>
      <c r="M5" s="12"/>
      <c r="N5" s="12"/>
      <c r="O5" s="12"/>
    </row>
    <row r="6" spans="1:18" x14ac:dyDescent="0.15">
      <c r="B6" s="2">
        <f>COUNTA(C9:C109)-MATCH(C5,C9:C109,0)+1</f>
        <v>33</v>
      </c>
      <c r="F6" s="5"/>
      <c r="G6" s="5"/>
      <c r="H6" s="5"/>
      <c r="I6" s="5"/>
    </row>
    <row r="7" spans="1:18" x14ac:dyDescent="0.15">
      <c r="A7" s="18"/>
      <c r="C7" s="19" t="s">
        <v>13</v>
      </c>
      <c r="F7" s="5"/>
      <c r="G7" s="5"/>
      <c r="H7" s="5"/>
      <c r="I7" s="5"/>
    </row>
    <row r="8" spans="1:18" ht="24" x14ac:dyDescent="0.15">
      <c r="C8" s="5" t="s">
        <v>10</v>
      </c>
      <c r="D8" s="20" t="s">
        <v>11</v>
      </c>
      <c r="E8" s="20" t="s">
        <v>12</v>
      </c>
      <c r="F8" s="4" t="s">
        <v>0</v>
      </c>
      <c r="G8" s="4" t="s">
        <v>1</v>
      </c>
      <c r="H8" s="4" t="s">
        <v>15</v>
      </c>
      <c r="I8" s="4" t="s">
        <v>2</v>
      </c>
    </row>
    <row r="9" spans="1:18" x14ac:dyDescent="0.15">
      <c r="A9" s="1" t="str">
        <f>IF(C9=EDATE($C$5,0),1,"")</f>
        <v/>
      </c>
      <c r="B9" s="1" t="str">
        <f>IF(C9=EDATE($C$5,0),1,"")</f>
        <v/>
      </c>
      <c r="C9" s="21">
        <v>32874</v>
      </c>
      <c r="D9" s="22" t="str">
        <f t="shared" ref="D9:D10" si="0">IF(OR(A9=1,B9=1,A9),TEXT(C9,"ge"),TEXT(C9," "))</f>
        <v xml:space="preserve"> </v>
      </c>
      <c r="E9" s="22" t="str">
        <f t="shared" ref="E9:E10" si="1">IF(OR(A9=1,A9),TEXT(C9,"yyyy"),TEXT(C9,"yy"))</f>
        <v>90</v>
      </c>
      <c r="F9" s="4">
        <v>50.1</v>
      </c>
      <c r="G9" s="4">
        <v>59.3</v>
      </c>
      <c r="H9" s="5">
        <v>62.7</v>
      </c>
      <c r="I9" s="4">
        <v>76.2</v>
      </c>
    </row>
    <row r="10" spans="1:18" x14ac:dyDescent="0.15">
      <c r="A10" s="1">
        <f t="shared" ref="A10:A73" si="2">IF(C10=EDATE($C$5,0),1,"")</f>
        <v>1</v>
      </c>
      <c r="B10" s="1">
        <f>IF(C10=EDATE($C$5,0),1,"")</f>
        <v>1</v>
      </c>
      <c r="C10" s="21">
        <v>33239</v>
      </c>
      <c r="D10" s="22" t="str">
        <f t="shared" si="0"/>
        <v>H3</v>
      </c>
      <c r="E10" s="22" t="str">
        <f t="shared" si="1"/>
        <v>1991</v>
      </c>
      <c r="F10" s="4">
        <v>51.7</v>
      </c>
      <c r="G10" s="4">
        <v>60.7</v>
      </c>
      <c r="H10" s="5">
        <v>62.9</v>
      </c>
      <c r="I10" s="4">
        <v>76.5</v>
      </c>
    </row>
    <row r="11" spans="1:18" x14ac:dyDescent="0.15">
      <c r="A11" s="1" t="str">
        <f t="shared" si="2"/>
        <v/>
      </c>
      <c r="B11" s="1" t="str">
        <f>IF(OR(A11=1,C11=$E$5),1,"")</f>
        <v/>
      </c>
      <c r="C11" s="21">
        <v>33604</v>
      </c>
      <c r="D11" s="22" t="str">
        <f t="shared" ref="D11:D29" si="3">IF(OR(A11=1,B11=1,A11),TEXT(C11,"ge"),TEXT(C11," "))</f>
        <v xml:space="preserve"> </v>
      </c>
      <c r="E11" s="22" t="str">
        <f t="shared" ref="E11:E29" si="4">IF(OR(A11=1,A11),TEXT(C11,"yyyy"),TEXT(C11,"yy"))</f>
        <v>92</v>
      </c>
      <c r="F11" s="4">
        <v>53.6</v>
      </c>
      <c r="G11" s="4">
        <v>61.5</v>
      </c>
      <c r="H11" s="5">
        <v>63.6</v>
      </c>
      <c r="I11" s="4">
        <v>76.400000000000006</v>
      </c>
    </row>
    <row r="12" spans="1:18" x14ac:dyDescent="0.15">
      <c r="A12" s="1" t="str">
        <f t="shared" si="2"/>
        <v/>
      </c>
      <c r="B12" s="1" t="str">
        <f t="shared" ref="B12:B75" si="5">IF(OR(A12=1,C12=$E$5),1,"")</f>
        <v/>
      </c>
      <c r="C12" s="21">
        <v>33970</v>
      </c>
      <c r="D12" s="22" t="str">
        <f t="shared" si="3"/>
        <v xml:space="preserve"> </v>
      </c>
      <c r="E12" s="22" t="str">
        <f t="shared" si="4"/>
        <v>93</v>
      </c>
      <c r="F12" s="4">
        <v>56.1</v>
      </c>
      <c r="G12" s="4">
        <v>62.1</v>
      </c>
      <c r="H12" s="5">
        <v>65.3</v>
      </c>
      <c r="I12" s="4">
        <v>77.3</v>
      </c>
    </row>
    <row r="13" spans="1:18" x14ac:dyDescent="0.15">
      <c r="A13" s="1" t="str">
        <f t="shared" si="2"/>
        <v/>
      </c>
      <c r="B13" s="1" t="str">
        <f t="shared" si="5"/>
        <v/>
      </c>
      <c r="C13" s="21">
        <v>34335</v>
      </c>
      <c r="D13" s="22" t="str">
        <f t="shared" si="3"/>
        <v xml:space="preserve"> </v>
      </c>
      <c r="E13" s="22" t="str">
        <f t="shared" si="4"/>
        <v>94</v>
      </c>
      <c r="F13" s="4">
        <v>61.7</v>
      </c>
      <c r="G13" s="4">
        <v>66.099999999999994</v>
      </c>
      <c r="H13" s="5">
        <v>69.8</v>
      </c>
      <c r="I13" s="4">
        <v>79.3</v>
      </c>
    </row>
    <row r="14" spans="1:18" x14ac:dyDescent="0.15">
      <c r="A14" s="1" t="str">
        <f t="shared" si="2"/>
        <v/>
      </c>
      <c r="B14" s="1" t="str">
        <f t="shared" si="5"/>
        <v/>
      </c>
      <c r="C14" s="21">
        <v>34700</v>
      </c>
      <c r="D14" s="22" t="str">
        <f t="shared" si="3"/>
        <v xml:space="preserve"> </v>
      </c>
      <c r="E14" s="22" t="str">
        <f t="shared" si="4"/>
        <v>95</v>
      </c>
      <c r="F14" s="4">
        <v>64.3</v>
      </c>
      <c r="G14" s="4">
        <v>71.8</v>
      </c>
      <c r="H14" s="5">
        <v>71.2</v>
      </c>
      <c r="I14" s="4">
        <v>81</v>
      </c>
    </row>
    <row r="15" spans="1:18" x14ac:dyDescent="0.15">
      <c r="A15" s="1" t="str">
        <f t="shared" si="2"/>
        <v/>
      </c>
      <c r="B15" s="1" t="str">
        <f t="shared" si="5"/>
        <v/>
      </c>
      <c r="C15" s="21">
        <v>35065</v>
      </c>
      <c r="D15" s="22" t="str">
        <f t="shared" si="3"/>
        <v xml:space="preserve"> </v>
      </c>
      <c r="E15" s="22" t="str">
        <f t="shared" si="4"/>
        <v>96</v>
      </c>
      <c r="F15" s="4">
        <v>69.2</v>
      </c>
      <c r="G15" s="4">
        <v>74.400000000000006</v>
      </c>
      <c r="H15" s="5">
        <v>73.5</v>
      </c>
      <c r="I15" s="4">
        <v>82.2</v>
      </c>
    </row>
    <row r="16" spans="1:18" x14ac:dyDescent="0.15">
      <c r="A16" s="1" t="str">
        <f t="shared" si="2"/>
        <v/>
      </c>
      <c r="B16" s="1" t="str">
        <f t="shared" si="5"/>
        <v/>
      </c>
      <c r="C16" s="21">
        <v>35431</v>
      </c>
      <c r="D16" s="22" t="str">
        <f t="shared" si="3"/>
        <v xml:space="preserve"> </v>
      </c>
      <c r="E16" s="22" t="str">
        <f t="shared" si="4"/>
        <v>97</v>
      </c>
      <c r="F16" s="4">
        <v>68.7</v>
      </c>
      <c r="G16" s="4">
        <v>73.8</v>
      </c>
      <c r="H16" s="5">
        <v>72.400000000000006</v>
      </c>
      <c r="I16" s="4">
        <v>81.400000000000006</v>
      </c>
    </row>
    <row r="17" spans="1:9" x14ac:dyDescent="0.15">
      <c r="A17" s="1" t="str">
        <f t="shared" si="2"/>
        <v/>
      </c>
      <c r="B17" s="1" t="str">
        <f t="shared" si="5"/>
        <v/>
      </c>
      <c r="C17" s="21">
        <v>35796</v>
      </c>
      <c r="D17" s="22" t="str">
        <f t="shared" si="3"/>
        <v xml:space="preserve"> </v>
      </c>
      <c r="E17" s="22" t="str">
        <f t="shared" si="4"/>
        <v>98</v>
      </c>
      <c r="F17" s="4">
        <v>64.900000000000006</v>
      </c>
      <c r="G17" s="4">
        <v>70.7</v>
      </c>
      <c r="H17" s="5">
        <v>69.5</v>
      </c>
      <c r="I17" s="4">
        <v>79.5</v>
      </c>
    </row>
    <row r="18" spans="1:9" x14ac:dyDescent="0.15">
      <c r="A18" s="1" t="str">
        <f t="shared" si="2"/>
        <v/>
      </c>
      <c r="B18" s="1" t="str">
        <f t="shared" si="5"/>
        <v/>
      </c>
      <c r="C18" s="21">
        <v>36161</v>
      </c>
      <c r="D18" s="22" t="str">
        <f t="shared" si="3"/>
        <v xml:space="preserve"> </v>
      </c>
      <c r="E18" s="22" t="str">
        <f t="shared" si="4"/>
        <v>99</v>
      </c>
      <c r="F18" s="4">
        <v>65.8</v>
      </c>
      <c r="G18" s="4">
        <v>70.400000000000006</v>
      </c>
      <c r="H18" s="5">
        <v>68.2</v>
      </c>
      <c r="I18" s="4">
        <v>79.5</v>
      </c>
    </row>
    <row r="19" spans="1:9" x14ac:dyDescent="0.15">
      <c r="A19" s="1">
        <v>1</v>
      </c>
      <c r="B19" s="1">
        <f t="shared" si="5"/>
        <v>1</v>
      </c>
      <c r="C19" s="21">
        <v>36526</v>
      </c>
      <c r="D19" s="22" t="str">
        <f t="shared" si="3"/>
        <v>H12</v>
      </c>
      <c r="E19" s="22" t="str">
        <f t="shared" si="4"/>
        <v>2000</v>
      </c>
      <c r="F19" s="4">
        <v>68</v>
      </c>
      <c r="G19" s="4">
        <v>74.900000000000006</v>
      </c>
      <c r="H19" s="5">
        <v>73.599999999999994</v>
      </c>
      <c r="I19" s="4">
        <v>82.3</v>
      </c>
    </row>
    <row r="20" spans="1:9" x14ac:dyDescent="0.15">
      <c r="A20" s="1" t="str">
        <f t="shared" si="2"/>
        <v/>
      </c>
      <c r="B20" s="1" t="str">
        <f t="shared" si="5"/>
        <v/>
      </c>
      <c r="C20" s="21">
        <v>36892</v>
      </c>
      <c r="D20" s="22" t="str">
        <f t="shared" si="3"/>
        <v xml:space="preserve"> </v>
      </c>
      <c r="E20" s="22" t="str">
        <f t="shared" si="4"/>
        <v>01</v>
      </c>
      <c r="F20" s="4">
        <v>70.2</v>
      </c>
      <c r="G20" s="4">
        <v>74.099999999999994</v>
      </c>
      <c r="H20" s="5">
        <v>74</v>
      </c>
      <c r="I20" s="4">
        <v>82.7</v>
      </c>
    </row>
    <row r="21" spans="1:9" x14ac:dyDescent="0.15">
      <c r="A21" s="1" t="str">
        <f t="shared" si="2"/>
        <v/>
      </c>
      <c r="B21" s="1" t="str">
        <f t="shared" si="5"/>
        <v/>
      </c>
      <c r="C21" s="21">
        <v>37257</v>
      </c>
      <c r="D21" s="22" t="str">
        <f t="shared" si="3"/>
        <v xml:space="preserve"> </v>
      </c>
      <c r="E21" s="22" t="str">
        <f t="shared" si="4"/>
        <v>02</v>
      </c>
      <c r="F21" s="4">
        <v>67.2</v>
      </c>
      <c r="G21" s="4">
        <v>69.599999999999994</v>
      </c>
      <c r="H21" s="5">
        <v>70.599999999999994</v>
      </c>
      <c r="I21" s="4">
        <v>81.900000000000006</v>
      </c>
    </row>
    <row r="22" spans="1:9" x14ac:dyDescent="0.15">
      <c r="A22" s="1" t="str">
        <f t="shared" si="2"/>
        <v/>
      </c>
      <c r="B22" s="1" t="str">
        <f t="shared" si="5"/>
        <v/>
      </c>
      <c r="C22" s="21">
        <v>37622</v>
      </c>
      <c r="D22" s="22" t="str">
        <f t="shared" si="3"/>
        <v xml:space="preserve"> </v>
      </c>
      <c r="E22" s="22" t="str">
        <f t="shared" si="4"/>
        <v>03</v>
      </c>
      <c r="F22" s="4">
        <v>66.7</v>
      </c>
      <c r="G22" s="4">
        <v>69.8</v>
      </c>
      <c r="H22" s="5">
        <v>70.5</v>
      </c>
      <c r="I22" s="4">
        <v>82.4</v>
      </c>
    </row>
    <row r="23" spans="1:9" x14ac:dyDescent="0.15">
      <c r="A23" s="1" t="str">
        <f t="shared" si="2"/>
        <v/>
      </c>
      <c r="B23" s="1" t="str">
        <f t="shared" si="5"/>
        <v/>
      </c>
      <c r="C23" s="21">
        <v>37987</v>
      </c>
      <c r="D23" s="22" t="str">
        <f t="shared" si="3"/>
        <v xml:space="preserve"> </v>
      </c>
      <c r="E23" s="22" t="str">
        <f t="shared" si="4"/>
        <v>04</v>
      </c>
      <c r="F23" s="4">
        <v>64.599999999999994</v>
      </c>
      <c r="G23" s="4">
        <v>70.400000000000006</v>
      </c>
      <c r="H23" s="5">
        <v>71.2</v>
      </c>
      <c r="I23" s="4">
        <v>82.5</v>
      </c>
    </row>
    <row r="24" spans="1:9" x14ac:dyDescent="0.15">
      <c r="A24" s="1" t="str">
        <f t="shared" si="2"/>
        <v/>
      </c>
      <c r="B24" s="1" t="str">
        <f t="shared" si="5"/>
        <v/>
      </c>
      <c r="C24" s="21">
        <v>38353</v>
      </c>
      <c r="D24" s="22" t="str">
        <f t="shared" si="3"/>
        <v xml:space="preserve"> </v>
      </c>
      <c r="E24" s="22" t="str">
        <f t="shared" si="4"/>
        <v>05</v>
      </c>
      <c r="F24" s="4">
        <v>58.9</v>
      </c>
      <c r="G24" s="4">
        <v>69</v>
      </c>
      <c r="H24" s="5">
        <v>70.900000000000006</v>
      </c>
      <c r="I24" s="4">
        <v>81.599999999999994</v>
      </c>
    </row>
    <row r="25" spans="1:9" x14ac:dyDescent="0.15">
      <c r="A25" s="1" t="str">
        <f t="shared" si="2"/>
        <v/>
      </c>
      <c r="B25" s="1" t="str">
        <f t="shared" si="5"/>
        <v/>
      </c>
      <c r="C25" s="21">
        <v>38718</v>
      </c>
      <c r="D25" s="22" t="str">
        <f t="shared" si="3"/>
        <v xml:space="preserve"> </v>
      </c>
      <c r="E25" s="22" t="str">
        <f t="shared" si="4"/>
        <v>06</v>
      </c>
      <c r="F25" s="4">
        <v>55.8</v>
      </c>
      <c r="G25" s="4">
        <v>67.900000000000006</v>
      </c>
      <c r="H25" s="5">
        <v>67.400000000000006</v>
      </c>
      <c r="I25" s="4">
        <v>80.7</v>
      </c>
    </row>
    <row r="26" spans="1:9" x14ac:dyDescent="0.15">
      <c r="A26" s="1" t="str">
        <f t="shared" si="2"/>
        <v/>
      </c>
      <c r="B26" s="1" t="str">
        <f t="shared" si="5"/>
        <v/>
      </c>
      <c r="C26" s="21">
        <v>39083</v>
      </c>
      <c r="D26" s="22" t="str">
        <f t="shared" si="3"/>
        <v xml:space="preserve"> </v>
      </c>
      <c r="E26" s="22" t="str">
        <f t="shared" si="4"/>
        <v>07</v>
      </c>
      <c r="F26" s="4">
        <v>51.4</v>
      </c>
      <c r="G26" s="4">
        <v>65.5</v>
      </c>
      <c r="H26" s="5">
        <v>61.7</v>
      </c>
      <c r="I26" s="4">
        <v>79.8</v>
      </c>
    </row>
    <row r="27" spans="1:9" x14ac:dyDescent="0.15">
      <c r="A27" s="1" t="str">
        <f t="shared" si="2"/>
        <v/>
      </c>
      <c r="B27" s="1" t="str">
        <f t="shared" si="5"/>
        <v/>
      </c>
      <c r="C27" s="21">
        <v>39448</v>
      </c>
      <c r="D27" s="22" t="str">
        <f t="shared" si="3"/>
        <v xml:space="preserve"> </v>
      </c>
      <c r="E27" s="22" t="str">
        <f t="shared" si="4"/>
        <v>08</v>
      </c>
      <c r="F27" s="4">
        <v>49.4</v>
      </c>
      <c r="G27" s="4">
        <v>60.3</v>
      </c>
      <c r="H27" s="5">
        <v>60</v>
      </c>
      <c r="I27" s="4">
        <v>79.2</v>
      </c>
    </row>
    <row r="28" spans="1:9" x14ac:dyDescent="0.15">
      <c r="A28" s="1" t="str">
        <f t="shared" si="2"/>
        <v/>
      </c>
      <c r="B28" s="1" t="str">
        <f t="shared" si="5"/>
        <v/>
      </c>
      <c r="C28" s="21">
        <v>39814</v>
      </c>
      <c r="D28" s="22" t="str">
        <f t="shared" si="3"/>
        <v xml:space="preserve"> </v>
      </c>
      <c r="E28" s="22" t="str">
        <f t="shared" si="4"/>
        <v>09</v>
      </c>
      <c r="F28" s="4">
        <v>46.5</v>
      </c>
      <c r="G28" s="4">
        <v>56.7</v>
      </c>
      <c r="H28" s="5">
        <v>53.3</v>
      </c>
      <c r="I28" s="4">
        <v>78.099999999999994</v>
      </c>
    </row>
    <row r="29" spans="1:9" x14ac:dyDescent="0.15">
      <c r="A29" s="1" t="str">
        <f t="shared" si="2"/>
        <v/>
      </c>
      <c r="B29" s="1" t="str">
        <f t="shared" si="5"/>
        <v/>
      </c>
      <c r="C29" s="21">
        <v>40179</v>
      </c>
      <c r="D29" s="22" t="str">
        <f t="shared" si="3"/>
        <v xml:space="preserve"> </v>
      </c>
      <c r="E29" s="22" t="str">
        <f t="shared" si="4"/>
        <v>10</v>
      </c>
      <c r="F29" s="4">
        <v>52.6</v>
      </c>
      <c r="G29" s="4">
        <v>56.7</v>
      </c>
      <c r="H29" s="5">
        <v>57.6</v>
      </c>
      <c r="I29" s="4">
        <v>80.400000000000006</v>
      </c>
    </row>
    <row r="30" spans="1:9" x14ac:dyDescent="0.15">
      <c r="A30" s="1" t="str">
        <f t="shared" si="2"/>
        <v/>
      </c>
      <c r="B30" s="1" t="str">
        <f t="shared" si="5"/>
        <v/>
      </c>
      <c r="C30" s="21">
        <v>40544</v>
      </c>
      <c r="D30" s="22" t="str">
        <f t="shared" ref="D30:D41" si="6">IF(OR(A30=1,B30=1,A30),TEXT(C30,"ge"),TEXT(C30," "))</f>
        <v xml:space="preserve"> </v>
      </c>
      <c r="E30" s="22" t="str">
        <f t="shared" ref="E30:E41" si="7">IF(OR(A30=1,A30),TEXT(C30,"yyyy"),TEXT(C30,"yy"))</f>
        <v>11</v>
      </c>
      <c r="F30" s="4">
        <v>55.8</v>
      </c>
      <c r="G30" s="4">
        <v>59.5</v>
      </c>
      <c r="H30" s="5">
        <v>62.8</v>
      </c>
      <c r="I30" s="4">
        <v>81</v>
      </c>
    </row>
    <row r="31" spans="1:9" x14ac:dyDescent="0.15">
      <c r="A31" s="1" t="str">
        <f t="shared" si="2"/>
        <v/>
      </c>
      <c r="B31" s="1" t="str">
        <f t="shared" si="5"/>
        <v/>
      </c>
      <c r="C31" s="21">
        <v>40909</v>
      </c>
      <c r="D31" s="22" t="str">
        <f t="shared" si="6"/>
        <v xml:space="preserve"> </v>
      </c>
      <c r="E31" s="22" t="str">
        <f t="shared" si="7"/>
        <v>12</v>
      </c>
      <c r="F31" s="4">
        <v>56.6</v>
      </c>
      <c r="G31" s="4">
        <v>59.5</v>
      </c>
      <c r="H31" s="5">
        <v>63.4</v>
      </c>
      <c r="I31" s="4">
        <v>81.400000000000006</v>
      </c>
    </row>
    <row r="32" spans="1:9" x14ac:dyDescent="0.15">
      <c r="A32" s="1" t="str">
        <f t="shared" si="2"/>
        <v/>
      </c>
      <c r="B32" s="1" t="str">
        <f t="shared" si="5"/>
        <v/>
      </c>
      <c r="C32" s="21">
        <v>41275</v>
      </c>
      <c r="D32" s="22" t="str">
        <f t="shared" si="6"/>
        <v xml:space="preserve"> </v>
      </c>
      <c r="E32" s="22" t="str">
        <f t="shared" si="7"/>
        <v>13</v>
      </c>
      <c r="F32" s="4">
        <v>58.9</v>
      </c>
      <c r="G32" s="4">
        <v>64.400000000000006</v>
      </c>
      <c r="H32" s="5">
        <v>65.900000000000006</v>
      </c>
      <c r="I32" s="4">
        <v>82</v>
      </c>
    </row>
    <row r="33" spans="1:9" x14ac:dyDescent="0.15">
      <c r="A33" s="1" t="str">
        <f t="shared" si="2"/>
        <v/>
      </c>
      <c r="B33" s="1" t="str">
        <f t="shared" si="5"/>
        <v/>
      </c>
      <c r="C33" s="21">
        <v>41640</v>
      </c>
      <c r="D33" s="22" t="str">
        <f t="shared" si="6"/>
        <v xml:space="preserve"> </v>
      </c>
      <c r="E33" s="22" t="str">
        <f t="shared" si="7"/>
        <v>14</v>
      </c>
      <c r="F33" s="4">
        <v>58.9</v>
      </c>
      <c r="G33" s="4">
        <v>64.7</v>
      </c>
      <c r="H33" s="5">
        <v>61.5</v>
      </c>
      <c r="I33" s="4">
        <v>82.1</v>
      </c>
    </row>
    <row r="34" spans="1:9" x14ac:dyDescent="0.15">
      <c r="A34" s="1" t="str">
        <f t="shared" si="2"/>
        <v/>
      </c>
      <c r="B34" s="1" t="str">
        <f t="shared" si="5"/>
        <v/>
      </c>
      <c r="C34" s="21">
        <v>42005</v>
      </c>
      <c r="D34" s="22" t="str">
        <f t="shared" si="6"/>
        <v xml:space="preserve"> </v>
      </c>
      <c r="E34" s="22" t="str">
        <f t="shared" si="7"/>
        <v>15</v>
      </c>
      <c r="F34" s="4">
        <v>57.8</v>
      </c>
      <c r="G34" s="4">
        <v>65.3</v>
      </c>
      <c r="H34" s="5">
        <v>66</v>
      </c>
      <c r="I34" s="4">
        <v>81.599999999999994</v>
      </c>
    </row>
    <row r="35" spans="1:9" x14ac:dyDescent="0.15">
      <c r="A35" s="1" t="str">
        <f t="shared" si="2"/>
        <v/>
      </c>
      <c r="B35" s="1" t="str">
        <f t="shared" si="5"/>
        <v/>
      </c>
      <c r="C35" s="21">
        <v>42370</v>
      </c>
      <c r="D35" s="22" t="str">
        <f t="shared" si="6"/>
        <v xml:space="preserve"> </v>
      </c>
      <c r="E35" s="22" t="str">
        <f t="shared" si="7"/>
        <v>16</v>
      </c>
      <c r="F35" s="4">
        <v>56.7</v>
      </c>
      <c r="G35" s="4">
        <v>67</v>
      </c>
      <c r="H35" s="5">
        <v>64.8</v>
      </c>
      <c r="I35" s="4">
        <v>81.3</v>
      </c>
    </row>
    <row r="36" spans="1:9" x14ac:dyDescent="0.15">
      <c r="A36" s="1" t="str">
        <f t="shared" si="2"/>
        <v/>
      </c>
      <c r="B36" s="1" t="str">
        <f t="shared" si="5"/>
        <v/>
      </c>
      <c r="C36" s="21">
        <v>42736</v>
      </c>
      <c r="D36" s="22" t="str">
        <f t="shared" si="6"/>
        <v xml:space="preserve"> </v>
      </c>
      <c r="E36" s="22" t="str">
        <f t="shared" si="7"/>
        <v>17</v>
      </c>
      <c r="F36" s="4">
        <v>57.5</v>
      </c>
      <c r="G36" s="4">
        <v>67.8</v>
      </c>
      <c r="H36" s="5">
        <v>65</v>
      </c>
      <c r="I36" s="4">
        <v>81.2</v>
      </c>
    </row>
    <row r="37" spans="1:9" x14ac:dyDescent="0.15">
      <c r="A37" s="1" t="str">
        <f t="shared" si="2"/>
        <v/>
      </c>
      <c r="B37" s="1" t="str">
        <f t="shared" si="5"/>
        <v/>
      </c>
      <c r="C37" s="21">
        <v>43101</v>
      </c>
      <c r="D37" s="22" t="str">
        <f t="shared" si="6"/>
        <v xml:space="preserve"> </v>
      </c>
      <c r="E37" s="22" t="str">
        <f t="shared" si="7"/>
        <v>18</v>
      </c>
      <c r="F37" s="4">
        <v>56.7</v>
      </c>
      <c r="G37" s="4">
        <v>66.2</v>
      </c>
      <c r="H37" s="5">
        <v>66.900000000000006</v>
      </c>
      <c r="I37" s="4">
        <v>81.099999999999994</v>
      </c>
    </row>
    <row r="38" spans="1:9" x14ac:dyDescent="0.15">
      <c r="A38" s="1" t="str">
        <f t="shared" si="2"/>
        <v/>
      </c>
      <c r="B38" s="1" t="str">
        <f t="shared" si="5"/>
        <v/>
      </c>
      <c r="C38" s="21">
        <v>43466</v>
      </c>
      <c r="D38" s="22" t="str">
        <f t="shared" si="6"/>
        <v xml:space="preserve"> </v>
      </c>
      <c r="E38" s="22" t="str">
        <f t="shared" si="7"/>
        <v>19</v>
      </c>
      <c r="F38" s="4">
        <v>54.4</v>
      </c>
      <c r="G38" s="4">
        <v>68.7</v>
      </c>
      <c r="H38" s="5">
        <v>65.3</v>
      </c>
      <c r="I38" s="4">
        <v>80.599999999999994</v>
      </c>
    </row>
    <row r="39" spans="1:9" x14ac:dyDescent="0.15">
      <c r="A39" s="1" t="str">
        <f t="shared" si="2"/>
        <v/>
      </c>
      <c r="B39" s="1" t="str">
        <f t="shared" si="5"/>
        <v/>
      </c>
      <c r="C39" s="21">
        <v>43831</v>
      </c>
      <c r="D39" s="22" t="str">
        <f t="shared" si="6"/>
        <v xml:space="preserve"> </v>
      </c>
      <c r="E39" s="22" t="str">
        <f t="shared" si="7"/>
        <v>20</v>
      </c>
      <c r="F39" s="4">
        <v>55</v>
      </c>
      <c r="G39" s="4">
        <v>67.3</v>
      </c>
      <c r="H39" s="5">
        <v>67.8</v>
      </c>
      <c r="I39" s="4">
        <v>80.8</v>
      </c>
    </row>
    <row r="40" spans="1:9" x14ac:dyDescent="0.15">
      <c r="A40" s="1" t="str">
        <f t="shared" si="2"/>
        <v/>
      </c>
      <c r="B40" s="1" t="str">
        <f t="shared" si="5"/>
        <v/>
      </c>
      <c r="C40" s="21">
        <v>44197</v>
      </c>
      <c r="D40" s="22" t="str">
        <f t="shared" si="6"/>
        <v xml:space="preserve"> </v>
      </c>
      <c r="E40" s="22" t="str">
        <f t="shared" si="7"/>
        <v>21</v>
      </c>
      <c r="F40" s="4">
        <v>58.7434554973822</v>
      </c>
      <c r="G40" s="4">
        <v>70.934379457917302</v>
      </c>
      <c r="H40" s="5">
        <v>72.599999999999994</v>
      </c>
      <c r="I40" s="4">
        <v>81.913703605947504</v>
      </c>
    </row>
    <row r="41" spans="1:9" x14ac:dyDescent="0.15">
      <c r="A41" s="1" t="str">
        <f t="shared" si="2"/>
        <v/>
      </c>
      <c r="B41" s="1" t="str">
        <f t="shared" si="5"/>
        <v/>
      </c>
      <c r="C41" s="21">
        <v>44562</v>
      </c>
      <c r="D41" s="22" t="str">
        <f t="shared" si="6"/>
        <v xml:space="preserve"> </v>
      </c>
      <c r="E41" s="22" t="str">
        <f t="shared" si="7"/>
        <v>22</v>
      </c>
      <c r="F41" s="4">
        <v>62.554890219560875</v>
      </c>
      <c r="G41" s="4">
        <v>72.919937205651493</v>
      </c>
      <c r="H41" s="5">
        <v>75.8</v>
      </c>
      <c r="I41" s="4">
        <v>81.913703605947504</v>
      </c>
    </row>
    <row r="42" spans="1:9" x14ac:dyDescent="0.15">
      <c r="A42" s="1" t="str">
        <f t="shared" si="2"/>
        <v/>
      </c>
      <c r="B42" s="1">
        <f t="shared" si="5"/>
        <v>1</v>
      </c>
      <c r="C42" s="21">
        <v>44927</v>
      </c>
      <c r="D42" s="22" t="str">
        <f t="shared" ref="D42" si="8">IF(OR(A42=1,B42=1,A42),TEXT(C42,"ge"),TEXT(C42," "))</f>
        <v>R5</v>
      </c>
      <c r="E42" s="22" t="str">
        <f t="shared" ref="E42" si="9">IF(OR(A42=1,A42),TEXT(C42,"yyyy"),TEXT(C42,"yy"))</f>
        <v>23</v>
      </c>
      <c r="F42" s="4">
        <v>61.7</v>
      </c>
      <c r="G42" s="4">
        <v>72.5</v>
      </c>
      <c r="H42" s="4">
        <v>74.099999999999994</v>
      </c>
      <c r="I42" s="4">
        <v>82</v>
      </c>
    </row>
    <row r="43" spans="1:9" x14ac:dyDescent="0.15">
      <c r="A43" s="1" t="str">
        <f t="shared" si="2"/>
        <v/>
      </c>
      <c r="B43" s="1" t="str">
        <f t="shared" si="5"/>
        <v/>
      </c>
    </row>
    <row r="44" spans="1:9" x14ac:dyDescent="0.15">
      <c r="A44" s="1" t="str">
        <f t="shared" si="2"/>
        <v/>
      </c>
      <c r="B44" s="1" t="str">
        <f t="shared" si="5"/>
        <v/>
      </c>
    </row>
    <row r="45" spans="1:9" x14ac:dyDescent="0.15">
      <c r="A45" s="1" t="str">
        <f t="shared" si="2"/>
        <v/>
      </c>
      <c r="B45" s="1" t="str">
        <f t="shared" si="5"/>
        <v/>
      </c>
    </row>
    <row r="46" spans="1:9" x14ac:dyDescent="0.15">
      <c r="A46" s="1" t="str">
        <f t="shared" si="2"/>
        <v/>
      </c>
      <c r="B46" s="1" t="str">
        <f t="shared" si="5"/>
        <v/>
      </c>
    </row>
    <row r="47" spans="1:9" x14ac:dyDescent="0.15">
      <c r="A47" s="1" t="str">
        <f t="shared" si="2"/>
        <v/>
      </c>
      <c r="B47" s="1" t="str">
        <f t="shared" si="5"/>
        <v/>
      </c>
    </row>
    <row r="48" spans="1:9" x14ac:dyDescent="0.15">
      <c r="A48" s="1" t="str">
        <f t="shared" si="2"/>
        <v/>
      </c>
      <c r="B48" s="1" t="str">
        <f t="shared" si="5"/>
        <v/>
      </c>
    </row>
    <row r="49" spans="1:2" x14ac:dyDescent="0.15">
      <c r="A49" s="1" t="str">
        <f t="shared" si="2"/>
        <v/>
      </c>
      <c r="B49" s="1" t="str">
        <f t="shared" si="5"/>
        <v/>
      </c>
    </row>
    <row r="50" spans="1:2" x14ac:dyDescent="0.15">
      <c r="A50" s="1" t="str">
        <f t="shared" si="2"/>
        <v/>
      </c>
      <c r="B50" s="1" t="str">
        <f t="shared" si="5"/>
        <v/>
      </c>
    </row>
    <row r="51" spans="1:2" x14ac:dyDescent="0.15">
      <c r="A51" s="1" t="str">
        <f t="shared" si="2"/>
        <v/>
      </c>
      <c r="B51" s="1" t="str">
        <f t="shared" si="5"/>
        <v/>
      </c>
    </row>
    <row r="52" spans="1:2" x14ac:dyDescent="0.15">
      <c r="A52" s="1" t="str">
        <f t="shared" si="2"/>
        <v/>
      </c>
      <c r="B52" s="1" t="str">
        <f t="shared" si="5"/>
        <v/>
      </c>
    </row>
    <row r="53" spans="1:2" x14ac:dyDescent="0.15">
      <c r="A53" s="1" t="str">
        <f t="shared" si="2"/>
        <v/>
      </c>
      <c r="B53" s="1" t="str">
        <f t="shared" si="5"/>
        <v/>
      </c>
    </row>
    <row r="54" spans="1:2" x14ac:dyDescent="0.15">
      <c r="A54" s="1" t="str">
        <f t="shared" si="2"/>
        <v/>
      </c>
      <c r="B54" s="1" t="str">
        <f t="shared" si="5"/>
        <v/>
      </c>
    </row>
    <row r="55" spans="1:2" x14ac:dyDescent="0.15">
      <c r="A55" s="1" t="str">
        <f t="shared" si="2"/>
        <v/>
      </c>
      <c r="B55" s="1" t="str">
        <f t="shared" si="5"/>
        <v/>
      </c>
    </row>
    <row r="56" spans="1:2" x14ac:dyDescent="0.15">
      <c r="A56" s="1" t="str">
        <f t="shared" si="2"/>
        <v/>
      </c>
      <c r="B56" s="1" t="str">
        <f t="shared" si="5"/>
        <v/>
      </c>
    </row>
    <row r="57" spans="1:2" x14ac:dyDescent="0.15">
      <c r="A57" s="1" t="str">
        <f t="shared" si="2"/>
        <v/>
      </c>
      <c r="B57" s="1" t="str">
        <f t="shared" si="5"/>
        <v/>
      </c>
    </row>
    <row r="58" spans="1:2" x14ac:dyDescent="0.15">
      <c r="A58" s="1" t="str">
        <f t="shared" si="2"/>
        <v/>
      </c>
      <c r="B58" s="1" t="str">
        <f t="shared" si="5"/>
        <v/>
      </c>
    </row>
    <row r="59" spans="1:2" x14ac:dyDescent="0.15">
      <c r="A59" s="1" t="str">
        <f t="shared" si="2"/>
        <v/>
      </c>
      <c r="B59" s="1" t="str">
        <f t="shared" si="5"/>
        <v/>
      </c>
    </row>
    <row r="60" spans="1:2" x14ac:dyDescent="0.15">
      <c r="A60" s="1" t="str">
        <f t="shared" si="2"/>
        <v/>
      </c>
      <c r="B60" s="1" t="str">
        <f t="shared" si="5"/>
        <v/>
      </c>
    </row>
    <row r="61" spans="1:2" x14ac:dyDescent="0.15">
      <c r="A61" s="1" t="str">
        <f t="shared" si="2"/>
        <v/>
      </c>
      <c r="B61" s="1" t="str">
        <f t="shared" si="5"/>
        <v/>
      </c>
    </row>
    <row r="62" spans="1:2" x14ac:dyDescent="0.15">
      <c r="A62" s="1" t="str">
        <f t="shared" si="2"/>
        <v/>
      </c>
      <c r="B62" s="1" t="str">
        <f t="shared" si="5"/>
        <v/>
      </c>
    </row>
    <row r="63" spans="1:2" x14ac:dyDescent="0.15">
      <c r="A63" s="1" t="str">
        <f t="shared" si="2"/>
        <v/>
      </c>
      <c r="B63" s="1" t="str">
        <f t="shared" si="5"/>
        <v/>
      </c>
    </row>
    <row r="64" spans="1:2" x14ac:dyDescent="0.15">
      <c r="A64" s="1" t="str">
        <f t="shared" si="2"/>
        <v/>
      </c>
      <c r="B64" s="1" t="str">
        <f t="shared" si="5"/>
        <v/>
      </c>
    </row>
    <row r="65" spans="1:2" x14ac:dyDescent="0.15">
      <c r="A65" s="1" t="str">
        <f t="shared" si="2"/>
        <v/>
      </c>
      <c r="B65" s="1" t="str">
        <f t="shared" si="5"/>
        <v/>
      </c>
    </row>
    <row r="66" spans="1:2" x14ac:dyDescent="0.15">
      <c r="A66" s="1" t="str">
        <f t="shared" si="2"/>
        <v/>
      </c>
      <c r="B66" s="1" t="str">
        <f t="shared" si="5"/>
        <v/>
      </c>
    </row>
    <row r="67" spans="1:2" x14ac:dyDescent="0.15">
      <c r="A67" s="1" t="str">
        <f t="shared" si="2"/>
        <v/>
      </c>
      <c r="B67" s="1" t="str">
        <f t="shared" si="5"/>
        <v/>
      </c>
    </row>
    <row r="68" spans="1:2" x14ac:dyDescent="0.15">
      <c r="A68" s="1" t="str">
        <f t="shared" si="2"/>
        <v/>
      </c>
      <c r="B68" s="1" t="str">
        <f t="shared" si="5"/>
        <v/>
      </c>
    </row>
    <row r="69" spans="1:2" x14ac:dyDescent="0.15">
      <c r="A69" s="1" t="str">
        <f t="shared" si="2"/>
        <v/>
      </c>
      <c r="B69" s="1" t="str">
        <f t="shared" si="5"/>
        <v/>
      </c>
    </row>
    <row r="70" spans="1:2" x14ac:dyDescent="0.15">
      <c r="A70" s="1" t="str">
        <f t="shared" si="2"/>
        <v/>
      </c>
      <c r="B70" s="1" t="str">
        <f t="shared" si="5"/>
        <v/>
      </c>
    </row>
    <row r="71" spans="1:2" x14ac:dyDescent="0.15">
      <c r="A71" s="1" t="str">
        <f t="shared" si="2"/>
        <v/>
      </c>
      <c r="B71" s="1" t="str">
        <f t="shared" si="5"/>
        <v/>
      </c>
    </row>
    <row r="72" spans="1:2" x14ac:dyDescent="0.15">
      <c r="A72" s="1" t="str">
        <f t="shared" si="2"/>
        <v/>
      </c>
      <c r="B72" s="1" t="str">
        <f t="shared" si="5"/>
        <v/>
      </c>
    </row>
    <row r="73" spans="1:2" x14ac:dyDescent="0.15">
      <c r="A73" s="1" t="str">
        <f t="shared" si="2"/>
        <v/>
      </c>
      <c r="B73" s="1" t="str">
        <f t="shared" si="5"/>
        <v/>
      </c>
    </row>
    <row r="74" spans="1:2" x14ac:dyDescent="0.15">
      <c r="A74" s="1" t="str">
        <f t="shared" ref="A74:A109" si="10">IF(C74=EDATE($C$5,0),1,"")</f>
        <v/>
      </c>
      <c r="B74" s="1" t="str">
        <f t="shared" si="5"/>
        <v/>
      </c>
    </row>
    <row r="75" spans="1:2" x14ac:dyDescent="0.15">
      <c r="A75" s="1" t="str">
        <f t="shared" si="10"/>
        <v/>
      </c>
      <c r="B75" s="1" t="str">
        <f t="shared" si="5"/>
        <v/>
      </c>
    </row>
    <row r="76" spans="1:2" x14ac:dyDescent="0.15">
      <c r="A76" s="1" t="str">
        <f t="shared" si="10"/>
        <v/>
      </c>
      <c r="B76" s="1" t="str">
        <f t="shared" ref="B76:B109" si="11">IF(OR(A76=1,C76=$E$5),1,"")</f>
        <v/>
      </c>
    </row>
    <row r="77" spans="1:2" x14ac:dyDescent="0.15">
      <c r="A77" s="1" t="str">
        <f t="shared" si="10"/>
        <v/>
      </c>
      <c r="B77" s="1" t="str">
        <f t="shared" si="11"/>
        <v/>
      </c>
    </row>
    <row r="78" spans="1:2" x14ac:dyDescent="0.15">
      <c r="A78" s="1" t="str">
        <f t="shared" si="10"/>
        <v/>
      </c>
      <c r="B78" s="1" t="str">
        <f t="shared" si="11"/>
        <v/>
      </c>
    </row>
    <row r="79" spans="1:2" x14ac:dyDescent="0.15">
      <c r="A79" s="1" t="str">
        <f t="shared" si="10"/>
        <v/>
      </c>
      <c r="B79" s="1" t="str">
        <f t="shared" si="11"/>
        <v/>
      </c>
    </row>
    <row r="80" spans="1:2" x14ac:dyDescent="0.15">
      <c r="A80" s="1" t="str">
        <f t="shared" si="10"/>
        <v/>
      </c>
      <c r="B80" s="1" t="str">
        <f t="shared" si="11"/>
        <v/>
      </c>
    </row>
    <row r="81" spans="1:2" x14ac:dyDescent="0.15">
      <c r="A81" s="1" t="str">
        <f t="shared" si="10"/>
        <v/>
      </c>
      <c r="B81" s="1" t="str">
        <f t="shared" si="11"/>
        <v/>
      </c>
    </row>
    <row r="82" spans="1:2" x14ac:dyDescent="0.15">
      <c r="A82" s="1" t="str">
        <f t="shared" si="10"/>
        <v/>
      </c>
      <c r="B82" s="1" t="str">
        <f t="shared" si="11"/>
        <v/>
      </c>
    </row>
    <row r="83" spans="1:2" x14ac:dyDescent="0.15">
      <c r="A83" s="1" t="str">
        <f t="shared" si="10"/>
        <v/>
      </c>
      <c r="B83" s="1" t="str">
        <f t="shared" si="11"/>
        <v/>
      </c>
    </row>
    <row r="84" spans="1:2" x14ac:dyDescent="0.15">
      <c r="A84" s="1" t="str">
        <f t="shared" si="10"/>
        <v/>
      </c>
      <c r="B84" s="1" t="str">
        <f t="shared" si="11"/>
        <v/>
      </c>
    </row>
    <row r="85" spans="1:2" x14ac:dyDescent="0.15">
      <c r="A85" s="1" t="str">
        <f t="shared" si="10"/>
        <v/>
      </c>
      <c r="B85" s="1" t="str">
        <f t="shared" si="11"/>
        <v/>
      </c>
    </row>
    <row r="86" spans="1:2" x14ac:dyDescent="0.15">
      <c r="A86" s="1" t="str">
        <f t="shared" si="10"/>
        <v/>
      </c>
      <c r="B86" s="1" t="str">
        <f t="shared" si="11"/>
        <v/>
      </c>
    </row>
    <row r="87" spans="1:2" x14ac:dyDescent="0.15">
      <c r="A87" s="1" t="str">
        <f t="shared" si="10"/>
        <v/>
      </c>
      <c r="B87" s="1" t="str">
        <f t="shared" si="11"/>
        <v/>
      </c>
    </row>
    <row r="88" spans="1:2" x14ac:dyDescent="0.15">
      <c r="A88" s="1" t="str">
        <f t="shared" si="10"/>
        <v/>
      </c>
      <c r="B88" s="1" t="str">
        <f t="shared" si="11"/>
        <v/>
      </c>
    </row>
    <row r="89" spans="1:2" x14ac:dyDescent="0.15">
      <c r="A89" s="1" t="str">
        <f t="shared" si="10"/>
        <v/>
      </c>
      <c r="B89" s="1" t="str">
        <f t="shared" si="11"/>
        <v/>
      </c>
    </row>
    <row r="90" spans="1:2" x14ac:dyDescent="0.15">
      <c r="A90" s="1" t="str">
        <f t="shared" si="10"/>
        <v/>
      </c>
      <c r="B90" s="1" t="str">
        <f t="shared" si="11"/>
        <v/>
      </c>
    </row>
    <row r="91" spans="1:2" x14ac:dyDescent="0.15">
      <c r="A91" s="1" t="str">
        <f t="shared" si="10"/>
        <v/>
      </c>
      <c r="B91" s="1" t="str">
        <f t="shared" si="11"/>
        <v/>
      </c>
    </row>
    <row r="92" spans="1:2" x14ac:dyDescent="0.15">
      <c r="A92" s="1" t="str">
        <f t="shared" si="10"/>
        <v/>
      </c>
      <c r="B92" s="1" t="str">
        <f t="shared" si="11"/>
        <v/>
      </c>
    </row>
    <row r="93" spans="1:2" x14ac:dyDescent="0.15">
      <c r="A93" s="1" t="str">
        <f t="shared" si="10"/>
        <v/>
      </c>
      <c r="B93" s="1" t="str">
        <f t="shared" si="11"/>
        <v/>
      </c>
    </row>
    <row r="94" spans="1:2" x14ac:dyDescent="0.15">
      <c r="A94" s="1" t="str">
        <f t="shared" si="10"/>
        <v/>
      </c>
      <c r="B94" s="1" t="str">
        <f t="shared" si="11"/>
        <v/>
      </c>
    </row>
    <row r="95" spans="1:2" x14ac:dyDescent="0.15">
      <c r="A95" s="1" t="str">
        <f t="shared" si="10"/>
        <v/>
      </c>
      <c r="B95" s="1" t="str">
        <f t="shared" si="11"/>
        <v/>
      </c>
    </row>
    <row r="96" spans="1:2" x14ac:dyDescent="0.15">
      <c r="A96" s="1" t="str">
        <f t="shared" si="10"/>
        <v/>
      </c>
      <c r="B96" s="1" t="str">
        <f t="shared" si="11"/>
        <v/>
      </c>
    </row>
    <row r="97" spans="1:2" x14ac:dyDescent="0.15">
      <c r="A97" s="1" t="str">
        <f t="shared" si="10"/>
        <v/>
      </c>
      <c r="B97" s="1" t="str">
        <f t="shared" si="11"/>
        <v/>
      </c>
    </row>
    <row r="98" spans="1:2" x14ac:dyDescent="0.15">
      <c r="A98" s="1" t="str">
        <f t="shared" si="10"/>
        <v/>
      </c>
      <c r="B98" s="1" t="str">
        <f t="shared" si="11"/>
        <v/>
      </c>
    </row>
    <row r="99" spans="1:2" x14ac:dyDescent="0.15">
      <c r="A99" s="1" t="str">
        <f t="shared" si="10"/>
        <v/>
      </c>
      <c r="B99" s="1" t="str">
        <f t="shared" si="11"/>
        <v/>
      </c>
    </row>
    <row r="100" spans="1:2" x14ac:dyDescent="0.15">
      <c r="A100" s="1" t="str">
        <f t="shared" si="10"/>
        <v/>
      </c>
      <c r="B100" s="1" t="str">
        <f t="shared" si="11"/>
        <v/>
      </c>
    </row>
    <row r="101" spans="1:2" x14ac:dyDescent="0.15">
      <c r="A101" s="1" t="str">
        <f t="shared" si="10"/>
        <v/>
      </c>
      <c r="B101" s="1" t="str">
        <f t="shared" si="11"/>
        <v/>
      </c>
    </row>
    <row r="102" spans="1:2" x14ac:dyDescent="0.15">
      <c r="A102" s="1" t="str">
        <f t="shared" si="10"/>
        <v/>
      </c>
      <c r="B102" s="1" t="str">
        <f t="shared" si="11"/>
        <v/>
      </c>
    </row>
    <row r="103" spans="1:2" x14ac:dyDescent="0.15">
      <c r="A103" s="1" t="str">
        <f t="shared" si="10"/>
        <v/>
      </c>
      <c r="B103" s="1" t="str">
        <f t="shared" si="11"/>
        <v/>
      </c>
    </row>
    <row r="104" spans="1:2" x14ac:dyDescent="0.15">
      <c r="A104" s="1" t="str">
        <f t="shared" si="10"/>
        <v/>
      </c>
      <c r="B104" s="1" t="str">
        <f t="shared" si="11"/>
        <v/>
      </c>
    </row>
    <row r="105" spans="1:2" x14ac:dyDescent="0.15">
      <c r="A105" s="1" t="str">
        <f t="shared" si="10"/>
        <v/>
      </c>
      <c r="B105" s="1" t="str">
        <f t="shared" si="11"/>
        <v/>
      </c>
    </row>
    <row r="106" spans="1:2" x14ac:dyDescent="0.15">
      <c r="A106" s="1" t="str">
        <f t="shared" si="10"/>
        <v/>
      </c>
      <c r="B106" s="1" t="str">
        <f t="shared" si="11"/>
        <v/>
      </c>
    </row>
    <row r="107" spans="1:2" x14ac:dyDescent="0.15">
      <c r="A107" s="1" t="str">
        <f t="shared" si="10"/>
        <v/>
      </c>
      <c r="B107" s="1" t="str">
        <f t="shared" si="11"/>
        <v/>
      </c>
    </row>
    <row r="108" spans="1:2" x14ac:dyDescent="0.15">
      <c r="A108" s="1" t="str">
        <f t="shared" si="10"/>
        <v/>
      </c>
      <c r="B108" s="1" t="str">
        <f t="shared" si="11"/>
        <v/>
      </c>
    </row>
    <row r="109" spans="1:2" x14ac:dyDescent="0.15">
      <c r="A109" s="1" t="str">
        <f t="shared" si="10"/>
        <v/>
      </c>
      <c r="B109" s="1" t="str">
        <f t="shared" si="11"/>
        <v/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グラフ</vt:lpstr>
      </vt:variant>
      <vt:variant>
        <vt:i4>1</vt:i4>
      </vt:variant>
    </vt:vector>
  </HeadingPairs>
  <TitlesOfParts>
    <vt:vector size="2" baseType="lpstr">
      <vt:lpstr>データ</vt:lpstr>
      <vt:lpstr>グラフ1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201op</dc:creator>
  <cp:lastModifiedBy>201op</cp:lastModifiedBy>
  <dcterms:created xsi:type="dcterms:W3CDTF">2023-11-09T07:22:15Z</dcterms:created>
  <dcterms:modified xsi:type="dcterms:W3CDTF">2024-01-12T05:31:21Z</dcterms:modified>
</cp:coreProperties>
</file>