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KIKAKU-NAS2\share\企画調整課共有フォルダ(H22.8導入)\00_よくわかる青森県原稿入れ\R5年度\03_最終データ\02_7政策別情報\1_しごと\（１）農林水産業\(1)1_農畜産業\"/>
    </mc:Choice>
  </mc:AlternateContent>
  <xr:revisionPtr revIDLastSave="0" documentId="13_ncr:1_{C78755AD-C4FD-4DC5-82E5-E652F880979A}" xr6:coauthVersionLast="36" xr6:coauthVersionMax="47" xr10:uidLastSave="{00000000-0000-0000-0000-000000000000}"/>
  <bookViews>
    <workbookView xWindow="-120" yWindow="-120" windowWidth="19425" windowHeight="10305" xr2:uid="{00000000-000D-0000-FFFF-FFFF00000000}"/>
  </bookViews>
  <sheets>
    <sheet name="データ" sheetId="8" r:id="rId1"/>
    <sheet name="グラフ1" sheetId="9" r:id="rId2"/>
  </sheets>
  <definedNames>
    <definedName name="横軸ラベル_西暦">OFFSET(データ!$E$9,MATCH(データ!$C$5,データ!$C$9:$C$109,0)-1,0,データ!$B$6,1)</definedName>
    <definedName name="収穫量全国シェア">OFFSET(データ!$J$9,MATCH(データ!$C$5,データ!$C$9:$C$109,0)-1,0,データ!$B$6,1)</definedName>
    <definedName name="青森県収穫量">OFFSET(データ!$H$9,MATCH(データ!$C$5,データ!$C$9:$C$109,0)-1,0,データ!$B$6,1)</definedName>
  </definedNames>
  <calcPr calcId="191029"/>
</workbook>
</file>

<file path=xl/calcChain.xml><?xml version="1.0" encoding="utf-8"?>
<calcChain xmlns="http://schemas.openxmlformats.org/spreadsheetml/2006/main">
  <c r="A109" i="8" l="1"/>
  <c r="A108" i="8"/>
  <c r="A107" i="8"/>
  <c r="A106" i="8"/>
  <c r="A105" i="8"/>
  <c r="A104" i="8"/>
  <c r="A103" i="8"/>
  <c r="A102" i="8"/>
  <c r="B102" i="8" s="1"/>
  <c r="A101" i="8"/>
  <c r="A100" i="8"/>
  <c r="A99" i="8"/>
  <c r="A98" i="8"/>
  <c r="A97" i="8"/>
  <c r="A96" i="8"/>
  <c r="A95" i="8"/>
  <c r="A94" i="8"/>
  <c r="B94" i="8" s="1"/>
  <c r="A93" i="8"/>
  <c r="A92" i="8"/>
  <c r="A91" i="8"/>
  <c r="A90" i="8"/>
  <c r="A89" i="8"/>
  <c r="A88" i="8"/>
  <c r="A87" i="8"/>
  <c r="A86" i="8"/>
  <c r="B86" i="8" s="1"/>
  <c r="A85" i="8"/>
  <c r="A84" i="8"/>
  <c r="A83" i="8"/>
  <c r="A82" i="8"/>
  <c r="A81" i="8"/>
  <c r="A80" i="8"/>
  <c r="A79" i="8"/>
  <c r="A78" i="8"/>
  <c r="B78" i="8" s="1"/>
  <c r="A77" i="8"/>
  <c r="A76" i="8"/>
  <c r="A75" i="8"/>
  <c r="A74" i="8"/>
  <c r="A73" i="8"/>
  <c r="A72" i="8"/>
  <c r="A71" i="8"/>
  <c r="A70" i="8"/>
  <c r="B70" i="8" s="1"/>
  <c r="A69" i="8"/>
  <c r="A68" i="8"/>
  <c r="A67" i="8"/>
  <c r="A66" i="8"/>
  <c r="A65" i="8"/>
  <c r="A64" i="8"/>
  <c r="A63" i="8"/>
  <c r="A62" i="8"/>
  <c r="B62" i="8" s="1"/>
  <c r="A61" i="8"/>
  <c r="A60" i="8"/>
  <c r="A59" i="8"/>
  <c r="A58" i="8"/>
  <c r="A57" i="8"/>
  <c r="A56" i="8"/>
  <c r="A55" i="8"/>
  <c r="A54" i="8"/>
  <c r="B54" i="8" s="1"/>
  <c r="A53" i="8"/>
  <c r="A52" i="8"/>
  <c r="A51" i="8"/>
  <c r="A50" i="8"/>
  <c r="A49" i="8"/>
  <c r="A48" i="8"/>
  <c r="A47" i="8"/>
  <c r="A46" i="8"/>
  <c r="B46" i="8" s="1"/>
  <c r="A45" i="8"/>
  <c r="A44" i="8"/>
  <c r="A43" i="8"/>
  <c r="A42" i="8"/>
  <c r="A41" i="8"/>
  <c r="A40" i="8"/>
  <c r="A39" i="8"/>
  <c r="B39" i="8" s="1"/>
  <c r="A38" i="8"/>
  <c r="B38" i="8" s="1"/>
  <c r="A37" i="8"/>
  <c r="A36" i="8"/>
  <c r="A35" i="8"/>
  <c r="A34" i="8"/>
  <c r="A33" i="8"/>
  <c r="A32" i="8"/>
  <c r="A31" i="8"/>
  <c r="B31" i="8" s="1"/>
  <c r="A30" i="8"/>
  <c r="B30" i="8" s="1"/>
  <c r="A29" i="8"/>
  <c r="A28" i="8"/>
  <c r="A27" i="8"/>
  <c r="A26" i="8"/>
  <c r="A25" i="8"/>
  <c r="A24" i="8"/>
  <c r="A23" i="8"/>
  <c r="B23" i="8" s="1"/>
  <c r="A22" i="8"/>
  <c r="B22" i="8" s="1"/>
  <c r="A21" i="8"/>
  <c r="A20" i="8"/>
  <c r="A19" i="8"/>
  <c r="A18" i="8"/>
  <c r="A17" i="8"/>
  <c r="A16" i="8"/>
  <c r="A15" i="8"/>
  <c r="B15" i="8" s="1"/>
  <c r="A14" i="8"/>
  <c r="B14" i="8" s="1"/>
  <c r="A13" i="8"/>
  <c r="A12" i="8"/>
  <c r="A11" i="8"/>
  <c r="B10" i="8"/>
  <c r="A10" i="8"/>
  <c r="B9" i="8"/>
  <c r="A9" i="8"/>
  <c r="B6" i="8"/>
  <c r="E5" i="8"/>
  <c r="B79" i="8" l="1"/>
  <c r="B24" i="8"/>
  <c r="B32" i="8"/>
  <c r="B40" i="8"/>
  <c r="B48" i="8"/>
  <c r="B56" i="8"/>
  <c r="B64" i="8"/>
  <c r="B72" i="8"/>
  <c r="B80" i="8"/>
  <c r="B88" i="8"/>
  <c r="B96" i="8"/>
  <c r="B104" i="8"/>
  <c r="B71" i="8"/>
  <c r="B103" i="8"/>
  <c r="B17" i="8"/>
  <c r="B33" i="8"/>
  <c r="B41" i="8"/>
  <c r="B49" i="8"/>
  <c r="B57" i="8"/>
  <c r="B65" i="8"/>
  <c r="B73" i="8"/>
  <c r="B81" i="8"/>
  <c r="B89" i="8"/>
  <c r="B97" i="8"/>
  <c r="B105" i="8"/>
  <c r="B63" i="8"/>
  <c r="B95" i="8"/>
  <c r="B16" i="8"/>
  <c r="B25" i="8"/>
  <c r="B18" i="8"/>
  <c r="B26" i="8"/>
  <c r="B34" i="8"/>
  <c r="B42" i="8"/>
  <c r="B50" i="8"/>
  <c r="B58" i="8"/>
  <c r="B66" i="8"/>
  <c r="B74" i="8"/>
  <c r="B82" i="8"/>
  <c r="B90" i="8"/>
  <c r="B98" i="8"/>
  <c r="B106" i="8"/>
  <c r="B47" i="8"/>
  <c r="B87" i="8"/>
  <c r="B19" i="8"/>
  <c r="B27" i="8"/>
  <c r="B35" i="8"/>
  <c r="B43" i="8"/>
  <c r="B51" i="8"/>
  <c r="B59" i="8"/>
  <c r="B67" i="8"/>
  <c r="B75" i="8"/>
  <c r="B83" i="8"/>
  <c r="B91" i="8"/>
  <c r="B99" i="8"/>
  <c r="B107" i="8"/>
  <c r="B55" i="8"/>
  <c r="B11" i="8"/>
  <c r="B12" i="8"/>
  <c r="B20" i="8"/>
  <c r="B28" i="8"/>
  <c r="B36" i="8"/>
  <c r="B44" i="8"/>
  <c r="B52" i="8"/>
  <c r="B60" i="8"/>
  <c r="B68" i="8"/>
  <c r="B76" i="8"/>
  <c r="B84" i="8"/>
  <c r="B92" i="8"/>
  <c r="B100" i="8"/>
  <c r="B108" i="8"/>
  <c r="B13" i="8"/>
  <c r="B21" i="8"/>
  <c r="B29" i="8"/>
  <c r="B37" i="8"/>
  <c r="B45" i="8"/>
  <c r="B53" i="8"/>
  <c r="B61" i="8"/>
  <c r="B69" i="8"/>
  <c r="B77" i="8"/>
  <c r="B85" i="8"/>
  <c r="B93" i="8"/>
  <c r="B101" i="8"/>
  <c r="B109" i="8"/>
  <c r="E20" i="8"/>
  <c r="D12" i="8" l="1"/>
  <c r="D16" i="8"/>
  <c r="D9" i="8"/>
  <c r="D13" i="8"/>
  <c r="D17" i="8"/>
  <c r="D21" i="8"/>
  <c r="D10" i="8"/>
  <c r="D14" i="8"/>
  <c r="D18" i="8"/>
  <c r="D11" i="8"/>
  <c r="D15" i="8"/>
  <c r="D19" i="8"/>
  <c r="D23" i="8"/>
  <c r="D24" i="8"/>
  <c r="D22" i="8"/>
  <c r="D20" i="8"/>
  <c r="E16" i="8"/>
  <c r="E9" i="8"/>
  <c r="E17" i="8"/>
  <c r="E10" i="8"/>
  <c r="E18" i="8"/>
  <c r="E11" i="8"/>
  <c r="E19" i="8"/>
  <c r="E12" i="8"/>
  <c r="E13" i="8"/>
  <c r="E21" i="8"/>
  <c r="E14" i="8"/>
  <c r="E22" i="8"/>
  <c r="E15" i="8"/>
  <c r="E23" i="8"/>
</calcChain>
</file>

<file path=xl/sharedStrings.xml><?xml version="1.0" encoding="utf-8"?>
<sst xmlns="http://schemas.openxmlformats.org/spreadsheetml/2006/main" count="21" uniqueCount="21">
  <si>
    <t>結果樹面積(ha)</t>
    <rPh sb="0" eb="2">
      <t>ケッカ</t>
    </rPh>
    <rPh sb="2" eb="3">
      <t>ジュ</t>
    </rPh>
    <rPh sb="3" eb="5">
      <t>メンセキ</t>
    </rPh>
    <phoneticPr fontId="1"/>
  </si>
  <si>
    <t>収穫量(全国,t)</t>
    <rPh sb="0" eb="1">
      <t>オサム</t>
    </rPh>
    <rPh sb="1" eb="2">
      <t>ユタカ</t>
    </rPh>
    <rPh sb="2" eb="3">
      <t>リョウ</t>
    </rPh>
    <rPh sb="4" eb="6">
      <t>ゼンコク</t>
    </rPh>
    <phoneticPr fontId="1"/>
  </si>
  <si>
    <t>出荷量(青森県,t)</t>
    <rPh sb="0" eb="2">
      <t>シュッカ</t>
    </rPh>
    <rPh sb="2" eb="3">
      <t>リョウ</t>
    </rPh>
    <rPh sb="4" eb="7">
      <t>アオモリケン</t>
    </rPh>
    <phoneticPr fontId="1"/>
  </si>
  <si>
    <t>出荷量(全国,t)</t>
    <rPh sb="0" eb="2">
      <t>シュッカ</t>
    </rPh>
    <rPh sb="2" eb="3">
      <t>リョウ</t>
    </rPh>
    <rPh sb="4" eb="6">
      <t>ゼンコク</t>
    </rPh>
    <phoneticPr fontId="1"/>
  </si>
  <si>
    <t>出荷量全国シェア（％）</t>
    <rPh sb="0" eb="2">
      <t>シュッカ</t>
    </rPh>
    <rPh sb="2" eb="3">
      <t>リョウ</t>
    </rPh>
    <rPh sb="3" eb="5">
      <t>ゼンコク</t>
    </rPh>
    <phoneticPr fontId="1"/>
  </si>
  <si>
    <t>10a当たり収量(kg)</t>
    <rPh sb="3" eb="4">
      <t>ア</t>
    </rPh>
    <rPh sb="6" eb="8">
      <t>シュウリョウ</t>
    </rPh>
    <phoneticPr fontId="1"/>
  </si>
  <si>
    <t>列A、Ｂは</t>
    <rPh sb="0" eb="1">
      <t>レツ</t>
    </rPh>
    <phoneticPr fontId="1"/>
  </si>
  <si>
    <t>上書きしないで</t>
    <rPh sb="0" eb="2">
      <t>ウワガ</t>
    </rPh>
    <phoneticPr fontId="1"/>
  </si>
  <si>
    <t>ください。</t>
    <phoneticPr fontId="1"/>
  </si>
  <si>
    <t>↓</t>
    <phoneticPr fontId="1"/>
  </si>
  <si>
    <t>西暦</t>
    <rPh sb="0" eb="2">
      <t>セイレキ</t>
    </rPh>
    <phoneticPr fontId="1"/>
  </si>
  <si>
    <t>横軸ラベル_元号</t>
    <rPh sb="0" eb="2">
      <t>ヨコジク</t>
    </rPh>
    <rPh sb="6" eb="8">
      <t>ゲンゴウ</t>
    </rPh>
    <phoneticPr fontId="1"/>
  </si>
  <si>
    <t>横軸ラベル_西暦</t>
    <rPh sb="0" eb="2">
      <t>ヨコジク</t>
    </rPh>
    <rPh sb="6" eb="8">
      <t>セイレキ</t>
    </rPh>
    <phoneticPr fontId="1"/>
  </si>
  <si>
    <t>年（年度）から</t>
    <rPh sb="0" eb="1">
      <t>ネン</t>
    </rPh>
    <rPh sb="2" eb="3">
      <t>ネン</t>
    </rPh>
    <rPh sb="3" eb="4">
      <t>ド</t>
    </rPh>
    <phoneticPr fontId="1"/>
  </si>
  <si>
    <t>年（年度）までのグラフを作成します</t>
    <phoneticPr fontId="1"/>
  </si>
  <si>
    <t>※グラフ範囲自動更新（最新年(年度)まで）</t>
    <rPh sb="4" eb="6">
      <t>ハンイ</t>
    </rPh>
    <rPh sb="6" eb="8">
      <t>ジドウ</t>
    </rPh>
    <rPh sb="8" eb="10">
      <t>コウシン</t>
    </rPh>
    <rPh sb="11" eb="13">
      <t>サイシン</t>
    </rPh>
    <rPh sb="13" eb="14">
      <t>ネン</t>
    </rPh>
    <rPh sb="15" eb="17">
      <t>ネンド</t>
    </rPh>
    <phoneticPr fontId="1"/>
  </si>
  <si>
    <t>りんごの生産動向（資料:農林水産省「果樹生産出荷統計」）</t>
    <rPh sb="4" eb="6">
      <t>セイサン</t>
    </rPh>
    <rPh sb="6" eb="8">
      <t>ドウコウ</t>
    </rPh>
    <phoneticPr fontId="1"/>
  </si>
  <si>
    <r>
      <t>※例えば2015年(年度)からのグラフを作成したいときは、</t>
    </r>
    <r>
      <rPr>
        <b/>
        <u/>
        <sz val="10"/>
        <color rgb="FFFF0000"/>
        <rFont val="ＭＳ Ｐゴシック"/>
        <family val="3"/>
        <charset val="128"/>
        <scheme val="minor"/>
      </rPr>
      <t>「2015/1/1」というように、西暦/1/1の形式で入力してください。</t>
    </r>
    <rPh sb="1" eb="2">
      <t>タト</t>
    </rPh>
    <rPh sb="8" eb="9">
      <t>ネン</t>
    </rPh>
    <rPh sb="10" eb="12">
      <t>ネンド</t>
    </rPh>
    <rPh sb="20" eb="22">
      <t>サクセイ</t>
    </rPh>
    <rPh sb="46" eb="48">
      <t>セイレキ</t>
    </rPh>
    <rPh sb="53" eb="55">
      <t>ケイシキ</t>
    </rPh>
    <rPh sb="56" eb="58">
      <t>ニュウリョク</t>
    </rPh>
    <phoneticPr fontId="1"/>
  </si>
  <si>
    <t>収穫量(青森県,t,左目盛)</t>
    <rPh sb="0" eb="1">
      <t>オサム</t>
    </rPh>
    <rPh sb="1" eb="2">
      <t>ユタカ</t>
    </rPh>
    <rPh sb="2" eb="3">
      <t>リョウ</t>
    </rPh>
    <rPh sb="4" eb="7">
      <t>アオモリケン</t>
    </rPh>
    <rPh sb="10" eb="11">
      <t>ヒダリ</t>
    </rPh>
    <rPh sb="11" eb="13">
      <t>メモリ</t>
    </rPh>
    <phoneticPr fontId="1"/>
  </si>
  <si>
    <t>収穫量全国シェア（％,右目盛）</t>
    <rPh sb="0" eb="2">
      <t>シュウカク</t>
    </rPh>
    <rPh sb="2" eb="3">
      <t>リョウ</t>
    </rPh>
    <rPh sb="3" eb="5">
      <t>ゼンコク</t>
    </rPh>
    <rPh sb="11" eb="12">
      <t>ミギ</t>
    </rPh>
    <rPh sb="12" eb="14">
      <t>メモ</t>
    </rPh>
    <phoneticPr fontId="1"/>
  </si>
  <si>
    <t>【「グラフ1」シートにデータが反映されます】</t>
    <rPh sb="15" eb="17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</si>
</sst>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9" formatCode="0.0_ "/>
    <numFmt numFmtId="180" formatCode="#,##0_);[Red]\(#,##0\)"/>
    <numFmt numFmtId="181" formatCode="yyyy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0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>
      <alignment vertical="center"/>
    </xf>
    <xf numFmtId="180" fontId="0" fillId="0" borderId="0" xfId="0" applyNumberFormat="1" applyAlignment="1">
      <alignment vertical="center" wrapText="1"/>
    </xf>
    <xf numFmtId="180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5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6" fillId="2" borderId="0" xfId="0" applyFont="1" applyFill="1" applyAlignment="1"/>
    <xf numFmtId="181" fontId="0" fillId="0" borderId="0" xfId="0" applyNumberFormat="1">
      <alignment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38" fontId="8" fillId="0" borderId="0" xfId="1" applyFont="1">
      <alignment vertical="center"/>
    </xf>
    <xf numFmtId="38" fontId="8" fillId="0" borderId="0" xfId="1" applyFont="1" applyFill="1">
      <alignment vertical="center"/>
    </xf>
    <xf numFmtId="38" fontId="7" fillId="0" borderId="0" xfId="1" applyFont="1">
      <alignment vertical="center"/>
    </xf>
    <xf numFmtId="14" fontId="0" fillId="3" borderId="6" xfId="0" applyNumberFormat="1" applyFill="1" applyBorder="1">
      <alignment vertical="center"/>
    </xf>
    <xf numFmtId="181" fontId="0" fillId="0" borderId="7" xfId="0" applyNumberFormat="1" applyBorder="1" applyAlignment="1">
      <alignment horizontal="center" vertical="center"/>
    </xf>
    <xf numFmtId="181" fontId="0" fillId="2" borderId="0" xfId="0" applyNumberFormat="1" applyFill="1">
      <alignment vertical="center"/>
    </xf>
    <xf numFmtId="0" fontId="10" fillId="0" borderId="1" xfId="0" applyFont="1" applyBorder="1">
      <alignment vertical="center"/>
    </xf>
    <xf numFmtId="181" fontId="0" fillId="0" borderId="0" xfId="0" applyNumberFormat="1" applyFont="1">
      <alignment vertical="center"/>
    </xf>
    <xf numFmtId="0" fontId="0" fillId="0" borderId="0" xfId="0" applyFont="1" applyAlignment="1">
      <alignment horizontal="right"/>
    </xf>
    <xf numFmtId="180" fontId="0" fillId="0" borderId="0" xfId="0" applyNumberFormat="1" applyFont="1">
      <alignment vertical="center"/>
    </xf>
    <xf numFmtId="0" fontId="0" fillId="0" borderId="0" xfId="0" applyNumberFormat="1" applyFont="1">
      <alignment vertical="center"/>
    </xf>
    <xf numFmtId="0" fontId="0" fillId="0" borderId="0" xfId="0" applyFont="1">
      <alignment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r>
              <a:rPr lang="ja-JP"/>
              <a:t>りんごの生産動向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2821780586196374"/>
          <c:y val="0.11539510534688634"/>
          <c:w val="0.81208023446048072"/>
          <c:h val="0.7057193717949668"/>
        </c:manualLayout>
      </c:layout>
      <c:barChart>
        <c:barDir val="col"/>
        <c:grouping val="clustered"/>
        <c:varyColors val="0"/>
        <c:ser>
          <c:idx val="2"/>
          <c:order val="0"/>
          <c:tx>
            <c:v>収穫量(青森県,左目盛)</c:v>
          </c:tx>
          <c:spPr>
            <a:solidFill>
              <a:srgbClr val="FF9999"/>
            </a:solidFill>
            <a:ln>
              <a:noFill/>
            </a:ln>
            <a:effectLst/>
          </c:spPr>
          <c:invertIfNegative val="0"/>
          <c:dLbls>
            <c:numFmt formatCode="#,##0.0_);[Red]\(#,##0.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[0]!青森県収穫量</c:f>
              <c:numCache>
                <c:formatCode>#,##0_);[Red]\(#,##0\)</c:formatCode>
                <c:ptCount val="10"/>
                <c:pt idx="0">
                  <c:v>412000</c:v>
                </c:pt>
                <c:pt idx="1">
                  <c:v>468000</c:v>
                </c:pt>
                <c:pt idx="2">
                  <c:v>470000</c:v>
                </c:pt>
                <c:pt idx="3">
                  <c:v>447800</c:v>
                </c:pt>
                <c:pt idx="4">
                  <c:v>415900</c:v>
                </c:pt>
                <c:pt idx="5">
                  <c:v>445500</c:v>
                </c:pt>
                <c:pt idx="6">
                  <c:v>409800</c:v>
                </c:pt>
                <c:pt idx="7">
                  <c:v>463000</c:v>
                </c:pt>
                <c:pt idx="8">
                  <c:v>415700</c:v>
                </c:pt>
                <c:pt idx="9">
                  <c:v>439000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1-4443-8CB3-79787C2F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956202448"/>
        <c:axId val="956198512"/>
      </c:barChart>
      <c:lineChart>
        <c:grouping val="standard"/>
        <c:varyColors val="0"/>
        <c:ser>
          <c:idx val="4"/>
          <c:order val="1"/>
          <c:tx>
            <c:v>収穫量全国シェア(右目盛)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941658137154556E-3"/>
                  <c:y val="8.3594566353187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B8-4A24-8FCD-D0474A6AE8DD}"/>
                </c:ext>
              </c:extLst>
            </c:dLbl>
            <c:dLbl>
              <c:idx val="2"/>
              <c:layout>
                <c:manualLayout>
                  <c:x val="2.7294438758103039E-3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B8-4A24-8FCD-D0474A6AE8DD}"/>
                </c:ext>
              </c:extLst>
            </c:dLbl>
            <c:dLbl>
              <c:idx val="3"/>
              <c:layout>
                <c:manualLayout>
                  <c:x val="-5.0039226332442959E-17"/>
                  <c:y val="-1.462904911180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4B8-4A24-8FCD-D0474A6AE8DD}"/>
                </c:ext>
              </c:extLst>
            </c:dLbl>
            <c:dLbl>
              <c:idx val="5"/>
              <c:layout>
                <c:manualLayout>
                  <c:x val="-1.3647219379051519E-3"/>
                  <c:y val="-1.25391849529780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B8-4A24-8FCD-D0474A6AE8DD}"/>
                </c:ext>
              </c:extLst>
            </c:dLbl>
            <c:dLbl>
              <c:idx val="6"/>
              <c:layout>
                <c:manualLayout>
                  <c:x val="1.3647219379051519E-3"/>
                  <c:y val="4.17972831765935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B8-4A24-8FCD-D0474A6AE8DD}"/>
                </c:ext>
              </c:extLst>
            </c:dLbl>
            <c:dLbl>
              <c:idx val="9"/>
              <c:layout>
                <c:manualLayout>
                  <c:x val="-1.3647219379051417E-2"/>
                  <c:y val="-2.29885057471264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4B8-4A24-8FCD-D0474A6AE8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j-ea"/>
                    <a:ea typeface="+mj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[0]!横軸ラベル_西暦</c:f>
              <c:strCache>
                <c:ptCount val="10"/>
                <c:pt idx="0">
                  <c:v>2013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</c:strCache>
            </c:strRef>
          </c:cat>
          <c:val>
            <c:numRef>
              <c:f>[0]!収穫量全国シェア</c:f>
              <c:numCache>
                <c:formatCode>General</c:formatCode>
                <c:ptCount val="10"/>
                <c:pt idx="0">
                  <c:v>55.5</c:v>
                </c:pt>
                <c:pt idx="1">
                  <c:v>57.3</c:v>
                </c:pt>
                <c:pt idx="2">
                  <c:v>57.9</c:v>
                </c:pt>
                <c:pt idx="3">
                  <c:v>58.5</c:v>
                </c:pt>
                <c:pt idx="4">
                  <c:v>56.6</c:v>
                </c:pt>
                <c:pt idx="5">
                  <c:v>58.9</c:v>
                </c:pt>
                <c:pt idx="6">
                  <c:v>58.4</c:v>
                </c:pt>
                <c:pt idx="7">
                  <c:v>60.7</c:v>
                </c:pt>
                <c:pt idx="8">
                  <c:v>62.8</c:v>
                </c:pt>
                <c:pt idx="9">
                  <c:v>59.6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1-4443-8CB3-79787C2FA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243776"/>
        <c:axId val="956237544"/>
      </c:lineChart>
      <c:catAx>
        <c:axId val="95620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956198512"/>
        <c:crosses val="autoZero"/>
        <c:auto val="1"/>
        <c:lblAlgn val="ctr"/>
        <c:lblOffset val="100"/>
        <c:noMultiLvlLbl val="0"/>
      </c:catAx>
      <c:valAx>
        <c:axId val="956198512"/>
        <c:scaling>
          <c:orientation val="minMax"/>
          <c:max val="600000"/>
          <c:min val="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956202448"/>
        <c:crosses val="autoZero"/>
        <c:crossBetween val="between"/>
        <c:majorUnit val="100000"/>
        <c:dispUnits>
          <c:builtInUnit val="thousands"/>
        </c:dispUnits>
      </c:valAx>
      <c:valAx>
        <c:axId val="956237544"/>
        <c:scaling>
          <c:orientation val="minMax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ysClr val="windowText" lastClr="000000"/>
                </a:solidFill>
                <a:latin typeface="+mj-ea"/>
                <a:ea typeface="+mj-ea"/>
                <a:cs typeface="+mn-cs"/>
              </a:defRPr>
            </a:pPr>
            <a:endParaRPr lang="ja-JP"/>
          </a:p>
        </c:txPr>
        <c:crossAx val="956243776"/>
        <c:crosses val="max"/>
        <c:crossBetween val="between"/>
      </c:valAx>
      <c:catAx>
        <c:axId val="956243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6237544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10657007013467577"/>
          <c:y val="0.11759907364200411"/>
          <c:w val="0.81963717137816783"/>
          <c:h val="5.878505218993630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j-ea"/>
              <a:ea typeface="+mj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solidFill>
            <a:sysClr val="windowText" lastClr="000000"/>
          </a:solidFill>
          <a:latin typeface="+mj-ea"/>
          <a:ea typeface="+mj-ea"/>
        </a:defRPr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679" cy="6068786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A090C6-745F-4841-B9F7-4E89B0D1E6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0.08537</cdr:x>
      <cdr:y>0.05297</cdr:y>
    </cdr:from>
    <cdr:to>
      <cdr:x>0.18372</cdr:x>
      <cdr:y>0.12288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3CA34089-FF73-442D-AB8A-8CC6DF210BDC}"/>
            </a:ext>
          </a:extLst>
        </cdr:cNvPr>
        <cdr:cNvSpPr txBox="1"/>
      </cdr:nvSpPr>
      <cdr:spPr>
        <a:xfrm xmlns:a="http://schemas.openxmlformats.org/drawingml/2006/main">
          <a:off x="793750" y="321790"/>
          <a:ext cx="914400" cy="4247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/>
            <a:t>（千ｔ）</a:t>
          </a:r>
        </a:p>
      </cdr:txBody>
    </cdr:sp>
  </cdr:relSizeAnchor>
  <cdr:relSizeAnchor xmlns:cdr="http://schemas.openxmlformats.org/drawingml/2006/chartDrawing">
    <cdr:from>
      <cdr:x>0.86931</cdr:x>
      <cdr:y>0.04119</cdr:y>
    </cdr:from>
    <cdr:to>
      <cdr:x>0.96766</cdr:x>
      <cdr:y>0.1917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9D7630B4-6F97-4716-9174-176D9AFDAD1F}"/>
            </a:ext>
          </a:extLst>
        </cdr:cNvPr>
        <cdr:cNvSpPr txBox="1"/>
      </cdr:nvSpPr>
      <cdr:spPr>
        <a:xfrm xmlns:a="http://schemas.openxmlformats.org/drawingml/2006/main">
          <a:off x="8077311" y="249920"/>
          <a:ext cx="913833" cy="913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2000"/>
            <a:t>（％）</a:t>
          </a:r>
        </a:p>
      </cdr:txBody>
    </cdr:sp>
  </cdr:relSizeAnchor>
  <cdr:relSizeAnchor xmlns:cdr="http://schemas.openxmlformats.org/drawingml/2006/chartDrawing">
    <cdr:from>
      <cdr:x>0.89335</cdr:x>
      <cdr:y>0.87359</cdr:y>
    </cdr:from>
    <cdr:to>
      <cdr:x>0.99169</cdr:x>
      <cdr:y>0.94774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3844EDD8-A89F-4985-BF98-103001C4A399}"/>
            </a:ext>
          </a:extLst>
        </cdr:cNvPr>
        <cdr:cNvSpPr txBox="1"/>
      </cdr:nvSpPr>
      <cdr:spPr>
        <a:xfrm xmlns:a="http://schemas.openxmlformats.org/drawingml/2006/main">
          <a:off x="8305971" y="5307397"/>
          <a:ext cx="914400" cy="4505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/>
            <a:t>（年産）</a:t>
          </a:r>
        </a:p>
      </cdr:txBody>
    </cdr:sp>
  </cdr:relSizeAnchor>
  <cdr:relSizeAnchor xmlns:cdr="http://schemas.openxmlformats.org/drawingml/2006/chartDrawing">
    <cdr:from>
      <cdr:x>0.50485</cdr:x>
      <cdr:y>0.93291</cdr:y>
    </cdr:from>
    <cdr:to>
      <cdr:x>1</cdr:x>
      <cdr:y>1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EE023970-241D-46B5-AC78-86F8E688C560}"/>
            </a:ext>
          </a:extLst>
        </cdr:cNvPr>
        <cdr:cNvSpPr txBox="1"/>
      </cdr:nvSpPr>
      <cdr:spPr>
        <a:xfrm xmlns:a="http://schemas.openxmlformats.org/drawingml/2006/main">
          <a:off x="4693851" y="5667803"/>
          <a:ext cx="4603750" cy="407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r"/>
          <a:r>
            <a:rPr lang="ja-JP" altLang="en-US" sz="2000"/>
            <a:t>資料</a:t>
          </a:r>
          <a:r>
            <a:rPr lang="en-US" altLang="ja-JP" sz="2000"/>
            <a:t>:</a:t>
          </a:r>
          <a:r>
            <a:rPr lang="ja-JP" altLang="en-US" sz="2000"/>
            <a:t>農林水産省「果樹生産出荷統計」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9"/>
  <sheetViews>
    <sheetView tabSelected="1" workbookViewId="0">
      <selection activeCell="E8" sqref="E8"/>
    </sheetView>
  </sheetViews>
  <sheetFormatPr defaultRowHeight="13.5" x14ac:dyDescent="0.15"/>
  <cols>
    <col min="1" max="2" width="6" style="8" customWidth="1"/>
    <col min="4" max="4" width="11.625" customWidth="1"/>
    <col min="6" max="7" width="9.125" style="4"/>
    <col min="8" max="9" width="9.125" style="6"/>
    <col min="10" max="10" width="11.625" bestFit="1" customWidth="1"/>
    <col min="11" max="12" width="9.125" style="4"/>
    <col min="13" max="13" width="11.625" bestFit="1" customWidth="1"/>
  </cols>
  <sheetData>
    <row r="1" spans="1:18" x14ac:dyDescent="0.15">
      <c r="A1" s="7" t="s">
        <v>6</v>
      </c>
      <c r="C1" s="26" t="s">
        <v>20</v>
      </c>
      <c r="D1" s="9"/>
      <c r="E1" s="9"/>
      <c r="F1" s="9"/>
      <c r="G1" s="9"/>
      <c r="H1" s="9"/>
      <c r="I1" s="10"/>
      <c r="J1" s="19"/>
      <c r="K1" s="19"/>
      <c r="L1" s="19"/>
      <c r="M1" s="19"/>
      <c r="N1" s="19"/>
      <c r="O1" s="19"/>
      <c r="P1" s="19"/>
      <c r="Q1" s="19"/>
      <c r="R1" s="19"/>
    </row>
    <row r="2" spans="1:18" x14ac:dyDescent="0.15">
      <c r="A2" s="7" t="s">
        <v>7</v>
      </c>
      <c r="C2" s="11" t="s">
        <v>15</v>
      </c>
      <c r="F2"/>
      <c r="G2"/>
      <c r="H2"/>
      <c r="I2" s="12"/>
      <c r="J2" s="20"/>
      <c r="K2" s="20"/>
      <c r="L2" s="20"/>
      <c r="M2" s="20"/>
      <c r="N2" s="20"/>
      <c r="O2" s="21"/>
      <c r="Q2" s="21"/>
      <c r="R2" s="21"/>
    </row>
    <row r="3" spans="1:18" x14ac:dyDescent="0.15">
      <c r="A3" s="7" t="s">
        <v>8</v>
      </c>
      <c r="C3" s="11" t="s">
        <v>17</v>
      </c>
      <c r="F3"/>
      <c r="G3"/>
      <c r="H3"/>
      <c r="I3" s="12"/>
      <c r="J3" s="22"/>
      <c r="K3" s="22"/>
      <c r="L3" s="22"/>
      <c r="M3" s="22"/>
      <c r="N3" s="22"/>
      <c r="O3" s="22"/>
    </row>
    <row r="4" spans="1:18" x14ac:dyDescent="0.15">
      <c r="A4" s="7"/>
      <c r="C4" s="13" t="s">
        <v>9</v>
      </c>
      <c r="F4"/>
      <c r="G4"/>
      <c r="H4"/>
      <c r="I4" s="12"/>
      <c r="J4" s="22"/>
      <c r="K4" s="22"/>
      <c r="L4" s="22"/>
      <c r="M4" s="22"/>
      <c r="N4" s="22"/>
      <c r="O4" s="22"/>
    </row>
    <row r="5" spans="1:18" ht="21" customHeight="1" x14ac:dyDescent="0.15">
      <c r="C5" s="23">
        <v>41275</v>
      </c>
      <c r="D5" s="14" t="s">
        <v>13</v>
      </c>
      <c r="E5" s="24">
        <f>MAX($C$9:$C$109)</f>
        <v>44562</v>
      </c>
      <c r="F5" s="14" t="s">
        <v>14</v>
      </c>
      <c r="G5" s="14"/>
      <c r="H5" s="14"/>
      <c r="I5" s="15"/>
      <c r="J5" s="22"/>
      <c r="K5" s="22"/>
      <c r="L5" s="22"/>
      <c r="M5" s="22"/>
      <c r="N5" s="22"/>
      <c r="O5" s="22"/>
    </row>
    <row r="6" spans="1:18" x14ac:dyDescent="0.15">
      <c r="B6" s="8">
        <f>COUNTA(C9:C109)-MATCH(C5,C9:C109,0)+1</f>
        <v>10</v>
      </c>
      <c r="F6"/>
      <c r="G6"/>
      <c r="H6"/>
      <c r="I6"/>
      <c r="K6"/>
      <c r="L6"/>
    </row>
    <row r="7" spans="1:18" x14ac:dyDescent="0.15">
      <c r="A7" s="25"/>
      <c r="C7" t="s">
        <v>16</v>
      </c>
      <c r="F7"/>
      <c r="G7"/>
      <c r="H7"/>
      <c r="I7"/>
      <c r="K7"/>
      <c r="L7"/>
    </row>
    <row r="8" spans="1:18" s="1" customFormat="1" ht="40.5" x14ac:dyDescent="0.15">
      <c r="A8" s="8"/>
      <c r="B8" s="8"/>
      <c r="C8" t="s">
        <v>10</v>
      </c>
      <c r="D8" s="1" t="s">
        <v>11</v>
      </c>
      <c r="E8" s="1" t="s">
        <v>12</v>
      </c>
      <c r="F8" s="3" t="s">
        <v>0</v>
      </c>
      <c r="G8" s="3" t="s">
        <v>5</v>
      </c>
      <c r="H8" s="5" t="s">
        <v>18</v>
      </c>
      <c r="I8" s="5" t="s">
        <v>1</v>
      </c>
      <c r="J8" s="1" t="s">
        <v>19</v>
      </c>
      <c r="K8" s="3" t="s">
        <v>2</v>
      </c>
      <c r="L8" s="3" t="s">
        <v>3</v>
      </c>
      <c r="M8" s="1" t="s">
        <v>4</v>
      </c>
    </row>
    <row r="9" spans="1:18" s="1" customFormat="1" x14ac:dyDescent="0.15">
      <c r="A9" s="16" t="str">
        <f>IF(C9=EDATE($C$5,0),1,"")</f>
        <v/>
      </c>
      <c r="B9" s="16" t="str">
        <f>IF(C9=EDATE($C$5,0),1,"")</f>
        <v/>
      </c>
      <c r="C9" s="17">
        <v>39448</v>
      </c>
      <c r="D9" s="18" t="str">
        <f t="shared" ref="D9:D24" si="0">IF(OR(A9=1,B9=1,A9),TEXT(C9,"ge"),TEXT(C9," "))</f>
        <v xml:space="preserve"> </v>
      </c>
      <c r="E9" s="18" t="str">
        <f t="shared" ref="E9:E23" si="1">IF(OR(A9=1,A9),TEXT(C9,"yyyy"),TEXT(C9,"yy"))</f>
        <v>08</v>
      </c>
      <c r="F9" s="4">
        <v>20900</v>
      </c>
      <c r="G9" s="4">
        <v>2360</v>
      </c>
      <c r="H9" s="6">
        <v>493200</v>
      </c>
      <c r="I9" s="6">
        <v>910700</v>
      </c>
      <c r="J9" s="2">
        <v>54.156143625782363</v>
      </c>
      <c r="K9" s="6">
        <v>445400</v>
      </c>
      <c r="L9" s="6">
        <v>809600</v>
      </c>
      <c r="M9" s="2">
        <v>55.014822134387352</v>
      </c>
    </row>
    <row r="10" spans="1:18" s="1" customFormat="1" x14ac:dyDescent="0.15">
      <c r="A10" s="16" t="str">
        <f t="shared" ref="A10:A73" si="2">IF(C10=EDATE($C$5,0),1,"")</f>
        <v/>
      </c>
      <c r="B10" s="16" t="str">
        <f>IF(C10=EDATE($C$5,0),1,"")</f>
        <v/>
      </c>
      <c r="C10" s="17">
        <v>39814</v>
      </c>
      <c r="D10" s="18" t="str">
        <f t="shared" si="0"/>
        <v xml:space="preserve"> </v>
      </c>
      <c r="E10" s="18" t="str">
        <f t="shared" si="1"/>
        <v>09</v>
      </c>
      <c r="F10" s="4">
        <v>20600</v>
      </c>
      <c r="G10" s="4">
        <v>2220</v>
      </c>
      <c r="H10" s="6">
        <v>457300</v>
      </c>
      <c r="I10" s="6">
        <v>845600</v>
      </c>
      <c r="J10" s="2">
        <v>54.079943235572372</v>
      </c>
      <c r="K10" s="6">
        <v>413300</v>
      </c>
      <c r="L10" s="6">
        <v>751200</v>
      </c>
      <c r="M10" s="2">
        <v>55.018636847710333</v>
      </c>
    </row>
    <row r="11" spans="1:18" s="1" customFormat="1" x14ac:dyDescent="0.15">
      <c r="A11" s="16" t="str">
        <f t="shared" si="2"/>
        <v/>
      </c>
      <c r="B11" s="16" t="str">
        <f>IF(OR(A11=1,C11=$E$5),1,"")</f>
        <v/>
      </c>
      <c r="C11" s="17">
        <v>40179</v>
      </c>
      <c r="D11" s="18" t="str">
        <f t="shared" si="0"/>
        <v xml:space="preserve"> </v>
      </c>
      <c r="E11" s="18" t="str">
        <f t="shared" si="1"/>
        <v>10</v>
      </c>
      <c r="F11" s="4">
        <v>20200</v>
      </c>
      <c r="G11" s="4">
        <v>2240</v>
      </c>
      <c r="H11" s="6">
        <v>452500</v>
      </c>
      <c r="I11" s="6">
        <v>786500</v>
      </c>
      <c r="J11" s="2">
        <v>57.533375715193898</v>
      </c>
      <c r="K11" s="6">
        <v>407700</v>
      </c>
      <c r="L11" s="6">
        <v>697800</v>
      </c>
      <c r="M11" s="2">
        <v>58.426483233018054</v>
      </c>
    </row>
    <row r="12" spans="1:18" s="1" customFormat="1" x14ac:dyDescent="0.15">
      <c r="A12" s="16" t="str">
        <f t="shared" si="2"/>
        <v/>
      </c>
      <c r="B12" s="16" t="str">
        <f t="shared" ref="B12:B75" si="3">IF(OR(A12=1,C12=$E$5),1,"")</f>
        <v/>
      </c>
      <c r="C12" s="17">
        <v>40544</v>
      </c>
      <c r="D12" s="18" t="str">
        <f t="shared" si="0"/>
        <v xml:space="preserve"> </v>
      </c>
      <c r="E12" s="18" t="str">
        <f t="shared" si="1"/>
        <v>11</v>
      </c>
      <c r="F12" s="4">
        <v>20200</v>
      </c>
      <c r="G12" s="4">
        <v>1820</v>
      </c>
      <c r="H12" s="6">
        <v>367600</v>
      </c>
      <c r="I12" s="6">
        <v>655300</v>
      </c>
      <c r="J12" s="2">
        <v>56.096444376621392</v>
      </c>
      <c r="K12" s="6">
        <v>330100</v>
      </c>
      <c r="L12" s="6">
        <v>582000</v>
      </c>
      <c r="M12" s="2">
        <v>56.718213058419245</v>
      </c>
    </row>
    <row r="13" spans="1:18" x14ac:dyDescent="0.15">
      <c r="A13" s="16" t="str">
        <f t="shared" si="2"/>
        <v/>
      </c>
      <c r="B13" s="16" t="str">
        <f t="shared" si="3"/>
        <v/>
      </c>
      <c r="C13" s="17">
        <v>40909</v>
      </c>
      <c r="D13" s="18" t="str">
        <f t="shared" si="0"/>
        <v xml:space="preserve"> </v>
      </c>
      <c r="E13" s="18" t="str">
        <f t="shared" si="1"/>
        <v>12</v>
      </c>
      <c r="F13" s="4">
        <v>20000</v>
      </c>
      <c r="G13" s="4">
        <v>2230</v>
      </c>
      <c r="H13" s="6">
        <v>446000</v>
      </c>
      <c r="I13" s="6">
        <v>793800</v>
      </c>
      <c r="J13" s="2">
        <v>56.185437137818099</v>
      </c>
      <c r="K13" s="4">
        <v>402600</v>
      </c>
      <c r="L13" s="4">
        <v>708400</v>
      </c>
      <c r="M13" s="2">
        <v>56.832298136645967</v>
      </c>
    </row>
    <row r="14" spans="1:18" x14ac:dyDescent="0.15">
      <c r="A14" s="16">
        <f t="shared" si="2"/>
        <v>1</v>
      </c>
      <c r="B14" s="16">
        <f t="shared" si="3"/>
        <v>1</v>
      </c>
      <c r="C14" s="17">
        <v>41275</v>
      </c>
      <c r="D14" s="18" t="str">
        <f t="shared" si="0"/>
        <v>H25</v>
      </c>
      <c r="E14" s="18" t="str">
        <f t="shared" si="1"/>
        <v>2013</v>
      </c>
      <c r="F14" s="4">
        <v>20000</v>
      </c>
      <c r="G14" s="4">
        <v>2060</v>
      </c>
      <c r="H14" s="6">
        <v>412000</v>
      </c>
      <c r="I14" s="6">
        <v>741700</v>
      </c>
      <c r="J14">
        <v>55.5</v>
      </c>
      <c r="K14" s="4">
        <v>371600</v>
      </c>
      <c r="L14" s="4">
        <v>660700</v>
      </c>
      <c r="M14">
        <v>56.2</v>
      </c>
    </row>
    <row r="15" spans="1:18" x14ac:dyDescent="0.15">
      <c r="A15" s="16" t="str">
        <f t="shared" si="2"/>
        <v/>
      </c>
      <c r="B15" s="16" t="str">
        <f t="shared" si="3"/>
        <v/>
      </c>
      <c r="C15" s="17">
        <v>41640</v>
      </c>
      <c r="D15" s="18" t="str">
        <f t="shared" si="0"/>
        <v xml:space="preserve"> </v>
      </c>
      <c r="E15" s="18" t="str">
        <f t="shared" si="1"/>
        <v>14</v>
      </c>
      <c r="F15" s="4">
        <v>20000</v>
      </c>
      <c r="G15" s="4">
        <v>2340</v>
      </c>
      <c r="H15" s="6">
        <v>468000</v>
      </c>
      <c r="I15" s="6">
        <v>816300</v>
      </c>
      <c r="J15">
        <v>57.3</v>
      </c>
      <c r="K15" s="4">
        <v>424800</v>
      </c>
      <c r="L15" s="4">
        <v>730800</v>
      </c>
      <c r="M15">
        <v>58.1</v>
      </c>
    </row>
    <row r="16" spans="1:18" x14ac:dyDescent="0.15">
      <c r="A16" s="16" t="str">
        <f t="shared" si="2"/>
        <v/>
      </c>
      <c r="B16" s="16" t="str">
        <f t="shared" si="3"/>
        <v/>
      </c>
      <c r="C16" s="17">
        <v>42005</v>
      </c>
      <c r="D16" s="18" t="str">
        <f t="shared" si="0"/>
        <v xml:space="preserve"> </v>
      </c>
      <c r="E16" s="18" t="str">
        <f t="shared" si="1"/>
        <v>15</v>
      </c>
      <c r="F16" s="4">
        <v>20000</v>
      </c>
      <c r="G16" s="4">
        <v>2350</v>
      </c>
      <c r="H16" s="6">
        <v>470000</v>
      </c>
      <c r="I16" s="6">
        <v>811500</v>
      </c>
      <c r="J16">
        <v>57.9</v>
      </c>
      <c r="K16" s="4">
        <v>427300</v>
      </c>
      <c r="L16" s="4">
        <v>727700</v>
      </c>
      <c r="M16">
        <v>58.7</v>
      </c>
    </row>
    <row r="17" spans="1:13" x14ac:dyDescent="0.15">
      <c r="A17" s="16" t="str">
        <f t="shared" si="2"/>
        <v/>
      </c>
      <c r="B17" s="16" t="str">
        <f t="shared" si="3"/>
        <v/>
      </c>
      <c r="C17" s="17">
        <v>42370</v>
      </c>
      <c r="D17" s="18" t="str">
        <f t="shared" si="0"/>
        <v xml:space="preserve"> </v>
      </c>
      <c r="E17" s="18" t="str">
        <f t="shared" si="1"/>
        <v>16</v>
      </c>
      <c r="F17" s="4">
        <v>19900</v>
      </c>
      <c r="G17" s="4">
        <v>2250</v>
      </c>
      <c r="H17" s="6">
        <v>447800</v>
      </c>
      <c r="I17" s="6">
        <v>765000</v>
      </c>
      <c r="J17">
        <v>58.5</v>
      </c>
      <c r="K17" s="4">
        <v>406300</v>
      </c>
      <c r="L17" s="4">
        <v>684900</v>
      </c>
      <c r="M17">
        <v>59.3</v>
      </c>
    </row>
    <row r="18" spans="1:13" x14ac:dyDescent="0.15">
      <c r="A18" s="16" t="str">
        <f t="shared" si="2"/>
        <v/>
      </c>
      <c r="B18" s="16" t="str">
        <f t="shared" si="3"/>
        <v/>
      </c>
      <c r="C18" s="17">
        <v>42736</v>
      </c>
      <c r="D18" s="18" t="str">
        <f t="shared" si="0"/>
        <v xml:space="preserve"> </v>
      </c>
      <c r="E18" s="18" t="str">
        <f t="shared" si="1"/>
        <v>17</v>
      </c>
      <c r="F18" s="4">
        <v>19900</v>
      </c>
      <c r="G18" s="4">
        <v>2090</v>
      </c>
      <c r="H18" s="6">
        <v>415900</v>
      </c>
      <c r="I18" s="6">
        <v>735200</v>
      </c>
      <c r="J18">
        <v>56.6</v>
      </c>
      <c r="K18" s="4">
        <v>376500</v>
      </c>
      <c r="L18" s="4">
        <v>655800</v>
      </c>
      <c r="M18">
        <v>57.4</v>
      </c>
    </row>
    <row r="19" spans="1:13" x14ac:dyDescent="0.15">
      <c r="A19" s="16" t="str">
        <f t="shared" si="2"/>
        <v/>
      </c>
      <c r="B19" s="16" t="str">
        <f t="shared" si="3"/>
        <v/>
      </c>
      <c r="C19" s="17">
        <v>43101</v>
      </c>
      <c r="D19" s="18" t="str">
        <f t="shared" si="0"/>
        <v xml:space="preserve"> </v>
      </c>
      <c r="E19" s="18" t="str">
        <f t="shared" si="1"/>
        <v>18</v>
      </c>
      <c r="F19" s="4">
        <v>19800</v>
      </c>
      <c r="G19" s="4">
        <v>2250</v>
      </c>
      <c r="H19" s="6">
        <v>445500</v>
      </c>
      <c r="I19" s="6">
        <v>756100</v>
      </c>
      <c r="J19">
        <v>58.9</v>
      </c>
      <c r="K19" s="4">
        <v>402900</v>
      </c>
      <c r="L19" s="4">
        <v>679600</v>
      </c>
      <c r="M19">
        <v>59.3</v>
      </c>
    </row>
    <row r="20" spans="1:13" x14ac:dyDescent="0.15">
      <c r="A20" s="16" t="str">
        <f t="shared" si="2"/>
        <v/>
      </c>
      <c r="B20" s="16" t="str">
        <f t="shared" si="3"/>
        <v/>
      </c>
      <c r="C20" s="17">
        <v>43466</v>
      </c>
      <c r="D20" s="18" t="str">
        <f t="shared" si="0"/>
        <v xml:space="preserve"> </v>
      </c>
      <c r="E20" s="18" t="str">
        <f t="shared" si="1"/>
        <v>19</v>
      </c>
      <c r="F20" s="4">
        <v>19700</v>
      </c>
      <c r="G20" s="4">
        <v>2080</v>
      </c>
      <c r="H20" s="6">
        <v>409800</v>
      </c>
      <c r="I20" s="6">
        <v>701600</v>
      </c>
      <c r="J20">
        <v>58.4</v>
      </c>
      <c r="K20" s="4">
        <v>371800</v>
      </c>
      <c r="L20" s="4">
        <v>632800</v>
      </c>
      <c r="M20">
        <v>58.8</v>
      </c>
    </row>
    <row r="21" spans="1:13" x14ac:dyDescent="0.15">
      <c r="A21" s="16" t="str">
        <f t="shared" si="2"/>
        <v/>
      </c>
      <c r="B21" s="16" t="str">
        <f t="shared" si="3"/>
        <v/>
      </c>
      <c r="C21" s="17">
        <v>43831</v>
      </c>
      <c r="D21" s="18" t="str">
        <f t="shared" si="0"/>
        <v xml:space="preserve"> </v>
      </c>
      <c r="E21" s="18" t="str">
        <f t="shared" si="1"/>
        <v>20</v>
      </c>
      <c r="F21" s="4">
        <v>19700</v>
      </c>
      <c r="G21" s="4">
        <v>2350</v>
      </c>
      <c r="H21" s="6">
        <v>463000</v>
      </c>
      <c r="I21" s="6">
        <v>763300</v>
      </c>
      <c r="J21">
        <v>60.7</v>
      </c>
      <c r="K21" s="4">
        <v>420100</v>
      </c>
      <c r="L21" s="4">
        <v>690500</v>
      </c>
      <c r="M21">
        <v>60.8</v>
      </c>
    </row>
    <row r="22" spans="1:13" x14ac:dyDescent="0.15">
      <c r="A22" s="16" t="str">
        <f t="shared" si="2"/>
        <v/>
      </c>
      <c r="B22" s="16" t="str">
        <f t="shared" si="3"/>
        <v/>
      </c>
      <c r="C22" s="17">
        <v>44197</v>
      </c>
      <c r="D22" s="18" t="str">
        <f t="shared" si="0"/>
        <v xml:space="preserve"> </v>
      </c>
      <c r="E22" s="18" t="str">
        <f t="shared" si="1"/>
        <v>21</v>
      </c>
      <c r="F22" s="4">
        <v>19700</v>
      </c>
      <c r="G22" s="4">
        <v>2110</v>
      </c>
      <c r="H22" s="6">
        <v>415700</v>
      </c>
      <c r="I22" s="6">
        <v>661900</v>
      </c>
      <c r="J22">
        <v>62.8</v>
      </c>
      <c r="K22" s="4">
        <v>377000</v>
      </c>
      <c r="L22" s="4">
        <v>599500</v>
      </c>
      <c r="M22">
        <v>62.9</v>
      </c>
    </row>
    <row r="23" spans="1:13" s="31" customFormat="1" x14ac:dyDescent="0.15">
      <c r="A23" s="16" t="str">
        <f t="shared" si="2"/>
        <v/>
      </c>
      <c r="B23" s="16">
        <f t="shared" si="3"/>
        <v>1</v>
      </c>
      <c r="C23" s="27">
        <v>44562</v>
      </c>
      <c r="D23" s="28" t="str">
        <f t="shared" si="0"/>
        <v>R4</v>
      </c>
      <c r="E23" s="28" t="str">
        <f t="shared" si="1"/>
        <v>22</v>
      </c>
      <c r="F23" s="29">
        <v>19600</v>
      </c>
      <c r="G23" s="29">
        <v>2240</v>
      </c>
      <c r="H23" s="29">
        <v>439000</v>
      </c>
      <c r="I23" s="29">
        <v>737100</v>
      </c>
      <c r="J23" s="30">
        <v>59.6</v>
      </c>
      <c r="K23" s="29">
        <v>398600</v>
      </c>
      <c r="L23" s="29">
        <v>669800</v>
      </c>
      <c r="M23" s="30">
        <v>59.5</v>
      </c>
    </row>
    <row r="24" spans="1:13" x14ac:dyDescent="0.15">
      <c r="A24" s="16" t="str">
        <f t="shared" si="2"/>
        <v/>
      </c>
      <c r="B24" s="16" t="str">
        <f t="shared" si="3"/>
        <v/>
      </c>
      <c r="C24" s="17"/>
      <c r="D24" s="18" t="str">
        <f t="shared" si="0"/>
        <v xml:space="preserve"> </v>
      </c>
      <c r="E24" s="18"/>
    </row>
    <row r="25" spans="1:13" x14ac:dyDescent="0.15">
      <c r="A25" s="16" t="str">
        <f t="shared" si="2"/>
        <v/>
      </c>
      <c r="B25" s="16" t="str">
        <f t="shared" si="3"/>
        <v/>
      </c>
    </row>
    <row r="26" spans="1:13" x14ac:dyDescent="0.15">
      <c r="A26" s="16" t="str">
        <f t="shared" si="2"/>
        <v/>
      </c>
      <c r="B26" s="16" t="str">
        <f t="shared" si="3"/>
        <v/>
      </c>
    </row>
    <row r="27" spans="1:13" x14ac:dyDescent="0.15">
      <c r="A27" s="16" t="str">
        <f t="shared" si="2"/>
        <v/>
      </c>
      <c r="B27" s="16" t="str">
        <f t="shared" si="3"/>
        <v/>
      </c>
    </row>
    <row r="28" spans="1:13" x14ac:dyDescent="0.15">
      <c r="A28" s="16" t="str">
        <f t="shared" si="2"/>
        <v/>
      </c>
      <c r="B28" s="16" t="str">
        <f t="shared" si="3"/>
        <v/>
      </c>
    </row>
    <row r="29" spans="1:13" x14ac:dyDescent="0.15">
      <c r="A29" s="16" t="str">
        <f t="shared" si="2"/>
        <v/>
      </c>
      <c r="B29" s="16" t="str">
        <f t="shared" si="3"/>
        <v/>
      </c>
    </row>
    <row r="30" spans="1:13" x14ac:dyDescent="0.15">
      <c r="A30" s="16" t="str">
        <f t="shared" si="2"/>
        <v/>
      </c>
      <c r="B30" s="16" t="str">
        <f t="shared" si="3"/>
        <v/>
      </c>
    </row>
    <row r="31" spans="1:13" x14ac:dyDescent="0.15">
      <c r="A31" s="16" t="str">
        <f t="shared" si="2"/>
        <v/>
      </c>
      <c r="B31" s="16" t="str">
        <f t="shared" si="3"/>
        <v/>
      </c>
    </row>
    <row r="32" spans="1:13" x14ac:dyDescent="0.15">
      <c r="A32" s="16" t="str">
        <f t="shared" si="2"/>
        <v/>
      </c>
      <c r="B32" s="16" t="str">
        <f t="shared" si="3"/>
        <v/>
      </c>
    </row>
    <row r="33" spans="1:2" x14ac:dyDescent="0.15">
      <c r="A33" s="16" t="str">
        <f t="shared" si="2"/>
        <v/>
      </c>
      <c r="B33" s="16" t="str">
        <f t="shared" si="3"/>
        <v/>
      </c>
    </row>
    <row r="34" spans="1:2" x14ac:dyDescent="0.15">
      <c r="A34" s="16" t="str">
        <f t="shared" si="2"/>
        <v/>
      </c>
      <c r="B34" s="16" t="str">
        <f t="shared" si="3"/>
        <v/>
      </c>
    </row>
    <row r="35" spans="1:2" x14ac:dyDescent="0.15">
      <c r="A35" s="16" t="str">
        <f t="shared" si="2"/>
        <v/>
      </c>
      <c r="B35" s="16" t="str">
        <f t="shared" si="3"/>
        <v/>
      </c>
    </row>
    <row r="36" spans="1:2" x14ac:dyDescent="0.15">
      <c r="A36" s="16" t="str">
        <f t="shared" si="2"/>
        <v/>
      </c>
      <c r="B36" s="16" t="str">
        <f t="shared" si="3"/>
        <v/>
      </c>
    </row>
    <row r="37" spans="1:2" x14ac:dyDescent="0.15">
      <c r="A37" s="16" t="str">
        <f t="shared" si="2"/>
        <v/>
      </c>
      <c r="B37" s="16" t="str">
        <f t="shared" si="3"/>
        <v/>
      </c>
    </row>
    <row r="38" spans="1:2" x14ac:dyDescent="0.15">
      <c r="A38" s="16" t="str">
        <f t="shared" si="2"/>
        <v/>
      </c>
      <c r="B38" s="16" t="str">
        <f t="shared" si="3"/>
        <v/>
      </c>
    </row>
    <row r="39" spans="1:2" x14ac:dyDescent="0.15">
      <c r="A39" s="16" t="str">
        <f t="shared" si="2"/>
        <v/>
      </c>
      <c r="B39" s="16" t="str">
        <f t="shared" si="3"/>
        <v/>
      </c>
    </row>
    <row r="40" spans="1:2" x14ac:dyDescent="0.15">
      <c r="A40" s="16" t="str">
        <f t="shared" si="2"/>
        <v/>
      </c>
      <c r="B40" s="16" t="str">
        <f t="shared" si="3"/>
        <v/>
      </c>
    </row>
    <row r="41" spans="1:2" x14ac:dyDescent="0.15">
      <c r="A41" s="16" t="str">
        <f t="shared" si="2"/>
        <v/>
      </c>
      <c r="B41" s="16" t="str">
        <f t="shared" si="3"/>
        <v/>
      </c>
    </row>
    <row r="42" spans="1:2" x14ac:dyDescent="0.15">
      <c r="A42" s="16" t="str">
        <f t="shared" si="2"/>
        <v/>
      </c>
      <c r="B42" s="16" t="str">
        <f t="shared" si="3"/>
        <v/>
      </c>
    </row>
    <row r="43" spans="1:2" x14ac:dyDescent="0.15">
      <c r="A43" s="16" t="str">
        <f t="shared" si="2"/>
        <v/>
      </c>
      <c r="B43" s="16" t="str">
        <f t="shared" si="3"/>
        <v/>
      </c>
    </row>
    <row r="44" spans="1:2" x14ac:dyDescent="0.15">
      <c r="A44" s="16" t="str">
        <f t="shared" si="2"/>
        <v/>
      </c>
      <c r="B44" s="16" t="str">
        <f t="shared" si="3"/>
        <v/>
      </c>
    </row>
    <row r="45" spans="1:2" x14ac:dyDescent="0.15">
      <c r="A45" s="16" t="str">
        <f t="shared" si="2"/>
        <v/>
      </c>
      <c r="B45" s="16" t="str">
        <f t="shared" si="3"/>
        <v/>
      </c>
    </row>
    <row r="46" spans="1:2" x14ac:dyDescent="0.15">
      <c r="A46" s="16" t="str">
        <f t="shared" si="2"/>
        <v/>
      </c>
      <c r="B46" s="16" t="str">
        <f t="shared" si="3"/>
        <v/>
      </c>
    </row>
    <row r="47" spans="1:2" x14ac:dyDescent="0.15">
      <c r="A47" s="16" t="str">
        <f t="shared" si="2"/>
        <v/>
      </c>
      <c r="B47" s="16" t="str">
        <f t="shared" si="3"/>
        <v/>
      </c>
    </row>
    <row r="48" spans="1:2" x14ac:dyDescent="0.15">
      <c r="A48" s="16" t="str">
        <f t="shared" si="2"/>
        <v/>
      </c>
      <c r="B48" s="16" t="str">
        <f t="shared" si="3"/>
        <v/>
      </c>
    </row>
    <row r="49" spans="1:2" x14ac:dyDescent="0.15">
      <c r="A49" s="16" t="str">
        <f t="shared" si="2"/>
        <v/>
      </c>
      <c r="B49" s="16" t="str">
        <f t="shared" si="3"/>
        <v/>
      </c>
    </row>
    <row r="50" spans="1:2" x14ac:dyDescent="0.15">
      <c r="A50" s="16" t="str">
        <f t="shared" si="2"/>
        <v/>
      </c>
      <c r="B50" s="16" t="str">
        <f t="shared" si="3"/>
        <v/>
      </c>
    </row>
    <row r="51" spans="1:2" x14ac:dyDescent="0.15">
      <c r="A51" s="16" t="str">
        <f t="shared" si="2"/>
        <v/>
      </c>
      <c r="B51" s="16" t="str">
        <f t="shared" si="3"/>
        <v/>
      </c>
    </row>
    <row r="52" spans="1:2" x14ac:dyDescent="0.15">
      <c r="A52" s="16" t="str">
        <f t="shared" si="2"/>
        <v/>
      </c>
      <c r="B52" s="16" t="str">
        <f t="shared" si="3"/>
        <v/>
      </c>
    </row>
    <row r="53" spans="1:2" x14ac:dyDescent="0.15">
      <c r="A53" s="16" t="str">
        <f t="shared" si="2"/>
        <v/>
      </c>
      <c r="B53" s="16" t="str">
        <f t="shared" si="3"/>
        <v/>
      </c>
    </row>
    <row r="54" spans="1:2" x14ac:dyDescent="0.15">
      <c r="A54" s="16" t="str">
        <f t="shared" si="2"/>
        <v/>
      </c>
      <c r="B54" s="16" t="str">
        <f t="shared" si="3"/>
        <v/>
      </c>
    </row>
    <row r="55" spans="1:2" x14ac:dyDescent="0.15">
      <c r="A55" s="16" t="str">
        <f t="shared" si="2"/>
        <v/>
      </c>
      <c r="B55" s="16" t="str">
        <f t="shared" si="3"/>
        <v/>
      </c>
    </row>
    <row r="56" spans="1:2" x14ac:dyDescent="0.15">
      <c r="A56" s="16" t="str">
        <f t="shared" si="2"/>
        <v/>
      </c>
      <c r="B56" s="16" t="str">
        <f t="shared" si="3"/>
        <v/>
      </c>
    </row>
    <row r="57" spans="1:2" x14ac:dyDescent="0.15">
      <c r="A57" s="16" t="str">
        <f t="shared" si="2"/>
        <v/>
      </c>
      <c r="B57" s="16" t="str">
        <f t="shared" si="3"/>
        <v/>
      </c>
    </row>
    <row r="58" spans="1:2" x14ac:dyDescent="0.15">
      <c r="A58" s="16" t="str">
        <f t="shared" si="2"/>
        <v/>
      </c>
      <c r="B58" s="16" t="str">
        <f t="shared" si="3"/>
        <v/>
      </c>
    </row>
    <row r="59" spans="1:2" x14ac:dyDescent="0.15">
      <c r="A59" s="16" t="str">
        <f t="shared" si="2"/>
        <v/>
      </c>
      <c r="B59" s="16" t="str">
        <f t="shared" si="3"/>
        <v/>
      </c>
    </row>
    <row r="60" spans="1:2" x14ac:dyDescent="0.15">
      <c r="A60" s="16" t="str">
        <f t="shared" si="2"/>
        <v/>
      </c>
      <c r="B60" s="16" t="str">
        <f t="shared" si="3"/>
        <v/>
      </c>
    </row>
    <row r="61" spans="1:2" x14ac:dyDescent="0.15">
      <c r="A61" s="16" t="str">
        <f t="shared" si="2"/>
        <v/>
      </c>
      <c r="B61" s="16" t="str">
        <f t="shared" si="3"/>
        <v/>
      </c>
    </row>
    <row r="62" spans="1:2" x14ac:dyDescent="0.15">
      <c r="A62" s="16" t="str">
        <f t="shared" si="2"/>
        <v/>
      </c>
      <c r="B62" s="16" t="str">
        <f t="shared" si="3"/>
        <v/>
      </c>
    </row>
    <row r="63" spans="1:2" x14ac:dyDescent="0.15">
      <c r="A63" s="16" t="str">
        <f t="shared" si="2"/>
        <v/>
      </c>
      <c r="B63" s="16" t="str">
        <f t="shared" si="3"/>
        <v/>
      </c>
    </row>
    <row r="64" spans="1:2" x14ac:dyDescent="0.15">
      <c r="A64" s="16" t="str">
        <f t="shared" si="2"/>
        <v/>
      </c>
      <c r="B64" s="16" t="str">
        <f t="shared" si="3"/>
        <v/>
      </c>
    </row>
    <row r="65" spans="1:2" x14ac:dyDescent="0.15">
      <c r="A65" s="16" t="str">
        <f t="shared" si="2"/>
        <v/>
      </c>
      <c r="B65" s="16" t="str">
        <f t="shared" si="3"/>
        <v/>
      </c>
    </row>
    <row r="66" spans="1:2" x14ac:dyDescent="0.15">
      <c r="A66" s="16" t="str">
        <f t="shared" si="2"/>
        <v/>
      </c>
      <c r="B66" s="16" t="str">
        <f t="shared" si="3"/>
        <v/>
      </c>
    </row>
    <row r="67" spans="1:2" x14ac:dyDescent="0.15">
      <c r="A67" s="16" t="str">
        <f t="shared" si="2"/>
        <v/>
      </c>
      <c r="B67" s="16" t="str">
        <f t="shared" si="3"/>
        <v/>
      </c>
    </row>
    <row r="68" spans="1:2" x14ac:dyDescent="0.15">
      <c r="A68" s="16" t="str">
        <f t="shared" si="2"/>
        <v/>
      </c>
      <c r="B68" s="16" t="str">
        <f t="shared" si="3"/>
        <v/>
      </c>
    </row>
    <row r="69" spans="1:2" x14ac:dyDescent="0.15">
      <c r="A69" s="16" t="str">
        <f t="shared" si="2"/>
        <v/>
      </c>
      <c r="B69" s="16" t="str">
        <f t="shared" si="3"/>
        <v/>
      </c>
    </row>
    <row r="70" spans="1:2" x14ac:dyDescent="0.15">
      <c r="A70" s="16" t="str">
        <f t="shared" si="2"/>
        <v/>
      </c>
      <c r="B70" s="16" t="str">
        <f t="shared" si="3"/>
        <v/>
      </c>
    </row>
    <row r="71" spans="1:2" x14ac:dyDescent="0.15">
      <c r="A71" s="16" t="str">
        <f t="shared" si="2"/>
        <v/>
      </c>
      <c r="B71" s="16" t="str">
        <f t="shared" si="3"/>
        <v/>
      </c>
    </row>
    <row r="72" spans="1:2" x14ac:dyDescent="0.15">
      <c r="A72" s="16" t="str">
        <f t="shared" si="2"/>
        <v/>
      </c>
      <c r="B72" s="16" t="str">
        <f t="shared" si="3"/>
        <v/>
      </c>
    </row>
    <row r="73" spans="1:2" x14ac:dyDescent="0.15">
      <c r="A73" s="16" t="str">
        <f t="shared" si="2"/>
        <v/>
      </c>
      <c r="B73" s="16" t="str">
        <f t="shared" si="3"/>
        <v/>
      </c>
    </row>
    <row r="74" spans="1:2" x14ac:dyDescent="0.15">
      <c r="A74" s="16" t="str">
        <f t="shared" ref="A74:A109" si="4">IF(C74=EDATE($C$5,0),1,"")</f>
        <v/>
      </c>
      <c r="B74" s="16" t="str">
        <f t="shared" si="3"/>
        <v/>
      </c>
    </row>
    <row r="75" spans="1:2" x14ac:dyDescent="0.15">
      <c r="A75" s="16" t="str">
        <f t="shared" si="4"/>
        <v/>
      </c>
      <c r="B75" s="16" t="str">
        <f t="shared" si="3"/>
        <v/>
      </c>
    </row>
    <row r="76" spans="1:2" x14ac:dyDescent="0.15">
      <c r="A76" s="16" t="str">
        <f t="shared" si="4"/>
        <v/>
      </c>
      <c r="B76" s="16" t="str">
        <f t="shared" ref="B76:B109" si="5">IF(OR(A76=1,C76=$E$5),1,"")</f>
        <v/>
      </c>
    </row>
    <row r="77" spans="1:2" x14ac:dyDescent="0.15">
      <c r="A77" s="16" t="str">
        <f t="shared" si="4"/>
        <v/>
      </c>
      <c r="B77" s="16" t="str">
        <f t="shared" si="5"/>
        <v/>
      </c>
    </row>
    <row r="78" spans="1:2" x14ac:dyDescent="0.15">
      <c r="A78" s="16" t="str">
        <f t="shared" si="4"/>
        <v/>
      </c>
      <c r="B78" s="16" t="str">
        <f t="shared" si="5"/>
        <v/>
      </c>
    </row>
    <row r="79" spans="1:2" x14ac:dyDescent="0.15">
      <c r="A79" s="16" t="str">
        <f t="shared" si="4"/>
        <v/>
      </c>
      <c r="B79" s="16" t="str">
        <f t="shared" si="5"/>
        <v/>
      </c>
    </row>
    <row r="80" spans="1:2" x14ac:dyDescent="0.15">
      <c r="A80" s="16" t="str">
        <f t="shared" si="4"/>
        <v/>
      </c>
      <c r="B80" s="16" t="str">
        <f t="shared" si="5"/>
        <v/>
      </c>
    </row>
    <row r="81" spans="1:2" x14ac:dyDescent="0.15">
      <c r="A81" s="16" t="str">
        <f t="shared" si="4"/>
        <v/>
      </c>
      <c r="B81" s="16" t="str">
        <f t="shared" si="5"/>
        <v/>
      </c>
    </row>
    <row r="82" spans="1:2" x14ac:dyDescent="0.15">
      <c r="A82" s="16" t="str">
        <f t="shared" si="4"/>
        <v/>
      </c>
      <c r="B82" s="16" t="str">
        <f t="shared" si="5"/>
        <v/>
      </c>
    </row>
    <row r="83" spans="1:2" x14ac:dyDescent="0.15">
      <c r="A83" s="16" t="str">
        <f t="shared" si="4"/>
        <v/>
      </c>
      <c r="B83" s="16" t="str">
        <f t="shared" si="5"/>
        <v/>
      </c>
    </row>
    <row r="84" spans="1:2" x14ac:dyDescent="0.15">
      <c r="A84" s="16" t="str">
        <f t="shared" si="4"/>
        <v/>
      </c>
      <c r="B84" s="16" t="str">
        <f t="shared" si="5"/>
        <v/>
      </c>
    </row>
    <row r="85" spans="1:2" x14ac:dyDescent="0.15">
      <c r="A85" s="16" t="str">
        <f t="shared" si="4"/>
        <v/>
      </c>
      <c r="B85" s="16" t="str">
        <f t="shared" si="5"/>
        <v/>
      </c>
    </row>
    <row r="86" spans="1:2" x14ac:dyDescent="0.15">
      <c r="A86" s="16" t="str">
        <f t="shared" si="4"/>
        <v/>
      </c>
      <c r="B86" s="16" t="str">
        <f t="shared" si="5"/>
        <v/>
      </c>
    </row>
    <row r="87" spans="1:2" x14ac:dyDescent="0.15">
      <c r="A87" s="16" t="str">
        <f t="shared" si="4"/>
        <v/>
      </c>
      <c r="B87" s="16" t="str">
        <f t="shared" si="5"/>
        <v/>
      </c>
    </row>
    <row r="88" spans="1:2" x14ac:dyDescent="0.15">
      <c r="A88" s="16" t="str">
        <f t="shared" si="4"/>
        <v/>
      </c>
      <c r="B88" s="16" t="str">
        <f t="shared" si="5"/>
        <v/>
      </c>
    </row>
    <row r="89" spans="1:2" x14ac:dyDescent="0.15">
      <c r="A89" s="16" t="str">
        <f t="shared" si="4"/>
        <v/>
      </c>
      <c r="B89" s="16" t="str">
        <f t="shared" si="5"/>
        <v/>
      </c>
    </row>
    <row r="90" spans="1:2" x14ac:dyDescent="0.15">
      <c r="A90" s="16" t="str">
        <f t="shared" si="4"/>
        <v/>
      </c>
      <c r="B90" s="16" t="str">
        <f t="shared" si="5"/>
        <v/>
      </c>
    </row>
    <row r="91" spans="1:2" x14ac:dyDescent="0.15">
      <c r="A91" s="16" t="str">
        <f t="shared" si="4"/>
        <v/>
      </c>
      <c r="B91" s="16" t="str">
        <f t="shared" si="5"/>
        <v/>
      </c>
    </row>
    <row r="92" spans="1:2" x14ac:dyDescent="0.15">
      <c r="A92" s="16" t="str">
        <f t="shared" si="4"/>
        <v/>
      </c>
      <c r="B92" s="16" t="str">
        <f t="shared" si="5"/>
        <v/>
      </c>
    </row>
    <row r="93" spans="1:2" x14ac:dyDescent="0.15">
      <c r="A93" s="16" t="str">
        <f t="shared" si="4"/>
        <v/>
      </c>
      <c r="B93" s="16" t="str">
        <f t="shared" si="5"/>
        <v/>
      </c>
    </row>
    <row r="94" spans="1:2" x14ac:dyDescent="0.15">
      <c r="A94" s="16" t="str">
        <f t="shared" si="4"/>
        <v/>
      </c>
      <c r="B94" s="16" t="str">
        <f t="shared" si="5"/>
        <v/>
      </c>
    </row>
    <row r="95" spans="1:2" x14ac:dyDescent="0.15">
      <c r="A95" s="16" t="str">
        <f t="shared" si="4"/>
        <v/>
      </c>
      <c r="B95" s="16" t="str">
        <f t="shared" si="5"/>
        <v/>
      </c>
    </row>
    <row r="96" spans="1:2" x14ac:dyDescent="0.15">
      <c r="A96" s="16" t="str">
        <f t="shared" si="4"/>
        <v/>
      </c>
      <c r="B96" s="16" t="str">
        <f t="shared" si="5"/>
        <v/>
      </c>
    </row>
    <row r="97" spans="1:2" x14ac:dyDescent="0.15">
      <c r="A97" s="16" t="str">
        <f t="shared" si="4"/>
        <v/>
      </c>
      <c r="B97" s="16" t="str">
        <f t="shared" si="5"/>
        <v/>
      </c>
    </row>
    <row r="98" spans="1:2" x14ac:dyDescent="0.15">
      <c r="A98" s="16" t="str">
        <f t="shared" si="4"/>
        <v/>
      </c>
      <c r="B98" s="16" t="str">
        <f t="shared" si="5"/>
        <v/>
      </c>
    </row>
    <row r="99" spans="1:2" x14ac:dyDescent="0.15">
      <c r="A99" s="16" t="str">
        <f t="shared" si="4"/>
        <v/>
      </c>
      <c r="B99" s="16" t="str">
        <f t="shared" si="5"/>
        <v/>
      </c>
    </row>
    <row r="100" spans="1:2" x14ac:dyDescent="0.15">
      <c r="A100" s="16" t="str">
        <f t="shared" si="4"/>
        <v/>
      </c>
      <c r="B100" s="16" t="str">
        <f t="shared" si="5"/>
        <v/>
      </c>
    </row>
    <row r="101" spans="1:2" x14ac:dyDescent="0.15">
      <c r="A101" s="16" t="str">
        <f t="shared" si="4"/>
        <v/>
      </c>
      <c r="B101" s="16" t="str">
        <f t="shared" si="5"/>
        <v/>
      </c>
    </row>
    <row r="102" spans="1:2" x14ac:dyDescent="0.15">
      <c r="A102" s="16" t="str">
        <f t="shared" si="4"/>
        <v/>
      </c>
      <c r="B102" s="16" t="str">
        <f t="shared" si="5"/>
        <v/>
      </c>
    </row>
    <row r="103" spans="1:2" x14ac:dyDescent="0.15">
      <c r="A103" s="16" t="str">
        <f t="shared" si="4"/>
        <v/>
      </c>
      <c r="B103" s="16" t="str">
        <f t="shared" si="5"/>
        <v/>
      </c>
    </row>
    <row r="104" spans="1:2" x14ac:dyDescent="0.15">
      <c r="A104" s="16" t="str">
        <f t="shared" si="4"/>
        <v/>
      </c>
      <c r="B104" s="16" t="str">
        <f t="shared" si="5"/>
        <v/>
      </c>
    </row>
    <row r="105" spans="1:2" x14ac:dyDescent="0.15">
      <c r="A105" s="16" t="str">
        <f t="shared" si="4"/>
        <v/>
      </c>
      <c r="B105" s="16" t="str">
        <f t="shared" si="5"/>
        <v/>
      </c>
    </row>
    <row r="106" spans="1:2" x14ac:dyDescent="0.15">
      <c r="A106" s="16" t="str">
        <f t="shared" si="4"/>
        <v/>
      </c>
      <c r="B106" s="16" t="str">
        <f t="shared" si="5"/>
        <v/>
      </c>
    </row>
    <row r="107" spans="1:2" x14ac:dyDescent="0.15">
      <c r="A107" s="16" t="str">
        <f t="shared" si="4"/>
        <v/>
      </c>
      <c r="B107" s="16" t="str">
        <f t="shared" si="5"/>
        <v/>
      </c>
    </row>
    <row r="108" spans="1:2" x14ac:dyDescent="0.15">
      <c r="A108" s="16" t="str">
        <f t="shared" si="4"/>
        <v/>
      </c>
      <c r="B108" s="16" t="str">
        <f t="shared" si="5"/>
        <v/>
      </c>
    </row>
    <row r="109" spans="1:2" x14ac:dyDescent="0.15">
      <c r="A109" s="16" t="str">
        <f t="shared" si="4"/>
        <v/>
      </c>
      <c r="B109" s="16" t="str">
        <f t="shared" si="5"/>
        <v/>
      </c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データ</vt:lpstr>
      <vt:lpstr>グラフ1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</dc:creator>
  <cp:lastModifiedBy>201op</cp:lastModifiedBy>
  <cp:lastPrinted>2009-12-25T04:37:22Z</cp:lastPrinted>
  <dcterms:created xsi:type="dcterms:W3CDTF">2009-02-06T04:29:11Z</dcterms:created>
  <dcterms:modified xsi:type="dcterms:W3CDTF">2024-02-20T01:36:16Z</dcterms:modified>
</cp:coreProperties>
</file>