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1F0111C3-C5A6-4A5A-97A1-21BCBB3B48CB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2" r:id="rId1"/>
    <sheet name="グラフ1（作付面積）" sheetId="3" r:id="rId2"/>
    <sheet name="グラフ2 (収穫量)" sheetId="4" r:id="rId3"/>
  </sheets>
  <definedNames>
    <definedName name="ごぼう作付面積">OFFSET(データ!$H$9,MATCH(データ!$C$5,データ!$C$9:$C$109,0)-1,0,データ!$B$6,1)</definedName>
    <definedName name="ごぼう収穫量">OFFSET(データ!$I$9,MATCH(データ!$C$5,データ!$C$9:$C$109,0)-1,0,データ!$B$6,1)</definedName>
    <definedName name="だいこん作付面積">OFFSET(データ!$F$9,MATCH(データ!$C$5,データ!$C$9:$C$109,0)-1,0,データ!$B$6,1)</definedName>
    <definedName name="だいこん収穫量">OFFSET(データ!$G$9,MATCH(データ!$C$5,データ!$C$9:$C$109,0)-1,0,データ!$B$6,1)</definedName>
    <definedName name="トマト作付面積">OFFSET(データ!$R$9,MATCH(データ!$C$5,データ!$C$9:$C$109,0)-1,0,データ!$B$6,1)</definedName>
    <definedName name="トマト収穫量">OFFSET(データ!$S$9,MATCH(データ!$C$5,データ!$C$9:$C$109,0)-1,0,データ!$B$6,1)</definedName>
    <definedName name="ながいも作付面積">OFFSET(データ!$J$9,MATCH(データ!$C$5,データ!$C$9:$C$109,0)-1,0,データ!$B$6,1)</definedName>
    <definedName name="ながいも収穫量">OFFSET(データ!$K$9,MATCH(データ!$C$5,データ!$C$9:$C$109,0)-1,0,データ!$B$6,1)</definedName>
    <definedName name="にんじん作付面積">OFFSET(データ!$N$9,MATCH(データ!$C$5,データ!$C$9:$C$109,0)-1,0,データ!$B$6,1)</definedName>
    <definedName name="にんじん収穫量">OFFSET(データ!$O$9,MATCH(データ!$C$5,データ!$C$9:$C$109,0)-1,0,データ!$B$6,1)</definedName>
    <definedName name="にんにく作付面積">OFFSET(データ!$L$9,MATCH(データ!$C$5,データ!$C$9:$C$109,0)-1,0,データ!$B$6,1)</definedName>
    <definedName name="にんにく収穫量">OFFSET(データ!$M$9,MATCH(データ!$C$5,データ!$C$9:$C$109,0)-1,0,データ!$B$6,1)</definedName>
    <definedName name="ばれいしょ作付面積">OFFSET(データ!$P$9,MATCH(データ!$C$5,データ!$C$9:$C$109,0)-1,0,データ!$B$6,1)</definedName>
    <definedName name="ばれいしょ収穫量">OFFSET(データ!$Q$9,MATCH(データ!$C$5,データ!$C$9:$C$109,0)-1,0,データ!$B$6,1)</definedName>
    <definedName name="横軸ラベル_西暦">OFFSET(データ!$E$9,MATCH(データ!$C$5,データ!$C$9:$C$109,0)-1,0,データ!$B$6,1)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B102" i="2" s="1"/>
  <c r="A101" i="2"/>
  <c r="A100" i="2"/>
  <c r="A99" i="2"/>
  <c r="A98" i="2"/>
  <c r="A97" i="2"/>
  <c r="A96" i="2"/>
  <c r="B96" i="2" s="1"/>
  <c r="A95" i="2"/>
  <c r="A94" i="2"/>
  <c r="B94" i="2" s="1"/>
  <c r="A93" i="2"/>
  <c r="A92" i="2"/>
  <c r="A91" i="2"/>
  <c r="A90" i="2"/>
  <c r="A89" i="2"/>
  <c r="A88" i="2"/>
  <c r="B88" i="2" s="1"/>
  <c r="A87" i="2"/>
  <c r="A86" i="2"/>
  <c r="B86" i="2" s="1"/>
  <c r="A85" i="2"/>
  <c r="A84" i="2"/>
  <c r="A83" i="2"/>
  <c r="A82" i="2"/>
  <c r="A81" i="2"/>
  <c r="A80" i="2"/>
  <c r="B80" i="2" s="1"/>
  <c r="A79" i="2"/>
  <c r="A78" i="2"/>
  <c r="B78" i="2" s="1"/>
  <c r="A77" i="2"/>
  <c r="A76" i="2"/>
  <c r="A75" i="2"/>
  <c r="A74" i="2"/>
  <c r="A73" i="2"/>
  <c r="A72" i="2"/>
  <c r="B72" i="2" s="1"/>
  <c r="A71" i="2"/>
  <c r="A70" i="2"/>
  <c r="B70" i="2" s="1"/>
  <c r="A69" i="2"/>
  <c r="A68" i="2"/>
  <c r="A67" i="2"/>
  <c r="A66" i="2"/>
  <c r="A65" i="2"/>
  <c r="A64" i="2"/>
  <c r="B64" i="2" s="1"/>
  <c r="A63" i="2"/>
  <c r="A62" i="2"/>
  <c r="B62" i="2" s="1"/>
  <c r="A61" i="2"/>
  <c r="A60" i="2"/>
  <c r="A59" i="2"/>
  <c r="A58" i="2"/>
  <c r="A57" i="2"/>
  <c r="A56" i="2"/>
  <c r="B56" i="2" s="1"/>
  <c r="A55" i="2"/>
  <c r="A54" i="2"/>
  <c r="B54" i="2" s="1"/>
  <c r="A53" i="2"/>
  <c r="A52" i="2"/>
  <c r="A51" i="2"/>
  <c r="A50" i="2"/>
  <c r="A49" i="2"/>
  <c r="A48" i="2"/>
  <c r="B48" i="2" s="1"/>
  <c r="A47" i="2"/>
  <c r="A46" i="2"/>
  <c r="B46" i="2" s="1"/>
  <c r="A45" i="2"/>
  <c r="A44" i="2"/>
  <c r="A43" i="2"/>
  <c r="A42" i="2"/>
  <c r="A41" i="2"/>
  <c r="A40" i="2"/>
  <c r="B40" i="2" s="1"/>
  <c r="A39" i="2"/>
  <c r="A38" i="2"/>
  <c r="B38" i="2" s="1"/>
  <c r="A37" i="2"/>
  <c r="A36" i="2"/>
  <c r="A35" i="2"/>
  <c r="A34" i="2"/>
  <c r="A33" i="2"/>
  <c r="A32" i="2"/>
  <c r="B32" i="2" s="1"/>
  <c r="A31" i="2"/>
  <c r="A30" i="2"/>
  <c r="B30" i="2" s="1"/>
  <c r="A29" i="2"/>
  <c r="A28" i="2"/>
  <c r="A27" i="2"/>
  <c r="A26" i="2"/>
  <c r="A25" i="2"/>
  <c r="A24" i="2"/>
  <c r="B24" i="2" s="1"/>
  <c r="A23" i="2"/>
  <c r="A22" i="2"/>
  <c r="B22" i="2" s="1"/>
  <c r="A21" i="2"/>
  <c r="A20" i="2"/>
  <c r="A19" i="2"/>
  <c r="A18" i="2"/>
  <c r="A17" i="2"/>
  <c r="A16" i="2"/>
  <c r="B16" i="2" s="1"/>
  <c r="A15" i="2"/>
  <c r="A14" i="2"/>
  <c r="B14" i="2" s="1"/>
  <c r="A13" i="2"/>
  <c r="A12" i="2"/>
  <c r="B12" i="2" s="1"/>
  <c r="A11" i="2"/>
  <c r="B11" i="2" s="1"/>
  <c r="B10" i="2"/>
  <c r="A10" i="2"/>
  <c r="B9" i="2"/>
  <c r="A9" i="2"/>
  <c r="B6" i="2"/>
  <c r="E5" i="2"/>
  <c r="B15" i="2" l="1"/>
  <c r="B23" i="2"/>
  <c r="B31" i="2"/>
  <c r="B39" i="2"/>
  <c r="B47" i="2"/>
  <c r="B55" i="2"/>
  <c r="B63" i="2"/>
  <c r="B71" i="2"/>
  <c r="B79" i="2"/>
  <c r="B87" i="2"/>
  <c r="B95" i="2"/>
  <c r="B103" i="2"/>
  <c r="B104" i="2"/>
  <c r="B17" i="2"/>
  <c r="B25" i="2"/>
  <c r="B33" i="2"/>
  <c r="B41" i="2"/>
  <c r="B49" i="2"/>
  <c r="B57" i="2"/>
  <c r="B65" i="2"/>
  <c r="B73" i="2"/>
  <c r="B81" i="2"/>
  <c r="B89" i="2"/>
  <c r="B97" i="2"/>
  <c r="B105" i="2"/>
  <c r="B18" i="2"/>
  <c r="B26" i="2"/>
  <c r="B34" i="2"/>
  <c r="B42" i="2"/>
  <c r="B50" i="2"/>
  <c r="B58" i="2"/>
  <c r="B66" i="2"/>
  <c r="B74" i="2"/>
  <c r="B82" i="2"/>
  <c r="B90" i="2"/>
  <c r="B98" i="2"/>
  <c r="B106" i="2"/>
  <c r="B19" i="2"/>
  <c r="B27" i="2"/>
  <c r="B35" i="2"/>
  <c r="B43" i="2"/>
  <c r="B51" i="2"/>
  <c r="B59" i="2"/>
  <c r="B67" i="2"/>
  <c r="B75" i="2"/>
  <c r="B83" i="2"/>
  <c r="B91" i="2"/>
  <c r="B99" i="2"/>
  <c r="B107" i="2"/>
  <c r="B20" i="2"/>
  <c r="B28" i="2"/>
  <c r="B36" i="2"/>
  <c r="B44" i="2"/>
  <c r="B52" i="2"/>
  <c r="B60" i="2"/>
  <c r="B68" i="2"/>
  <c r="B76" i="2"/>
  <c r="B84" i="2"/>
  <c r="B92" i="2"/>
  <c r="B100" i="2"/>
  <c r="B108" i="2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E27" i="2"/>
  <c r="E26" i="2"/>
  <c r="E25" i="2"/>
  <c r="D24" i="2"/>
  <c r="E23" i="2"/>
  <c r="E22" i="2"/>
  <c r="E21" i="2"/>
  <c r="E19" i="2"/>
  <c r="E18" i="2"/>
  <c r="E17" i="2"/>
  <c r="E15" i="2"/>
  <c r="E14" i="2"/>
  <c r="E13" i="2"/>
  <c r="E11" i="2"/>
  <c r="E10" i="2"/>
  <c r="E9" i="2"/>
  <c r="E24" i="2"/>
  <c r="E20" i="2"/>
  <c r="D20" i="2"/>
  <c r="E16" i="2"/>
  <c r="D16" i="2"/>
  <c r="E12" i="2"/>
  <c r="D12" i="2"/>
  <c r="D10" i="2" l="1"/>
  <c r="D14" i="2"/>
  <c r="D18" i="2"/>
  <c r="D22" i="2"/>
  <c r="D26" i="2"/>
  <c r="D9" i="2"/>
  <c r="D11" i="2"/>
  <c r="D13" i="2"/>
  <c r="D15" i="2"/>
  <c r="D17" i="2"/>
  <c r="D19" i="2"/>
  <c r="D21" i="2"/>
  <c r="D23" i="2"/>
  <c r="D25" i="2"/>
  <c r="D27" i="2"/>
</calcChain>
</file>

<file path=xl/sharedStrings.xml><?xml version="1.0" encoding="utf-8"?>
<sst xmlns="http://schemas.openxmlformats.org/spreadsheetml/2006/main" count="27" uniqueCount="27">
  <si>
    <t>ごぼう-収穫量</t>
    <rPh sb="4" eb="7">
      <t>シュウカクリョウ</t>
    </rPh>
    <phoneticPr fontId="1"/>
  </si>
  <si>
    <t>だいこん-作付面積</t>
    <rPh sb="5" eb="7">
      <t>サクツケ</t>
    </rPh>
    <rPh sb="7" eb="9">
      <t>メンセキ</t>
    </rPh>
    <phoneticPr fontId="1"/>
  </si>
  <si>
    <t>だいこん-収穫量</t>
    <rPh sb="5" eb="8">
      <t>シュウカクリョウ</t>
    </rPh>
    <phoneticPr fontId="1"/>
  </si>
  <si>
    <t>ごぼう-作付面積</t>
    <rPh sb="4" eb="6">
      <t>サクツケ</t>
    </rPh>
    <rPh sb="6" eb="8">
      <t>メンセキ</t>
    </rPh>
    <phoneticPr fontId="1"/>
  </si>
  <si>
    <t>ながいも-作付面積</t>
    <rPh sb="5" eb="7">
      <t>サクツケ</t>
    </rPh>
    <rPh sb="7" eb="9">
      <t>メンセキ</t>
    </rPh>
    <phoneticPr fontId="1"/>
  </si>
  <si>
    <t>ながいも-収穫量</t>
    <rPh sb="5" eb="8">
      <t>シュウカクリョウ</t>
    </rPh>
    <phoneticPr fontId="1"/>
  </si>
  <si>
    <t>にんにく-作付面積</t>
    <rPh sb="5" eb="7">
      <t>サクツケ</t>
    </rPh>
    <rPh sb="7" eb="9">
      <t>メンセキ</t>
    </rPh>
    <phoneticPr fontId="1"/>
  </si>
  <si>
    <t>にんにく-収穫量</t>
    <rPh sb="5" eb="8">
      <t>シュウカクリョウ</t>
    </rPh>
    <phoneticPr fontId="1"/>
  </si>
  <si>
    <t>にんじん-作付面積</t>
    <rPh sb="5" eb="7">
      <t>サクツケ</t>
    </rPh>
    <rPh sb="7" eb="9">
      <t>メンセキ</t>
    </rPh>
    <phoneticPr fontId="1"/>
  </si>
  <si>
    <t>にんじん-収穫量</t>
    <rPh sb="5" eb="8">
      <t>シュウカクリョウ</t>
    </rPh>
    <phoneticPr fontId="1"/>
  </si>
  <si>
    <t>ばれいしょ-作付面積</t>
    <rPh sb="6" eb="8">
      <t>サクツケ</t>
    </rPh>
    <rPh sb="8" eb="10">
      <t>メンセキ</t>
    </rPh>
    <phoneticPr fontId="1"/>
  </si>
  <si>
    <t>ばれいしょ-収穫量</t>
    <rPh sb="6" eb="9">
      <t>シュウカクリョウ</t>
    </rPh>
    <phoneticPr fontId="1"/>
  </si>
  <si>
    <t>トマト-作付面積</t>
    <rPh sb="4" eb="6">
      <t>サクツケ</t>
    </rPh>
    <rPh sb="6" eb="8">
      <t>メンセキ</t>
    </rPh>
    <phoneticPr fontId="1"/>
  </si>
  <si>
    <t>トマト-収穫量</t>
    <rPh sb="4" eb="7">
      <t>シュウカクリョウ</t>
    </rPh>
    <phoneticPr fontId="1"/>
  </si>
  <si>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</si>
  <si>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</si>
  <si>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</si>
  <si>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↓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</si>
  <si>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</si>
  <si>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</si>
  <si>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</si>
  <si>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</si>
  <si>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</si>
  <si>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</si>
  <si>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</si>
  <si>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野菜の生産動向（資料：農林水産省「野菜生産出荷統計」）（単位：ha、t）</t>
    <rPh sb="0" eb="2">
      <t>ヤサイ</t>
    </rPh>
    <rPh sb="28" eb="30">
      <t>タンイ</t>
    </rPh>
    <phoneticPr fontId="1"/>
  </si>
  <si>
    <t>【「グラフ1」「グラフ2」シートにデータが反映されます】</t>
    <rPh sb="21" eb="23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</si>
</sst>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"/>
    <numFmt numFmtId="178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4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2" borderId="0" xfId="0" applyFont="1" applyFill="1" applyAlignment="1"/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2" fillId="0" borderId="0" xfId="0" applyFont="1" applyAlignment="1">
      <alignment horizontal="right"/>
    </xf>
    <xf numFmtId="178" fontId="0" fillId="0" borderId="0" xfId="0" applyNumberFormat="1">
      <alignment vertical="center"/>
    </xf>
    <xf numFmtId="178" fontId="0" fillId="0" borderId="0" xfId="0" applyNumberFormat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7" fillId="0" borderId="0" xfId="1" applyFont="1">
      <alignment vertical="center"/>
    </xf>
    <xf numFmtId="14" fontId="0" fillId="3" borderId="6" xfId="0" applyNumberForma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2" borderId="0" xfId="0" applyNumberFormat="1" applyFill="1">
      <alignment vertical="center"/>
    </xf>
    <xf numFmtId="0" fontId="10" fillId="0" borderId="1" xfId="0" applyFont="1" applyBorder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8" fontId="0" fillId="0" borderId="0" xfId="0" applyNumberFormat="1" applyFont="1">
      <alignment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33CC33"/>
      <color rgb="FFC0504D"/>
      <color rgb="FF3366FF"/>
      <color rgb="FFFF9933"/>
      <color rgb="FF00CCFF"/>
      <color rgb="FF00FFFF"/>
      <color rgb="FFFF5050"/>
      <color rgb="FFFF99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/>
              <a:t>野菜の生産動向（作付面積）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405322405209681E-2"/>
          <c:y val="0.10678794253222625"/>
          <c:w val="0.87577634273615312"/>
          <c:h val="0.73358253482689628"/>
        </c:manualLayout>
      </c:layout>
      <c:lineChart>
        <c:grouping val="standard"/>
        <c:varyColors val="0"/>
        <c:ser>
          <c:idx val="0"/>
          <c:order val="0"/>
          <c:tx>
            <c:v>だいこん</c:v>
          </c:tx>
          <c:spPr>
            <a:ln w="28575" cap="rnd">
              <a:solidFill>
                <a:srgbClr val="FF5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5050"/>
              </a:solidFill>
              <a:ln w="9525">
                <a:noFill/>
              </a:ln>
              <a:effectLst/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505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[0]!だいこん作付面積</c:f>
              <c:numCache>
                <c:formatCode>#,##0_);[Red]\(#,##0\)</c:formatCode>
                <c:ptCount val="9"/>
                <c:pt idx="0">
                  <c:v>2970</c:v>
                </c:pt>
                <c:pt idx="1">
                  <c:v>3060</c:v>
                </c:pt>
                <c:pt idx="2">
                  <c:v>3000</c:v>
                </c:pt>
                <c:pt idx="3">
                  <c:v>2970</c:v>
                </c:pt>
                <c:pt idx="4">
                  <c:v>2990</c:v>
                </c:pt>
                <c:pt idx="5">
                  <c:v>2970</c:v>
                </c:pt>
                <c:pt idx="6">
                  <c:v>2830</c:v>
                </c:pt>
                <c:pt idx="7">
                  <c:v>2770</c:v>
                </c:pt>
                <c:pt idx="8">
                  <c:v>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31-49C7-BFE8-687490EBAC1B}"/>
            </c:ext>
          </c:extLst>
        </c:ser>
        <c:ser>
          <c:idx val="2"/>
          <c:order val="1"/>
          <c:tx>
            <c:v>ごぼう</c:v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00CCFF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[0]!ごぼう作付面積</c:f>
              <c:numCache>
                <c:formatCode>#,##0_);[Red]\(#,##0\)</c:formatCode>
                <c:ptCount val="9"/>
                <c:pt idx="0">
                  <c:v>2330</c:v>
                </c:pt>
                <c:pt idx="1">
                  <c:v>2320</c:v>
                </c:pt>
                <c:pt idx="2">
                  <c:v>2330</c:v>
                </c:pt>
                <c:pt idx="3">
                  <c:v>2340</c:v>
                </c:pt>
                <c:pt idx="4">
                  <c:v>2350</c:v>
                </c:pt>
                <c:pt idx="5">
                  <c:v>2360</c:v>
                </c:pt>
                <c:pt idx="6">
                  <c:v>2320</c:v>
                </c:pt>
                <c:pt idx="7">
                  <c:v>2370</c:v>
                </c:pt>
                <c:pt idx="8">
                  <c:v>2340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31-49C7-BFE8-687490EBAC1B}"/>
            </c:ext>
          </c:extLst>
        </c:ser>
        <c:ser>
          <c:idx val="4"/>
          <c:order val="2"/>
          <c:tx>
            <c:v>ながいも</c:v>
          </c:tx>
          <c:spPr>
            <a:ln w="28575" cap="rnd">
              <a:solidFill>
                <a:srgbClr val="FF99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33"/>
              </a:solidFill>
              <a:ln w="9525">
                <a:noFill/>
              </a:ln>
              <a:effectLst/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9933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[0]!ながいも作付面積</c:f>
              <c:numCache>
                <c:formatCode>#,##0_);[Red]\(#,##0\)</c:formatCode>
                <c:ptCount val="9"/>
                <c:pt idx="0">
                  <c:v>2220</c:v>
                </c:pt>
                <c:pt idx="1">
                  <c:v>2250</c:v>
                </c:pt>
                <c:pt idx="2">
                  <c:v>2250</c:v>
                </c:pt>
                <c:pt idx="3">
                  <c:v>2250</c:v>
                </c:pt>
                <c:pt idx="4">
                  <c:v>2250</c:v>
                </c:pt>
                <c:pt idx="5">
                  <c:v>2250</c:v>
                </c:pt>
                <c:pt idx="6">
                  <c:v>2230</c:v>
                </c:pt>
                <c:pt idx="7">
                  <c:v>2230</c:v>
                </c:pt>
                <c:pt idx="8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31-49C7-BFE8-687490EBAC1B}"/>
            </c:ext>
          </c:extLst>
        </c:ser>
        <c:ser>
          <c:idx val="6"/>
          <c:order val="3"/>
          <c:tx>
            <c:v>にんにく</c:v>
          </c:tx>
          <c:spPr>
            <a:ln w="28575" cap="rnd">
              <a:solidFill>
                <a:srgbClr val="33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66FF"/>
              </a:solidFill>
              <a:ln w="9525">
                <a:noFill/>
              </a:ln>
              <a:effectLst/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3366FF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[0]!にんにく作付面積</c:f>
              <c:numCache>
                <c:formatCode>#,##0_);[Red]\(#,##0\)</c:formatCode>
                <c:ptCount val="9"/>
                <c:pt idx="0">
                  <c:v>1360</c:v>
                </c:pt>
                <c:pt idx="1">
                  <c:v>1350</c:v>
                </c:pt>
                <c:pt idx="2">
                  <c:v>1380</c:v>
                </c:pt>
                <c:pt idx="3">
                  <c:v>1380</c:v>
                </c:pt>
                <c:pt idx="4">
                  <c:v>1420</c:v>
                </c:pt>
                <c:pt idx="5">
                  <c:v>1440</c:v>
                </c:pt>
                <c:pt idx="6">
                  <c:v>1460</c:v>
                </c:pt>
                <c:pt idx="7">
                  <c:v>1430</c:v>
                </c:pt>
                <c:pt idx="8">
                  <c:v>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31-49C7-BFE8-687490EBAC1B}"/>
            </c:ext>
          </c:extLst>
        </c:ser>
        <c:ser>
          <c:idx val="1"/>
          <c:order val="4"/>
          <c:tx>
            <c:v>にんじん</c:v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C0504D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[0]!にんじん作付面積</c:f>
              <c:numCache>
                <c:formatCode>#,##0_);[Red]\(#,##0\)</c:formatCode>
                <c:ptCount val="9"/>
                <c:pt idx="0">
                  <c:v>1250</c:v>
                </c:pt>
                <c:pt idx="1">
                  <c:v>1240</c:v>
                </c:pt>
                <c:pt idx="2">
                  <c:v>1190</c:v>
                </c:pt>
                <c:pt idx="3">
                  <c:v>1160</c:v>
                </c:pt>
                <c:pt idx="4">
                  <c:v>1160</c:v>
                </c:pt>
                <c:pt idx="5">
                  <c:v>1190</c:v>
                </c:pt>
                <c:pt idx="6">
                  <c:v>1200</c:v>
                </c:pt>
                <c:pt idx="7">
                  <c:v>1260</c:v>
                </c:pt>
                <c:pt idx="8">
                  <c:v>1180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6-40F9-823B-4906FA2BFEB7}"/>
            </c:ext>
          </c:extLst>
        </c:ser>
        <c:ser>
          <c:idx val="3"/>
          <c:order val="5"/>
          <c:tx>
            <c:v>ばれいしょ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[0]!ばれいしょ作付面積</c:f>
              <c:numCache>
                <c:formatCode>#,##0_);[Red]\(#,##0\)</c:formatCode>
                <c:ptCount val="9"/>
                <c:pt idx="0">
                  <c:v>845</c:v>
                </c:pt>
                <c:pt idx="1">
                  <c:v>803</c:v>
                </c:pt>
                <c:pt idx="2">
                  <c:v>762</c:v>
                </c:pt>
                <c:pt idx="3">
                  <c:v>751</c:v>
                </c:pt>
                <c:pt idx="4">
                  <c:v>725</c:v>
                </c:pt>
                <c:pt idx="5">
                  <c:v>658</c:v>
                </c:pt>
                <c:pt idx="6">
                  <c:v>672</c:v>
                </c:pt>
                <c:pt idx="7">
                  <c:v>677</c:v>
                </c:pt>
                <c:pt idx="8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6-40F9-823B-4906FA2BFEB7}"/>
            </c:ext>
          </c:extLst>
        </c:ser>
        <c:ser>
          <c:idx val="5"/>
          <c:order val="6"/>
          <c:tx>
            <c:v>トマト</c:v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33CC33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[0]!トマト作付面積</c:f>
              <c:numCache>
                <c:formatCode>#,##0_);[Red]\(#,##0\)</c:formatCode>
                <c:ptCount val="9"/>
                <c:pt idx="0">
                  <c:v>378</c:v>
                </c:pt>
                <c:pt idx="1">
                  <c:v>386</c:v>
                </c:pt>
                <c:pt idx="2">
                  <c:v>389</c:v>
                </c:pt>
                <c:pt idx="3">
                  <c:v>380</c:v>
                </c:pt>
                <c:pt idx="4">
                  <c:v>369</c:v>
                </c:pt>
                <c:pt idx="5">
                  <c:v>365</c:v>
                </c:pt>
                <c:pt idx="6">
                  <c:v>374</c:v>
                </c:pt>
                <c:pt idx="7">
                  <c:v>377</c:v>
                </c:pt>
                <c:pt idx="8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6-40F9-823B-4906FA2BF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23112"/>
        <c:axId val="956224424"/>
      </c:lineChart>
      <c:catAx>
        <c:axId val="95622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956224424"/>
        <c:crosses val="autoZero"/>
        <c:auto val="1"/>
        <c:lblAlgn val="ctr"/>
        <c:lblOffset val="100"/>
        <c:noMultiLvlLbl val="0"/>
      </c:catAx>
      <c:valAx>
        <c:axId val="956224424"/>
        <c:scaling>
          <c:orientation val="minMax"/>
          <c:max val="4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95622311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8.2168397589784406E-2"/>
          <c:y val="0.10888104343962485"/>
          <c:w val="0.85568422451792192"/>
          <c:h val="4.728617296150254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/>
              <a:t>野菜の生産動向（収穫量）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405322405209681E-2"/>
          <c:y val="0.10678794253222625"/>
          <c:w val="0.87577634273615312"/>
          <c:h val="0.73358253482689628"/>
        </c:manualLayout>
      </c:layout>
      <c:lineChart>
        <c:grouping val="standard"/>
        <c:varyColors val="0"/>
        <c:ser>
          <c:idx val="1"/>
          <c:order val="0"/>
          <c:tx>
            <c:v>だいこん</c:v>
          </c:tx>
          <c:spPr>
            <a:ln w="28575" cap="rnd">
              <a:solidFill>
                <a:srgbClr val="FF5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5050"/>
              </a:solidFill>
              <a:ln w="9525">
                <a:solidFill>
                  <a:srgbClr val="FF5050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505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[0]!だいこん収穫量</c:f>
              <c:numCache>
                <c:formatCode>#,##0_);[Red]\(#,##0\)</c:formatCode>
                <c:ptCount val="9"/>
                <c:pt idx="0">
                  <c:v>125500</c:v>
                </c:pt>
                <c:pt idx="1">
                  <c:v>132600</c:v>
                </c:pt>
                <c:pt idx="2">
                  <c:v>126800</c:v>
                </c:pt>
                <c:pt idx="3">
                  <c:v>128500</c:v>
                </c:pt>
                <c:pt idx="4">
                  <c:v>122500</c:v>
                </c:pt>
                <c:pt idx="5">
                  <c:v>121600</c:v>
                </c:pt>
                <c:pt idx="6">
                  <c:v>115700</c:v>
                </c:pt>
                <c:pt idx="7">
                  <c:v>114400</c:v>
                </c:pt>
                <c:pt idx="8">
                  <c:v>107300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B7-49B1-A845-8BAE318206DC}"/>
            </c:ext>
          </c:extLst>
        </c:ser>
        <c:ser>
          <c:idx val="3"/>
          <c:order val="1"/>
          <c:tx>
            <c:v>ごぼう</c:v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FF"/>
              </a:solidFill>
              <a:ln w="9525">
                <a:solidFill>
                  <a:srgbClr val="00FFFF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0"/>
                  <c:y val="-1.6744185433283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6B7-49B1-A845-8BAE318206DC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00CCFF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[0]!ごぼう収穫量</c:f>
              <c:numCache>
                <c:formatCode>#,##0_);[Red]\(#,##0\)</c:formatCode>
                <c:ptCount val="9"/>
                <c:pt idx="0">
                  <c:v>54100</c:v>
                </c:pt>
                <c:pt idx="1">
                  <c:v>52900</c:v>
                </c:pt>
                <c:pt idx="2">
                  <c:v>48700</c:v>
                </c:pt>
                <c:pt idx="3">
                  <c:v>50100</c:v>
                </c:pt>
                <c:pt idx="4">
                  <c:v>49600</c:v>
                </c:pt>
                <c:pt idx="5">
                  <c:v>51400</c:v>
                </c:pt>
                <c:pt idx="6">
                  <c:v>48000</c:v>
                </c:pt>
                <c:pt idx="7">
                  <c:v>51200</c:v>
                </c:pt>
                <c:pt idx="8">
                  <c:v>42600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7-49B1-A845-8BAE318206DC}"/>
            </c:ext>
          </c:extLst>
        </c:ser>
        <c:ser>
          <c:idx val="5"/>
          <c:order val="2"/>
          <c:tx>
            <c:v>ながいも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9933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[0]!ながいも収穫量</c:f>
              <c:numCache>
                <c:formatCode>#,##0_);[Red]\(#,##0\)</c:formatCode>
                <c:ptCount val="9"/>
                <c:pt idx="0">
                  <c:v>59100</c:v>
                </c:pt>
                <c:pt idx="1">
                  <c:v>56500</c:v>
                </c:pt>
                <c:pt idx="2">
                  <c:v>52900</c:v>
                </c:pt>
                <c:pt idx="3">
                  <c:v>53800</c:v>
                </c:pt>
                <c:pt idx="4">
                  <c:v>54000</c:v>
                </c:pt>
                <c:pt idx="5">
                  <c:v>55800</c:v>
                </c:pt>
                <c:pt idx="6">
                  <c:v>57300</c:v>
                </c:pt>
                <c:pt idx="7">
                  <c:v>56400</c:v>
                </c:pt>
                <c:pt idx="8">
                  <c:v>45300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B7-49B1-A845-8BAE318206DC}"/>
            </c:ext>
          </c:extLst>
        </c:ser>
        <c:ser>
          <c:idx val="7"/>
          <c:order val="3"/>
          <c:tx>
            <c:v>にんにく</c:v>
          </c:tx>
          <c:spPr>
            <a:ln w="28575" cap="rnd">
              <a:solidFill>
                <a:srgbClr val="3366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3366FF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[0]!にんにく収穫量</c:f>
              <c:numCache>
                <c:formatCode>#,##0_);[Red]\(#,##0\)</c:formatCode>
                <c:ptCount val="9"/>
                <c:pt idx="0">
                  <c:v>13500</c:v>
                </c:pt>
                <c:pt idx="1">
                  <c:v>13800</c:v>
                </c:pt>
                <c:pt idx="2">
                  <c:v>14200</c:v>
                </c:pt>
                <c:pt idx="3">
                  <c:v>13700</c:v>
                </c:pt>
                <c:pt idx="4">
                  <c:v>13400</c:v>
                </c:pt>
                <c:pt idx="5">
                  <c:v>13900</c:v>
                </c:pt>
                <c:pt idx="6">
                  <c:v>14300</c:v>
                </c:pt>
                <c:pt idx="7">
                  <c:v>13500</c:v>
                </c:pt>
                <c:pt idx="8">
                  <c:v>13500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B7-49B1-A845-8BAE318206DC}"/>
            </c:ext>
          </c:extLst>
        </c:ser>
        <c:ser>
          <c:idx val="0"/>
          <c:order val="4"/>
          <c:tx>
            <c:v>にんじん</c:v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1.2558139074962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B7-49B1-A845-8BAE318206DC}"/>
                </c:ext>
              </c:extLst>
            </c:dLbl>
            <c:dLbl>
              <c:idx val="1"/>
              <c:layout>
                <c:manualLayout>
                  <c:x val="6.8343614473132615E-4"/>
                  <c:y val="-1.674410303079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438062657641007E-2"/>
                      <c:h val="4.98139516640193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6B7-49B1-A845-8BAE318206DC}"/>
                </c:ext>
              </c:extLst>
            </c:dLbl>
            <c:dLbl>
              <c:idx val="2"/>
              <c:layout>
                <c:manualLayout>
                  <c:x val="-1.3668722894626523E-3"/>
                  <c:y val="-1.2558139074962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B7-49B1-A845-8BAE318206DC}"/>
                </c:ext>
              </c:extLst>
            </c:dLbl>
            <c:dLbl>
              <c:idx val="3"/>
              <c:layout>
                <c:manualLayout>
                  <c:x val="-1.3668722894626523E-3"/>
                  <c:y val="-1.4651162254123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B7-49B1-A845-8BAE318206DC}"/>
                </c:ext>
              </c:extLst>
            </c:dLbl>
            <c:dLbl>
              <c:idx val="4"/>
              <c:layout>
                <c:manualLayout>
                  <c:x val="-1.3668722894626523E-3"/>
                  <c:y val="-1.6744185433283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B7-49B1-A845-8BAE318206DC}"/>
                </c:ext>
              </c:extLst>
            </c:dLbl>
            <c:dLbl>
              <c:idx val="5"/>
              <c:layout>
                <c:manualLayout>
                  <c:x val="-5.4674891578506092E-3"/>
                  <c:y val="-1.2558139074962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B7-49B1-A845-8BAE318206DC}"/>
                </c:ext>
              </c:extLst>
            </c:dLbl>
            <c:dLbl>
              <c:idx val="6"/>
              <c:layout>
                <c:manualLayout>
                  <c:x val="-5.4674891578505094E-3"/>
                  <c:y val="-1.4651162254123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B7-49B1-A845-8BAE318206DC}"/>
                </c:ext>
              </c:extLst>
            </c:dLbl>
            <c:dLbl>
              <c:idx val="7"/>
              <c:layout>
                <c:manualLayout>
                  <c:x val="-1.002361432907804E-16"/>
                  <c:y val="-8.37209271664183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6B7-49B1-A845-8BAE318206DC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C0504D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[0]!にんじん収穫量</c:f>
              <c:numCache>
                <c:formatCode>#,##0_);[Red]\(#,##0\)</c:formatCode>
                <c:ptCount val="9"/>
                <c:pt idx="0">
                  <c:v>38200</c:v>
                </c:pt>
                <c:pt idx="1">
                  <c:v>39500</c:v>
                </c:pt>
                <c:pt idx="2">
                  <c:v>38400</c:v>
                </c:pt>
                <c:pt idx="3">
                  <c:v>38000</c:v>
                </c:pt>
                <c:pt idx="4">
                  <c:v>37400</c:v>
                </c:pt>
                <c:pt idx="5">
                  <c:v>39600</c:v>
                </c:pt>
                <c:pt idx="6">
                  <c:v>39700</c:v>
                </c:pt>
                <c:pt idx="7">
                  <c:v>42500</c:v>
                </c:pt>
                <c:pt idx="8">
                  <c:v>34400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B7-49B1-A845-8BAE318206DC}"/>
            </c:ext>
          </c:extLst>
        </c:ser>
        <c:ser>
          <c:idx val="2"/>
          <c:order val="5"/>
          <c:tx>
            <c:v>ばれいしょ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1.2558139074962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B7-49B1-A845-8BAE318206DC}"/>
                </c:ext>
              </c:extLst>
            </c:dLbl>
            <c:dLbl>
              <c:idx val="1"/>
              <c:layout>
                <c:manualLayout>
                  <c:x val="0"/>
                  <c:y val="-1.2558139074962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B7-49B1-A845-8BAE318206DC}"/>
                </c:ext>
              </c:extLst>
            </c:dLbl>
            <c:dLbl>
              <c:idx val="2"/>
              <c:layout>
                <c:manualLayout>
                  <c:x val="1.3668722894626523E-3"/>
                  <c:y val="-1.6744185433283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B7-49B1-A845-8BAE318206DC}"/>
                </c:ext>
              </c:extLst>
            </c:dLbl>
            <c:dLbl>
              <c:idx val="3"/>
              <c:layout>
                <c:manualLayout>
                  <c:x val="1.3668722894626523E-3"/>
                  <c:y val="-8.372092716642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B7-49B1-A845-8BAE318206DC}"/>
                </c:ext>
              </c:extLst>
            </c:dLbl>
            <c:dLbl>
              <c:idx val="4"/>
              <c:layout>
                <c:manualLayout>
                  <c:x val="-1.002361432907804E-16"/>
                  <c:y val="-1.2558139074962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B7-49B1-A845-8BAE318206DC}"/>
                </c:ext>
              </c:extLst>
            </c:dLbl>
            <c:dLbl>
              <c:idx val="5"/>
              <c:layout>
                <c:manualLayout>
                  <c:x val="0"/>
                  <c:y val="1.465116225412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B7-49B1-A845-8BAE318206DC}"/>
                </c:ext>
              </c:extLst>
            </c:dLbl>
            <c:dLbl>
              <c:idx val="6"/>
              <c:layout>
                <c:manualLayout>
                  <c:x val="2.7337445789253046E-3"/>
                  <c:y val="1.8837208612444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B7-49B1-A845-8BAE318206DC}"/>
                </c:ext>
              </c:extLst>
            </c:dLbl>
            <c:dLbl>
              <c:idx val="7"/>
              <c:layout>
                <c:manualLayout>
                  <c:x val="2.7337445789252044E-3"/>
                  <c:y val="2.5116278149925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B7-49B1-A845-8BAE318206DC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[0]!ばれいしょ収穫量</c:f>
              <c:numCache>
                <c:formatCode>#,##0_);[Red]\(#,##0\)</c:formatCode>
                <c:ptCount val="9"/>
                <c:pt idx="0">
                  <c:v>18000</c:v>
                </c:pt>
                <c:pt idx="1">
                  <c:v>18400</c:v>
                </c:pt>
                <c:pt idx="2">
                  <c:v>18600</c:v>
                </c:pt>
                <c:pt idx="3">
                  <c:v>18600</c:v>
                </c:pt>
                <c:pt idx="4">
                  <c:v>16000</c:v>
                </c:pt>
                <c:pt idx="5">
                  <c:v>15500</c:v>
                </c:pt>
                <c:pt idx="6">
                  <c:v>14600</c:v>
                </c:pt>
                <c:pt idx="7">
                  <c:v>15600</c:v>
                </c:pt>
                <c:pt idx="8">
                  <c:v>13000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B7-49B1-A845-8BAE318206DC}"/>
            </c:ext>
          </c:extLst>
        </c:ser>
        <c:ser>
          <c:idx val="4"/>
          <c:order val="6"/>
          <c:tx>
            <c:v>トマト</c:v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33CC33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[0]!トマト収穫量</c:f>
              <c:numCache>
                <c:formatCode>#,##0_);[Red]\(#,##0\)</c:formatCode>
                <c:ptCount val="9"/>
                <c:pt idx="0">
                  <c:v>17400</c:v>
                </c:pt>
                <c:pt idx="1">
                  <c:v>17600</c:v>
                </c:pt>
                <c:pt idx="2">
                  <c:v>17300</c:v>
                </c:pt>
                <c:pt idx="3">
                  <c:v>17600</c:v>
                </c:pt>
                <c:pt idx="4">
                  <c:v>16800</c:v>
                </c:pt>
                <c:pt idx="5">
                  <c:v>18100</c:v>
                </c:pt>
                <c:pt idx="6">
                  <c:v>18800</c:v>
                </c:pt>
                <c:pt idx="7">
                  <c:v>19200</c:v>
                </c:pt>
                <c:pt idx="8">
                  <c:v>16200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B7-49B1-A845-8BAE31820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23112"/>
        <c:axId val="956224424"/>
      </c:lineChart>
      <c:catAx>
        <c:axId val="95622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956224424"/>
        <c:crosses val="autoZero"/>
        <c:auto val="1"/>
        <c:lblAlgn val="ctr"/>
        <c:lblOffset val="100"/>
        <c:noMultiLvlLbl val="0"/>
      </c:catAx>
      <c:valAx>
        <c:axId val="956224424"/>
        <c:scaling>
          <c:orientation val="minMax"/>
          <c:max val="16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95622311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8.4902142168709713E-2"/>
          <c:y val="0.10888104343962485"/>
          <c:w val="0.85568422451792192"/>
          <c:h val="4.728617296150254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BD92EE-878A-4D07-A56B-8CA461EE5566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9C072B-5A2D-46E0-825B-D266C28547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0.04197</cdr:x>
      <cdr:y>0.04276</cdr:y>
    </cdr:from>
    <cdr:to>
      <cdr:x>0.20072</cdr:x>
      <cdr:y>0.13316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FB91796-DFC5-40E8-8FA8-6E807D27F2D9}"/>
            </a:ext>
          </a:extLst>
        </cdr:cNvPr>
        <cdr:cNvSpPr txBox="1"/>
      </cdr:nvSpPr>
      <cdr:spPr>
        <a:xfrm xmlns:a="http://schemas.openxmlformats.org/drawingml/2006/main">
          <a:off x="389951" y="259447"/>
          <a:ext cx="1474991" cy="548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（</a:t>
          </a:r>
          <a:r>
            <a:rPr lang="en-US" altLang="ja-JP" sz="1800"/>
            <a:t>ha</a:t>
          </a:r>
          <a:r>
            <a:rPr lang="ja-JP" altLang="en-US" sz="1800"/>
            <a:t>）</a:t>
          </a:r>
        </a:p>
      </cdr:txBody>
    </cdr:sp>
  </cdr:relSizeAnchor>
  <cdr:relSizeAnchor xmlns:cdr="http://schemas.openxmlformats.org/drawingml/2006/chartDrawing">
    <cdr:from>
      <cdr:x>0.89501</cdr:x>
      <cdr:y>0.88581</cdr:y>
    </cdr:from>
    <cdr:to>
      <cdr:x>0.99336</cdr:x>
      <cdr:y>0.95926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C661EF0-2D6D-461A-9196-417A1A255CE4}"/>
            </a:ext>
          </a:extLst>
        </cdr:cNvPr>
        <cdr:cNvSpPr txBox="1"/>
      </cdr:nvSpPr>
      <cdr:spPr>
        <a:xfrm xmlns:a="http://schemas.openxmlformats.org/drawingml/2006/main">
          <a:off x="8315751" y="5374924"/>
          <a:ext cx="913798" cy="445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/>
            <a:t>年産</a:t>
          </a:r>
        </a:p>
      </cdr:txBody>
    </cdr:sp>
  </cdr:relSizeAnchor>
  <cdr:relSizeAnchor xmlns:cdr="http://schemas.openxmlformats.org/drawingml/2006/chartDrawing">
    <cdr:from>
      <cdr:x>0.5593</cdr:x>
      <cdr:y>0.94138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6094CAC-EE2D-4FE1-AC1C-7D29AB69F5B5}"/>
            </a:ext>
          </a:extLst>
        </cdr:cNvPr>
        <cdr:cNvSpPr txBox="1"/>
      </cdr:nvSpPr>
      <cdr:spPr>
        <a:xfrm xmlns:a="http://schemas.openxmlformats.org/drawingml/2006/main">
          <a:off x="5200135" y="5719291"/>
          <a:ext cx="4097466" cy="356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/>
            <a:t>資料：農林水産省「野菜生産出荷統計」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F830E1-A54C-4094-8BC8-7C869CC137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0.03107</cdr:y>
    </cdr:from>
    <cdr:to>
      <cdr:x>0.10019</cdr:x>
      <cdr:y>0.10028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918234F-D0B7-44B8-8203-E2CCA63B8E77}"/>
            </a:ext>
          </a:extLst>
        </cdr:cNvPr>
        <cdr:cNvSpPr txBox="1"/>
      </cdr:nvSpPr>
      <cdr:spPr>
        <a:xfrm xmlns:a="http://schemas.openxmlformats.org/drawingml/2006/main">
          <a:off x="17162" y="188784"/>
          <a:ext cx="914400" cy="420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（千ｔ）</a:t>
          </a:r>
        </a:p>
      </cdr:txBody>
    </cdr:sp>
  </cdr:relSizeAnchor>
  <cdr:relSizeAnchor xmlns:cdr="http://schemas.openxmlformats.org/drawingml/2006/chartDrawing">
    <cdr:from>
      <cdr:x>0.89168</cdr:x>
      <cdr:y>0.87782</cdr:y>
    </cdr:from>
    <cdr:to>
      <cdr:x>0.99003</cdr:x>
      <cdr:y>0.95127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C661EF0-2D6D-461A-9196-417A1A255CE4}"/>
            </a:ext>
          </a:extLst>
        </cdr:cNvPr>
        <cdr:cNvSpPr txBox="1"/>
      </cdr:nvSpPr>
      <cdr:spPr>
        <a:xfrm xmlns:a="http://schemas.openxmlformats.org/drawingml/2006/main">
          <a:off x="8284883" y="5326417"/>
          <a:ext cx="913798" cy="445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/>
            <a:t>年産</a:t>
          </a:r>
        </a:p>
      </cdr:txBody>
    </cdr:sp>
  </cdr:relSizeAnchor>
  <cdr:relSizeAnchor xmlns:cdr="http://schemas.openxmlformats.org/drawingml/2006/chartDrawing">
    <cdr:from>
      <cdr:x>0.5593</cdr:x>
      <cdr:y>0.94138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6094CAC-EE2D-4FE1-AC1C-7D29AB69F5B5}"/>
            </a:ext>
          </a:extLst>
        </cdr:cNvPr>
        <cdr:cNvSpPr txBox="1"/>
      </cdr:nvSpPr>
      <cdr:spPr>
        <a:xfrm xmlns:a="http://schemas.openxmlformats.org/drawingml/2006/main">
          <a:off x="5200135" y="5719291"/>
          <a:ext cx="4097466" cy="356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/>
            <a:t>資料：農林水産省「野菜生産出荷統計」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9"/>
  <sheetViews>
    <sheetView tabSelected="1" workbookViewId="0">
      <selection activeCell="A27" sqref="A27:XFD27"/>
    </sheetView>
  </sheetViews>
  <sheetFormatPr defaultRowHeight="13.5" x14ac:dyDescent="0.15"/>
  <cols>
    <col min="1" max="2" width="6" style="2" customWidth="1"/>
    <col min="4" max="4" width="11.625" customWidth="1"/>
    <col min="6" max="19" width="9.125" style="11"/>
  </cols>
  <sheetData>
    <row r="1" spans="1:19" x14ac:dyDescent="0.15">
      <c r="A1" s="1" t="s">
        <v>14</v>
      </c>
      <c r="C1" s="23" t="s">
        <v>26</v>
      </c>
      <c r="D1" s="3"/>
      <c r="E1" s="3"/>
      <c r="F1" s="3"/>
      <c r="G1" s="3"/>
      <c r="H1" s="3"/>
      <c r="I1" s="13"/>
      <c r="J1" s="14"/>
      <c r="K1" s="14"/>
      <c r="L1" s="14"/>
      <c r="M1" s="14"/>
      <c r="N1" s="14"/>
      <c r="O1" s="14"/>
      <c r="P1" s="14"/>
      <c r="Q1" s="14"/>
      <c r="R1" s="14"/>
      <c r="S1"/>
    </row>
    <row r="2" spans="1:19" x14ac:dyDescent="0.15">
      <c r="A2" s="1" t="s">
        <v>15</v>
      </c>
      <c r="C2" s="4" t="s">
        <v>23</v>
      </c>
      <c r="F2"/>
      <c r="G2"/>
      <c r="H2"/>
      <c r="I2" s="15"/>
      <c r="J2" s="16"/>
      <c r="K2" s="16"/>
      <c r="L2" s="16"/>
      <c r="M2" s="16"/>
      <c r="N2" s="16"/>
      <c r="O2" s="17"/>
      <c r="P2"/>
      <c r="Q2" s="17"/>
      <c r="R2" s="17"/>
      <c r="S2"/>
    </row>
    <row r="3" spans="1:19" x14ac:dyDescent="0.15">
      <c r="A3" s="1" t="s">
        <v>16</v>
      </c>
      <c r="C3" s="4" t="s">
        <v>24</v>
      </c>
      <c r="F3"/>
      <c r="G3"/>
      <c r="H3"/>
      <c r="I3" s="15"/>
      <c r="J3" s="18"/>
      <c r="K3" s="18"/>
      <c r="L3" s="18"/>
      <c r="M3" s="18"/>
      <c r="N3" s="18"/>
      <c r="O3" s="18"/>
      <c r="P3"/>
      <c r="Q3"/>
      <c r="R3"/>
      <c r="S3"/>
    </row>
    <row r="4" spans="1:19" x14ac:dyDescent="0.15">
      <c r="A4" s="1"/>
      <c r="C4" s="5" t="s">
        <v>17</v>
      </c>
      <c r="F4"/>
      <c r="G4"/>
      <c r="H4"/>
      <c r="I4" s="15"/>
      <c r="J4" s="18"/>
      <c r="K4" s="18"/>
      <c r="L4" s="18"/>
      <c r="M4" s="18"/>
      <c r="N4" s="18"/>
      <c r="O4" s="18"/>
      <c r="P4"/>
      <c r="Q4"/>
      <c r="R4"/>
      <c r="S4"/>
    </row>
    <row r="5" spans="1:19" ht="21" customHeight="1" x14ac:dyDescent="0.15">
      <c r="C5" s="19">
        <v>41640</v>
      </c>
      <c r="D5" s="6" t="s">
        <v>21</v>
      </c>
      <c r="E5" s="20">
        <f>MAX($C$9:$C$109)</f>
        <v>44562</v>
      </c>
      <c r="F5" s="6" t="s">
        <v>22</v>
      </c>
      <c r="G5" s="6"/>
      <c r="H5" s="6"/>
      <c r="I5" s="21"/>
      <c r="J5" s="18"/>
      <c r="K5" s="18"/>
      <c r="L5" s="18"/>
      <c r="M5" s="18"/>
      <c r="N5" s="18"/>
      <c r="O5" s="18"/>
      <c r="P5"/>
      <c r="Q5"/>
      <c r="R5"/>
      <c r="S5"/>
    </row>
    <row r="6" spans="1:19" x14ac:dyDescent="0.15">
      <c r="B6" s="2">
        <f>COUNTA(C9:C109)-MATCH(C5,C9:C109,0)+1</f>
        <v>9</v>
      </c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15">
      <c r="A7" s="22"/>
      <c r="C7" t="s">
        <v>25</v>
      </c>
    </row>
    <row r="8" spans="1:19" s="8" customFormat="1" ht="27" x14ac:dyDescent="0.15">
      <c r="A8" s="2"/>
      <c r="B8" s="2"/>
      <c r="C8" s="8" t="s">
        <v>18</v>
      </c>
      <c r="D8" s="8" t="s">
        <v>19</v>
      </c>
      <c r="E8" s="8" t="s">
        <v>20</v>
      </c>
      <c r="F8" s="12" t="s">
        <v>1</v>
      </c>
      <c r="G8" s="12" t="s">
        <v>2</v>
      </c>
      <c r="H8" s="12" t="s">
        <v>3</v>
      </c>
      <c r="I8" s="12" t="s">
        <v>0</v>
      </c>
      <c r="J8" s="12" t="s">
        <v>4</v>
      </c>
      <c r="K8" s="12" t="s">
        <v>5</v>
      </c>
      <c r="L8" s="12" t="s">
        <v>6</v>
      </c>
      <c r="M8" s="12" t="s">
        <v>7</v>
      </c>
      <c r="N8" s="12" t="s">
        <v>8</v>
      </c>
      <c r="O8" s="12" t="s">
        <v>9</v>
      </c>
      <c r="P8" s="12" t="s">
        <v>10</v>
      </c>
      <c r="Q8" s="12" t="s">
        <v>11</v>
      </c>
      <c r="R8" s="12" t="s">
        <v>12</v>
      </c>
      <c r="S8" s="12" t="s">
        <v>13</v>
      </c>
    </row>
    <row r="9" spans="1:19" x14ac:dyDescent="0.15">
      <c r="A9" s="7" t="str">
        <f>IF(C9=EDATE($C$5,0),1,"")</f>
        <v/>
      </c>
      <c r="B9" s="7" t="str">
        <f>IF(C9=EDATE($C$5,0),1,"")</f>
        <v/>
      </c>
      <c r="C9" s="9">
        <v>37987</v>
      </c>
      <c r="D9" s="10" t="str">
        <f t="shared" ref="D9:D27" si="0">IF(OR(A9=1,B9=1,A9),TEXT(C9,"ge"),TEXT(C9," "))</f>
        <v xml:space="preserve"> </v>
      </c>
      <c r="E9" s="10" t="str">
        <f t="shared" ref="E9:E27" si="1">IF(OR(A9=1,A9),TEXT(C9,"yyyy"),TEXT(C9,"yy"))</f>
        <v>04</v>
      </c>
      <c r="F9" s="11">
        <v>3070</v>
      </c>
      <c r="G9" s="11">
        <v>134300</v>
      </c>
      <c r="H9" s="11">
        <v>1740</v>
      </c>
      <c r="I9" s="11">
        <v>38800</v>
      </c>
      <c r="J9" s="11">
        <v>2710</v>
      </c>
      <c r="K9" s="11">
        <v>72200</v>
      </c>
      <c r="L9" s="11">
        <v>1290</v>
      </c>
      <c r="M9" s="11">
        <v>14400</v>
      </c>
      <c r="N9" s="11">
        <v>1230</v>
      </c>
      <c r="O9" s="11">
        <v>37300</v>
      </c>
      <c r="P9" s="11">
        <v>1390</v>
      </c>
      <c r="Q9" s="11">
        <v>32500</v>
      </c>
      <c r="R9" s="11">
        <v>418</v>
      </c>
      <c r="S9" s="11">
        <v>22300</v>
      </c>
    </row>
    <row r="10" spans="1:19" x14ac:dyDescent="0.15">
      <c r="A10" s="7" t="str">
        <f t="shared" ref="A10:A73" si="2">IF(C10=EDATE($C$5,0),1,"")</f>
        <v/>
      </c>
      <c r="B10" s="7" t="str">
        <f>IF(C10=EDATE($C$5,0),1,"")</f>
        <v/>
      </c>
      <c r="C10" s="9">
        <v>38353</v>
      </c>
      <c r="D10" s="10" t="str">
        <f t="shared" si="0"/>
        <v xml:space="preserve"> </v>
      </c>
      <c r="E10" s="10" t="str">
        <f t="shared" si="1"/>
        <v>05</v>
      </c>
      <c r="F10" s="11">
        <v>3170</v>
      </c>
      <c r="G10" s="11">
        <v>139100</v>
      </c>
      <c r="H10" s="11">
        <v>1760</v>
      </c>
      <c r="I10" s="11">
        <v>38200</v>
      </c>
      <c r="J10" s="11">
        <v>2770</v>
      </c>
      <c r="K10" s="11">
        <v>75100</v>
      </c>
      <c r="L10" s="11">
        <v>1310</v>
      </c>
      <c r="M10" s="11">
        <v>13700</v>
      </c>
      <c r="N10" s="11">
        <v>1140</v>
      </c>
      <c r="O10" s="11">
        <v>33800</v>
      </c>
      <c r="P10" s="11">
        <v>1340</v>
      </c>
      <c r="Q10" s="11">
        <v>31800</v>
      </c>
      <c r="R10" s="11">
        <v>407</v>
      </c>
      <c r="S10" s="11">
        <v>20900</v>
      </c>
    </row>
    <row r="11" spans="1:19" x14ac:dyDescent="0.15">
      <c r="A11" s="7" t="str">
        <f t="shared" si="2"/>
        <v/>
      </c>
      <c r="B11" s="7" t="str">
        <f>IF(OR(A11=1,C11=$E$5),1,"")</f>
        <v/>
      </c>
      <c r="C11" s="9">
        <v>38718</v>
      </c>
      <c r="D11" s="10" t="str">
        <f t="shared" si="0"/>
        <v xml:space="preserve"> </v>
      </c>
      <c r="E11" s="10" t="str">
        <f t="shared" si="1"/>
        <v>06</v>
      </c>
      <c r="F11" s="11">
        <v>3360</v>
      </c>
      <c r="G11" s="11">
        <v>153900</v>
      </c>
      <c r="H11" s="11">
        <v>1840</v>
      </c>
      <c r="I11" s="11">
        <v>40900</v>
      </c>
      <c r="J11" s="11">
        <v>2720</v>
      </c>
      <c r="K11" s="11">
        <v>73000</v>
      </c>
      <c r="L11" s="11">
        <v>1320</v>
      </c>
      <c r="M11" s="11">
        <v>14200</v>
      </c>
      <c r="N11" s="11">
        <v>1230</v>
      </c>
      <c r="O11" s="11">
        <v>38100</v>
      </c>
      <c r="P11" s="11">
        <v>1310</v>
      </c>
      <c r="Q11" s="11">
        <v>30400</v>
      </c>
      <c r="R11" s="11">
        <v>405</v>
      </c>
      <c r="S11" s="11">
        <v>20800</v>
      </c>
    </row>
    <row r="12" spans="1:19" x14ac:dyDescent="0.15">
      <c r="A12" s="7" t="str">
        <f t="shared" si="2"/>
        <v/>
      </c>
      <c r="B12" s="7" t="str">
        <f t="shared" ref="B12:B75" si="3">IF(OR(A12=1,C12=$E$5),1,"")</f>
        <v/>
      </c>
      <c r="C12" s="9">
        <v>39083</v>
      </c>
      <c r="D12" s="10" t="str">
        <f t="shared" si="0"/>
        <v xml:space="preserve"> </v>
      </c>
      <c r="E12" s="10" t="str">
        <f t="shared" si="1"/>
        <v>07</v>
      </c>
      <c r="F12" s="11">
        <v>3370</v>
      </c>
      <c r="G12" s="11">
        <v>154300</v>
      </c>
      <c r="H12" s="11">
        <v>1970</v>
      </c>
      <c r="I12" s="11">
        <v>42000</v>
      </c>
      <c r="J12" s="11">
        <v>2680</v>
      </c>
      <c r="K12" s="11">
        <v>72400</v>
      </c>
      <c r="L12" s="11">
        <v>1350</v>
      </c>
      <c r="M12" s="11">
        <v>13900</v>
      </c>
      <c r="N12" s="11">
        <v>1310</v>
      </c>
      <c r="O12" s="11">
        <v>40200</v>
      </c>
      <c r="P12" s="11">
        <v>1280</v>
      </c>
      <c r="Q12" s="11">
        <v>30200</v>
      </c>
      <c r="R12" s="11">
        <v>410</v>
      </c>
      <c r="S12" s="11">
        <v>21000</v>
      </c>
    </row>
    <row r="13" spans="1:19" x14ac:dyDescent="0.15">
      <c r="A13" s="7" t="str">
        <f t="shared" si="2"/>
        <v/>
      </c>
      <c r="B13" s="7" t="str">
        <f t="shared" si="3"/>
        <v/>
      </c>
      <c r="C13" s="9">
        <v>39448</v>
      </c>
      <c r="D13" s="10" t="str">
        <f t="shared" si="0"/>
        <v xml:space="preserve"> </v>
      </c>
      <c r="E13" s="10" t="str">
        <f t="shared" si="1"/>
        <v>08</v>
      </c>
      <c r="F13" s="11">
        <v>3280</v>
      </c>
      <c r="G13" s="11">
        <v>143800</v>
      </c>
      <c r="H13" s="11">
        <v>2180</v>
      </c>
      <c r="I13" s="11">
        <v>48600</v>
      </c>
      <c r="J13" s="11">
        <v>2510</v>
      </c>
      <c r="K13" s="11">
        <v>66500</v>
      </c>
      <c r="L13" s="11">
        <v>1360</v>
      </c>
      <c r="M13" s="11">
        <v>14300</v>
      </c>
      <c r="N13" s="11">
        <v>1370</v>
      </c>
      <c r="O13" s="11">
        <v>42200</v>
      </c>
      <c r="P13" s="11">
        <v>1180</v>
      </c>
      <c r="Q13" s="11">
        <v>29300</v>
      </c>
      <c r="R13" s="11">
        <v>414</v>
      </c>
      <c r="S13" s="11">
        <v>20800</v>
      </c>
    </row>
    <row r="14" spans="1:19" x14ac:dyDescent="0.15">
      <c r="A14" s="7" t="str">
        <f t="shared" si="2"/>
        <v/>
      </c>
      <c r="B14" s="7" t="str">
        <f t="shared" si="3"/>
        <v/>
      </c>
      <c r="C14" s="9">
        <v>39814</v>
      </c>
      <c r="D14" s="10" t="str">
        <f t="shared" si="0"/>
        <v xml:space="preserve"> </v>
      </c>
      <c r="E14" s="10" t="str">
        <f t="shared" si="1"/>
        <v>09</v>
      </c>
      <c r="F14" s="11">
        <v>3290</v>
      </c>
      <c r="G14" s="11">
        <v>144000</v>
      </c>
      <c r="H14" s="11">
        <v>2320</v>
      </c>
      <c r="I14" s="11">
        <v>53400</v>
      </c>
      <c r="J14" s="11">
        <v>2390</v>
      </c>
      <c r="K14" s="11">
        <v>59500</v>
      </c>
      <c r="L14" s="11">
        <v>1410</v>
      </c>
      <c r="M14" s="11">
        <v>14200</v>
      </c>
      <c r="N14" s="11">
        <v>1280</v>
      </c>
      <c r="O14" s="11">
        <v>38600</v>
      </c>
      <c r="P14" s="11">
        <v>1110</v>
      </c>
      <c r="Q14" s="11">
        <v>23500</v>
      </c>
      <c r="R14" s="11">
        <v>405</v>
      </c>
      <c r="S14" s="11">
        <v>19400</v>
      </c>
    </row>
    <row r="15" spans="1:19" x14ac:dyDescent="0.15">
      <c r="A15" s="7" t="str">
        <f t="shared" si="2"/>
        <v/>
      </c>
      <c r="B15" s="7" t="str">
        <f t="shared" si="3"/>
        <v/>
      </c>
      <c r="C15" s="9">
        <v>40179</v>
      </c>
      <c r="D15" s="10" t="str">
        <f t="shared" si="0"/>
        <v xml:space="preserve"> </v>
      </c>
      <c r="E15" s="10" t="str">
        <f t="shared" si="1"/>
        <v>10</v>
      </c>
      <c r="F15" s="11">
        <v>3180</v>
      </c>
      <c r="G15" s="11">
        <v>125900</v>
      </c>
      <c r="H15" s="11">
        <v>2250</v>
      </c>
      <c r="I15" s="11">
        <v>52700</v>
      </c>
      <c r="J15" s="11">
        <v>2330</v>
      </c>
      <c r="K15" s="11">
        <v>58900</v>
      </c>
      <c r="L15" s="11">
        <v>1390</v>
      </c>
      <c r="M15" s="11">
        <v>13400</v>
      </c>
      <c r="N15" s="11">
        <v>1270</v>
      </c>
      <c r="O15" s="11">
        <v>33500</v>
      </c>
      <c r="P15" s="11">
        <v>1080</v>
      </c>
      <c r="Q15" s="11">
        <v>21000</v>
      </c>
      <c r="R15" s="11">
        <v>393</v>
      </c>
      <c r="S15" s="11">
        <v>16200</v>
      </c>
    </row>
    <row r="16" spans="1:19" x14ac:dyDescent="0.15">
      <c r="A16" s="7" t="str">
        <f t="shared" si="2"/>
        <v/>
      </c>
      <c r="B16" s="7" t="str">
        <f t="shared" si="3"/>
        <v/>
      </c>
      <c r="C16" s="9">
        <v>40544</v>
      </c>
      <c r="D16" s="10" t="str">
        <f t="shared" si="0"/>
        <v xml:space="preserve"> </v>
      </c>
      <c r="E16" s="10" t="str">
        <f t="shared" si="1"/>
        <v>11</v>
      </c>
      <c r="F16" s="11">
        <v>3120</v>
      </c>
      <c r="G16" s="11">
        <v>132000</v>
      </c>
      <c r="H16" s="11">
        <v>2300</v>
      </c>
      <c r="I16" s="11">
        <v>50100</v>
      </c>
      <c r="J16" s="11">
        <v>2290</v>
      </c>
      <c r="K16" s="11">
        <v>60000</v>
      </c>
      <c r="L16" s="11">
        <v>1390</v>
      </c>
      <c r="M16" s="11">
        <v>14000</v>
      </c>
      <c r="N16" s="11">
        <v>1340</v>
      </c>
      <c r="O16" s="11">
        <v>41900</v>
      </c>
      <c r="P16" s="11">
        <v>1040</v>
      </c>
      <c r="Q16" s="11">
        <v>22200</v>
      </c>
      <c r="R16" s="11">
        <v>390</v>
      </c>
      <c r="S16" s="11">
        <v>18100</v>
      </c>
    </row>
    <row r="17" spans="1:19" x14ac:dyDescent="0.15">
      <c r="A17" s="7" t="str">
        <f t="shared" si="2"/>
        <v/>
      </c>
      <c r="B17" s="7" t="str">
        <f t="shared" si="3"/>
        <v/>
      </c>
      <c r="C17" s="9">
        <v>40909</v>
      </c>
      <c r="D17" s="10" t="str">
        <f t="shared" si="0"/>
        <v xml:space="preserve"> </v>
      </c>
      <c r="E17" s="10" t="str">
        <f t="shared" si="1"/>
        <v>12</v>
      </c>
      <c r="F17" s="11">
        <v>2990</v>
      </c>
      <c r="G17" s="11">
        <v>119900</v>
      </c>
      <c r="H17" s="11">
        <v>2350</v>
      </c>
      <c r="I17" s="11">
        <v>55900</v>
      </c>
      <c r="J17" s="11">
        <v>2250</v>
      </c>
      <c r="K17" s="11">
        <v>58500</v>
      </c>
      <c r="L17" s="11">
        <v>1390</v>
      </c>
      <c r="M17" s="11">
        <v>13600</v>
      </c>
      <c r="N17" s="11">
        <v>1280</v>
      </c>
      <c r="O17" s="11">
        <v>40700</v>
      </c>
      <c r="P17" s="11">
        <v>939</v>
      </c>
      <c r="Q17" s="11">
        <v>20800</v>
      </c>
      <c r="R17" s="11">
        <v>388</v>
      </c>
      <c r="S17" s="11">
        <v>18100</v>
      </c>
    </row>
    <row r="18" spans="1:19" x14ac:dyDescent="0.15">
      <c r="A18" s="7" t="str">
        <f t="shared" si="2"/>
        <v/>
      </c>
      <c r="B18" s="7" t="str">
        <f t="shared" si="3"/>
        <v/>
      </c>
      <c r="C18" s="9">
        <v>41275</v>
      </c>
      <c r="D18" s="10" t="str">
        <f t="shared" si="0"/>
        <v xml:space="preserve"> </v>
      </c>
      <c r="E18" s="10" t="str">
        <f t="shared" si="1"/>
        <v>13</v>
      </c>
      <c r="F18" s="11">
        <v>2990</v>
      </c>
      <c r="G18" s="11">
        <v>124300</v>
      </c>
      <c r="H18" s="11">
        <v>2360</v>
      </c>
      <c r="I18" s="11">
        <v>51400</v>
      </c>
      <c r="J18" s="11">
        <v>2250</v>
      </c>
      <c r="K18" s="11">
        <v>59000</v>
      </c>
      <c r="L18" s="11">
        <v>1380</v>
      </c>
      <c r="M18" s="11">
        <v>13800</v>
      </c>
      <c r="N18" s="11">
        <v>1270</v>
      </c>
      <c r="O18" s="11">
        <v>40300</v>
      </c>
      <c r="P18" s="11">
        <v>884</v>
      </c>
      <c r="Q18" s="11">
        <v>18600</v>
      </c>
      <c r="R18" s="11">
        <v>378</v>
      </c>
      <c r="S18" s="11">
        <v>17800</v>
      </c>
    </row>
    <row r="19" spans="1:19" x14ac:dyDescent="0.15">
      <c r="A19" s="7">
        <f t="shared" si="2"/>
        <v>1</v>
      </c>
      <c r="B19" s="7">
        <f t="shared" si="3"/>
        <v>1</v>
      </c>
      <c r="C19" s="9">
        <v>41640</v>
      </c>
      <c r="D19" s="10" t="str">
        <f t="shared" si="0"/>
        <v>H26</v>
      </c>
      <c r="E19" s="10" t="str">
        <f t="shared" si="1"/>
        <v>2014</v>
      </c>
      <c r="F19" s="11">
        <v>2970</v>
      </c>
      <c r="G19" s="11">
        <v>125500</v>
      </c>
      <c r="H19" s="11">
        <v>2330</v>
      </c>
      <c r="I19" s="11">
        <v>54100</v>
      </c>
      <c r="J19" s="11">
        <v>2220</v>
      </c>
      <c r="K19" s="11">
        <v>59100</v>
      </c>
      <c r="L19" s="11">
        <v>1360</v>
      </c>
      <c r="M19" s="11">
        <v>13500</v>
      </c>
      <c r="N19" s="11">
        <v>1250</v>
      </c>
      <c r="O19" s="11">
        <v>38200</v>
      </c>
      <c r="P19" s="11">
        <v>845</v>
      </c>
      <c r="Q19" s="11">
        <v>18000</v>
      </c>
      <c r="R19" s="11">
        <v>378</v>
      </c>
      <c r="S19" s="11">
        <v>17400</v>
      </c>
    </row>
    <row r="20" spans="1:19" x14ac:dyDescent="0.15">
      <c r="A20" s="7" t="str">
        <f t="shared" si="2"/>
        <v/>
      </c>
      <c r="B20" s="7" t="str">
        <f t="shared" si="3"/>
        <v/>
      </c>
      <c r="C20" s="9">
        <v>42005</v>
      </c>
      <c r="D20" s="10" t="str">
        <f t="shared" si="0"/>
        <v xml:space="preserve"> </v>
      </c>
      <c r="E20" s="10" t="str">
        <f t="shared" si="1"/>
        <v>15</v>
      </c>
      <c r="F20" s="11">
        <v>3060</v>
      </c>
      <c r="G20" s="11">
        <v>132600</v>
      </c>
      <c r="H20" s="11">
        <v>2320</v>
      </c>
      <c r="I20" s="11">
        <v>52900</v>
      </c>
      <c r="J20" s="11">
        <v>2250</v>
      </c>
      <c r="K20" s="11">
        <v>56500</v>
      </c>
      <c r="L20" s="11">
        <v>1350</v>
      </c>
      <c r="M20" s="11">
        <v>13800</v>
      </c>
      <c r="N20" s="11">
        <v>1240</v>
      </c>
      <c r="O20" s="11">
        <v>39500</v>
      </c>
      <c r="P20" s="11">
        <v>803</v>
      </c>
      <c r="Q20" s="11">
        <v>18400</v>
      </c>
      <c r="R20" s="11">
        <v>386</v>
      </c>
      <c r="S20" s="11">
        <v>17600</v>
      </c>
    </row>
    <row r="21" spans="1:19" x14ac:dyDescent="0.15">
      <c r="A21" s="7" t="str">
        <f t="shared" si="2"/>
        <v/>
      </c>
      <c r="B21" s="7" t="str">
        <f t="shared" si="3"/>
        <v/>
      </c>
      <c r="C21" s="9">
        <v>42370</v>
      </c>
      <c r="D21" s="10" t="str">
        <f t="shared" si="0"/>
        <v xml:space="preserve"> </v>
      </c>
      <c r="E21" s="10" t="str">
        <f t="shared" si="1"/>
        <v>16</v>
      </c>
      <c r="F21" s="11">
        <v>3000</v>
      </c>
      <c r="G21" s="11">
        <v>126800</v>
      </c>
      <c r="H21" s="11">
        <v>2330</v>
      </c>
      <c r="I21" s="11">
        <v>48700</v>
      </c>
      <c r="J21" s="11">
        <v>2250</v>
      </c>
      <c r="K21" s="11">
        <v>52900</v>
      </c>
      <c r="L21" s="11">
        <v>1380</v>
      </c>
      <c r="M21" s="11">
        <v>14200</v>
      </c>
      <c r="N21" s="11">
        <v>1190</v>
      </c>
      <c r="O21" s="11">
        <v>38400</v>
      </c>
      <c r="P21" s="11">
        <v>762</v>
      </c>
      <c r="Q21" s="11">
        <v>18600</v>
      </c>
      <c r="R21" s="11">
        <v>389</v>
      </c>
      <c r="S21" s="11">
        <v>17300</v>
      </c>
    </row>
    <row r="22" spans="1:19" x14ac:dyDescent="0.15">
      <c r="A22" s="7" t="str">
        <f t="shared" si="2"/>
        <v/>
      </c>
      <c r="B22" s="7" t="str">
        <f t="shared" si="3"/>
        <v/>
      </c>
      <c r="C22" s="9">
        <v>42736</v>
      </c>
      <c r="D22" s="10" t="str">
        <f t="shared" si="0"/>
        <v xml:space="preserve"> </v>
      </c>
      <c r="E22" s="10" t="str">
        <f t="shared" si="1"/>
        <v>17</v>
      </c>
      <c r="F22" s="11">
        <v>2970</v>
      </c>
      <c r="G22" s="11">
        <v>128500</v>
      </c>
      <c r="H22" s="11">
        <v>2340</v>
      </c>
      <c r="I22" s="11">
        <v>50100</v>
      </c>
      <c r="J22" s="11">
        <v>2250</v>
      </c>
      <c r="K22" s="11">
        <v>53800</v>
      </c>
      <c r="L22" s="11">
        <v>1380</v>
      </c>
      <c r="M22" s="11">
        <v>13700</v>
      </c>
      <c r="N22" s="11">
        <v>1160</v>
      </c>
      <c r="O22" s="11">
        <v>38000</v>
      </c>
      <c r="P22" s="11">
        <v>751</v>
      </c>
      <c r="Q22" s="11">
        <v>18600</v>
      </c>
      <c r="R22" s="11">
        <v>380</v>
      </c>
      <c r="S22" s="11">
        <v>17600</v>
      </c>
    </row>
    <row r="23" spans="1:19" x14ac:dyDescent="0.15">
      <c r="A23" s="7" t="str">
        <f t="shared" si="2"/>
        <v/>
      </c>
      <c r="B23" s="7" t="str">
        <f t="shared" si="3"/>
        <v/>
      </c>
      <c r="C23" s="9">
        <v>43101</v>
      </c>
      <c r="D23" s="10" t="str">
        <f t="shared" si="0"/>
        <v xml:space="preserve"> </v>
      </c>
      <c r="E23" s="10" t="str">
        <f t="shared" si="1"/>
        <v>18</v>
      </c>
      <c r="F23" s="11">
        <v>2990</v>
      </c>
      <c r="G23" s="11">
        <v>122500</v>
      </c>
      <c r="H23" s="11">
        <v>2350</v>
      </c>
      <c r="I23" s="11">
        <v>49600</v>
      </c>
      <c r="J23" s="11">
        <v>2250</v>
      </c>
      <c r="K23" s="11">
        <v>54000</v>
      </c>
      <c r="L23" s="11">
        <v>1420</v>
      </c>
      <c r="M23" s="11">
        <v>13400</v>
      </c>
      <c r="N23" s="11">
        <v>1160</v>
      </c>
      <c r="O23" s="11">
        <v>37400</v>
      </c>
      <c r="P23" s="11">
        <v>725</v>
      </c>
      <c r="Q23" s="11">
        <v>16000</v>
      </c>
      <c r="R23" s="11">
        <v>369</v>
      </c>
      <c r="S23" s="11">
        <v>16800</v>
      </c>
    </row>
    <row r="24" spans="1:19" x14ac:dyDescent="0.15">
      <c r="A24" s="7" t="str">
        <f t="shared" si="2"/>
        <v/>
      </c>
      <c r="B24" s="7" t="str">
        <f t="shared" si="3"/>
        <v/>
      </c>
      <c r="C24" s="9">
        <v>43466</v>
      </c>
      <c r="D24" s="10" t="str">
        <f t="shared" si="0"/>
        <v xml:space="preserve"> </v>
      </c>
      <c r="E24" s="10" t="str">
        <f t="shared" si="1"/>
        <v>19</v>
      </c>
      <c r="F24" s="11">
        <v>2970</v>
      </c>
      <c r="G24" s="11">
        <v>121600</v>
      </c>
      <c r="H24" s="11">
        <v>2360</v>
      </c>
      <c r="I24" s="11">
        <v>51400</v>
      </c>
      <c r="J24" s="11">
        <v>2250</v>
      </c>
      <c r="K24" s="11">
        <v>55800</v>
      </c>
      <c r="L24" s="11">
        <v>1440</v>
      </c>
      <c r="M24" s="11">
        <v>13900</v>
      </c>
      <c r="N24" s="11">
        <v>1190</v>
      </c>
      <c r="O24" s="11">
        <v>39600</v>
      </c>
      <c r="P24" s="11">
        <v>658</v>
      </c>
      <c r="Q24" s="11">
        <v>15500</v>
      </c>
      <c r="R24" s="11">
        <v>365</v>
      </c>
      <c r="S24" s="11">
        <v>18100</v>
      </c>
    </row>
    <row r="25" spans="1:19" x14ac:dyDescent="0.15">
      <c r="A25" s="7" t="str">
        <f t="shared" si="2"/>
        <v/>
      </c>
      <c r="B25" s="7" t="str">
        <f t="shared" si="3"/>
        <v/>
      </c>
      <c r="C25" s="9">
        <v>43831</v>
      </c>
      <c r="D25" s="10" t="str">
        <f t="shared" si="0"/>
        <v xml:space="preserve"> </v>
      </c>
      <c r="E25" s="10" t="str">
        <f t="shared" si="1"/>
        <v>20</v>
      </c>
      <c r="F25" s="11">
        <v>2830</v>
      </c>
      <c r="G25" s="11">
        <v>115700</v>
      </c>
      <c r="H25" s="11">
        <v>2320</v>
      </c>
      <c r="I25" s="11">
        <v>48000</v>
      </c>
      <c r="J25" s="11">
        <v>2230</v>
      </c>
      <c r="K25" s="11">
        <v>57300</v>
      </c>
      <c r="L25" s="11">
        <v>1460</v>
      </c>
      <c r="M25" s="11">
        <v>14300</v>
      </c>
      <c r="N25" s="11">
        <v>1200</v>
      </c>
      <c r="O25" s="11">
        <v>39700</v>
      </c>
      <c r="P25" s="11">
        <v>672</v>
      </c>
      <c r="Q25" s="11">
        <v>14600</v>
      </c>
      <c r="R25" s="11">
        <v>374</v>
      </c>
      <c r="S25" s="11">
        <v>18800</v>
      </c>
    </row>
    <row r="26" spans="1:19" x14ac:dyDescent="0.15">
      <c r="A26" s="7" t="str">
        <f t="shared" si="2"/>
        <v/>
      </c>
      <c r="B26" s="7" t="str">
        <f t="shared" si="3"/>
        <v/>
      </c>
      <c r="C26" s="9">
        <v>44197</v>
      </c>
      <c r="D26" s="10" t="str">
        <f t="shared" si="0"/>
        <v xml:space="preserve"> </v>
      </c>
      <c r="E26" s="10" t="str">
        <f t="shared" si="1"/>
        <v>21</v>
      </c>
      <c r="F26" s="11">
        <v>2770</v>
      </c>
      <c r="G26" s="11">
        <v>114400</v>
      </c>
      <c r="H26" s="11">
        <v>2370</v>
      </c>
      <c r="I26" s="11">
        <v>51200</v>
      </c>
      <c r="J26" s="11">
        <v>2230</v>
      </c>
      <c r="K26" s="11">
        <v>56400</v>
      </c>
      <c r="L26" s="11">
        <v>1430</v>
      </c>
      <c r="M26" s="11">
        <v>13500</v>
      </c>
      <c r="N26" s="11">
        <v>1260</v>
      </c>
      <c r="O26" s="11">
        <v>42500</v>
      </c>
      <c r="P26" s="11">
        <v>677</v>
      </c>
      <c r="Q26" s="11">
        <v>15600</v>
      </c>
      <c r="R26" s="11">
        <v>377</v>
      </c>
      <c r="S26" s="11">
        <v>19200</v>
      </c>
    </row>
    <row r="27" spans="1:19" s="27" customFormat="1" x14ac:dyDescent="0.15">
      <c r="A27" s="7" t="str">
        <f t="shared" si="2"/>
        <v/>
      </c>
      <c r="B27" s="7">
        <f t="shared" si="3"/>
        <v>1</v>
      </c>
      <c r="C27" s="24">
        <v>44562</v>
      </c>
      <c r="D27" s="25" t="str">
        <f t="shared" si="0"/>
        <v>R4</v>
      </c>
      <c r="E27" s="25" t="str">
        <f t="shared" si="1"/>
        <v>22</v>
      </c>
      <c r="F27" s="26">
        <v>2700</v>
      </c>
      <c r="G27" s="26">
        <v>107300</v>
      </c>
      <c r="H27" s="26">
        <v>2340</v>
      </c>
      <c r="I27" s="26">
        <v>42600</v>
      </c>
      <c r="J27" s="26">
        <v>2220</v>
      </c>
      <c r="K27" s="26">
        <v>45300</v>
      </c>
      <c r="L27" s="26">
        <v>1420</v>
      </c>
      <c r="M27" s="26">
        <v>13500</v>
      </c>
      <c r="N27" s="26">
        <v>1180</v>
      </c>
      <c r="O27" s="26">
        <v>34400</v>
      </c>
      <c r="P27" s="26">
        <v>606</v>
      </c>
      <c r="Q27" s="26">
        <v>13000</v>
      </c>
      <c r="R27" s="26">
        <v>358</v>
      </c>
      <c r="S27" s="26">
        <v>16200</v>
      </c>
    </row>
    <row r="28" spans="1:19" x14ac:dyDescent="0.15">
      <c r="A28" s="7" t="str">
        <f t="shared" si="2"/>
        <v/>
      </c>
      <c r="B28" s="7" t="str">
        <f t="shared" si="3"/>
        <v/>
      </c>
    </row>
    <row r="29" spans="1:19" x14ac:dyDescent="0.15">
      <c r="A29" s="7" t="str">
        <f t="shared" si="2"/>
        <v/>
      </c>
      <c r="B29" s="7" t="str">
        <f t="shared" si="3"/>
        <v/>
      </c>
    </row>
    <row r="30" spans="1:19" x14ac:dyDescent="0.15">
      <c r="A30" s="7" t="str">
        <f t="shared" si="2"/>
        <v/>
      </c>
      <c r="B30" s="7" t="str">
        <f t="shared" si="3"/>
        <v/>
      </c>
    </row>
    <row r="31" spans="1:19" x14ac:dyDescent="0.15">
      <c r="A31" s="7" t="str">
        <f t="shared" si="2"/>
        <v/>
      </c>
      <c r="B31" s="7" t="str">
        <f t="shared" si="3"/>
        <v/>
      </c>
    </row>
    <row r="32" spans="1:19" x14ac:dyDescent="0.15">
      <c r="A32" s="7" t="str">
        <f t="shared" si="2"/>
        <v/>
      </c>
      <c r="B32" s="7" t="str">
        <f t="shared" si="3"/>
        <v/>
      </c>
    </row>
    <row r="33" spans="1:2" x14ac:dyDescent="0.15">
      <c r="A33" s="7" t="str">
        <f t="shared" si="2"/>
        <v/>
      </c>
      <c r="B33" s="7" t="str">
        <f t="shared" si="3"/>
        <v/>
      </c>
    </row>
    <row r="34" spans="1:2" x14ac:dyDescent="0.15">
      <c r="A34" s="7" t="str">
        <f t="shared" si="2"/>
        <v/>
      </c>
      <c r="B34" s="7" t="str">
        <f t="shared" si="3"/>
        <v/>
      </c>
    </row>
    <row r="35" spans="1:2" x14ac:dyDescent="0.15">
      <c r="A35" s="7" t="str">
        <f t="shared" si="2"/>
        <v/>
      </c>
      <c r="B35" s="7" t="str">
        <f t="shared" si="3"/>
        <v/>
      </c>
    </row>
    <row r="36" spans="1:2" x14ac:dyDescent="0.15">
      <c r="A36" s="7" t="str">
        <f t="shared" si="2"/>
        <v/>
      </c>
      <c r="B36" s="7" t="str">
        <f t="shared" si="3"/>
        <v/>
      </c>
    </row>
    <row r="37" spans="1:2" x14ac:dyDescent="0.15">
      <c r="A37" s="7" t="str">
        <f t="shared" si="2"/>
        <v/>
      </c>
      <c r="B37" s="7" t="str">
        <f t="shared" si="3"/>
        <v/>
      </c>
    </row>
    <row r="38" spans="1:2" x14ac:dyDescent="0.15">
      <c r="A38" s="7" t="str">
        <f t="shared" si="2"/>
        <v/>
      </c>
      <c r="B38" s="7" t="str">
        <f t="shared" si="3"/>
        <v/>
      </c>
    </row>
    <row r="39" spans="1:2" x14ac:dyDescent="0.15">
      <c r="A39" s="7" t="str">
        <f t="shared" si="2"/>
        <v/>
      </c>
      <c r="B39" s="7" t="str">
        <f t="shared" si="3"/>
        <v/>
      </c>
    </row>
    <row r="40" spans="1:2" x14ac:dyDescent="0.15">
      <c r="A40" s="7" t="str">
        <f t="shared" si="2"/>
        <v/>
      </c>
      <c r="B40" s="7" t="str">
        <f t="shared" si="3"/>
        <v/>
      </c>
    </row>
    <row r="41" spans="1:2" x14ac:dyDescent="0.15">
      <c r="A41" s="7" t="str">
        <f t="shared" si="2"/>
        <v/>
      </c>
      <c r="B41" s="7" t="str">
        <f t="shared" si="3"/>
        <v/>
      </c>
    </row>
    <row r="42" spans="1:2" x14ac:dyDescent="0.15">
      <c r="A42" s="7" t="str">
        <f t="shared" si="2"/>
        <v/>
      </c>
      <c r="B42" s="7" t="str">
        <f t="shared" si="3"/>
        <v/>
      </c>
    </row>
    <row r="43" spans="1:2" x14ac:dyDescent="0.15">
      <c r="A43" s="7" t="str">
        <f t="shared" si="2"/>
        <v/>
      </c>
      <c r="B43" s="7" t="str">
        <f t="shared" si="3"/>
        <v/>
      </c>
    </row>
    <row r="44" spans="1:2" x14ac:dyDescent="0.15">
      <c r="A44" s="7" t="str">
        <f t="shared" si="2"/>
        <v/>
      </c>
      <c r="B44" s="7" t="str">
        <f t="shared" si="3"/>
        <v/>
      </c>
    </row>
    <row r="45" spans="1:2" x14ac:dyDescent="0.15">
      <c r="A45" s="7" t="str">
        <f t="shared" si="2"/>
        <v/>
      </c>
      <c r="B45" s="7" t="str">
        <f t="shared" si="3"/>
        <v/>
      </c>
    </row>
    <row r="46" spans="1:2" x14ac:dyDescent="0.15">
      <c r="A46" s="7" t="str">
        <f t="shared" si="2"/>
        <v/>
      </c>
      <c r="B46" s="7" t="str">
        <f t="shared" si="3"/>
        <v/>
      </c>
    </row>
    <row r="47" spans="1:2" x14ac:dyDescent="0.15">
      <c r="A47" s="7" t="str">
        <f t="shared" si="2"/>
        <v/>
      </c>
      <c r="B47" s="7" t="str">
        <f t="shared" si="3"/>
        <v/>
      </c>
    </row>
    <row r="48" spans="1:2" x14ac:dyDescent="0.15">
      <c r="A48" s="7" t="str">
        <f t="shared" si="2"/>
        <v/>
      </c>
      <c r="B48" s="7" t="str">
        <f t="shared" si="3"/>
        <v/>
      </c>
    </row>
    <row r="49" spans="1:2" x14ac:dyDescent="0.15">
      <c r="A49" s="7" t="str">
        <f t="shared" si="2"/>
        <v/>
      </c>
      <c r="B49" s="7" t="str">
        <f t="shared" si="3"/>
        <v/>
      </c>
    </row>
    <row r="50" spans="1:2" x14ac:dyDescent="0.15">
      <c r="A50" s="7" t="str">
        <f t="shared" si="2"/>
        <v/>
      </c>
      <c r="B50" s="7" t="str">
        <f t="shared" si="3"/>
        <v/>
      </c>
    </row>
    <row r="51" spans="1:2" x14ac:dyDescent="0.15">
      <c r="A51" s="7" t="str">
        <f t="shared" si="2"/>
        <v/>
      </c>
      <c r="B51" s="7" t="str">
        <f t="shared" si="3"/>
        <v/>
      </c>
    </row>
    <row r="52" spans="1:2" x14ac:dyDescent="0.15">
      <c r="A52" s="7" t="str">
        <f t="shared" si="2"/>
        <v/>
      </c>
      <c r="B52" s="7" t="str">
        <f t="shared" si="3"/>
        <v/>
      </c>
    </row>
    <row r="53" spans="1:2" x14ac:dyDescent="0.15">
      <c r="A53" s="7" t="str">
        <f t="shared" si="2"/>
        <v/>
      </c>
      <c r="B53" s="7" t="str">
        <f t="shared" si="3"/>
        <v/>
      </c>
    </row>
    <row r="54" spans="1:2" x14ac:dyDescent="0.15">
      <c r="A54" s="7" t="str">
        <f t="shared" si="2"/>
        <v/>
      </c>
      <c r="B54" s="7" t="str">
        <f t="shared" si="3"/>
        <v/>
      </c>
    </row>
    <row r="55" spans="1:2" x14ac:dyDescent="0.15">
      <c r="A55" s="7" t="str">
        <f t="shared" si="2"/>
        <v/>
      </c>
      <c r="B55" s="7" t="str">
        <f t="shared" si="3"/>
        <v/>
      </c>
    </row>
    <row r="56" spans="1:2" x14ac:dyDescent="0.15">
      <c r="A56" s="7" t="str">
        <f t="shared" si="2"/>
        <v/>
      </c>
      <c r="B56" s="7" t="str">
        <f t="shared" si="3"/>
        <v/>
      </c>
    </row>
    <row r="57" spans="1:2" x14ac:dyDescent="0.15">
      <c r="A57" s="7" t="str">
        <f t="shared" si="2"/>
        <v/>
      </c>
      <c r="B57" s="7" t="str">
        <f t="shared" si="3"/>
        <v/>
      </c>
    </row>
    <row r="58" spans="1:2" x14ac:dyDescent="0.15">
      <c r="A58" s="7" t="str">
        <f t="shared" si="2"/>
        <v/>
      </c>
      <c r="B58" s="7" t="str">
        <f t="shared" si="3"/>
        <v/>
      </c>
    </row>
    <row r="59" spans="1:2" x14ac:dyDescent="0.15">
      <c r="A59" s="7" t="str">
        <f t="shared" si="2"/>
        <v/>
      </c>
      <c r="B59" s="7" t="str">
        <f t="shared" si="3"/>
        <v/>
      </c>
    </row>
    <row r="60" spans="1:2" x14ac:dyDescent="0.15">
      <c r="A60" s="7" t="str">
        <f t="shared" si="2"/>
        <v/>
      </c>
      <c r="B60" s="7" t="str">
        <f t="shared" si="3"/>
        <v/>
      </c>
    </row>
    <row r="61" spans="1:2" x14ac:dyDescent="0.15">
      <c r="A61" s="7" t="str">
        <f t="shared" si="2"/>
        <v/>
      </c>
      <c r="B61" s="7" t="str">
        <f t="shared" si="3"/>
        <v/>
      </c>
    </row>
    <row r="62" spans="1:2" x14ac:dyDescent="0.15">
      <c r="A62" s="7" t="str">
        <f t="shared" si="2"/>
        <v/>
      </c>
      <c r="B62" s="7" t="str">
        <f t="shared" si="3"/>
        <v/>
      </c>
    </row>
    <row r="63" spans="1:2" x14ac:dyDescent="0.15">
      <c r="A63" s="7" t="str">
        <f t="shared" si="2"/>
        <v/>
      </c>
      <c r="B63" s="7" t="str">
        <f t="shared" si="3"/>
        <v/>
      </c>
    </row>
    <row r="64" spans="1:2" x14ac:dyDescent="0.15">
      <c r="A64" s="7" t="str">
        <f t="shared" si="2"/>
        <v/>
      </c>
      <c r="B64" s="7" t="str">
        <f t="shared" si="3"/>
        <v/>
      </c>
    </row>
    <row r="65" spans="1:2" x14ac:dyDescent="0.15">
      <c r="A65" s="7" t="str">
        <f t="shared" si="2"/>
        <v/>
      </c>
      <c r="B65" s="7" t="str">
        <f t="shared" si="3"/>
        <v/>
      </c>
    </row>
    <row r="66" spans="1:2" x14ac:dyDescent="0.15">
      <c r="A66" s="7" t="str">
        <f t="shared" si="2"/>
        <v/>
      </c>
      <c r="B66" s="7" t="str">
        <f t="shared" si="3"/>
        <v/>
      </c>
    </row>
    <row r="67" spans="1:2" x14ac:dyDescent="0.15">
      <c r="A67" s="7" t="str">
        <f t="shared" si="2"/>
        <v/>
      </c>
      <c r="B67" s="7" t="str">
        <f t="shared" si="3"/>
        <v/>
      </c>
    </row>
    <row r="68" spans="1:2" x14ac:dyDescent="0.15">
      <c r="A68" s="7" t="str">
        <f t="shared" si="2"/>
        <v/>
      </c>
      <c r="B68" s="7" t="str">
        <f t="shared" si="3"/>
        <v/>
      </c>
    </row>
    <row r="69" spans="1:2" x14ac:dyDescent="0.15">
      <c r="A69" s="7" t="str">
        <f t="shared" si="2"/>
        <v/>
      </c>
      <c r="B69" s="7" t="str">
        <f t="shared" si="3"/>
        <v/>
      </c>
    </row>
    <row r="70" spans="1:2" x14ac:dyDescent="0.15">
      <c r="A70" s="7" t="str">
        <f t="shared" si="2"/>
        <v/>
      </c>
      <c r="B70" s="7" t="str">
        <f t="shared" si="3"/>
        <v/>
      </c>
    </row>
    <row r="71" spans="1:2" x14ac:dyDescent="0.15">
      <c r="A71" s="7" t="str">
        <f t="shared" si="2"/>
        <v/>
      </c>
      <c r="B71" s="7" t="str">
        <f t="shared" si="3"/>
        <v/>
      </c>
    </row>
    <row r="72" spans="1:2" x14ac:dyDescent="0.15">
      <c r="A72" s="7" t="str">
        <f t="shared" si="2"/>
        <v/>
      </c>
      <c r="B72" s="7" t="str">
        <f t="shared" si="3"/>
        <v/>
      </c>
    </row>
    <row r="73" spans="1:2" x14ac:dyDescent="0.15">
      <c r="A73" s="7" t="str">
        <f t="shared" si="2"/>
        <v/>
      </c>
      <c r="B73" s="7" t="str">
        <f t="shared" si="3"/>
        <v/>
      </c>
    </row>
    <row r="74" spans="1:2" x14ac:dyDescent="0.15">
      <c r="A74" s="7" t="str">
        <f t="shared" ref="A74:A109" si="4">IF(C74=EDATE($C$5,0),1,"")</f>
        <v/>
      </c>
      <c r="B74" s="7" t="str">
        <f t="shared" si="3"/>
        <v/>
      </c>
    </row>
    <row r="75" spans="1:2" x14ac:dyDescent="0.15">
      <c r="A75" s="7" t="str">
        <f t="shared" si="4"/>
        <v/>
      </c>
      <c r="B75" s="7" t="str">
        <f t="shared" si="3"/>
        <v/>
      </c>
    </row>
    <row r="76" spans="1:2" x14ac:dyDescent="0.15">
      <c r="A76" s="7" t="str">
        <f t="shared" si="4"/>
        <v/>
      </c>
      <c r="B76" s="7" t="str">
        <f t="shared" ref="B76:B109" si="5">IF(OR(A76=1,C76=$E$5),1,"")</f>
        <v/>
      </c>
    </row>
    <row r="77" spans="1:2" x14ac:dyDescent="0.15">
      <c r="A77" s="7" t="str">
        <f t="shared" si="4"/>
        <v/>
      </c>
      <c r="B77" s="7" t="str">
        <f t="shared" si="5"/>
        <v/>
      </c>
    </row>
    <row r="78" spans="1:2" x14ac:dyDescent="0.15">
      <c r="A78" s="7" t="str">
        <f t="shared" si="4"/>
        <v/>
      </c>
      <c r="B78" s="7" t="str">
        <f t="shared" si="5"/>
        <v/>
      </c>
    </row>
    <row r="79" spans="1:2" x14ac:dyDescent="0.15">
      <c r="A79" s="7" t="str">
        <f t="shared" si="4"/>
        <v/>
      </c>
      <c r="B79" s="7" t="str">
        <f t="shared" si="5"/>
        <v/>
      </c>
    </row>
    <row r="80" spans="1:2" x14ac:dyDescent="0.15">
      <c r="A80" s="7" t="str">
        <f t="shared" si="4"/>
        <v/>
      </c>
      <c r="B80" s="7" t="str">
        <f t="shared" si="5"/>
        <v/>
      </c>
    </row>
    <row r="81" spans="1:2" x14ac:dyDescent="0.15">
      <c r="A81" s="7" t="str">
        <f t="shared" si="4"/>
        <v/>
      </c>
      <c r="B81" s="7" t="str">
        <f t="shared" si="5"/>
        <v/>
      </c>
    </row>
    <row r="82" spans="1:2" x14ac:dyDescent="0.15">
      <c r="A82" s="7" t="str">
        <f t="shared" si="4"/>
        <v/>
      </c>
      <c r="B82" s="7" t="str">
        <f t="shared" si="5"/>
        <v/>
      </c>
    </row>
    <row r="83" spans="1:2" x14ac:dyDescent="0.15">
      <c r="A83" s="7" t="str">
        <f t="shared" si="4"/>
        <v/>
      </c>
      <c r="B83" s="7" t="str">
        <f t="shared" si="5"/>
        <v/>
      </c>
    </row>
    <row r="84" spans="1:2" x14ac:dyDescent="0.15">
      <c r="A84" s="7" t="str">
        <f t="shared" si="4"/>
        <v/>
      </c>
      <c r="B84" s="7" t="str">
        <f t="shared" si="5"/>
        <v/>
      </c>
    </row>
    <row r="85" spans="1:2" x14ac:dyDescent="0.15">
      <c r="A85" s="7" t="str">
        <f t="shared" si="4"/>
        <v/>
      </c>
      <c r="B85" s="7" t="str">
        <f t="shared" si="5"/>
        <v/>
      </c>
    </row>
    <row r="86" spans="1:2" x14ac:dyDescent="0.15">
      <c r="A86" s="7" t="str">
        <f t="shared" si="4"/>
        <v/>
      </c>
      <c r="B86" s="7" t="str">
        <f t="shared" si="5"/>
        <v/>
      </c>
    </row>
    <row r="87" spans="1:2" x14ac:dyDescent="0.15">
      <c r="A87" s="7" t="str">
        <f t="shared" si="4"/>
        <v/>
      </c>
      <c r="B87" s="7" t="str">
        <f t="shared" si="5"/>
        <v/>
      </c>
    </row>
    <row r="88" spans="1:2" x14ac:dyDescent="0.15">
      <c r="A88" s="7" t="str">
        <f t="shared" si="4"/>
        <v/>
      </c>
      <c r="B88" s="7" t="str">
        <f t="shared" si="5"/>
        <v/>
      </c>
    </row>
    <row r="89" spans="1:2" x14ac:dyDescent="0.15">
      <c r="A89" s="7" t="str">
        <f t="shared" si="4"/>
        <v/>
      </c>
      <c r="B89" s="7" t="str">
        <f t="shared" si="5"/>
        <v/>
      </c>
    </row>
    <row r="90" spans="1:2" x14ac:dyDescent="0.15">
      <c r="A90" s="7" t="str">
        <f t="shared" si="4"/>
        <v/>
      </c>
      <c r="B90" s="7" t="str">
        <f t="shared" si="5"/>
        <v/>
      </c>
    </row>
    <row r="91" spans="1:2" x14ac:dyDescent="0.15">
      <c r="A91" s="7" t="str">
        <f t="shared" si="4"/>
        <v/>
      </c>
      <c r="B91" s="7" t="str">
        <f t="shared" si="5"/>
        <v/>
      </c>
    </row>
    <row r="92" spans="1:2" x14ac:dyDescent="0.15">
      <c r="A92" s="7" t="str">
        <f t="shared" si="4"/>
        <v/>
      </c>
      <c r="B92" s="7" t="str">
        <f t="shared" si="5"/>
        <v/>
      </c>
    </row>
    <row r="93" spans="1:2" x14ac:dyDescent="0.15">
      <c r="A93" s="7" t="str">
        <f t="shared" si="4"/>
        <v/>
      </c>
      <c r="B93" s="7" t="str">
        <f t="shared" si="5"/>
        <v/>
      </c>
    </row>
    <row r="94" spans="1:2" x14ac:dyDescent="0.15">
      <c r="A94" s="7" t="str">
        <f t="shared" si="4"/>
        <v/>
      </c>
      <c r="B94" s="7" t="str">
        <f t="shared" si="5"/>
        <v/>
      </c>
    </row>
    <row r="95" spans="1:2" x14ac:dyDescent="0.15">
      <c r="A95" s="7" t="str">
        <f t="shared" si="4"/>
        <v/>
      </c>
      <c r="B95" s="7" t="str">
        <f t="shared" si="5"/>
        <v/>
      </c>
    </row>
    <row r="96" spans="1:2" x14ac:dyDescent="0.15">
      <c r="A96" s="7" t="str">
        <f t="shared" si="4"/>
        <v/>
      </c>
      <c r="B96" s="7" t="str">
        <f t="shared" si="5"/>
        <v/>
      </c>
    </row>
    <row r="97" spans="1:2" x14ac:dyDescent="0.15">
      <c r="A97" s="7" t="str">
        <f t="shared" si="4"/>
        <v/>
      </c>
      <c r="B97" s="7" t="str">
        <f t="shared" si="5"/>
        <v/>
      </c>
    </row>
    <row r="98" spans="1:2" x14ac:dyDescent="0.15">
      <c r="A98" s="7" t="str">
        <f t="shared" si="4"/>
        <v/>
      </c>
      <c r="B98" s="7" t="str">
        <f t="shared" si="5"/>
        <v/>
      </c>
    </row>
    <row r="99" spans="1:2" x14ac:dyDescent="0.15">
      <c r="A99" s="7" t="str">
        <f t="shared" si="4"/>
        <v/>
      </c>
      <c r="B99" s="7" t="str">
        <f t="shared" si="5"/>
        <v/>
      </c>
    </row>
    <row r="100" spans="1:2" x14ac:dyDescent="0.15">
      <c r="A100" s="7" t="str">
        <f t="shared" si="4"/>
        <v/>
      </c>
      <c r="B100" s="7" t="str">
        <f t="shared" si="5"/>
        <v/>
      </c>
    </row>
    <row r="101" spans="1:2" x14ac:dyDescent="0.15">
      <c r="A101" s="7" t="str">
        <f t="shared" si="4"/>
        <v/>
      </c>
      <c r="B101" s="7" t="str">
        <f t="shared" si="5"/>
        <v/>
      </c>
    </row>
    <row r="102" spans="1:2" x14ac:dyDescent="0.15">
      <c r="A102" s="7" t="str">
        <f t="shared" si="4"/>
        <v/>
      </c>
      <c r="B102" s="7" t="str">
        <f t="shared" si="5"/>
        <v/>
      </c>
    </row>
    <row r="103" spans="1:2" x14ac:dyDescent="0.15">
      <c r="A103" s="7" t="str">
        <f t="shared" si="4"/>
        <v/>
      </c>
      <c r="B103" s="7" t="str">
        <f t="shared" si="5"/>
        <v/>
      </c>
    </row>
    <row r="104" spans="1:2" x14ac:dyDescent="0.15">
      <c r="A104" s="7" t="str">
        <f t="shared" si="4"/>
        <v/>
      </c>
      <c r="B104" s="7" t="str">
        <f t="shared" si="5"/>
        <v/>
      </c>
    </row>
    <row r="105" spans="1:2" x14ac:dyDescent="0.15">
      <c r="A105" s="7" t="str">
        <f t="shared" si="4"/>
        <v/>
      </c>
      <c r="B105" s="7" t="str">
        <f t="shared" si="5"/>
        <v/>
      </c>
    </row>
    <row r="106" spans="1:2" x14ac:dyDescent="0.15">
      <c r="A106" s="7" t="str">
        <f t="shared" si="4"/>
        <v/>
      </c>
      <c r="B106" s="7" t="str">
        <f t="shared" si="5"/>
        <v/>
      </c>
    </row>
    <row r="107" spans="1:2" x14ac:dyDescent="0.15">
      <c r="A107" s="7" t="str">
        <f t="shared" si="4"/>
        <v/>
      </c>
      <c r="B107" s="7" t="str">
        <f t="shared" si="5"/>
        <v/>
      </c>
    </row>
    <row r="108" spans="1:2" x14ac:dyDescent="0.15">
      <c r="A108" s="7" t="str">
        <f t="shared" si="4"/>
        <v/>
      </c>
      <c r="B108" s="7" t="str">
        <f t="shared" si="5"/>
        <v/>
      </c>
    </row>
    <row r="109" spans="1:2" x14ac:dyDescent="0.15">
      <c r="A109" s="7" t="str">
        <f t="shared" si="4"/>
        <v/>
      </c>
      <c r="B109" s="7" t="str">
        <f t="shared" si="5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2</vt:i4>
      </vt:variant>
    </vt:vector>
  </HeadingPairs>
  <TitlesOfParts>
    <vt:vector size="3" baseType="lpstr">
      <vt:lpstr>データ</vt:lpstr>
      <vt:lpstr>グラフ1（作付面積）</vt:lpstr>
      <vt:lpstr>グラフ2 (収穫量)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2017-12-22T04:00:21Z</cp:lastPrinted>
  <dcterms:created xsi:type="dcterms:W3CDTF">2009-02-06T05:08:09Z</dcterms:created>
  <dcterms:modified xsi:type="dcterms:W3CDTF">2024-02-20T01:37:44Z</dcterms:modified>
</cp:coreProperties>
</file>