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2_各課員から提出（グラフ）これを随時更新\02_Ⅲ_7政策別情報\1_しごと\（１）農林水産業\(1)1_農畜産業\"/>
    </mc:Choice>
  </mc:AlternateContent>
  <xr:revisionPtr revIDLastSave="0" documentId="13_ncr:1_{9FDFD077-28E2-4A4F-B949-0CDE38EDB80A}" xr6:coauthVersionLast="36" xr6:coauthVersionMax="47" xr10:uidLastSave="{00000000-0000-0000-0000-000000000000}"/>
  <bookViews>
    <workbookView xWindow="-120" yWindow="-120" windowWidth="19425" windowHeight="10305" xr2:uid="{00000000-000D-0000-FFFF-FFFF00000000}"/>
  </bookViews>
  <sheets>
    <sheet name="データ" sheetId="1" r:id="rId1"/>
    <sheet name="グラフ1" sheetId="5" r:id="rId2"/>
    <sheet name="元データ" sheetId="6" r:id="rId3"/>
  </sheets>
  <definedNames>
    <definedName name="横軸ラベル_西暦">OFFSET(データ!$E$9,MATCH(データ!$C$5,データ!$C$9:$C$109,0)-1,0,データ!$B$6,1)</definedName>
    <definedName name="合計">OFFSET(データ!$J$9,MATCH(データ!$C$5,データ!$C$9:$C$109,0)-1,0,データ!$B$6,1)</definedName>
    <definedName name="樹園地">OFFSET(データ!$H$9,MATCH(データ!$C$5,データ!$C$9:$C$109,0)-1,0,データ!$B$6,1)</definedName>
    <definedName name="田">OFFSET(データ!$F$9,MATCH(データ!$C$5,データ!$C$9:$C$109,0)-1,0,データ!$B$6,1)</definedName>
    <definedName name="普通畑">OFFSET(データ!$G$9,MATCH(データ!$C$5,データ!$C$9:$C$109,0)-1,0,データ!$B$6,1)</definedName>
    <definedName name="牧草地">OFFSET(データ!$I$9,MATCH(データ!$C$5,データ!$C$9:$C$109,0)-1,0,データ!$B$6,1)</definedName>
  </definedNames>
  <calcPr calcId="191029"/>
</workbook>
</file>

<file path=xl/calcChain.xml><?xml version="1.0" encoding="utf-8"?>
<calcChain xmlns="http://schemas.openxmlformats.org/spreadsheetml/2006/main">
  <c r="C14" i="6" l="1"/>
  <c r="C13" i="6"/>
  <c r="C12" i="6"/>
  <c r="C11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A109" i="1" l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B10" i="1"/>
  <c r="A10" i="1"/>
  <c r="B9" i="1"/>
  <c r="A9" i="1"/>
  <c r="B6" i="1"/>
  <c r="E5" i="1"/>
  <c r="B29" i="1" l="1"/>
  <c r="B61" i="1"/>
  <c r="B85" i="1"/>
  <c r="B101" i="1"/>
  <c r="B109" i="1"/>
  <c r="B15" i="1"/>
  <c r="B23" i="1"/>
  <c r="B31" i="1"/>
  <c r="B39" i="1"/>
  <c r="B47" i="1"/>
  <c r="B55" i="1"/>
  <c r="B63" i="1"/>
  <c r="B71" i="1"/>
  <c r="B79" i="1"/>
  <c r="B87" i="1"/>
  <c r="B95" i="1"/>
  <c r="B103" i="1"/>
  <c r="D29" i="1"/>
  <c r="B16" i="1"/>
  <c r="B24" i="1"/>
  <c r="B32" i="1"/>
  <c r="B40" i="1"/>
  <c r="B48" i="1"/>
  <c r="B56" i="1"/>
  <c r="B64" i="1"/>
  <c r="B72" i="1"/>
  <c r="B80" i="1"/>
  <c r="B88" i="1"/>
  <c r="B96" i="1"/>
  <c r="B104" i="1"/>
  <c r="B77" i="1"/>
  <c r="B13" i="1"/>
  <c r="B21" i="1"/>
  <c r="B53" i="1"/>
  <c r="B69" i="1"/>
  <c r="B93" i="1"/>
  <c r="B17" i="1"/>
  <c r="B25" i="1"/>
  <c r="B33" i="1"/>
  <c r="B41" i="1"/>
  <c r="B49" i="1"/>
  <c r="B57" i="1"/>
  <c r="B65" i="1"/>
  <c r="B73" i="1"/>
  <c r="B81" i="1"/>
  <c r="B89" i="1"/>
  <c r="B97" i="1"/>
  <c r="B105" i="1"/>
  <c r="B18" i="1"/>
  <c r="B26" i="1"/>
  <c r="B34" i="1"/>
  <c r="B42" i="1"/>
  <c r="B50" i="1"/>
  <c r="B58" i="1"/>
  <c r="B66" i="1"/>
  <c r="B74" i="1"/>
  <c r="B82" i="1"/>
  <c r="B90" i="1"/>
  <c r="B98" i="1"/>
  <c r="B106" i="1"/>
  <c r="B11" i="1"/>
  <c r="B19" i="1"/>
  <c r="B27" i="1"/>
  <c r="B35" i="1"/>
  <c r="B43" i="1"/>
  <c r="B51" i="1"/>
  <c r="B59" i="1"/>
  <c r="B67" i="1"/>
  <c r="B75" i="1"/>
  <c r="B83" i="1"/>
  <c r="B91" i="1"/>
  <c r="B99" i="1"/>
  <c r="B107" i="1"/>
  <c r="B12" i="1"/>
  <c r="B20" i="1"/>
  <c r="B28" i="1"/>
  <c r="B36" i="1"/>
  <c r="B44" i="1"/>
  <c r="B52" i="1"/>
  <c r="B60" i="1"/>
  <c r="B68" i="1"/>
  <c r="B76" i="1"/>
  <c r="B84" i="1"/>
  <c r="B92" i="1"/>
  <c r="B100" i="1"/>
  <c r="B108" i="1"/>
  <c r="B37" i="1"/>
  <c r="B45" i="1"/>
  <c r="B14" i="1"/>
  <c r="B22" i="1"/>
  <c r="B30" i="1"/>
  <c r="B38" i="1"/>
  <c r="B46" i="1"/>
  <c r="B54" i="1"/>
  <c r="B62" i="1"/>
  <c r="B70" i="1"/>
  <c r="B78" i="1"/>
  <c r="B86" i="1"/>
  <c r="B94" i="1"/>
  <c r="B102" i="1"/>
  <c r="E29" i="1"/>
  <c r="E10" i="1"/>
  <c r="E11" i="1"/>
  <c r="E12" i="1"/>
  <c r="E13" i="1"/>
  <c r="E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D12" i="1" l="1"/>
  <c r="D27" i="1"/>
  <c r="D21" i="1"/>
  <c r="D25" i="1"/>
  <c r="D10" i="1"/>
  <c r="D15" i="1"/>
  <c r="D17" i="1"/>
  <c r="D19" i="1"/>
  <c r="D23" i="1"/>
  <c r="D16" i="1"/>
  <c r="D20" i="1"/>
  <c r="D24" i="1"/>
  <c r="D28" i="1"/>
  <c r="D11" i="1"/>
  <c r="D14" i="1"/>
  <c r="D18" i="1"/>
  <c r="D22" i="1"/>
  <c r="D26" i="1"/>
  <c r="D9" i="1"/>
  <c r="D13" i="1"/>
</calcChain>
</file>

<file path=xl/sharedStrings.xml><?xml version="1.0" encoding="utf-8"?>
<sst xmlns="http://schemas.openxmlformats.org/spreadsheetml/2006/main" count="30" uniqueCount="22">
  <si>
    <t>田</t>
    <rPh sb="0" eb="1">
      <t>タ</t>
    </rPh>
    <phoneticPr fontId="1"/>
  </si>
  <si>
    <t>樹園地</t>
    <rPh sb="0" eb="1">
      <t>ジュ</t>
    </rPh>
    <rPh sb="1" eb="3">
      <t>エンチ</t>
    </rPh>
    <phoneticPr fontId="1"/>
  </si>
  <si>
    <t>牧草地</t>
    <rPh sb="0" eb="3">
      <t>ボクソウチ</t>
    </rPh>
    <phoneticPr fontId="1"/>
  </si>
  <si>
    <t>普通畑</t>
    <rPh sb="0" eb="2">
      <t>フツウ</t>
    </rPh>
    <rPh sb="2" eb="3">
      <t>ハタ</t>
    </rPh>
    <phoneticPr fontId="1"/>
  </si>
  <si>
    <t>合計</t>
    <rPh sb="0" eb="2">
      <t>ゴウケイ</t>
    </rPh>
    <phoneticPr fontId="1"/>
  </si>
  <si>
    <t>列A、Ｂは</t>
    <rPh sb="0" eb="1">
      <t>レツ</t>
    </rPh>
    <phoneticPr fontId="1"/>
  </si>
  <si>
    <t>上書きしないで</t>
    <rPh sb="0" eb="2">
      <t>ウワガ</t>
    </rPh>
    <phoneticPr fontId="1"/>
  </si>
  <si>
    <t>ください。</t>
    <phoneticPr fontId="1"/>
  </si>
  <si>
    <t>↓</t>
    <phoneticPr fontId="1"/>
  </si>
  <si>
    <t>横軸ラベル_元号</t>
    <rPh sb="0" eb="2">
      <t>ヨコジク</t>
    </rPh>
    <rPh sb="6" eb="8">
      <t>ゲンゴウ</t>
    </rPh>
    <phoneticPr fontId="1"/>
  </si>
  <si>
    <t>横軸ラベル_西暦</t>
    <rPh sb="0" eb="2">
      <t>ヨコジク</t>
    </rPh>
    <rPh sb="6" eb="8">
      <t>セイレキ</t>
    </rPh>
    <phoneticPr fontId="1"/>
  </si>
  <si>
    <t>西暦</t>
    <rPh sb="0" eb="2">
      <t>セイレキ</t>
    </rPh>
    <phoneticPr fontId="1"/>
  </si>
  <si>
    <t>年（年度）から</t>
    <rPh sb="0" eb="1">
      <t>ネン</t>
    </rPh>
    <rPh sb="2" eb="3">
      <t>ネン</t>
    </rPh>
    <rPh sb="3" eb="4">
      <t>ド</t>
    </rPh>
    <phoneticPr fontId="1"/>
  </si>
  <si>
    <t>年（年度）までのグラフを作成します</t>
    <phoneticPr fontId="1"/>
  </si>
  <si>
    <t>※グラフ範囲自動更新（最新年(年度)まで）</t>
    <rPh sb="4" eb="6">
      <t>ハンイ</t>
    </rPh>
    <rPh sb="6" eb="8">
      <t>ジドウ</t>
    </rPh>
    <rPh sb="8" eb="10">
      <t>コウシン</t>
    </rPh>
    <rPh sb="11" eb="13">
      <t>サイシン</t>
    </rPh>
    <rPh sb="13" eb="14">
      <t>ネン</t>
    </rPh>
    <rPh sb="15" eb="17">
      <t>ネンド</t>
    </rPh>
    <phoneticPr fontId="1"/>
  </si>
  <si>
    <r>
      <t>※例えば2015年(年度)からのグラフを作成したいときは、</t>
    </r>
    <r>
      <rPr>
        <b/>
        <u/>
        <sz val="10"/>
        <color rgb="FFFF0000"/>
        <rFont val="ＭＳ Ｐゴシック"/>
        <family val="3"/>
        <charset val="128"/>
        <scheme val="minor"/>
      </rPr>
      <t>「2015/1/1」というように、西暦/1/1の形式で入力してください。</t>
    </r>
    <rPh sb="1" eb="2">
      <t>タト</t>
    </rPh>
    <rPh sb="8" eb="9">
      <t>ネン</t>
    </rPh>
    <rPh sb="10" eb="12">
      <t>ネンド</t>
    </rPh>
    <rPh sb="20" eb="22">
      <t>サクセイ</t>
    </rPh>
    <rPh sb="46" eb="48">
      <t>セイレキ</t>
    </rPh>
    <rPh sb="53" eb="55">
      <t>ケイシキ</t>
    </rPh>
    <rPh sb="56" eb="58">
      <t>ニュウリョク</t>
    </rPh>
    <phoneticPr fontId="1"/>
  </si>
  <si>
    <t>耕地面積の推移（資料：農林水産省「耕地及び作付面積統計」）（単位：ha）</t>
    <rPh sb="0" eb="4">
      <t>コウチメンセキ</t>
    </rPh>
    <rPh sb="5" eb="7">
      <t>スイイ</t>
    </rPh>
    <rPh sb="30" eb="32">
      <t>タンイ</t>
    </rPh>
    <phoneticPr fontId="1"/>
  </si>
  <si>
    <t>【「グラフ1」シートにデータが反映されます】</t>
    <rPh sb="15" eb="17">
      <t>ハンエイ</t>
    </rPh>
    <phoneticPr fontId="1"/>
  </si>
  <si>
    <t>（グラフ用）</t>
    <rPh sb="4" eb="5">
      <t>ヨウ</t>
    </rPh>
    <phoneticPr fontId="1"/>
  </si>
  <si>
    <t>区分</t>
    <rPh sb="0" eb="2">
      <t>クブン</t>
    </rPh>
    <phoneticPr fontId="1"/>
  </si>
  <si>
    <t>H25</t>
    <phoneticPr fontId="1"/>
  </si>
  <si>
    <t>農林水産省「耕地及び作付面積統計」　図７　耕地面積の推移</t>
    <rPh sb="18" eb="19">
      <t>ズ</t>
    </rPh>
    <rPh sb="21" eb="23">
      <t>コウチ</t>
    </rPh>
    <rPh sb="23" eb="25">
      <t>メンセキ</t>
    </rPh>
    <rPh sb="26" eb="28">
      <t>スイイ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</si>
</sst>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yyyy"/>
    <numFmt numFmtId="178" formatCode="#,##0_);[Red]\(#,##0\)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center" vertical="center"/>
    </xf>
    <xf numFmtId="0" fontId="4" fillId="0" borderId="3" xfId="0" applyFont="1" applyBorder="1">
      <alignment vertical="center"/>
    </xf>
    <xf numFmtId="38" fontId="6" fillId="0" borderId="0" xfId="1" applyFont="1">
      <alignment vertical="center"/>
    </xf>
    <xf numFmtId="38" fontId="6" fillId="0" borderId="0" xfId="1" applyFont="1" applyFill="1">
      <alignment vertical="center"/>
    </xf>
    <xf numFmtId="38" fontId="5" fillId="0" borderId="0" xfId="1" applyFont="1">
      <alignment vertical="center"/>
    </xf>
    <xf numFmtId="0" fontId="7" fillId="0" borderId="3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8" fillId="2" borderId="0" xfId="0" applyFont="1" applyFill="1" applyAlignment="1"/>
    <xf numFmtId="0" fontId="0" fillId="0" borderId="0" xfId="0" applyAlignment="1">
      <alignment vertical="center" wrapText="1"/>
    </xf>
    <xf numFmtId="177" fontId="0" fillId="0" borderId="0" xfId="0" applyNumberFormat="1">
      <alignment vertical="center"/>
    </xf>
    <xf numFmtId="0" fontId="2" fillId="0" borderId="0" xfId="0" applyFont="1" applyAlignment="1">
      <alignment horizontal="right"/>
    </xf>
    <xf numFmtId="14" fontId="0" fillId="3" borderId="5" xfId="0" applyNumberFormat="1" applyFill="1" applyBorder="1">
      <alignment vertical="center"/>
    </xf>
    <xf numFmtId="177" fontId="0" fillId="0" borderId="8" xfId="0" applyNumberFormat="1" applyBorder="1" applyAlignment="1">
      <alignment horizontal="center" vertical="center"/>
    </xf>
    <xf numFmtId="177" fontId="0" fillId="2" borderId="0" xfId="0" applyNumberFormat="1" applyFill="1">
      <alignment vertical="center"/>
    </xf>
    <xf numFmtId="0" fontId="10" fillId="0" borderId="1" xfId="0" applyFont="1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9" xfId="0" applyBorder="1">
      <alignment vertical="center"/>
    </xf>
    <xf numFmtId="0" fontId="0" fillId="4" borderId="9" xfId="0" applyFill="1" applyBorder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38" fontId="2" fillId="4" borderId="11" xfId="1" applyFont="1" applyFill="1" applyBorder="1" applyAlignment="1">
      <alignment horizontal="right" vertical="center"/>
    </xf>
    <xf numFmtId="176" fontId="0" fillId="0" borderId="11" xfId="0" applyNumberFormat="1" applyFill="1" applyBorder="1" applyAlignment="1">
      <alignment vertical="center"/>
    </xf>
    <xf numFmtId="3" fontId="0" fillId="0" borderId="11" xfId="0" applyNumberFormat="1" applyFill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3" fontId="0" fillId="0" borderId="11" xfId="1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38" fontId="2" fillId="4" borderId="12" xfId="1" applyFont="1" applyFill="1" applyBorder="1" applyAlignment="1">
      <alignment horizontal="right" vertical="center"/>
    </xf>
    <xf numFmtId="176" fontId="0" fillId="0" borderId="12" xfId="0" applyNumberFormat="1" applyFill="1" applyBorder="1" applyAlignment="1">
      <alignment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12" xfId="1" applyNumberFormat="1" applyFon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38" fontId="2" fillId="4" borderId="13" xfId="1" applyFont="1" applyFill="1" applyBorder="1" applyAlignment="1">
      <alignment horizontal="right" vertical="center"/>
    </xf>
    <xf numFmtId="176" fontId="0" fillId="0" borderId="13" xfId="0" applyNumberFormat="1" applyFill="1" applyBorder="1" applyAlignment="1">
      <alignment vertical="center"/>
    </xf>
    <xf numFmtId="3" fontId="0" fillId="0" borderId="13" xfId="0" applyNumberFormat="1" applyFill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13" xfId="1" applyNumberFormat="1" applyFon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38" fontId="0" fillId="0" borderId="0" xfId="0" applyNumberFormat="1">
      <alignment vertical="center"/>
    </xf>
    <xf numFmtId="0" fontId="11" fillId="0" borderId="0" xfId="0" applyFont="1" applyAlignment="1">
      <alignment horizontal="center" vertical="center"/>
    </xf>
    <xf numFmtId="176" fontId="0" fillId="0" borderId="0" xfId="0" applyNumberFormat="1" applyFont="1">
      <alignment vertical="center"/>
    </xf>
    <xf numFmtId="178" fontId="0" fillId="0" borderId="2" xfId="0" applyNumberFormat="1" applyBorder="1">
      <alignment vertical="center"/>
    </xf>
    <xf numFmtId="178" fontId="0" fillId="0" borderId="0" xfId="0" applyNumberFormat="1" applyAlignment="1">
      <alignment horizontal="center" vertical="center"/>
    </xf>
    <xf numFmtId="178" fontId="0" fillId="0" borderId="4" xfId="0" applyNumberFormat="1" applyBorder="1">
      <alignment vertical="center"/>
    </xf>
    <xf numFmtId="178" fontId="6" fillId="0" borderId="0" xfId="1" applyNumberFormat="1" applyFont="1">
      <alignment vertical="center"/>
    </xf>
    <xf numFmtId="178" fontId="5" fillId="0" borderId="0" xfId="1" applyNumberFormat="1" applyFont="1">
      <alignment vertical="center"/>
    </xf>
    <xf numFmtId="178" fontId="0" fillId="0" borderId="6" xfId="0" applyNumberFormat="1" applyBorder="1">
      <alignment vertical="center"/>
    </xf>
    <xf numFmtId="178" fontId="0" fillId="0" borderId="0" xfId="0" applyNumberFormat="1">
      <alignment vertical="center"/>
    </xf>
    <xf numFmtId="178" fontId="0" fillId="0" borderId="0" xfId="0" applyNumberFormat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99CCFF"/>
      <color rgb="FFFFCC99"/>
      <color rgb="FF66FF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ysClr val="windowText" lastClr="000000"/>
                </a:solidFill>
                <a:latin typeface="+mn-ea"/>
                <a:ea typeface="+mn-ea"/>
                <a:cs typeface="+mn-cs"/>
              </a:defRPr>
            </a:pPr>
            <a:r>
              <a:rPr lang="ja-JP" altLang="en-US"/>
              <a:t>耕地面積の推移</a:t>
            </a:r>
            <a:endParaRPr 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ysClr val="windowText" lastClr="000000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6997414222464611E-2"/>
          <c:y val="0.176104589664317"/>
          <c:w val="0.84481936976188654"/>
          <c:h val="0.6302745617023981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データ!$F$8</c:f>
              <c:strCache>
                <c:ptCount val="1"/>
                <c:pt idx="0">
                  <c:v>田</c:v>
                </c:pt>
              </c:strCache>
            </c:strRef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8"/>
                <c:pt idx="0">
                  <c:v>2016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</c:strCache>
            </c:strRef>
          </c:cat>
          <c:val>
            <c:numRef>
              <c:f>[0]!田</c:f>
              <c:numCache>
                <c:formatCode>#,##0_ </c:formatCode>
                <c:ptCount val="8"/>
                <c:pt idx="0">
                  <c:v>80700</c:v>
                </c:pt>
                <c:pt idx="1">
                  <c:v>80000</c:v>
                </c:pt>
                <c:pt idx="2">
                  <c:v>79800</c:v>
                </c:pt>
                <c:pt idx="3">
                  <c:v>79600</c:v>
                </c:pt>
                <c:pt idx="4">
                  <c:v>79400</c:v>
                </c:pt>
                <c:pt idx="5">
                  <c:v>79200</c:v>
                </c:pt>
                <c:pt idx="6">
                  <c:v>78900</c:v>
                </c:pt>
                <c:pt idx="7">
                  <c:v>78100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DA-42B9-9C1C-6E556ED8F1D5}"/>
            </c:ext>
          </c:extLst>
        </c:ser>
        <c:ser>
          <c:idx val="1"/>
          <c:order val="1"/>
          <c:tx>
            <c:strRef>
              <c:f>データ!$G$8</c:f>
              <c:strCache>
                <c:ptCount val="1"/>
                <c:pt idx="0">
                  <c:v>普通畑</c:v>
                </c:pt>
              </c:strCache>
            </c:strRef>
          </c:tx>
          <c:spPr>
            <a:solidFill>
              <a:srgbClr val="66FF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8"/>
                <c:pt idx="0">
                  <c:v>2016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</c:strCache>
            </c:strRef>
          </c:cat>
          <c:val>
            <c:numRef>
              <c:f>[0]!樹園地</c:f>
              <c:numCache>
                <c:formatCode>#,##0_ </c:formatCode>
                <c:ptCount val="8"/>
                <c:pt idx="0">
                  <c:v>22700</c:v>
                </c:pt>
                <c:pt idx="1">
                  <c:v>22600</c:v>
                </c:pt>
                <c:pt idx="2">
                  <c:v>22400</c:v>
                </c:pt>
                <c:pt idx="3">
                  <c:v>22300</c:v>
                </c:pt>
                <c:pt idx="4">
                  <c:v>22300</c:v>
                </c:pt>
                <c:pt idx="5">
                  <c:v>22200</c:v>
                </c:pt>
                <c:pt idx="6">
                  <c:v>22100</c:v>
                </c:pt>
                <c:pt idx="7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DA-42B9-9C1C-6E556ED8F1D5}"/>
            </c:ext>
          </c:extLst>
        </c:ser>
        <c:ser>
          <c:idx val="2"/>
          <c:order val="2"/>
          <c:tx>
            <c:strRef>
              <c:f>データ!$H$8</c:f>
              <c:strCache>
                <c:ptCount val="1"/>
                <c:pt idx="0">
                  <c:v>樹園地</c:v>
                </c:pt>
              </c:strCache>
            </c:strRef>
          </c:tx>
          <c:spPr>
            <a:solidFill>
              <a:srgbClr val="FFCC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8"/>
                <c:pt idx="0">
                  <c:v>2016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</c:strCache>
            </c:strRef>
          </c:cat>
          <c:val>
            <c:numRef>
              <c:f>[0]!樹園地</c:f>
              <c:numCache>
                <c:formatCode>#,##0_ </c:formatCode>
                <c:ptCount val="8"/>
                <c:pt idx="0">
                  <c:v>22700</c:v>
                </c:pt>
                <c:pt idx="1">
                  <c:v>22600</c:v>
                </c:pt>
                <c:pt idx="2">
                  <c:v>22400</c:v>
                </c:pt>
                <c:pt idx="3">
                  <c:v>22300</c:v>
                </c:pt>
                <c:pt idx="4">
                  <c:v>22300</c:v>
                </c:pt>
                <c:pt idx="5">
                  <c:v>22200</c:v>
                </c:pt>
                <c:pt idx="6">
                  <c:v>22100</c:v>
                </c:pt>
                <c:pt idx="7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DA-42B9-9C1C-6E556ED8F1D5}"/>
            </c:ext>
          </c:extLst>
        </c:ser>
        <c:ser>
          <c:idx val="3"/>
          <c:order val="3"/>
          <c:tx>
            <c:strRef>
              <c:f>データ!$I$8</c:f>
              <c:strCache>
                <c:ptCount val="1"/>
                <c:pt idx="0">
                  <c:v>牧草地</c:v>
                </c:pt>
              </c:strCache>
            </c:strRef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8"/>
                <c:pt idx="0">
                  <c:v>2016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</c:strCache>
            </c:strRef>
          </c:cat>
          <c:val>
            <c:numRef>
              <c:f>[0]!牧草地</c:f>
              <c:numCache>
                <c:formatCode>#,##0_);[Red]\(#,##0\)</c:formatCode>
                <c:ptCount val="8"/>
                <c:pt idx="0">
                  <c:v>14500</c:v>
                </c:pt>
                <c:pt idx="1">
                  <c:v>14200</c:v>
                </c:pt>
                <c:pt idx="2">
                  <c:v>13700</c:v>
                </c:pt>
                <c:pt idx="3">
                  <c:v>13400</c:v>
                </c:pt>
                <c:pt idx="4">
                  <c:v>13300</c:v>
                </c:pt>
                <c:pt idx="5">
                  <c:v>13100</c:v>
                </c:pt>
                <c:pt idx="6">
                  <c:v>12900</c:v>
                </c:pt>
                <c:pt idx="7">
                  <c:v>12800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DA-42B9-9C1C-6E556ED8F1D5}"/>
            </c:ext>
          </c:extLst>
        </c:ser>
        <c:ser>
          <c:idx val="4"/>
          <c:order val="4"/>
          <c:tx>
            <c:strRef>
              <c:f>データ!$J$8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8"/>
                <c:pt idx="0">
                  <c:v>2016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</c:strCache>
            </c:strRef>
          </c:cat>
          <c:val>
            <c:numRef>
              <c:f>[0]!合計</c:f>
              <c:numCache>
                <c:formatCode>#,##0_);[Red]\(#,##0\)</c:formatCode>
                <c:ptCount val="8"/>
                <c:pt idx="0">
                  <c:v>152400</c:v>
                </c:pt>
                <c:pt idx="1">
                  <c:v>151500</c:v>
                </c:pt>
                <c:pt idx="2">
                  <c:v>150900</c:v>
                </c:pt>
                <c:pt idx="3">
                  <c:v>150500</c:v>
                </c:pt>
                <c:pt idx="4">
                  <c:v>149900</c:v>
                </c:pt>
                <c:pt idx="5">
                  <c:v>149600</c:v>
                </c:pt>
                <c:pt idx="6">
                  <c:v>149300</c:v>
                </c:pt>
                <c:pt idx="7">
                  <c:v>148400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DA-42B9-9C1C-6E556ED8F1D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904065664"/>
        <c:axId val="904064352"/>
      </c:barChart>
      <c:catAx>
        <c:axId val="9040656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904064352"/>
        <c:crosses val="autoZero"/>
        <c:auto val="1"/>
        <c:lblAlgn val="ctr"/>
        <c:lblOffset val="100"/>
        <c:noMultiLvlLbl val="0"/>
      </c:catAx>
      <c:valAx>
        <c:axId val="904064352"/>
        <c:scaling>
          <c:orientation val="minMax"/>
          <c:max val="180000"/>
          <c:min val="0"/>
        </c:scaling>
        <c:delete val="0"/>
        <c:axPos val="t"/>
        <c:numFmt formatCode="#,##0_ 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904065664"/>
        <c:crosses val="autoZero"/>
        <c:crossBetween val="between"/>
        <c:majorUnit val="30000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egendEntry>
        <c:idx val="4"/>
        <c:delete val="1"/>
      </c:legendEntry>
      <c:layout>
        <c:manualLayout>
          <c:xMode val="edge"/>
          <c:yMode val="edge"/>
          <c:x val="0.20603909375637086"/>
          <c:y val="9.6627458936953028E-2"/>
          <c:w val="0.60703987826372696"/>
          <c:h val="5.8816205759144112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+mn-ea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000">
          <a:solidFill>
            <a:sysClr val="windowText" lastClr="000000"/>
          </a:solidFill>
          <a:latin typeface="+mn-ea"/>
          <a:ea typeface="+mn-ea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6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7935" cy="6087717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4EE3AC5-7834-43EF-8702-C178D7F72A0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0.02987</cdr:x>
      <cdr:y>0.11983</cdr:y>
    </cdr:from>
    <cdr:to>
      <cdr:x>0.12819</cdr:x>
      <cdr:y>0.27041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6C5D1AA5-826E-4930-8F01-60DFAA3FC3D3}"/>
            </a:ext>
          </a:extLst>
        </cdr:cNvPr>
        <cdr:cNvSpPr txBox="1"/>
      </cdr:nvSpPr>
      <cdr:spPr>
        <a:xfrm xmlns:a="http://schemas.openxmlformats.org/drawingml/2006/main">
          <a:off x="277813" y="72760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  <a:r>
            <a:rPr lang="en-US" altLang="ja-JP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endParaRPr lang="ja-JP" altLang="en-US" sz="1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  <cdr:relSizeAnchor xmlns:cdr="http://schemas.openxmlformats.org/drawingml/2006/chartDrawing">
    <cdr:from>
      <cdr:x>0.90168</cdr:x>
      <cdr:y>0.85621</cdr:y>
    </cdr:from>
    <cdr:to>
      <cdr:x>1</cdr:x>
      <cdr:y>0.92157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D2036D69-9240-4C05-83DA-66172F0C3632}"/>
            </a:ext>
          </a:extLst>
        </cdr:cNvPr>
        <cdr:cNvSpPr txBox="1"/>
      </cdr:nvSpPr>
      <cdr:spPr>
        <a:xfrm xmlns:a="http://schemas.openxmlformats.org/drawingml/2006/main">
          <a:off x="8385704" y="5199062"/>
          <a:ext cx="914400" cy="396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ja-JP" altLang="en-US" sz="1800">
              <a:latin typeface="+mn-ea"/>
              <a:ea typeface="+mn-ea"/>
            </a:rPr>
            <a:t>（</a:t>
          </a:r>
          <a:r>
            <a:rPr lang="en-US" altLang="ja-JP" sz="1800">
              <a:latin typeface="+mn-ea"/>
              <a:ea typeface="+mn-ea"/>
            </a:rPr>
            <a:t>ha</a:t>
          </a:r>
          <a:r>
            <a:rPr lang="ja-JP" altLang="en-US" sz="1800">
              <a:latin typeface="+mn-ea"/>
              <a:ea typeface="+mn-ea"/>
            </a:rPr>
            <a:t>）</a:t>
          </a:r>
        </a:p>
      </cdr:txBody>
    </cdr:sp>
  </cdr:relSizeAnchor>
  <cdr:relSizeAnchor xmlns:cdr="http://schemas.openxmlformats.org/drawingml/2006/chartDrawing">
    <cdr:from>
      <cdr:x>0.52774</cdr:x>
      <cdr:y>0.89978</cdr:y>
    </cdr:from>
    <cdr:to>
      <cdr:x>1</cdr:x>
      <cdr:y>0.97386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8958C816-C530-40F9-82F3-11109DDBA068}"/>
            </a:ext>
          </a:extLst>
        </cdr:cNvPr>
        <cdr:cNvSpPr txBox="1"/>
      </cdr:nvSpPr>
      <cdr:spPr>
        <a:xfrm xmlns:a="http://schemas.openxmlformats.org/drawingml/2006/main">
          <a:off x="4908021" y="5463646"/>
          <a:ext cx="4392083" cy="4497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800"/>
            <a:t>資料：農林水産省「耕地及び作付面積統計」</a:t>
          </a:r>
        </a:p>
      </cdr:txBody>
    </cdr:sp>
  </cdr:relSizeAnchor>
  <cdr:relSizeAnchor xmlns:cdr="http://schemas.openxmlformats.org/drawingml/2006/chartDrawing">
    <cdr:from>
      <cdr:x>0.53201</cdr:x>
      <cdr:y>0.96078</cdr:y>
    </cdr:from>
    <cdr:to>
      <cdr:x>1</cdr:x>
      <cdr:y>1</cdr:y>
    </cdr:to>
    <cdr:sp macro="" textlink="">
      <cdr:nvSpPr>
        <cdr:cNvPr id="5" name="テキスト ボックス 4">
          <a:extLst xmlns:a="http://schemas.openxmlformats.org/drawingml/2006/main">
            <a:ext uri="{FF2B5EF4-FFF2-40B4-BE49-F238E27FC236}">
              <a16:creationId xmlns:a16="http://schemas.microsoft.com/office/drawing/2014/main" id="{BE0CC749-8DAC-427C-B6AA-492AC3A3BF11}"/>
            </a:ext>
          </a:extLst>
        </cdr:cNvPr>
        <cdr:cNvSpPr txBox="1"/>
      </cdr:nvSpPr>
      <cdr:spPr>
        <a:xfrm xmlns:a="http://schemas.openxmlformats.org/drawingml/2006/main">
          <a:off x="4947708" y="5834063"/>
          <a:ext cx="4352396" cy="2381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100"/>
            <a:t>（注：端数処理により合計値と内訳の合計が一致しない場合がある。）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9"/>
  <sheetViews>
    <sheetView tabSelected="1" workbookViewId="0">
      <selection activeCell="O26" sqref="O26"/>
    </sheetView>
  </sheetViews>
  <sheetFormatPr defaultRowHeight="13.5" x14ac:dyDescent="0.15"/>
  <cols>
    <col min="1" max="2" width="6" style="3" customWidth="1"/>
    <col min="3" max="3" width="10.375" customWidth="1"/>
    <col min="4" max="4" width="11.625" style="1" customWidth="1"/>
    <col min="5" max="5" width="8.75" style="1" customWidth="1"/>
    <col min="6" max="8" width="8.625" style="1" customWidth="1"/>
    <col min="9" max="10" width="8.625" style="62" customWidth="1"/>
    <col min="11" max="18" width="8.625" customWidth="1"/>
  </cols>
  <sheetData>
    <row r="1" spans="1:18" x14ac:dyDescent="0.15">
      <c r="A1" s="2" t="s">
        <v>5</v>
      </c>
      <c r="C1" s="19" t="s">
        <v>17</v>
      </c>
      <c r="D1" s="4"/>
      <c r="E1" s="4"/>
      <c r="F1" s="4"/>
      <c r="G1" s="4"/>
      <c r="H1" s="4"/>
      <c r="I1" s="56"/>
      <c r="J1" s="57"/>
      <c r="K1" s="5"/>
      <c r="L1" s="5"/>
      <c r="M1" s="5"/>
      <c r="N1" s="5"/>
      <c r="O1" s="5"/>
      <c r="P1" s="5"/>
      <c r="Q1" s="5"/>
      <c r="R1" s="5"/>
    </row>
    <row r="2" spans="1:18" x14ac:dyDescent="0.15">
      <c r="A2" s="2" t="s">
        <v>6</v>
      </c>
      <c r="C2" s="6" t="s">
        <v>14</v>
      </c>
      <c r="D2"/>
      <c r="E2"/>
      <c r="F2"/>
      <c r="G2"/>
      <c r="H2"/>
      <c r="I2" s="58"/>
      <c r="J2" s="59"/>
      <c r="K2" s="7"/>
      <c r="L2" s="7"/>
      <c r="M2" s="7"/>
      <c r="N2" s="7"/>
      <c r="O2" s="8"/>
      <c r="Q2" s="8"/>
      <c r="R2" s="8"/>
    </row>
    <row r="3" spans="1:18" x14ac:dyDescent="0.15">
      <c r="A3" s="2" t="s">
        <v>7</v>
      </c>
      <c r="C3" s="6" t="s">
        <v>15</v>
      </c>
      <c r="D3"/>
      <c r="E3"/>
      <c r="F3"/>
      <c r="G3"/>
      <c r="H3"/>
      <c r="I3" s="58"/>
      <c r="J3" s="60"/>
      <c r="K3" s="9"/>
      <c r="L3" s="9"/>
      <c r="M3" s="9"/>
      <c r="N3" s="9"/>
      <c r="O3" s="9"/>
    </row>
    <row r="4" spans="1:18" x14ac:dyDescent="0.15">
      <c r="A4" s="2"/>
      <c r="C4" s="10" t="s">
        <v>8</v>
      </c>
      <c r="D4"/>
      <c r="E4"/>
      <c r="F4"/>
      <c r="G4"/>
      <c r="H4"/>
      <c r="I4" s="58"/>
      <c r="J4" s="60"/>
      <c r="K4" s="9"/>
      <c r="L4" s="9"/>
      <c r="M4" s="9"/>
      <c r="N4" s="9"/>
      <c r="O4" s="9"/>
    </row>
    <row r="5" spans="1:18" ht="21" customHeight="1" x14ac:dyDescent="0.15">
      <c r="C5" s="16">
        <v>42370</v>
      </c>
      <c r="D5" s="11" t="s">
        <v>12</v>
      </c>
      <c r="E5" s="17">
        <f>MAX($C$9:$C$109)</f>
        <v>44927</v>
      </c>
      <c r="F5" s="11" t="s">
        <v>13</v>
      </c>
      <c r="G5" s="11"/>
      <c r="H5" s="11"/>
      <c r="I5" s="61"/>
      <c r="J5" s="60"/>
      <c r="K5" s="9"/>
      <c r="L5" s="9"/>
      <c r="M5" s="9"/>
      <c r="N5" s="9"/>
      <c r="O5" s="9"/>
    </row>
    <row r="6" spans="1:18" x14ac:dyDescent="0.15">
      <c r="B6" s="3">
        <f>COUNTA(C9:C109)-MATCH(C5,C9:C109,0)+1</f>
        <v>8</v>
      </c>
      <c r="D6"/>
      <c r="E6"/>
      <c r="F6"/>
      <c r="G6"/>
      <c r="H6"/>
    </row>
    <row r="7" spans="1:18" x14ac:dyDescent="0.15">
      <c r="A7" s="18"/>
      <c r="C7" t="s">
        <v>16</v>
      </c>
    </row>
    <row r="8" spans="1:18" ht="27" x14ac:dyDescent="0.15">
      <c r="C8" t="s">
        <v>11</v>
      </c>
      <c r="D8" s="13" t="s">
        <v>9</v>
      </c>
      <c r="E8" s="13" t="s">
        <v>10</v>
      </c>
      <c r="F8" s="1" t="s">
        <v>0</v>
      </c>
      <c r="G8" s="1" t="s">
        <v>3</v>
      </c>
      <c r="H8" s="1" t="s">
        <v>1</v>
      </c>
      <c r="I8" s="62" t="s">
        <v>2</v>
      </c>
      <c r="J8" s="62" t="s">
        <v>4</v>
      </c>
    </row>
    <row r="9" spans="1:18" x14ac:dyDescent="0.15">
      <c r="A9" s="12" t="str">
        <f>IF(C9=EDATE($C$5,0),1,"")</f>
        <v/>
      </c>
      <c r="B9" s="12" t="str">
        <f>IF(C9=EDATE($C$5,0),1,"")</f>
        <v/>
      </c>
      <c r="C9" s="14">
        <v>37622</v>
      </c>
      <c r="D9" s="15" t="str">
        <f t="shared" ref="D9:D13" si="0">IF(OR(A9=1,B9=1,A9),TEXT(C9,"ge"),TEXT(C9," "))</f>
        <v xml:space="preserve"> </v>
      </c>
      <c r="E9" s="15" t="str">
        <f t="shared" ref="E9:E13" si="1">IF(OR(A9=1,A9),TEXT(C9,"yyyy"),TEXT(C9,"yy"))</f>
        <v>03</v>
      </c>
      <c r="F9" s="1">
        <v>85900</v>
      </c>
      <c r="G9" s="1">
        <v>33400</v>
      </c>
      <c r="H9" s="1">
        <v>25000</v>
      </c>
      <c r="I9" s="62">
        <v>16000</v>
      </c>
      <c r="J9" s="62">
        <v>160300</v>
      </c>
    </row>
    <row r="10" spans="1:18" x14ac:dyDescent="0.15">
      <c r="A10" s="12" t="str">
        <f t="shared" ref="A10:A73" si="2">IF(C10=EDATE($C$5,0),1,"")</f>
        <v/>
      </c>
      <c r="B10" s="12" t="str">
        <f>IF(C10=EDATE($C$5,0),1,"")</f>
        <v/>
      </c>
      <c r="C10" s="14">
        <v>37987</v>
      </c>
      <c r="D10" s="15" t="str">
        <f t="shared" si="0"/>
        <v xml:space="preserve"> </v>
      </c>
      <c r="E10" s="15" t="str">
        <f t="shared" si="1"/>
        <v>04</v>
      </c>
      <c r="F10" s="1">
        <v>85500</v>
      </c>
      <c r="G10" s="1">
        <v>33500</v>
      </c>
      <c r="H10" s="1">
        <v>24900</v>
      </c>
      <c r="I10" s="62">
        <v>15800</v>
      </c>
      <c r="J10" s="62">
        <v>159700</v>
      </c>
    </row>
    <row r="11" spans="1:18" x14ac:dyDescent="0.15">
      <c r="A11" s="12" t="str">
        <f t="shared" si="2"/>
        <v/>
      </c>
      <c r="B11" s="12" t="str">
        <f>IF(OR(A11=1,C11=$E$5),1,"")</f>
        <v/>
      </c>
      <c r="C11" s="14">
        <v>38353</v>
      </c>
      <c r="D11" s="15" t="str">
        <f t="shared" si="0"/>
        <v xml:space="preserve"> </v>
      </c>
      <c r="E11" s="15" t="str">
        <f t="shared" si="1"/>
        <v>05</v>
      </c>
      <c r="F11" s="1">
        <v>85100</v>
      </c>
      <c r="G11" s="1">
        <v>33600</v>
      </c>
      <c r="H11" s="1">
        <v>24700</v>
      </c>
      <c r="I11" s="62">
        <v>15800</v>
      </c>
      <c r="J11" s="62">
        <v>159200</v>
      </c>
    </row>
    <row r="12" spans="1:18" x14ac:dyDescent="0.15">
      <c r="A12" s="12" t="str">
        <f t="shared" si="2"/>
        <v/>
      </c>
      <c r="B12" s="12" t="str">
        <f t="shared" ref="B12:B75" si="3">IF(OR(A12=1,C12=$E$5),1,"")</f>
        <v/>
      </c>
      <c r="C12" s="14">
        <v>38718</v>
      </c>
      <c r="D12" s="15" t="str">
        <f t="shared" si="0"/>
        <v xml:space="preserve"> </v>
      </c>
      <c r="E12" s="15" t="str">
        <f t="shared" si="1"/>
        <v>06</v>
      </c>
      <c r="F12" s="1">
        <v>84600</v>
      </c>
      <c r="G12" s="1">
        <v>33600</v>
      </c>
      <c r="H12" s="1">
        <v>24600</v>
      </c>
      <c r="I12" s="62">
        <v>15700</v>
      </c>
      <c r="J12" s="62">
        <v>158500</v>
      </c>
    </row>
    <row r="13" spans="1:18" x14ac:dyDescent="0.15">
      <c r="A13" s="12" t="str">
        <f t="shared" si="2"/>
        <v/>
      </c>
      <c r="B13" s="12" t="str">
        <f t="shared" si="3"/>
        <v/>
      </c>
      <c r="C13" s="14">
        <v>39083</v>
      </c>
      <c r="D13" s="15" t="str">
        <f t="shared" si="0"/>
        <v xml:space="preserve"> </v>
      </c>
      <c r="E13" s="15" t="str">
        <f t="shared" si="1"/>
        <v>07</v>
      </c>
      <c r="F13" s="1">
        <v>84300</v>
      </c>
      <c r="G13" s="1">
        <v>33900</v>
      </c>
      <c r="H13" s="1">
        <v>24300</v>
      </c>
      <c r="I13" s="62">
        <v>15600</v>
      </c>
      <c r="J13" s="62">
        <v>158100</v>
      </c>
    </row>
    <row r="14" spans="1:18" x14ac:dyDescent="0.15">
      <c r="A14" s="12" t="str">
        <f t="shared" si="2"/>
        <v/>
      </c>
      <c r="B14" s="12" t="str">
        <f t="shared" si="3"/>
        <v/>
      </c>
      <c r="C14" s="14">
        <v>39448</v>
      </c>
      <c r="D14" s="15" t="str">
        <f t="shared" ref="D14:D29" si="4">IF(OR(A14=1,B14=1,A14),TEXT(C14,"ge"),TEXT(C14," "))</f>
        <v xml:space="preserve"> </v>
      </c>
      <c r="E14" s="15" t="str">
        <f t="shared" ref="E14:E29" si="5">IF(OR(A14=1,A14),TEXT(C14,"yyyy"),TEXT(C14,"yy"))</f>
        <v>08</v>
      </c>
      <c r="F14" s="1">
        <v>84000</v>
      </c>
      <c r="G14" s="1">
        <v>34100</v>
      </c>
      <c r="H14" s="1">
        <v>24100</v>
      </c>
      <c r="I14" s="62">
        <v>15500</v>
      </c>
      <c r="J14" s="62">
        <v>157700</v>
      </c>
    </row>
    <row r="15" spans="1:18" x14ac:dyDescent="0.15">
      <c r="A15" s="12" t="str">
        <f t="shared" si="2"/>
        <v/>
      </c>
      <c r="B15" s="12" t="str">
        <f t="shared" si="3"/>
        <v/>
      </c>
      <c r="C15" s="14">
        <v>39814</v>
      </c>
      <c r="D15" s="15" t="str">
        <f t="shared" si="4"/>
        <v xml:space="preserve"> </v>
      </c>
      <c r="E15" s="15" t="str">
        <f t="shared" si="5"/>
        <v>09</v>
      </c>
      <c r="F15" s="1">
        <v>83700</v>
      </c>
      <c r="G15" s="1">
        <v>34200</v>
      </c>
      <c r="H15" s="1">
        <v>23900</v>
      </c>
      <c r="I15" s="62">
        <v>15400</v>
      </c>
      <c r="J15" s="62">
        <v>157200</v>
      </c>
    </row>
    <row r="16" spans="1:18" x14ac:dyDescent="0.15">
      <c r="A16" s="12" t="str">
        <f t="shared" si="2"/>
        <v/>
      </c>
      <c r="B16" s="12" t="str">
        <f t="shared" si="3"/>
        <v/>
      </c>
      <c r="C16" s="14">
        <v>40179</v>
      </c>
      <c r="D16" s="15" t="str">
        <f t="shared" si="4"/>
        <v xml:space="preserve"> </v>
      </c>
      <c r="E16" s="15" t="str">
        <f t="shared" si="5"/>
        <v>10</v>
      </c>
      <c r="F16" s="1">
        <v>83600</v>
      </c>
      <c r="G16" s="1">
        <v>34400</v>
      </c>
      <c r="H16" s="1">
        <v>23500</v>
      </c>
      <c r="I16" s="62">
        <v>15400</v>
      </c>
      <c r="J16" s="62">
        <v>156900</v>
      </c>
    </row>
    <row r="17" spans="1:10" x14ac:dyDescent="0.15">
      <c r="A17" s="12" t="str">
        <f t="shared" si="2"/>
        <v/>
      </c>
      <c r="B17" s="12" t="str">
        <f t="shared" si="3"/>
        <v/>
      </c>
      <c r="C17" s="14">
        <v>40544</v>
      </c>
      <c r="D17" s="15" t="str">
        <f t="shared" si="4"/>
        <v xml:space="preserve"> </v>
      </c>
      <c r="E17" s="15" t="str">
        <f t="shared" si="5"/>
        <v>11</v>
      </c>
      <c r="F17" s="1">
        <v>83500</v>
      </c>
      <c r="G17" s="1">
        <v>34400</v>
      </c>
      <c r="H17" s="1">
        <v>23400</v>
      </c>
      <c r="I17" s="62">
        <v>15300</v>
      </c>
      <c r="J17" s="62">
        <v>156600</v>
      </c>
    </row>
    <row r="18" spans="1:10" x14ac:dyDescent="0.15">
      <c r="A18" s="12" t="str">
        <f t="shared" si="2"/>
        <v/>
      </c>
      <c r="B18" s="12" t="str">
        <f t="shared" si="3"/>
        <v/>
      </c>
      <c r="C18" s="14">
        <v>40909</v>
      </c>
      <c r="D18" s="15" t="str">
        <f t="shared" si="4"/>
        <v xml:space="preserve"> </v>
      </c>
      <c r="E18" s="15" t="str">
        <f t="shared" si="5"/>
        <v>12</v>
      </c>
      <c r="F18" s="1">
        <v>83400</v>
      </c>
      <c r="G18" s="1">
        <v>34600</v>
      </c>
      <c r="H18" s="1">
        <v>23200</v>
      </c>
      <c r="I18" s="62">
        <v>15200</v>
      </c>
      <c r="J18" s="62">
        <v>156400</v>
      </c>
    </row>
    <row r="19" spans="1:10" x14ac:dyDescent="0.15">
      <c r="A19" s="12" t="str">
        <f t="shared" si="2"/>
        <v/>
      </c>
      <c r="B19" s="12" t="str">
        <f t="shared" si="3"/>
        <v/>
      </c>
      <c r="C19" s="14">
        <v>41275</v>
      </c>
      <c r="D19" s="15" t="str">
        <f t="shared" si="4"/>
        <v xml:space="preserve"> </v>
      </c>
      <c r="E19" s="15" t="str">
        <f t="shared" si="5"/>
        <v>13</v>
      </c>
      <c r="F19" s="1">
        <v>83100</v>
      </c>
      <c r="G19" s="1">
        <v>34900</v>
      </c>
      <c r="H19" s="1">
        <v>22900</v>
      </c>
      <c r="I19" s="62">
        <v>15000</v>
      </c>
      <c r="J19" s="62">
        <v>155900</v>
      </c>
    </row>
    <row r="20" spans="1:10" x14ac:dyDescent="0.15">
      <c r="A20" s="12" t="str">
        <f t="shared" si="2"/>
        <v/>
      </c>
      <c r="B20" s="12" t="str">
        <f t="shared" si="3"/>
        <v/>
      </c>
      <c r="C20" s="14">
        <v>41640</v>
      </c>
      <c r="D20" s="15" t="str">
        <f t="shared" si="4"/>
        <v xml:space="preserve"> </v>
      </c>
      <c r="E20" s="15" t="str">
        <f t="shared" si="5"/>
        <v>14</v>
      </c>
      <c r="F20" s="1">
        <v>82300</v>
      </c>
      <c r="G20" s="1">
        <v>34700</v>
      </c>
      <c r="H20" s="1">
        <v>22800</v>
      </c>
      <c r="I20" s="62">
        <v>15000</v>
      </c>
      <c r="J20" s="62">
        <v>154800</v>
      </c>
    </row>
    <row r="21" spans="1:10" x14ac:dyDescent="0.15">
      <c r="A21" s="12" t="str">
        <f t="shared" si="2"/>
        <v/>
      </c>
      <c r="B21" s="12" t="str">
        <f t="shared" si="3"/>
        <v/>
      </c>
      <c r="C21" s="14">
        <v>42005</v>
      </c>
      <c r="D21" s="15" t="str">
        <f t="shared" si="4"/>
        <v xml:space="preserve"> </v>
      </c>
      <c r="E21" s="15" t="str">
        <f t="shared" si="5"/>
        <v>15</v>
      </c>
      <c r="F21" s="1">
        <v>81200</v>
      </c>
      <c r="G21" s="1">
        <v>34500</v>
      </c>
      <c r="H21" s="1">
        <v>22700</v>
      </c>
      <c r="I21" s="62">
        <v>14900</v>
      </c>
      <c r="J21" s="62">
        <v>153300</v>
      </c>
    </row>
    <row r="22" spans="1:10" x14ac:dyDescent="0.15">
      <c r="A22" s="12">
        <f t="shared" si="2"/>
        <v>1</v>
      </c>
      <c r="B22" s="12">
        <f t="shared" si="3"/>
        <v>1</v>
      </c>
      <c r="C22" s="14">
        <v>42370</v>
      </c>
      <c r="D22" s="15" t="str">
        <f t="shared" si="4"/>
        <v>H28</v>
      </c>
      <c r="E22" s="15" t="str">
        <f t="shared" si="5"/>
        <v>2016</v>
      </c>
      <c r="F22" s="1">
        <v>80700</v>
      </c>
      <c r="G22" s="1">
        <v>34500</v>
      </c>
      <c r="H22" s="1">
        <v>22700</v>
      </c>
      <c r="I22" s="62">
        <v>14500</v>
      </c>
      <c r="J22" s="62">
        <v>152400</v>
      </c>
    </row>
    <row r="23" spans="1:10" x14ac:dyDescent="0.15">
      <c r="A23" s="12" t="str">
        <f t="shared" si="2"/>
        <v/>
      </c>
      <c r="B23" s="12" t="str">
        <f t="shared" si="3"/>
        <v/>
      </c>
      <c r="C23" s="14">
        <v>42736</v>
      </c>
      <c r="D23" s="15" t="str">
        <f t="shared" si="4"/>
        <v xml:space="preserve"> </v>
      </c>
      <c r="E23" s="15" t="str">
        <f t="shared" si="5"/>
        <v>17</v>
      </c>
      <c r="F23" s="1">
        <v>80000</v>
      </c>
      <c r="G23" s="1">
        <v>34700</v>
      </c>
      <c r="H23" s="1">
        <v>22600</v>
      </c>
      <c r="I23" s="62">
        <v>14200</v>
      </c>
      <c r="J23" s="62">
        <v>151500</v>
      </c>
    </row>
    <row r="24" spans="1:10" x14ac:dyDescent="0.15">
      <c r="A24" s="12" t="str">
        <f t="shared" si="2"/>
        <v/>
      </c>
      <c r="B24" s="12" t="str">
        <f t="shared" si="3"/>
        <v/>
      </c>
      <c r="C24" s="14">
        <v>43101</v>
      </c>
      <c r="D24" s="15" t="str">
        <f t="shared" si="4"/>
        <v xml:space="preserve"> </v>
      </c>
      <c r="E24" s="15" t="str">
        <f t="shared" si="5"/>
        <v>18</v>
      </c>
      <c r="F24" s="1">
        <v>79800</v>
      </c>
      <c r="G24" s="1">
        <v>35000</v>
      </c>
      <c r="H24" s="1">
        <v>22400</v>
      </c>
      <c r="I24" s="62">
        <v>13700</v>
      </c>
      <c r="J24" s="62">
        <v>150900</v>
      </c>
    </row>
    <row r="25" spans="1:10" x14ac:dyDescent="0.15">
      <c r="A25" s="12" t="str">
        <f t="shared" si="2"/>
        <v/>
      </c>
      <c r="B25" s="12" t="str">
        <f t="shared" si="3"/>
        <v/>
      </c>
      <c r="C25" s="14">
        <v>43466</v>
      </c>
      <c r="D25" s="15" t="str">
        <f t="shared" si="4"/>
        <v xml:space="preserve"> </v>
      </c>
      <c r="E25" s="15" t="str">
        <f t="shared" si="5"/>
        <v>19</v>
      </c>
      <c r="F25" s="1">
        <v>79600</v>
      </c>
      <c r="G25" s="1">
        <v>35200</v>
      </c>
      <c r="H25" s="1">
        <v>22300</v>
      </c>
      <c r="I25" s="62">
        <v>13400</v>
      </c>
      <c r="J25" s="62">
        <v>150500</v>
      </c>
    </row>
    <row r="26" spans="1:10" x14ac:dyDescent="0.15">
      <c r="A26" s="12" t="str">
        <f t="shared" si="2"/>
        <v/>
      </c>
      <c r="B26" s="12" t="str">
        <f t="shared" si="3"/>
        <v/>
      </c>
      <c r="C26" s="14">
        <v>43831</v>
      </c>
      <c r="D26" s="15" t="str">
        <f t="shared" si="4"/>
        <v xml:space="preserve"> </v>
      </c>
      <c r="E26" s="15" t="str">
        <f t="shared" si="5"/>
        <v>20</v>
      </c>
      <c r="F26" s="1">
        <v>79400</v>
      </c>
      <c r="G26" s="1">
        <v>34900</v>
      </c>
      <c r="H26" s="1">
        <v>22300</v>
      </c>
      <c r="I26" s="62">
        <v>13300</v>
      </c>
      <c r="J26" s="62">
        <v>149900</v>
      </c>
    </row>
    <row r="27" spans="1:10" x14ac:dyDescent="0.15">
      <c r="A27" s="12" t="str">
        <f t="shared" si="2"/>
        <v/>
      </c>
      <c r="B27" s="12" t="str">
        <f t="shared" si="3"/>
        <v/>
      </c>
      <c r="C27" s="14">
        <v>44197</v>
      </c>
      <c r="D27" s="15" t="str">
        <f t="shared" si="4"/>
        <v xml:space="preserve"> </v>
      </c>
      <c r="E27" s="15" t="str">
        <f t="shared" si="5"/>
        <v>21</v>
      </c>
      <c r="F27" s="1">
        <v>79200</v>
      </c>
      <c r="G27" s="1">
        <v>35100</v>
      </c>
      <c r="H27" s="1">
        <v>22200</v>
      </c>
      <c r="I27" s="62">
        <v>13100</v>
      </c>
      <c r="J27" s="62">
        <v>149600</v>
      </c>
    </row>
    <row r="28" spans="1:10" x14ac:dyDescent="0.15">
      <c r="A28" s="12" t="str">
        <f t="shared" si="2"/>
        <v/>
      </c>
      <c r="B28" s="12" t="str">
        <f t="shared" si="3"/>
        <v/>
      </c>
      <c r="C28" s="14">
        <v>44562</v>
      </c>
      <c r="D28" s="15" t="str">
        <f t="shared" si="4"/>
        <v xml:space="preserve"> </v>
      </c>
      <c r="E28" s="15" t="str">
        <f t="shared" si="5"/>
        <v>22</v>
      </c>
      <c r="F28" s="1">
        <v>78900</v>
      </c>
      <c r="G28" s="1">
        <v>35400</v>
      </c>
      <c r="H28" s="1">
        <v>22100</v>
      </c>
      <c r="I28" s="62">
        <v>12900</v>
      </c>
      <c r="J28" s="62">
        <v>149300</v>
      </c>
    </row>
    <row r="29" spans="1:10" x14ac:dyDescent="0.15">
      <c r="A29" s="12" t="str">
        <f t="shared" si="2"/>
        <v/>
      </c>
      <c r="B29" s="12">
        <f t="shared" si="3"/>
        <v>1</v>
      </c>
      <c r="C29" s="14">
        <v>44927</v>
      </c>
      <c r="D29" s="15" t="str">
        <f t="shared" si="4"/>
        <v>R5</v>
      </c>
      <c r="E29" s="15" t="str">
        <f t="shared" si="5"/>
        <v>23</v>
      </c>
      <c r="F29" s="55">
        <v>78100</v>
      </c>
      <c r="G29" s="55">
        <v>35400</v>
      </c>
      <c r="H29" s="55">
        <v>22000</v>
      </c>
      <c r="I29" s="63">
        <v>12800</v>
      </c>
      <c r="J29" s="63">
        <v>148400</v>
      </c>
    </row>
    <row r="30" spans="1:10" x14ac:dyDescent="0.15">
      <c r="A30" s="12" t="str">
        <f t="shared" si="2"/>
        <v/>
      </c>
      <c r="B30" s="12" t="str">
        <f t="shared" si="3"/>
        <v/>
      </c>
      <c r="C30" s="14"/>
      <c r="D30" s="15"/>
      <c r="E30" s="15"/>
    </row>
    <row r="31" spans="1:10" x14ac:dyDescent="0.15">
      <c r="A31" s="12" t="str">
        <f t="shared" si="2"/>
        <v/>
      </c>
      <c r="B31" s="12" t="str">
        <f t="shared" si="3"/>
        <v/>
      </c>
      <c r="C31" s="14"/>
      <c r="D31" s="15"/>
      <c r="E31" s="15"/>
    </row>
    <row r="32" spans="1:10" x14ac:dyDescent="0.15">
      <c r="A32" s="12" t="str">
        <f t="shared" si="2"/>
        <v/>
      </c>
      <c r="B32" s="12" t="str">
        <f t="shared" si="3"/>
        <v/>
      </c>
      <c r="C32" s="14"/>
      <c r="D32" s="15"/>
      <c r="E32" s="15"/>
    </row>
    <row r="33" spans="1:5" x14ac:dyDescent="0.15">
      <c r="A33" s="12" t="str">
        <f t="shared" si="2"/>
        <v/>
      </c>
      <c r="B33" s="12" t="str">
        <f t="shared" si="3"/>
        <v/>
      </c>
      <c r="C33" s="14"/>
      <c r="D33" s="15"/>
      <c r="E33" s="15"/>
    </row>
    <row r="34" spans="1:5" x14ac:dyDescent="0.15">
      <c r="A34" s="12" t="str">
        <f t="shared" si="2"/>
        <v/>
      </c>
      <c r="B34" s="12" t="str">
        <f t="shared" si="3"/>
        <v/>
      </c>
      <c r="C34" s="14"/>
      <c r="D34" s="15"/>
      <c r="E34" s="15"/>
    </row>
    <row r="35" spans="1:5" x14ac:dyDescent="0.15">
      <c r="A35" s="12" t="str">
        <f t="shared" si="2"/>
        <v/>
      </c>
      <c r="B35" s="12" t="str">
        <f t="shared" si="3"/>
        <v/>
      </c>
      <c r="C35" s="14"/>
      <c r="D35" s="15"/>
      <c r="E35" s="15"/>
    </row>
    <row r="36" spans="1:5" x14ac:dyDescent="0.15">
      <c r="A36" s="12" t="str">
        <f t="shared" si="2"/>
        <v/>
      </c>
      <c r="B36" s="12" t="str">
        <f t="shared" si="3"/>
        <v/>
      </c>
      <c r="C36" s="14"/>
      <c r="D36" s="15"/>
      <c r="E36" s="15"/>
    </row>
    <row r="37" spans="1:5" x14ac:dyDescent="0.15">
      <c r="A37" s="12" t="str">
        <f t="shared" si="2"/>
        <v/>
      </c>
      <c r="B37" s="12" t="str">
        <f t="shared" si="3"/>
        <v/>
      </c>
      <c r="C37" s="14"/>
      <c r="D37" s="15"/>
      <c r="E37" s="15"/>
    </row>
    <row r="38" spans="1:5" x14ac:dyDescent="0.15">
      <c r="A38" s="12" t="str">
        <f t="shared" si="2"/>
        <v/>
      </c>
      <c r="B38" s="12" t="str">
        <f t="shared" si="3"/>
        <v/>
      </c>
      <c r="C38" s="14"/>
      <c r="D38" s="15"/>
      <c r="E38" s="15"/>
    </row>
    <row r="39" spans="1:5" x14ac:dyDescent="0.15">
      <c r="A39" s="12" t="str">
        <f t="shared" si="2"/>
        <v/>
      </c>
      <c r="B39" s="12" t="str">
        <f t="shared" si="3"/>
        <v/>
      </c>
      <c r="C39" s="14"/>
      <c r="D39" s="15"/>
      <c r="E39" s="15"/>
    </row>
    <row r="40" spans="1:5" x14ac:dyDescent="0.15">
      <c r="A40" s="12" t="str">
        <f t="shared" si="2"/>
        <v/>
      </c>
      <c r="B40" s="12" t="str">
        <f t="shared" si="3"/>
        <v/>
      </c>
      <c r="C40" s="14"/>
      <c r="D40" s="15"/>
      <c r="E40" s="15"/>
    </row>
    <row r="41" spans="1:5" x14ac:dyDescent="0.15">
      <c r="A41" s="12" t="str">
        <f t="shared" si="2"/>
        <v/>
      </c>
      <c r="B41" s="12" t="str">
        <f t="shared" si="3"/>
        <v/>
      </c>
      <c r="C41" s="14"/>
      <c r="D41" s="15"/>
      <c r="E41" s="15"/>
    </row>
    <row r="42" spans="1:5" x14ac:dyDescent="0.15">
      <c r="A42" s="12" t="str">
        <f t="shared" si="2"/>
        <v/>
      </c>
      <c r="B42" s="12" t="str">
        <f t="shared" si="3"/>
        <v/>
      </c>
      <c r="C42" s="14"/>
      <c r="D42" s="15"/>
      <c r="E42" s="15"/>
    </row>
    <row r="43" spans="1:5" x14ac:dyDescent="0.15">
      <c r="A43" s="12" t="str">
        <f t="shared" si="2"/>
        <v/>
      </c>
      <c r="B43" s="12" t="str">
        <f t="shared" si="3"/>
        <v/>
      </c>
      <c r="C43" s="14"/>
      <c r="D43" s="15"/>
      <c r="E43" s="15"/>
    </row>
    <row r="44" spans="1:5" x14ac:dyDescent="0.15">
      <c r="A44" s="12" t="str">
        <f t="shared" si="2"/>
        <v/>
      </c>
      <c r="B44" s="12" t="str">
        <f t="shared" si="3"/>
        <v/>
      </c>
      <c r="C44" s="14"/>
      <c r="D44" s="15"/>
      <c r="E44" s="15"/>
    </row>
    <row r="45" spans="1:5" x14ac:dyDescent="0.15">
      <c r="A45" s="12" t="str">
        <f t="shared" si="2"/>
        <v/>
      </c>
      <c r="B45" s="12" t="str">
        <f t="shared" si="3"/>
        <v/>
      </c>
      <c r="C45" s="14"/>
      <c r="D45" s="15"/>
      <c r="E45" s="15"/>
    </row>
    <row r="46" spans="1:5" x14ac:dyDescent="0.15">
      <c r="A46" s="12" t="str">
        <f t="shared" si="2"/>
        <v/>
      </c>
      <c r="B46" s="12" t="str">
        <f t="shared" si="3"/>
        <v/>
      </c>
      <c r="C46" s="14"/>
      <c r="D46" s="15"/>
      <c r="E46" s="15"/>
    </row>
    <row r="47" spans="1:5" x14ac:dyDescent="0.15">
      <c r="A47" s="12" t="str">
        <f t="shared" si="2"/>
        <v/>
      </c>
      <c r="B47" s="12" t="str">
        <f t="shared" si="3"/>
        <v/>
      </c>
      <c r="C47" s="14"/>
      <c r="D47" s="15"/>
      <c r="E47" s="15"/>
    </row>
    <row r="48" spans="1:5" x14ac:dyDescent="0.15">
      <c r="A48" s="12" t="str">
        <f t="shared" si="2"/>
        <v/>
      </c>
      <c r="B48" s="12" t="str">
        <f t="shared" si="3"/>
        <v/>
      </c>
      <c r="C48" s="14"/>
      <c r="D48" s="15"/>
      <c r="E48" s="15"/>
    </row>
    <row r="49" spans="1:5" x14ac:dyDescent="0.15">
      <c r="A49" s="12" t="str">
        <f t="shared" si="2"/>
        <v/>
      </c>
      <c r="B49" s="12" t="str">
        <f t="shared" si="3"/>
        <v/>
      </c>
      <c r="C49" s="14"/>
      <c r="D49" s="15"/>
      <c r="E49" s="15"/>
    </row>
    <row r="50" spans="1:5" x14ac:dyDescent="0.15">
      <c r="A50" s="12" t="str">
        <f t="shared" si="2"/>
        <v/>
      </c>
      <c r="B50" s="12" t="str">
        <f t="shared" si="3"/>
        <v/>
      </c>
      <c r="C50" s="14"/>
      <c r="D50" s="15"/>
      <c r="E50" s="15"/>
    </row>
    <row r="51" spans="1:5" x14ac:dyDescent="0.15">
      <c r="A51" s="12" t="str">
        <f t="shared" si="2"/>
        <v/>
      </c>
      <c r="B51" s="12" t="str">
        <f t="shared" si="3"/>
        <v/>
      </c>
      <c r="C51" s="14"/>
      <c r="D51" s="15"/>
      <c r="E51" s="15"/>
    </row>
    <row r="52" spans="1:5" x14ac:dyDescent="0.15">
      <c r="A52" s="12" t="str">
        <f t="shared" si="2"/>
        <v/>
      </c>
      <c r="B52" s="12" t="str">
        <f t="shared" si="3"/>
        <v/>
      </c>
      <c r="C52" s="14"/>
      <c r="D52" s="15"/>
      <c r="E52" s="15"/>
    </row>
    <row r="53" spans="1:5" x14ac:dyDescent="0.15">
      <c r="A53" s="12" t="str">
        <f t="shared" si="2"/>
        <v/>
      </c>
      <c r="B53" s="12" t="str">
        <f t="shared" si="3"/>
        <v/>
      </c>
      <c r="C53" s="14"/>
      <c r="D53" s="15"/>
      <c r="E53" s="15"/>
    </row>
    <row r="54" spans="1:5" x14ac:dyDescent="0.15">
      <c r="A54" s="12" t="str">
        <f t="shared" si="2"/>
        <v/>
      </c>
      <c r="B54" s="12" t="str">
        <f t="shared" si="3"/>
        <v/>
      </c>
      <c r="C54" s="14"/>
      <c r="D54" s="15"/>
      <c r="E54" s="15"/>
    </row>
    <row r="55" spans="1:5" x14ac:dyDescent="0.15">
      <c r="A55" s="12" t="str">
        <f t="shared" si="2"/>
        <v/>
      </c>
      <c r="B55" s="12" t="str">
        <f t="shared" si="3"/>
        <v/>
      </c>
      <c r="C55" s="14"/>
      <c r="D55" s="15"/>
      <c r="E55" s="15"/>
    </row>
    <row r="56" spans="1:5" x14ac:dyDescent="0.15">
      <c r="A56" s="12" t="str">
        <f t="shared" si="2"/>
        <v/>
      </c>
      <c r="B56" s="12" t="str">
        <f t="shared" si="3"/>
        <v/>
      </c>
      <c r="C56" s="14"/>
      <c r="D56" s="15"/>
      <c r="E56" s="15"/>
    </row>
    <row r="57" spans="1:5" x14ac:dyDescent="0.15">
      <c r="A57" s="12" t="str">
        <f t="shared" si="2"/>
        <v/>
      </c>
      <c r="B57" s="12" t="str">
        <f t="shared" si="3"/>
        <v/>
      </c>
      <c r="C57" s="14"/>
      <c r="D57" s="15"/>
      <c r="E57" s="15"/>
    </row>
    <row r="58" spans="1:5" x14ac:dyDescent="0.15">
      <c r="A58" s="12" t="str">
        <f t="shared" si="2"/>
        <v/>
      </c>
      <c r="B58" s="12" t="str">
        <f t="shared" si="3"/>
        <v/>
      </c>
      <c r="C58" s="14"/>
      <c r="D58" s="15"/>
      <c r="E58" s="15"/>
    </row>
    <row r="59" spans="1:5" x14ac:dyDescent="0.15">
      <c r="A59" s="12" t="str">
        <f t="shared" si="2"/>
        <v/>
      </c>
      <c r="B59" s="12" t="str">
        <f t="shared" si="3"/>
        <v/>
      </c>
      <c r="C59" s="14"/>
      <c r="D59" s="15"/>
      <c r="E59" s="15"/>
    </row>
    <row r="60" spans="1:5" x14ac:dyDescent="0.15">
      <c r="A60" s="12" t="str">
        <f t="shared" si="2"/>
        <v/>
      </c>
      <c r="B60" s="12" t="str">
        <f t="shared" si="3"/>
        <v/>
      </c>
      <c r="C60" s="14"/>
      <c r="D60" s="15"/>
      <c r="E60" s="15"/>
    </row>
    <row r="61" spans="1:5" x14ac:dyDescent="0.15">
      <c r="A61" s="12" t="str">
        <f t="shared" si="2"/>
        <v/>
      </c>
      <c r="B61" s="12" t="str">
        <f t="shared" si="3"/>
        <v/>
      </c>
      <c r="C61" s="14"/>
      <c r="D61" s="15"/>
      <c r="E61" s="15"/>
    </row>
    <row r="62" spans="1:5" x14ac:dyDescent="0.15">
      <c r="A62" s="12" t="str">
        <f t="shared" si="2"/>
        <v/>
      </c>
      <c r="B62" s="12" t="str">
        <f t="shared" si="3"/>
        <v/>
      </c>
      <c r="C62" s="14"/>
      <c r="D62" s="15"/>
      <c r="E62" s="15"/>
    </row>
    <row r="63" spans="1:5" x14ac:dyDescent="0.15">
      <c r="A63" s="12" t="str">
        <f t="shared" si="2"/>
        <v/>
      </c>
      <c r="B63" s="12" t="str">
        <f t="shared" si="3"/>
        <v/>
      </c>
      <c r="C63" s="14"/>
      <c r="D63" s="15"/>
      <c r="E63" s="15"/>
    </row>
    <row r="64" spans="1:5" x14ac:dyDescent="0.15">
      <c r="A64" s="12" t="str">
        <f t="shared" si="2"/>
        <v/>
      </c>
      <c r="B64" s="12" t="str">
        <f t="shared" si="3"/>
        <v/>
      </c>
      <c r="C64" s="14"/>
      <c r="D64" s="15"/>
      <c r="E64" s="15"/>
    </row>
    <row r="65" spans="1:5" x14ac:dyDescent="0.15">
      <c r="A65" s="12" t="str">
        <f t="shared" si="2"/>
        <v/>
      </c>
      <c r="B65" s="12" t="str">
        <f t="shared" si="3"/>
        <v/>
      </c>
      <c r="C65" s="14"/>
      <c r="D65" s="15"/>
      <c r="E65" s="15"/>
    </row>
    <row r="66" spans="1:5" x14ac:dyDescent="0.15">
      <c r="A66" s="12" t="str">
        <f t="shared" si="2"/>
        <v/>
      </c>
      <c r="B66" s="12" t="str">
        <f t="shared" si="3"/>
        <v/>
      </c>
      <c r="C66" s="14"/>
      <c r="D66" s="15"/>
      <c r="E66" s="15"/>
    </row>
    <row r="67" spans="1:5" x14ac:dyDescent="0.15">
      <c r="A67" s="12" t="str">
        <f t="shared" si="2"/>
        <v/>
      </c>
      <c r="B67" s="12" t="str">
        <f t="shared" si="3"/>
        <v/>
      </c>
      <c r="C67" s="14"/>
      <c r="D67" s="15"/>
      <c r="E67" s="15"/>
    </row>
    <row r="68" spans="1:5" x14ac:dyDescent="0.15">
      <c r="A68" s="12" t="str">
        <f t="shared" si="2"/>
        <v/>
      </c>
      <c r="B68" s="12" t="str">
        <f t="shared" si="3"/>
        <v/>
      </c>
      <c r="C68" s="14"/>
      <c r="D68" s="15"/>
      <c r="E68" s="15"/>
    </row>
    <row r="69" spans="1:5" x14ac:dyDescent="0.15">
      <c r="A69" s="12" t="str">
        <f t="shared" si="2"/>
        <v/>
      </c>
      <c r="B69" s="12" t="str">
        <f t="shared" si="3"/>
        <v/>
      </c>
      <c r="C69" s="14"/>
      <c r="D69" s="15"/>
      <c r="E69" s="15"/>
    </row>
    <row r="70" spans="1:5" x14ac:dyDescent="0.15">
      <c r="A70" s="12" t="str">
        <f t="shared" si="2"/>
        <v/>
      </c>
      <c r="B70" s="12" t="str">
        <f t="shared" si="3"/>
        <v/>
      </c>
      <c r="C70" s="14"/>
      <c r="D70" s="15"/>
      <c r="E70" s="15"/>
    </row>
    <row r="71" spans="1:5" x14ac:dyDescent="0.15">
      <c r="A71" s="12" t="str">
        <f t="shared" si="2"/>
        <v/>
      </c>
      <c r="B71" s="12" t="str">
        <f t="shared" si="3"/>
        <v/>
      </c>
      <c r="C71" s="14"/>
      <c r="D71" s="15"/>
      <c r="E71" s="15"/>
    </row>
    <row r="72" spans="1:5" x14ac:dyDescent="0.15">
      <c r="A72" s="12" t="str">
        <f t="shared" si="2"/>
        <v/>
      </c>
      <c r="B72" s="12" t="str">
        <f t="shared" si="3"/>
        <v/>
      </c>
      <c r="C72" s="14"/>
      <c r="D72" s="15"/>
      <c r="E72" s="15"/>
    </row>
    <row r="73" spans="1:5" x14ac:dyDescent="0.15">
      <c r="A73" s="12" t="str">
        <f t="shared" si="2"/>
        <v/>
      </c>
      <c r="B73" s="12" t="str">
        <f t="shared" si="3"/>
        <v/>
      </c>
      <c r="C73" s="14"/>
      <c r="D73" s="15"/>
      <c r="E73" s="15"/>
    </row>
    <row r="74" spans="1:5" x14ac:dyDescent="0.15">
      <c r="A74" s="12" t="str">
        <f t="shared" ref="A74:A109" si="6">IF(C74=EDATE($C$5,0),1,"")</f>
        <v/>
      </c>
      <c r="B74" s="12" t="str">
        <f t="shared" si="3"/>
        <v/>
      </c>
      <c r="C74" s="14"/>
      <c r="D74" s="15"/>
      <c r="E74" s="15"/>
    </row>
    <row r="75" spans="1:5" x14ac:dyDescent="0.15">
      <c r="A75" s="12" t="str">
        <f t="shared" si="6"/>
        <v/>
      </c>
      <c r="B75" s="12" t="str">
        <f t="shared" si="3"/>
        <v/>
      </c>
      <c r="C75" s="14"/>
      <c r="D75" s="15"/>
      <c r="E75" s="15"/>
    </row>
    <row r="76" spans="1:5" x14ac:dyDescent="0.15">
      <c r="A76" s="12" t="str">
        <f t="shared" si="6"/>
        <v/>
      </c>
      <c r="B76" s="12" t="str">
        <f t="shared" ref="B76:B109" si="7">IF(OR(A76=1,C76=$E$5),1,"")</f>
        <v/>
      </c>
      <c r="C76" s="14"/>
      <c r="D76" s="15"/>
      <c r="E76" s="15"/>
    </row>
    <row r="77" spans="1:5" x14ac:dyDescent="0.15">
      <c r="A77" s="12" t="str">
        <f t="shared" si="6"/>
        <v/>
      </c>
      <c r="B77" s="12" t="str">
        <f t="shared" si="7"/>
        <v/>
      </c>
      <c r="C77" s="14"/>
      <c r="D77" s="15"/>
      <c r="E77" s="15"/>
    </row>
    <row r="78" spans="1:5" x14ac:dyDescent="0.15">
      <c r="A78" s="12" t="str">
        <f t="shared" si="6"/>
        <v/>
      </c>
      <c r="B78" s="12" t="str">
        <f t="shared" si="7"/>
        <v/>
      </c>
      <c r="C78" s="14"/>
      <c r="D78" s="15"/>
      <c r="E78" s="15"/>
    </row>
    <row r="79" spans="1:5" x14ac:dyDescent="0.15">
      <c r="A79" s="12" t="str">
        <f t="shared" si="6"/>
        <v/>
      </c>
      <c r="B79" s="12" t="str">
        <f t="shared" si="7"/>
        <v/>
      </c>
      <c r="C79" s="14"/>
      <c r="D79" s="15"/>
      <c r="E79" s="15"/>
    </row>
    <row r="80" spans="1:5" x14ac:dyDescent="0.15">
      <c r="A80" s="12" t="str">
        <f t="shared" si="6"/>
        <v/>
      </c>
      <c r="B80" s="12" t="str">
        <f t="shared" si="7"/>
        <v/>
      </c>
      <c r="C80" s="14"/>
      <c r="D80" s="15"/>
      <c r="E80" s="15"/>
    </row>
    <row r="81" spans="1:5" x14ac:dyDescent="0.15">
      <c r="A81" s="12" t="str">
        <f t="shared" si="6"/>
        <v/>
      </c>
      <c r="B81" s="12" t="str">
        <f t="shared" si="7"/>
        <v/>
      </c>
      <c r="C81" s="14"/>
      <c r="D81" s="15"/>
      <c r="E81" s="15"/>
    </row>
    <row r="82" spans="1:5" x14ac:dyDescent="0.15">
      <c r="A82" s="12" t="str">
        <f t="shared" si="6"/>
        <v/>
      </c>
      <c r="B82" s="12" t="str">
        <f t="shared" si="7"/>
        <v/>
      </c>
      <c r="C82" s="14"/>
      <c r="D82" s="15"/>
      <c r="E82" s="15"/>
    </row>
    <row r="83" spans="1:5" x14ac:dyDescent="0.15">
      <c r="A83" s="12" t="str">
        <f t="shared" si="6"/>
        <v/>
      </c>
      <c r="B83" s="12" t="str">
        <f t="shared" si="7"/>
        <v/>
      </c>
      <c r="C83" s="14"/>
      <c r="D83" s="15"/>
      <c r="E83" s="15"/>
    </row>
    <row r="84" spans="1:5" x14ac:dyDescent="0.15">
      <c r="A84" s="12" t="str">
        <f t="shared" si="6"/>
        <v/>
      </c>
      <c r="B84" s="12" t="str">
        <f t="shared" si="7"/>
        <v/>
      </c>
      <c r="C84" s="14"/>
      <c r="D84" s="15"/>
      <c r="E84" s="15"/>
    </row>
    <row r="85" spans="1:5" x14ac:dyDescent="0.15">
      <c r="A85" s="12" t="str">
        <f t="shared" si="6"/>
        <v/>
      </c>
      <c r="B85" s="12" t="str">
        <f t="shared" si="7"/>
        <v/>
      </c>
      <c r="C85" s="14"/>
      <c r="D85" s="15"/>
      <c r="E85" s="15"/>
    </row>
    <row r="86" spans="1:5" x14ac:dyDescent="0.15">
      <c r="A86" s="12" t="str">
        <f t="shared" si="6"/>
        <v/>
      </c>
      <c r="B86" s="12" t="str">
        <f t="shared" si="7"/>
        <v/>
      </c>
      <c r="C86" s="14"/>
      <c r="D86" s="15"/>
      <c r="E86" s="15"/>
    </row>
    <row r="87" spans="1:5" x14ac:dyDescent="0.15">
      <c r="A87" s="12" t="str">
        <f t="shared" si="6"/>
        <v/>
      </c>
      <c r="B87" s="12" t="str">
        <f t="shared" si="7"/>
        <v/>
      </c>
      <c r="C87" s="14"/>
      <c r="D87" s="15"/>
      <c r="E87" s="15"/>
    </row>
    <row r="88" spans="1:5" x14ac:dyDescent="0.15">
      <c r="A88" s="12" t="str">
        <f t="shared" si="6"/>
        <v/>
      </c>
      <c r="B88" s="12" t="str">
        <f t="shared" si="7"/>
        <v/>
      </c>
      <c r="C88" s="14"/>
      <c r="D88" s="15"/>
      <c r="E88" s="15"/>
    </row>
    <row r="89" spans="1:5" x14ac:dyDescent="0.15">
      <c r="A89" s="12" t="str">
        <f t="shared" si="6"/>
        <v/>
      </c>
      <c r="B89" s="12" t="str">
        <f t="shared" si="7"/>
        <v/>
      </c>
      <c r="C89" s="14"/>
      <c r="D89" s="15"/>
      <c r="E89" s="15"/>
    </row>
    <row r="90" spans="1:5" x14ac:dyDescent="0.15">
      <c r="A90" s="12" t="str">
        <f t="shared" si="6"/>
        <v/>
      </c>
      <c r="B90" s="12" t="str">
        <f t="shared" si="7"/>
        <v/>
      </c>
      <c r="C90" s="14"/>
      <c r="D90" s="15"/>
      <c r="E90" s="15"/>
    </row>
    <row r="91" spans="1:5" x14ac:dyDescent="0.15">
      <c r="A91" s="12" t="str">
        <f t="shared" si="6"/>
        <v/>
      </c>
      <c r="B91" s="12" t="str">
        <f t="shared" si="7"/>
        <v/>
      </c>
      <c r="C91" s="14"/>
      <c r="D91" s="15"/>
      <c r="E91" s="15"/>
    </row>
    <row r="92" spans="1:5" x14ac:dyDescent="0.15">
      <c r="A92" s="12" t="str">
        <f t="shared" si="6"/>
        <v/>
      </c>
      <c r="B92" s="12" t="str">
        <f t="shared" si="7"/>
        <v/>
      </c>
      <c r="C92" s="14"/>
      <c r="D92" s="15"/>
      <c r="E92" s="15"/>
    </row>
    <row r="93" spans="1:5" x14ac:dyDescent="0.15">
      <c r="A93" s="12" t="str">
        <f t="shared" si="6"/>
        <v/>
      </c>
      <c r="B93" s="12" t="str">
        <f t="shared" si="7"/>
        <v/>
      </c>
      <c r="C93" s="14"/>
      <c r="D93" s="15"/>
      <c r="E93" s="15"/>
    </row>
    <row r="94" spans="1:5" x14ac:dyDescent="0.15">
      <c r="A94" s="12" t="str">
        <f t="shared" si="6"/>
        <v/>
      </c>
      <c r="B94" s="12" t="str">
        <f t="shared" si="7"/>
        <v/>
      </c>
      <c r="C94" s="14"/>
      <c r="D94" s="15"/>
      <c r="E94" s="15"/>
    </row>
    <row r="95" spans="1:5" x14ac:dyDescent="0.15">
      <c r="A95" s="12" t="str">
        <f t="shared" si="6"/>
        <v/>
      </c>
      <c r="B95" s="12" t="str">
        <f t="shared" si="7"/>
        <v/>
      </c>
      <c r="C95" s="14"/>
      <c r="D95" s="15"/>
      <c r="E95" s="15"/>
    </row>
    <row r="96" spans="1:5" x14ac:dyDescent="0.15">
      <c r="A96" s="12" t="str">
        <f t="shared" si="6"/>
        <v/>
      </c>
      <c r="B96" s="12" t="str">
        <f t="shared" si="7"/>
        <v/>
      </c>
      <c r="C96" s="14"/>
      <c r="D96" s="15"/>
      <c r="E96" s="15"/>
    </row>
    <row r="97" spans="1:5" x14ac:dyDescent="0.15">
      <c r="A97" s="12" t="str">
        <f t="shared" si="6"/>
        <v/>
      </c>
      <c r="B97" s="12" t="str">
        <f t="shared" si="7"/>
        <v/>
      </c>
      <c r="C97" s="14"/>
      <c r="D97" s="15"/>
      <c r="E97" s="15"/>
    </row>
    <row r="98" spans="1:5" x14ac:dyDescent="0.15">
      <c r="A98" s="12" t="str">
        <f t="shared" si="6"/>
        <v/>
      </c>
      <c r="B98" s="12" t="str">
        <f t="shared" si="7"/>
        <v/>
      </c>
      <c r="C98" s="14"/>
      <c r="D98" s="15"/>
      <c r="E98" s="15"/>
    </row>
    <row r="99" spans="1:5" x14ac:dyDescent="0.15">
      <c r="A99" s="12" t="str">
        <f t="shared" si="6"/>
        <v/>
      </c>
      <c r="B99" s="12" t="str">
        <f t="shared" si="7"/>
        <v/>
      </c>
      <c r="C99" s="14"/>
      <c r="D99" s="15"/>
      <c r="E99" s="15"/>
    </row>
    <row r="100" spans="1:5" x14ac:dyDescent="0.15">
      <c r="A100" s="12" t="str">
        <f t="shared" si="6"/>
        <v/>
      </c>
      <c r="B100" s="12" t="str">
        <f t="shared" si="7"/>
        <v/>
      </c>
      <c r="C100" s="14"/>
      <c r="D100" s="15"/>
      <c r="E100" s="15"/>
    </row>
    <row r="101" spans="1:5" x14ac:dyDescent="0.15">
      <c r="A101" s="12" t="str">
        <f t="shared" si="6"/>
        <v/>
      </c>
      <c r="B101" s="12" t="str">
        <f t="shared" si="7"/>
        <v/>
      </c>
      <c r="C101" s="14"/>
      <c r="D101" s="15"/>
      <c r="E101" s="15"/>
    </row>
    <row r="102" spans="1:5" x14ac:dyDescent="0.15">
      <c r="A102" s="12" t="str">
        <f t="shared" si="6"/>
        <v/>
      </c>
      <c r="B102" s="12" t="str">
        <f t="shared" si="7"/>
        <v/>
      </c>
      <c r="C102" s="14"/>
      <c r="D102" s="15"/>
      <c r="E102" s="15"/>
    </row>
    <row r="103" spans="1:5" x14ac:dyDescent="0.15">
      <c r="A103" s="12" t="str">
        <f t="shared" si="6"/>
        <v/>
      </c>
      <c r="B103" s="12" t="str">
        <f t="shared" si="7"/>
        <v/>
      </c>
      <c r="C103" s="14"/>
      <c r="D103" s="15"/>
      <c r="E103" s="15"/>
    </row>
    <row r="104" spans="1:5" x14ac:dyDescent="0.15">
      <c r="A104" s="12" t="str">
        <f t="shared" si="6"/>
        <v/>
      </c>
      <c r="B104" s="12" t="str">
        <f t="shared" si="7"/>
        <v/>
      </c>
      <c r="C104" s="14"/>
      <c r="D104" s="15"/>
      <c r="E104" s="15"/>
    </row>
    <row r="105" spans="1:5" x14ac:dyDescent="0.15">
      <c r="A105" s="12" t="str">
        <f t="shared" si="6"/>
        <v/>
      </c>
      <c r="B105" s="12" t="str">
        <f t="shared" si="7"/>
        <v/>
      </c>
      <c r="C105" s="14"/>
      <c r="D105" s="15"/>
      <c r="E105" s="15"/>
    </row>
    <row r="106" spans="1:5" x14ac:dyDescent="0.15">
      <c r="A106" s="12" t="str">
        <f t="shared" si="6"/>
        <v/>
      </c>
      <c r="B106" s="12" t="str">
        <f t="shared" si="7"/>
        <v/>
      </c>
      <c r="C106" s="14"/>
      <c r="D106" s="15"/>
      <c r="E106" s="15"/>
    </row>
    <row r="107" spans="1:5" x14ac:dyDescent="0.15">
      <c r="A107" s="12" t="str">
        <f t="shared" si="6"/>
        <v/>
      </c>
      <c r="B107" s="12" t="str">
        <f t="shared" si="7"/>
        <v/>
      </c>
      <c r="C107" s="14"/>
      <c r="D107" s="15"/>
      <c r="E107" s="15"/>
    </row>
    <row r="108" spans="1:5" x14ac:dyDescent="0.15">
      <c r="A108" s="12" t="str">
        <f t="shared" si="6"/>
        <v/>
      </c>
      <c r="B108" s="12" t="str">
        <f t="shared" si="7"/>
        <v/>
      </c>
      <c r="C108" s="14"/>
      <c r="D108" s="15"/>
      <c r="E108" s="15"/>
    </row>
    <row r="109" spans="1:5" x14ac:dyDescent="0.15">
      <c r="A109" s="12" t="str">
        <f t="shared" si="6"/>
        <v/>
      </c>
      <c r="B109" s="12" t="str">
        <f t="shared" si="7"/>
        <v/>
      </c>
      <c r="C109" s="14"/>
    </row>
  </sheetData>
  <sortState ref="B9:H28">
    <sortCondition descending="1" ref="B9:B28"/>
  </sortState>
  <phoneticPr fontI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Header>&amp;R&amp;F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7C43E-9499-4E21-B05F-B21FE5179EF3}">
  <dimension ref="A3:V14"/>
  <sheetViews>
    <sheetView workbookViewId="0">
      <selection activeCell="H23" sqref="H23"/>
    </sheetView>
  </sheetViews>
  <sheetFormatPr defaultRowHeight="13.5" x14ac:dyDescent="0.15"/>
  <cols>
    <col min="2" max="2" width="13.875" customWidth="1"/>
    <col min="3" max="7" width="8.5" customWidth="1"/>
    <col min="8" max="8" width="8.75" customWidth="1"/>
    <col min="9" max="21" width="8.625" customWidth="1"/>
    <col min="258" max="258" width="13.875" customWidth="1"/>
    <col min="259" max="263" width="8.5" customWidth="1"/>
    <col min="264" max="264" width="8.75" customWidth="1"/>
    <col min="265" max="277" width="8.625" customWidth="1"/>
    <col min="514" max="514" width="13.875" customWidth="1"/>
    <col min="515" max="519" width="8.5" customWidth="1"/>
    <col min="520" max="520" width="8.75" customWidth="1"/>
    <col min="521" max="533" width="8.625" customWidth="1"/>
    <col min="770" max="770" width="13.875" customWidth="1"/>
    <col min="771" max="775" width="8.5" customWidth="1"/>
    <col min="776" max="776" width="8.75" customWidth="1"/>
    <col min="777" max="789" width="8.625" customWidth="1"/>
    <col min="1026" max="1026" width="13.875" customWidth="1"/>
    <col min="1027" max="1031" width="8.5" customWidth="1"/>
    <col min="1032" max="1032" width="8.75" customWidth="1"/>
    <col min="1033" max="1045" width="8.625" customWidth="1"/>
    <col min="1282" max="1282" width="13.875" customWidth="1"/>
    <col min="1283" max="1287" width="8.5" customWidth="1"/>
    <col min="1288" max="1288" width="8.75" customWidth="1"/>
    <col min="1289" max="1301" width="8.625" customWidth="1"/>
    <col min="1538" max="1538" width="13.875" customWidth="1"/>
    <col min="1539" max="1543" width="8.5" customWidth="1"/>
    <col min="1544" max="1544" width="8.75" customWidth="1"/>
    <col min="1545" max="1557" width="8.625" customWidth="1"/>
    <col min="1794" max="1794" width="13.875" customWidth="1"/>
    <col min="1795" max="1799" width="8.5" customWidth="1"/>
    <col min="1800" max="1800" width="8.75" customWidth="1"/>
    <col min="1801" max="1813" width="8.625" customWidth="1"/>
    <col min="2050" max="2050" width="13.875" customWidth="1"/>
    <col min="2051" max="2055" width="8.5" customWidth="1"/>
    <col min="2056" max="2056" width="8.75" customWidth="1"/>
    <col min="2057" max="2069" width="8.625" customWidth="1"/>
    <col min="2306" max="2306" width="13.875" customWidth="1"/>
    <col min="2307" max="2311" width="8.5" customWidth="1"/>
    <col min="2312" max="2312" width="8.75" customWidth="1"/>
    <col min="2313" max="2325" width="8.625" customWidth="1"/>
    <col min="2562" max="2562" width="13.875" customWidth="1"/>
    <col min="2563" max="2567" width="8.5" customWidth="1"/>
    <col min="2568" max="2568" width="8.75" customWidth="1"/>
    <col min="2569" max="2581" width="8.625" customWidth="1"/>
    <col min="2818" max="2818" width="13.875" customWidth="1"/>
    <col min="2819" max="2823" width="8.5" customWidth="1"/>
    <col min="2824" max="2824" width="8.75" customWidth="1"/>
    <col min="2825" max="2837" width="8.625" customWidth="1"/>
    <col min="3074" max="3074" width="13.875" customWidth="1"/>
    <col min="3075" max="3079" width="8.5" customWidth="1"/>
    <col min="3080" max="3080" width="8.75" customWidth="1"/>
    <col min="3081" max="3093" width="8.625" customWidth="1"/>
    <col min="3330" max="3330" width="13.875" customWidth="1"/>
    <col min="3331" max="3335" width="8.5" customWidth="1"/>
    <col min="3336" max="3336" width="8.75" customWidth="1"/>
    <col min="3337" max="3349" width="8.625" customWidth="1"/>
    <col min="3586" max="3586" width="13.875" customWidth="1"/>
    <col min="3587" max="3591" width="8.5" customWidth="1"/>
    <col min="3592" max="3592" width="8.75" customWidth="1"/>
    <col min="3593" max="3605" width="8.625" customWidth="1"/>
    <col min="3842" max="3842" width="13.875" customWidth="1"/>
    <col min="3843" max="3847" width="8.5" customWidth="1"/>
    <col min="3848" max="3848" width="8.75" customWidth="1"/>
    <col min="3849" max="3861" width="8.625" customWidth="1"/>
    <col min="4098" max="4098" width="13.875" customWidth="1"/>
    <col min="4099" max="4103" width="8.5" customWidth="1"/>
    <col min="4104" max="4104" width="8.75" customWidth="1"/>
    <col min="4105" max="4117" width="8.625" customWidth="1"/>
    <col min="4354" max="4354" width="13.875" customWidth="1"/>
    <col min="4355" max="4359" width="8.5" customWidth="1"/>
    <col min="4360" max="4360" width="8.75" customWidth="1"/>
    <col min="4361" max="4373" width="8.625" customWidth="1"/>
    <col min="4610" max="4610" width="13.875" customWidth="1"/>
    <col min="4611" max="4615" width="8.5" customWidth="1"/>
    <col min="4616" max="4616" width="8.75" customWidth="1"/>
    <col min="4617" max="4629" width="8.625" customWidth="1"/>
    <col min="4866" max="4866" width="13.875" customWidth="1"/>
    <col min="4867" max="4871" width="8.5" customWidth="1"/>
    <col min="4872" max="4872" width="8.75" customWidth="1"/>
    <col min="4873" max="4885" width="8.625" customWidth="1"/>
    <col min="5122" max="5122" width="13.875" customWidth="1"/>
    <col min="5123" max="5127" width="8.5" customWidth="1"/>
    <col min="5128" max="5128" width="8.75" customWidth="1"/>
    <col min="5129" max="5141" width="8.625" customWidth="1"/>
    <col min="5378" max="5378" width="13.875" customWidth="1"/>
    <col min="5379" max="5383" width="8.5" customWidth="1"/>
    <col min="5384" max="5384" width="8.75" customWidth="1"/>
    <col min="5385" max="5397" width="8.625" customWidth="1"/>
    <col min="5634" max="5634" width="13.875" customWidth="1"/>
    <col min="5635" max="5639" width="8.5" customWidth="1"/>
    <col min="5640" max="5640" width="8.75" customWidth="1"/>
    <col min="5641" max="5653" width="8.625" customWidth="1"/>
    <col min="5890" max="5890" width="13.875" customWidth="1"/>
    <col min="5891" max="5895" width="8.5" customWidth="1"/>
    <col min="5896" max="5896" width="8.75" customWidth="1"/>
    <col min="5897" max="5909" width="8.625" customWidth="1"/>
    <col min="6146" max="6146" width="13.875" customWidth="1"/>
    <col min="6147" max="6151" width="8.5" customWidth="1"/>
    <col min="6152" max="6152" width="8.75" customWidth="1"/>
    <col min="6153" max="6165" width="8.625" customWidth="1"/>
    <col min="6402" max="6402" width="13.875" customWidth="1"/>
    <col min="6403" max="6407" width="8.5" customWidth="1"/>
    <col min="6408" max="6408" width="8.75" customWidth="1"/>
    <col min="6409" max="6421" width="8.625" customWidth="1"/>
    <col min="6658" max="6658" width="13.875" customWidth="1"/>
    <col min="6659" max="6663" width="8.5" customWidth="1"/>
    <col min="6664" max="6664" width="8.75" customWidth="1"/>
    <col min="6665" max="6677" width="8.625" customWidth="1"/>
    <col min="6914" max="6914" width="13.875" customWidth="1"/>
    <col min="6915" max="6919" width="8.5" customWidth="1"/>
    <col min="6920" max="6920" width="8.75" customWidth="1"/>
    <col min="6921" max="6933" width="8.625" customWidth="1"/>
    <col min="7170" max="7170" width="13.875" customWidth="1"/>
    <col min="7171" max="7175" width="8.5" customWidth="1"/>
    <col min="7176" max="7176" width="8.75" customWidth="1"/>
    <col min="7177" max="7189" width="8.625" customWidth="1"/>
    <col min="7426" max="7426" width="13.875" customWidth="1"/>
    <col min="7427" max="7431" width="8.5" customWidth="1"/>
    <col min="7432" max="7432" width="8.75" customWidth="1"/>
    <col min="7433" max="7445" width="8.625" customWidth="1"/>
    <col min="7682" max="7682" width="13.875" customWidth="1"/>
    <col min="7683" max="7687" width="8.5" customWidth="1"/>
    <col min="7688" max="7688" width="8.75" customWidth="1"/>
    <col min="7689" max="7701" width="8.625" customWidth="1"/>
    <col min="7938" max="7938" width="13.875" customWidth="1"/>
    <col min="7939" max="7943" width="8.5" customWidth="1"/>
    <col min="7944" max="7944" width="8.75" customWidth="1"/>
    <col min="7945" max="7957" width="8.625" customWidth="1"/>
    <col min="8194" max="8194" width="13.875" customWidth="1"/>
    <col min="8195" max="8199" width="8.5" customWidth="1"/>
    <col min="8200" max="8200" width="8.75" customWidth="1"/>
    <col min="8201" max="8213" width="8.625" customWidth="1"/>
    <col min="8450" max="8450" width="13.875" customWidth="1"/>
    <col min="8451" max="8455" width="8.5" customWidth="1"/>
    <col min="8456" max="8456" width="8.75" customWidth="1"/>
    <col min="8457" max="8469" width="8.625" customWidth="1"/>
    <col min="8706" max="8706" width="13.875" customWidth="1"/>
    <col min="8707" max="8711" width="8.5" customWidth="1"/>
    <col min="8712" max="8712" width="8.75" customWidth="1"/>
    <col min="8713" max="8725" width="8.625" customWidth="1"/>
    <col min="8962" max="8962" width="13.875" customWidth="1"/>
    <col min="8963" max="8967" width="8.5" customWidth="1"/>
    <col min="8968" max="8968" width="8.75" customWidth="1"/>
    <col min="8969" max="8981" width="8.625" customWidth="1"/>
    <col min="9218" max="9218" width="13.875" customWidth="1"/>
    <col min="9219" max="9223" width="8.5" customWidth="1"/>
    <col min="9224" max="9224" width="8.75" customWidth="1"/>
    <col min="9225" max="9237" width="8.625" customWidth="1"/>
    <col min="9474" max="9474" width="13.875" customWidth="1"/>
    <col min="9475" max="9479" width="8.5" customWidth="1"/>
    <col min="9480" max="9480" width="8.75" customWidth="1"/>
    <col min="9481" max="9493" width="8.625" customWidth="1"/>
    <col min="9730" max="9730" width="13.875" customWidth="1"/>
    <col min="9731" max="9735" width="8.5" customWidth="1"/>
    <col min="9736" max="9736" width="8.75" customWidth="1"/>
    <col min="9737" max="9749" width="8.625" customWidth="1"/>
    <col min="9986" max="9986" width="13.875" customWidth="1"/>
    <col min="9987" max="9991" width="8.5" customWidth="1"/>
    <col min="9992" max="9992" width="8.75" customWidth="1"/>
    <col min="9993" max="10005" width="8.625" customWidth="1"/>
    <col min="10242" max="10242" width="13.875" customWidth="1"/>
    <col min="10243" max="10247" width="8.5" customWidth="1"/>
    <col min="10248" max="10248" width="8.75" customWidth="1"/>
    <col min="10249" max="10261" width="8.625" customWidth="1"/>
    <col min="10498" max="10498" width="13.875" customWidth="1"/>
    <col min="10499" max="10503" width="8.5" customWidth="1"/>
    <col min="10504" max="10504" width="8.75" customWidth="1"/>
    <col min="10505" max="10517" width="8.625" customWidth="1"/>
    <col min="10754" max="10754" width="13.875" customWidth="1"/>
    <col min="10755" max="10759" width="8.5" customWidth="1"/>
    <col min="10760" max="10760" width="8.75" customWidth="1"/>
    <col min="10761" max="10773" width="8.625" customWidth="1"/>
    <col min="11010" max="11010" width="13.875" customWidth="1"/>
    <col min="11011" max="11015" width="8.5" customWidth="1"/>
    <col min="11016" max="11016" width="8.75" customWidth="1"/>
    <col min="11017" max="11029" width="8.625" customWidth="1"/>
    <col min="11266" max="11266" width="13.875" customWidth="1"/>
    <col min="11267" max="11271" width="8.5" customWidth="1"/>
    <col min="11272" max="11272" width="8.75" customWidth="1"/>
    <col min="11273" max="11285" width="8.625" customWidth="1"/>
    <col min="11522" max="11522" width="13.875" customWidth="1"/>
    <col min="11523" max="11527" width="8.5" customWidth="1"/>
    <col min="11528" max="11528" width="8.75" customWidth="1"/>
    <col min="11529" max="11541" width="8.625" customWidth="1"/>
    <col min="11778" max="11778" width="13.875" customWidth="1"/>
    <col min="11779" max="11783" width="8.5" customWidth="1"/>
    <col min="11784" max="11784" width="8.75" customWidth="1"/>
    <col min="11785" max="11797" width="8.625" customWidth="1"/>
    <col min="12034" max="12034" width="13.875" customWidth="1"/>
    <col min="12035" max="12039" width="8.5" customWidth="1"/>
    <col min="12040" max="12040" width="8.75" customWidth="1"/>
    <col min="12041" max="12053" width="8.625" customWidth="1"/>
    <col min="12290" max="12290" width="13.875" customWidth="1"/>
    <col min="12291" max="12295" width="8.5" customWidth="1"/>
    <col min="12296" max="12296" width="8.75" customWidth="1"/>
    <col min="12297" max="12309" width="8.625" customWidth="1"/>
    <col min="12546" max="12546" width="13.875" customWidth="1"/>
    <col min="12547" max="12551" width="8.5" customWidth="1"/>
    <col min="12552" max="12552" width="8.75" customWidth="1"/>
    <col min="12553" max="12565" width="8.625" customWidth="1"/>
    <col min="12802" max="12802" width="13.875" customWidth="1"/>
    <col min="12803" max="12807" width="8.5" customWidth="1"/>
    <col min="12808" max="12808" width="8.75" customWidth="1"/>
    <col min="12809" max="12821" width="8.625" customWidth="1"/>
    <col min="13058" max="13058" width="13.875" customWidth="1"/>
    <col min="13059" max="13063" width="8.5" customWidth="1"/>
    <col min="13064" max="13064" width="8.75" customWidth="1"/>
    <col min="13065" max="13077" width="8.625" customWidth="1"/>
    <col min="13314" max="13314" width="13.875" customWidth="1"/>
    <col min="13315" max="13319" width="8.5" customWidth="1"/>
    <col min="13320" max="13320" width="8.75" customWidth="1"/>
    <col min="13321" max="13333" width="8.625" customWidth="1"/>
    <col min="13570" max="13570" width="13.875" customWidth="1"/>
    <col min="13571" max="13575" width="8.5" customWidth="1"/>
    <col min="13576" max="13576" width="8.75" customWidth="1"/>
    <col min="13577" max="13589" width="8.625" customWidth="1"/>
    <col min="13826" max="13826" width="13.875" customWidth="1"/>
    <col min="13827" max="13831" width="8.5" customWidth="1"/>
    <col min="13832" max="13832" width="8.75" customWidth="1"/>
    <col min="13833" max="13845" width="8.625" customWidth="1"/>
    <col min="14082" max="14082" width="13.875" customWidth="1"/>
    <col min="14083" max="14087" width="8.5" customWidth="1"/>
    <col min="14088" max="14088" width="8.75" customWidth="1"/>
    <col min="14089" max="14101" width="8.625" customWidth="1"/>
    <col min="14338" max="14338" width="13.875" customWidth="1"/>
    <col min="14339" max="14343" width="8.5" customWidth="1"/>
    <col min="14344" max="14344" width="8.75" customWidth="1"/>
    <col min="14345" max="14357" width="8.625" customWidth="1"/>
    <col min="14594" max="14594" width="13.875" customWidth="1"/>
    <col min="14595" max="14599" width="8.5" customWidth="1"/>
    <col min="14600" max="14600" width="8.75" customWidth="1"/>
    <col min="14601" max="14613" width="8.625" customWidth="1"/>
    <col min="14850" max="14850" width="13.875" customWidth="1"/>
    <col min="14851" max="14855" width="8.5" customWidth="1"/>
    <col min="14856" max="14856" width="8.75" customWidth="1"/>
    <col min="14857" max="14869" width="8.625" customWidth="1"/>
    <col min="15106" max="15106" width="13.875" customWidth="1"/>
    <col min="15107" max="15111" width="8.5" customWidth="1"/>
    <col min="15112" max="15112" width="8.75" customWidth="1"/>
    <col min="15113" max="15125" width="8.625" customWidth="1"/>
    <col min="15362" max="15362" width="13.875" customWidth="1"/>
    <col min="15363" max="15367" width="8.5" customWidth="1"/>
    <col min="15368" max="15368" width="8.75" customWidth="1"/>
    <col min="15369" max="15381" width="8.625" customWidth="1"/>
    <col min="15618" max="15618" width="13.875" customWidth="1"/>
    <col min="15619" max="15623" width="8.5" customWidth="1"/>
    <col min="15624" max="15624" width="8.75" customWidth="1"/>
    <col min="15625" max="15637" width="8.625" customWidth="1"/>
    <col min="15874" max="15874" width="13.875" customWidth="1"/>
    <col min="15875" max="15879" width="8.5" customWidth="1"/>
    <col min="15880" max="15880" width="8.75" customWidth="1"/>
    <col min="15881" max="15893" width="8.625" customWidth="1"/>
    <col min="16130" max="16130" width="13.875" customWidth="1"/>
    <col min="16131" max="16135" width="8.5" customWidth="1"/>
    <col min="16136" max="16136" width="8.75" customWidth="1"/>
    <col min="16137" max="16149" width="8.625" customWidth="1"/>
  </cols>
  <sheetData>
    <row r="3" spans="1:22" x14ac:dyDescent="0.15">
      <c r="B3" s="20" t="s">
        <v>18</v>
      </c>
      <c r="C3" s="20"/>
      <c r="D3" s="20"/>
      <c r="E3" s="20"/>
      <c r="F3" s="20"/>
      <c r="G3" s="20"/>
      <c r="H3" s="20"/>
      <c r="I3" s="20"/>
      <c r="J3" s="20"/>
      <c r="K3" s="20"/>
    </row>
    <row r="4" spans="1:22" x14ac:dyDescent="0.15">
      <c r="B4" s="21" t="s">
        <v>19</v>
      </c>
      <c r="C4" s="22">
        <v>2022</v>
      </c>
      <c r="D4" s="23">
        <v>21</v>
      </c>
      <c r="E4" s="23">
        <v>20</v>
      </c>
      <c r="F4" s="24">
        <v>19</v>
      </c>
      <c r="G4" s="25">
        <v>18</v>
      </c>
      <c r="H4" s="26">
        <v>17</v>
      </c>
      <c r="I4" s="26">
        <v>2016</v>
      </c>
      <c r="J4" s="26">
        <v>2015</v>
      </c>
      <c r="K4" s="25">
        <v>2014</v>
      </c>
      <c r="L4" s="26" t="s">
        <v>20</v>
      </c>
      <c r="M4" s="26">
        <v>24</v>
      </c>
      <c r="N4" s="26">
        <v>23</v>
      </c>
      <c r="O4" s="26">
        <v>22</v>
      </c>
      <c r="P4" s="26">
        <v>21</v>
      </c>
      <c r="Q4" s="26">
        <v>20</v>
      </c>
      <c r="R4" s="26">
        <v>19</v>
      </c>
      <c r="S4" s="26">
        <v>18</v>
      </c>
      <c r="T4" s="27">
        <v>17</v>
      </c>
      <c r="U4" s="28">
        <v>16</v>
      </c>
      <c r="V4" s="28">
        <v>15</v>
      </c>
    </row>
    <row r="5" spans="1:22" x14ac:dyDescent="0.15">
      <c r="B5" s="29" t="s">
        <v>0</v>
      </c>
      <c r="C5" s="30">
        <v>78900</v>
      </c>
      <c r="D5" s="31">
        <v>79200</v>
      </c>
      <c r="E5" s="31">
        <v>79400</v>
      </c>
      <c r="F5" s="32">
        <v>79600</v>
      </c>
      <c r="G5" s="33">
        <v>79800</v>
      </c>
      <c r="H5" s="33">
        <v>80000</v>
      </c>
      <c r="I5" s="34">
        <v>80700</v>
      </c>
      <c r="J5" s="34">
        <v>81200</v>
      </c>
      <c r="K5" s="34">
        <v>82300</v>
      </c>
      <c r="L5" s="34">
        <v>83100</v>
      </c>
      <c r="M5" s="33">
        <v>83400</v>
      </c>
      <c r="N5" s="33">
        <v>83500</v>
      </c>
      <c r="O5" s="33">
        <v>83600</v>
      </c>
      <c r="P5" s="33">
        <v>83700</v>
      </c>
      <c r="Q5" s="33">
        <v>84000</v>
      </c>
      <c r="R5" s="33">
        <v>84300</v>
      </c>
      <c r="S5" s="33">
        <v>84600</v>
      </c>
      <c r="T5" s="35">
        <v>85100</v>
      </c>
      <c r="U5" s="33">
        <v>85500</v>
      </c>
      <c r="V5" s="36">
        <v>85900</v>
      </c>
    </row>
    <row r="6" spans="1:22" x14ac:dyDescent="0.15">
      <c r="B6" s="37" t="s">
        <v>3</v>
      </c>
      <c r="C6" s="38">
        <v>35400</v>
      </c>
      <c r="D6" s="39">
        <v>35100</v>
      </c>
      <c r="E6" s="39">
        <v>34900</v>
      </c>
      <c r="F6" s="40">
        <v>35200</v>
      </c>
      <c r="G6" s="41">
        <v>35000</v>
      </c>
      <c r="H6" s="41">
        <v>34700</v>
      </c>
      <c r="I6" s="42">
        <v>34500</v>
      </c>
      <c r="J6" s="42">
        <v>34500</v>
      </c>
      <c r="K6" s="42">
        <v>34700</v>
      </c>
      <c r="L6" s="42">
        <v>34900</v>
      </c>
      <c r="M6" s="41">
        <v>34600</v>
      </c>
      <c r="N6" s="41">
        <v>34400</v>
      </c>
      <c r="O6" s="41">
        <v>34400</v>
      </c>
      <c r="P6" s="41">
        <v>34200</v>
      </c>
      <c r="Q6" s="41">
        <v>34100</v>
      </c>
      <c r="R6" s="41">
        <v>33900</v>
      </c>
      <c r="S6" s="41">
        <v>33600</v>
      </c>
      <c r="T6" s="43">
        <v>33600</v>
      </c>
      <c r="U6" s="41">
        <v>33500</v>
      </c>
      <c r="V6" s="44">
        <v>33400</v>
      </c>
    </row>
    <row r="7" spans="1:22" x14ac:dyDescent="0.15">
      <c r="B7" s="37" t="s">
        <v>1</v>
      </c>
      <c r="C7" s="38">
        <v>22100</v>
      </c>
      <c r="D7" s="39">
        <v>22200</v>
      </c>
      <c r="E7" s="39">
        <v>22300</v>
      </c>
      <c r="F7" s="40">
        <v>22300</v>
      </c>
      <c r="G7" s="41">
        <v>22400</v>
      </c>
      <c r="H7" s="41">
        <v>22600</v>
      </c>
      <c r="I7" s="42">
        <v>22700</v>
      </c>
      <c r="J7" s="42">
        <v>22700</v>
      </c>
      <c r="K7" s="42">
        <v>22800</v>
      </c>
      <c r="L7" s="42">
        <v>22900</v>
      </c>
      <c r="M7" s="41">
        <v>23200</v>
      </c>
      <c r="N7" s="41">
        <v>23400</v>
      </c>
      <c r="O7" s="41">
        <v>23500</v>
      </c>
      <c r="P7" s="41">
        <v>23900</v>
      </c>
      <c r="Q7" s="41">
        <v>24100</v>
      </c>
      <c r="R7" s="41">
        <v>24300</v>
      </c>
      <c r="S7" s="41">
        <v>24600</v>
      </c>
      <c r="T7" s="43">
        <v>24700</v>
      </c>
      <c r="U7" s="41">
        <v>24900</v>
      </c>
      <c r="V7" s="44">
        <v>25000</v>
      </c>
    </row>
    <row r="8" spans="1:22" x14ac:dyDescent="0.15">
      <c r="B8" s="45" t="s">
        <v>2</v>
      </c>
      <c r="C8" s="46">
        <v>12900</v>
      </c>
      <c r="D8" s="47">
        <v>13100</v>
      </c>
      <c r="E8" s="47">
        <v>13300</v>
      </c>
      <c r="F8" s="48">
        <v>13400</v>
      </c>
      <c r="G8" s="49">
        <v>13700</v>
      </c>
      <c r="H8" s="49">
        <v>14200</v>
      </c>
      <c r="I8" s="50">
        <v>14500</v>
      </c>
      <c r="J8" s="50">
        <v>14900</v>
      </c>
      <c r="K8" s="50">
        <v>15000</v>
      </c>
      <c r="L8" s="50">
        <v>15000</v>
      </c>
      <c r="M8" s="49">
        <v>15200</v>
      </c>
      <c r="N8" s="49">
        <v>15300</v>
      </c>
      <c r="O8" s="49">
        <v>15400</v>
      </c>
      <c r="P8" s="49">
        <v>15400</v>
      </c>
      <c r="Q8" s="49">
        <v>15500</v>
      </c>
      <c r="R8" s="49">
        <v>15600</v>
      </c>
      <c r="S8" s="49">
        <v>15700</v>
      </c>
      <c r="T8" s="51">
        <v>15800</v>
      </c>
      <c r="U8" s="49">
        <v>15800</v>
      </c>
      <c r="V8" s="52">
        <v>16000</v>
      </c>
    </row>
    <row r="9" spans="1:22" x14ac:dyDescent="0.15">
      <c r="C9" s="53">
        <f>SUM(C5:C8)</f>
        <v>149300</v>
      </c>
      <c r="D9" s="53">
        <f>SUM(D5:D8)</f>
        <v>149600</v>
      </c>
      <c r="E9" s="53">
        <f>SUM(E5:E8)</f>
        <v>149900</v>
      </c>
      <c r="F9" s="53">
        <f t="shared" ref="F9:K9" si="0">SUM(F5:F8)</f>
        <v>150500</v>
      </c>
      <c r="G9" s="53">
        <f t="shared" si="0"/>
        <v>150900</v>
      </c>
      <c r="H9" s="53">
        <f t="shared" si="0"/>
        <v>151500</v>
      </c>
      <c r="I9" s="53">
        <f t="shared" si="0"/>
        <v>152400</v>
      </c>
      <c r="J9" s="53">
        <f t="shared" si="0"/>
        <v>153300</v>
      </c>
      <c r="K9" s="53">
        <f t="shared" si="0"/>
        <v>154800</v>
      </c>
      <c r="L9" s="53">
        <f t="shared" ref="L9:V9" si="1">SUM(L5:L8)</f>
        <v>155900</v>
      </c>
      <c r="M9" s="53">
        <f t="shared" si="1"/>
        <v>156400</v>
      </c>
      <c r="N9" s="53">
        <f t="shared" si="1"/>
        <v>156600</v>
      </c>
      <c r="O9" s="53">
        <f t="shared" si="1"/>
        <v>156900</v>
      </c>
      <c r="P9" s="53">
        <f t="shared" si="1"/>
        <v>157200</v>
      </c>
      <c r="Q9" s="53">
        <f t="shared" si="1"/>
        <v>157700</v>
      </c>
      <c r="R9" s="53">
        <f t="shared" si="1"/>
        <v>158100</v>
      </c>
      <c r="S9" s="53">
        <f t="shared" si="1"/>
        <v>158500</v>
      </c>
      <c r="T9" s="53">
        <f t="shared" si="1"/>
        <v>159200</v>
      </c>
      <c r="U9" s="53">
        <f t="shared" si="1"/>
        <v>159700</v>
      </c>
      <c r="V9" s="53">
        <f t="shared" si="1"/>
        <v>160300</v>
      </c>
    </row>
    <row r="10" spans="1:22" x14ac:dyDescent="0.15">
      <c r="A10" s="54" t="s">
        <v>21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</row>
    <row r="11" spans="1:22" x14ac:dyDescent="0.15">
      <c r="B11" s="29" t="s">
        <v>0</v>
      </c>
      <c r="C11" s="53">
        <f>C5-D5</f>
        <v>-300</v>
      </c>
    </row>
    <row r="12" spans="1:22" x14ac:dyDescent="0.15">
      <c r="B12" s="37" t="s">
        <v>3</v>
      </c>
      <c r="C12" s="53">
        <f>C6-D6</f>
        <v>300</v>
      </c>
    </row>
    <row r="13" spans="1:22" x14ac:dyDescent="0.15">
      <c r="B13" s="37" t="s">
        <v>1</v>
      </c>
      <c r="C13" s="53">
        <f>C7-D7</f>
        <v>-100</v>
      </c>
    </row>
    <row r="14" spans="1:22" x14ac:dyDescent="0.15">
      <c r="B14" s="45" t="s">
        <v>2</v>
      </c>
      <c r="C14" s="53">
        <f>C8-D8</f>
        <v>-200</v>
      </c>
    </row>
  </sheetData>
  <mergeCells count="1">
    <mergeCell ref="A10:N10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データ</vt:lpstr>
      <vt:lpstr>元データ</vt:lpstr>
      <vt:lpstr>グラフ1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青森県</dc:creator>
  <cp:lastModifiedBy>201op</cp:lastModifiedBy>
  <dcterms:created xsi:type="dcterms:W3CDTF">2009-02-05T06:48:00Z</dcterms:created>
  <dcterms:modified xsi:type="dcterms:W3CDTF">2024-03-22T02:08:12Z</dcterms:modified>
</cp:coreProperties>
</file>