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ACDB0A8B-4F87-48DB-BF5D-C24860B352B0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2" r:id="rId1"/>
    <sheet name="グラフ1" sheetId="3" r:id="rId2"/>
  </sheets>
  <definedNames>
    <definedName name="その他">OFFSET(データ!$X$9,MATCH(データ!$C$5,データ!$C$9:$C$109,0)-1,0,データ!$B$6,1)</definedName>
    <definedName name="横軸ラベル_西暦">OFFSET(データ!$E$9,MATCH(データ!$C$5,データ!$C$9:$C$109,0)-1,0,データ!$B$6,1)</definedName>
    <definedName name="果実">OFFSET(データ!$K$9,MATCH(データ!$C$5,データ!$C$9:$C$109,0)-1,0,データ!$B$6,1)</definedName>
    <definedName name="鶏">OFFSET(データ!$T$9,MATCH(データ!$C$5,データ!$C$9:$C$109,0)-1,0,データ!$B$6,1)</definedName>
    <definedName name="耕種その他">OFFSET(データ!$W$9,MATCH(データ!$C$5,データ!$C$9:$C$109,0)-1,0,データ!$B$6,1)</definedName>
    <definedName name="産出額合計">OFFSET(データ!$F$9,MATCH(データ!$C$5,データ!$C$9:$C$109,0)-1,0,データ!$B$6,1)</definedName>
    <definedName name="豚">OFFSET(データ!$S$9,MATCH(データ!$C$5,データ!$C$9:$C$109,0)-1,0,データ!$B$6,1)</definedName>
    <definedName name="肉用牛">OFFSET(データ!$Q$9,MATCH(データ!$C$5,データ!$C$9:$C$109,0)-1,0,データ!$B$6,1)</definedName>
    <definedName name="米">OFFSET(データ!$H$9,MATCH(データ!$C$5,データ!$C$9:$C$109,0)-1,0,データ!$B$6,1)</definedName>
    <definedName name="野菜">OFFSET(データ!$J$9,MATCH(データ!$C$5,データ!$C$9:$C$109,0)-1,0,データ!$B$6,1)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X9" i="2" l="1"/>
  <c r="X17" i="2" l="1"/>
  <c r="W17" i="2"/>
  <c r="W10" i="2" l="1"/>
  <c r="W11" i="2"/>
  <c r="W12" i="2"/>
  <c r="W13" i="2"/>
  <c r="W14" i="2"/>
  <c r="W15" i="2"/>
  <c r="W16" i="2"/>
  <c r="W9" i="2"/>
  <c r="X10" i="2" l="1"/>
  <c r="X11" i="2"/>
  <c r="X12" i="2"/>
  <c r="X13" i="2"/>
  <c r="X14" i="2"/>
  <c r="X15" i="2"/>
  <c r="X16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B10" i="2"/>
  <c r="A10" i="2"/>
  <c r="B9" i="2"/>
  <c r="A9" i="2"/>
  <c r="B6" i="2"/>
  <c r="E5" i="2"/>
  <c r="B16" i="2" l="1"/>
  <c r="B56" i="2"/>
  <c r="B32" i="2"/>
  <c r="B48" i="2"/>
  <c r="B24" i="2"/>
  <c r="B40" i="2"/>
  <c r="B72" i="2"/>
  <c r="B64" i="2"/>
  <c r="B14" i="2"/>
  <c r="B22" i="2"/>
  <c r="B30" i="2"/>
  <c r="B38" i="2"/>
  <c r="B46" i="2"/>
  <c r="B54" i="2"/>
  <c r="B62" i="2"/>
  <c r="B70" i="2"/>
  <c r="B78" i="2"/>
  <c r="B86" i="2"/>
  <c r="B94" i="2"/>
  <c r="B102" i="2"/>
  <c r="B80" i="2"/>
  <c r="B15" i="2"/>
  <c r="B23" i="2"/>
  <c r="B31" i="2"/>
  <c r="B39" i="2"/>
  <c r="B47" i="2"/>
  <c r="B55" i="2"/>
  <c r="B63" i="2"/>
  <c r="B71" i="2"/>
  <c r="B79" i="2"/>
  <c r="B87" i="2"/>
  <c r="B95" i="2"/>
  <c r="B103" i="2"/>
  <c r="B96" i="2"/>
  <c r="B17" i="2"/>
  <c r="B25" i="2"/>
  <c r="B33" i="2"/>
  <c r="B41" i="2"/>
  <c r="B49" i="2"/>
  <c r="B57" i="2"/>
  <c r="B65" i="2"/>
  <c r="B73" i="2"/>
  <c r="B81" i="2"/>
  <c r="B89" i="2"/>
  <c r="B97" i="2"/>
  <c r="B105" i="2"/>
  <c r="B104" i="2"/>
  <c r="B18" i="2"/>
  <c r="B26" i="2"/>
  <c r="B34" i="2"/>
  <c r="B42" i="2"/>
  <c r="B50" i="2"/>
  <c r="B58" i="2"/>
  <c r="B66" i="2"/>
  <c r="B74" i="2"/>
  <c r="B82" i="2"/>
  <c r="B90" i="2"/>
  <c r="B98" i="2"/>
  <c r="B106" i="2"/>
  <c r="B11" i="2"/>
  <c r="B19" i="2"/>
  <c r="B27" i="2"/>
  <c r="B35" i="2"/>
  <c r="B43" i="2"/>
  <c r="B51" i="2"/>
  <c r="B59" i="2"/>
  <c r="B67" i="2"/>
  <c r="B75" i="2"/>
  <c r="B83" i="2"/>
  <c r="B91" i="2"/>
  <c r="B99" i="2"/>
  <c r="B107" i="2"/>
  <c r="B88" i="2"/>
  <c r="B12" i="2"/>
  <c r="B20" i="2"/>
  <c r="B28" i="2"/>
  <c r="B36" i="2"/>
  <c r="B44" i="2"/>
  <c r="B52" i="2"/>
  <c r="B60" i="2"/>
  <c r="B68" i="2"/>
  <c r="B76" i="2"/>
  <c r="B84" i="2"/>
  <c r="B92" i="2"/>
  <c r="B100" i="2"/>
  <c r="B108" i="2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E17" i="2"/>
  <c r="E16" i="2"/>
  <c r="E15" i="2"/>
  <c r="E14" i="2"/>
  <c r="E13" i="2"/>
  <c r="E12" i="2"/>
  <c r="E11" i="2"/>
  <c r="E10" i="2"/>
  <c r="E9" i="2"/>
  <c r="D9" i="2" l="1"/>
  <c r="D13" i="2"/>
  <c r="D10" i="2"/>
  <c r="D14" i="2"/>
  <c r="D11" i="2"/>
  <c r="D15" i="2"/>
  <c r="D12" i="2"/>
  <c r="D16" i="2"/>
  <c r="D17" i="2"/>
</calcChain>
</file>

<file path=xl/sharedStrings.xml><?xml version="1.0" encoding="utf-8"?>
<sst xmlns="http://schemas.openxmlformats.org/spreadsheetml/2006/main" count="33" uniqueCount="33">
  <si>
    <t>産出額合計</t>
    <rPh sb="0" eb="3">
      <t>サンシュツガク</t>
    </rPh>
    <rPh sb="3" eb="5">
      <t>ゴウケイ</t>
    </rPh>
    <phoneticPr fontId="2"/>
  </si>
  <si>
    <t>加工農産物</t>
    <rPh sb="0" eb="2">
      <t>カコウ</t>
    </rPh>
    <rPh sb="2" eb="5">
      <t>ノウサンブツ</t>
    </rPh>
    <phoneticPr fontId="2"/>
  </si>
  <si>
    <t>X</t>
  </si>
  <si>
    <t>耕種-米</t>
    <rPh sb="0" eb="2">
      <t>コウシュ</t>
    </rPh>
    <rPh sb="3" eb="4">
      <t>コメ</t>
    </rPh>
    <phoneticPr fontId="2"/>
  </si>
  <si>
    <t>耕種-麦類・雑穀・
豆類・いも類</t>
    <rPh sb="10" eb="12">
      <t>マメルイ</t>
    </rPh>
    <phoneticPr fontId="2"/>
  </si>
  <si>
    <t>耕種-野菜</t>
    <rPh sb="3" eb="5">
      <t>ヤサイ</t>
    </rPh>
    <phoneticPr fontId="2"/>
  </si>
  <si>
    <t>耕種-果実</t>
    <rPh sb="3" eb="5">
      <t>カジツ</t>
    </rPh>
    <phoneticPr fontId="2"/>
  </si>
  <si>
    <t>　耕種-果実-うちりんご</t>
    <rPh sb="4" eb="6">
      <t>カジツ</t>
    </rPh>
    <phoneticPr fontId="2"/>
  </si>
  <si>
    <t>耕種-花き</t>
    <rPh sb="3" eb="4">
      <t>カ</t>
    </rPh>
    <phoneticPr fontId="2"/>
  </si>
  <si>
    <t>耕種-工芸農作物</t>
    <rPh sb="3" eb="5">
      <t>コウゲイ</t>
    </rPh>
    <rPh sb="5" eb="6">
      <t>ノウ</t>
    </rPh>
    <rPh sb="6" eb="8">
      <t>サクモツ</t>
    </rPh>
    <phoneticPr fontId="2"/>
  </si>
  <si>
    <t>耕種-種苗・苗木類
・その他</t>
    <rPh sb="3" eb="5">
      <t>シュビョウ</t>
    </rPh>
    <rPh sb="6" eb="8">
      <t>ナエギ</t>
    </rPh>
    <rPh sb="8" eb="9">
      <t>ルイ</t>
    </rPh>
    <rPh sb="13" eb="14">
      <t>タ</t>
    </rPh>
    <phoneticPr fontId="2"/>
  </si>
  <si>
    <t>耕種-計</t>
    <rPh sb="0" eb="1">
      <t>コウ</t>
    </rPh>
    <rPh sb="1" eb="2">
      <t>タネ</t>
    </rPh>
    <rPh sb="3" eb="4">
      <t>ケイ</t>
    </rPh>
    <phoneticPr fontId="2"/>
  </si>
  <si>
    <t>畜産-計</t>
    <rPh sb="0" eb="2">
      <t>チクサン</t>
    </rPh>
    <rPh sb="3" eb="4">
      <t>ケイ</t>
    </rPh>
    <phoneticPr fontId="2"/>
  </si>
  <si>
    <t>畜産-肉用牛</t>
    <rPh sb="3" eb="6">
      <t>ニクヨウギュウ</t>
    </rPh>
    <phoneticPr fontId="2"/>
  </si>
  <si>
    <t>畜産-乳用牛</t>
    <rPh sb="3" eb="6">
      <t>ニュウヨウギュウ</t>
    </rPh>
    <phoneticPr fontId="2"/>
  </si>
  <si>
    <t>畜産-豚</t>
    <rPh sb="3" eb="4">
      <t>ブタ</t>
    </rPh>
    <phoneticPr fontId="2"/>
  </si>
  <si>
    <t>畜産-鶏</t>
    <rPh sb="3" eb="4">
      <t>ニワトリ</t>
    </rPh>
    <phoneticPr fontId="2"/>
  </si>
  <si>
    <t>畜産-その他畜産</t>
    <rPh sb="5" eb="6">
      <t>タ</t>
    </rPh>
    <rPh sb="6" eb="8">
      <t>チクサン</t>
    </rPh>
    <phoneticPr fontId="2"/>
  </si>
  <si>
    <t>列A、Ｂは</t>
    <rPh sb="0" eb="1">
      <t>レツ</t>
    </rPh>
    <phoneticPr fontId="2"/>
  </si>
  <si>
    <t>上書きしないで</t>
    <rPh sb="0" eb="2">
      <t>ウワガ</t>
    </rPh>
    <phoneticPr fontId="2"/>
  </si>
  <si>
    <t>ください。</t>
    <phoneticPr fontId="2"/>
  </si>
  <si>
    <t>↓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</si>
  <si>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</si>
  <si>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</si>
  <si>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</si>
  <si>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</si>
  <si>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</si>
  <si>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耕種-その他</t>
    <rPh sb="0" eb="2">
      <t>コウシュ</t>
    </rPh>
    <rPh sb="5" eb="6">
      <t>タ</t>
    </rPh>
    <phoneticPr fontId="2"/>
  </si>
  <si>
    <t>その他</t>
    <rPh sb="2" eb="3">
      <t>タ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</si>
  <si>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</si>
  <si>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</si>
  <si>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農業産出額の部門別内訳（Ｘ：秘匿）（資料：農林水産省「生産農業所得統計」）（単位：億円）</t>
    <rPh sb="14" eb="16">
      <t>ヒトク</t>
    </rPh>
    <rPh sb="38" eb="40">
      <t>タンイ</t>
    </rPh>
    <rPh sb="41" eb="43">
      <t>オクエン</t>
    </rPh>
    <phoneticPr fontId="2"/>
  </si>
  <si>
    <t>【「グラフ1」シートにデータが反映されます】</t>
    <rPh sb="15" eb="17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</si>
</sst>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8" formatCode="yyyy"/>
    <numFmt numFmtId="179" formatCode="#,##0_);[Red]\(#,##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5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" fillId="2" borderId="0" xfId="0" applyFont="1" applyFill="1" applyAlignment="1"/>
    <xf numFmtId="178" fontId="0" fillId="0" borderId="0" xfId="0" applyNumberForma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7" fillId="0" borderId="0" xfId="1" applyFont="1">
      <alignment vertical="center"/>
    </xf>
    <xf numFmtId="14" fontId="0" fillId="3" borderId="6" xfId="0" applyNumberFormat="1" applyFill="1" applyBorder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0" borderId="3" xfId="0" applyBorder="1" applyAlignment="1">
      <alignment horizontal="center" vertical="center"/>
    </xf>
    <xf numFmtId="38" fontId="8" fillId="0" borderId="5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8" xfId="1" applyFont="1" applyBorder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>
      <alignment vertical="center"/>
    </xf>
    <xf numFmtId="0" fontId="10" fillId="0" borderId="1" xfId="0" applyFont="1" applyBorder="1">
      <alignment vertical="center"/>
    </xf>
    <xf numFmtId="178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179" fontId="0" fillId="0" borderId="0" xfId="0" applyNumberFormat="1" applyFont="1">
      <alignment vertical="center"/>
    </xf>
    <xf numFmtId="0" fontId="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6CCFF"/>
      <color rgb="FF99FF99"/>
      <color rgb="FF66FFFF"/>
      <color rgb="FFCC99FF"/>
      <color rgb="FFFFCC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農業産出額の部門別内訳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69789870345532E-2"/>
          <c:y val="0.10658965512879132"/>
          <c:w val="0.89530625816143661"/>
          <c:h val="0.72898366609161025"/>
        </c:manualLayout>
      </c:layout>
      <c:barChart>
        <c:barDir val="col"/>
        <c:grouping val="stacked"/>
        <c:varyColors val="0"/>
        <c:ser>
          <c:idx val="1"/>
          <c:order val="0"/>
          <c:tx>
            <c:v>畜産その他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[0]!その他</c:f>
              <c:numCache>
                <c:formatCode>#,##0_ </c:formatCode>
                <c:ptCount val="9"/>
                <c:pt idx="0">
                  <c:v>91</c:v>
                </c:pt>
                <c:pt idx="1">
                  <c:v>95</c:v>
                </c:pt>
                <c:pt idx="2">
                  <c:v>93</c:v>
                </c:pt>
                <c:pt idx="3">
                  <c:v>91</c:v>
                </c:pt>
                <c:pt idx="4">
                  <c:v>101</c:v>
                </c:pt>
                <c:pt idx="5">
                  <c:v>104</c:v>
                </c:pt>
                <c:pt idx="6">
                  <c:v>106</c:v>
                </c:pt>
                <c:pt idx="7">
                  <c:v>101</c:v>
                </c:pt>
                <c:pt idx="8" formatCode="#,##0_);[Red]\(#,##0\)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3-43F7-A1D4-8689A7FC8B40}"/>
            </c:ext>
          </c:extLst>
        </c:ser>
        <c:ser>
          <c:idx val="14"/>
          <c:order val="1"/>
          <c:tx>
            <c:v>鶏</c:v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[0]!鶏</c:f>
              <c:numCache>
                <c:formatCode>#,##0_ </c:formatCode>
                <c:ptCount val="9"/>
                <c:pt idx="0">
                  <c:v>387</c:v>
                </c:pt>
                <c:pt idx="1">
                  <c:v>412</c:v>
                </c:pt>
                <c:pt idx="2">
                  <c:v>417</c:v>
                </c:pt>
                <c:pt idx="3">
                  <c:v>429</c:v>
                </c:pt>
                <c:pt idx="4">
                  <c:v>424</c:v>
                </c:pt>
                <c:pt idx="5">
                  <c:v>399</c:v>
                </c:pt>
                <c:pt idx="6">
                  <c:v>411</c:v>
                </c:pt>
                <c:pt idx="7">
                  <c:v>464</c:v>
                </c:pt>
                <c:pt idx="8" formatCode="#,##0_);[Red]\(#,##0\)">
                  <c:v>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5E-4D02-A95F-73C9341E048D}"/>
            </c:ext>
          </c:extLst>
        </c:ser>
        <c:ser>
          <c:idx val="13"/>
          <c:order val="2"/>
          <c:tx>
            <c:v>豚</c:v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[0]!豚</c:f>
              <c:numCache>
                <c:formatCode>#,##0_ </c:formatCode>
                <c:ptCount val="9"/>
                <c:pt idx="0">
                  <c:v>260</c:v>
                </c:pt>
                <c:pt idx="1">
                  <c:v>258</c:v>
                </c:pt>
                <c:pt idx="2">
                  <c:v>242</c:v>
                </c:pt>
                <c:pt idx="3">
                  <c:v>236</c:v>
                </c:pt>
                <c:pt idx="4">
                  <c:v>216</c:v>
                </c:pt>
                <c:pt idx="5">
                  <c:v>221</c:v>
                </c:pt>
                <c:pt idx="6">
                  <c:v>224</c:v>
                </c:pt>
                <c:pt idx="7">
                  <c:v>221</c:v>
                </c:pt>
                <c:pt idx="8" formatCode="#,##0_);[Red]\(#,##0\)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5E-4D02-A95F-73C9341E048D}"/>
            </c:ext>
          </c:extLst>
        </c:ser>
        <c:ser>
          <c:idx val="11"/>
          <c:order val="3"/>
          <c:tx>
            <c:v>肉用牛</c:v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[0]!肉用牛</c:f>
              <c:numCache>
                <c:formatCode>#,##0_ </c:formatCode>
                <c:ptCount val="9"/>
                <c:pt idx="0">
                  <c:v>143</c:v>
                </c:pt>
                <c:pt idx="1">
                  <c:v>146</c:v>
                </c:pt>
                <c:pt idx="2">
                  <c:v>166</c:v>
                </c:pt>
                <c:pt idx="3">
                  <c:v>159</c:v>
                </c:pt>
                <c:pt idx="4">
                  <c:v>164</c:v>
                </c:pt>
                <c:pt idx="5">
                  <c:v>162</c:v>
                </c:pt>
                <c:pt idx="6">
                  <c:v>144</c:v>
                </c:pt>
                <c:pt idx="7">
                  <c:v>161</c:v>
                </c:pt>
                <c:pt idx="8" formatCode="#,##0_);[Red]\(#,##0\)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5E-4D02-A95F-73C9341E048D}"/>
            </c:ext>
          </c:extLst>
        </c:ser>
        <c:ser>
          <c:idx val="3"/>
          <c:order val="4"/>
          <c:tx>
            <c:v>耕種その他</c:v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[0]!耕種その他</c:f>
              <c:numCache>
                <c:formatCode>#,##0_ </c:formatCode>
                <c:ptCount val="9"/>
                <c:pt idx="0">
                  <c:v>108</c:v>
                </c:pt>
                <c:pt idx="1">
                  <c:v>127</c:v>
                </c:pt>
                <c:pt idx="2">
                  <c:v>120</c:v>
                </c:pt>
                <c:pt idx="3">
                  <c:v>105</c:v>
                </c:pt>
                <c:pt idx="4">
                  <c:v>82</c:v>
                </c:pt>
                <c:pt idx="5">
                  <c:v>100</c:v>
                </c:pt>
                <c:pt idx="6">
                  <c:v>104</c:v>
                </c:pt>
                <c:pt idx="7">
                  <c:v>94</c:v>
                </c:pt>
                <c:pt idx="8" formatCode="#,##0_);[Red]\(#,##0\)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5E-4D02-A95F-73C9341E048D}"/>
            </c:ext>
          </c:extLst>
        </c:ser>
        <c:ser>
          <c:idx val="5"/>
          <c:order val="5"/>
          <c:tx>
            <c:v>果実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[0]!果実</c:f>
              <c:numCache>
                <c:formatCode>#,##0_ </c:formatCode>
                <c:ptCount val="9"/>
                <c:pt idx="0">
                  <c:v>833</c:v>
                </c:pt>
                <c:pt idx="1">
                  <c:v>857</c:v>
                </c:pt>
                <c:pt idx="2">
                  <c:v>854</c:v>
                </c:pt>
                <c:pt idx="3">
                  <c:v>790</c:v>
                </c:pt>
                <c:pt idx="4">
                  <c:v>828</c:v>
                </c:pt>
                <c:pt idx="5">
                  <c:v>914</c:v>
                </c:pt>
                <c:pt idx="6">
                  <c:v>906</c:v>
                </c:pt>
                <c:pt idx="7">
                  <c:v>1094</c:v>
                </c:pt>
                <c:pt idx="8" formatCode="#,##0_);[Red]\(#,##0\)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5E-4D02-A95F-73C9341E048D}"/>
            </c:ext>
          </c:extLst>
        </c:ser>
        <c:ser>
          <c:idx val="4"/>
          <c:order val="6"/>
          <c:tx>
            <c:v>野菜</c:v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[0]!野菜</c:f>
              <c:numCache>
                <c:formatCode>#,##0_ </c:formatCode>
                <c:ptCount val="9"/>
                <c:pt idx="0">
                  <c:v>668</c:v>
                </c:pt>
                <c:pt idx="1">
                  <c:v>751</c:v>
                </c:pt>
                <c:pt idx="2">
                  <c:v>863</c:v>
                </c:pt>
                <c:pt idx="3">
                  <c:v>780</c:v>
                </c:pt>
                <c:pt idx="4">
                  <c:v>836</c:v>
                </c:pt>
                <c:pt idx="5">
                  <c:v>642</c:v>
                </c:pt>
                <c:pt idx="6">
                  <c:v>821</c:v>
                </c:pt>
                <c:pt idx="7">
                  <c:v>753</c:v>
                </c:pt>
                <c:pt idx="8" formatCode="#,##0_);[Red]\(#,##0\)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5E-4D02-A95F-73C9341E048D}"/>
            </c:ext>
          </c:extLst>
        </c:ser>
        <c:ser>
          <c:idx val="2"/>
          <c:order val="7"/>
          <c:tx>
            <c:v>米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[0]!米</c:f>
              <c:numCache>
                <c:formatCode>#,##0_ </c:formatCode>
                <c:ptCount val="9"/>
                <c:pt idx="0">
                  <c:v>388</c:v>
                </c:pt>
                <c:pt idx="1">
                  <c:v>422</c:v>
                </c:pt>
                <c:pt idx="2">
                  <c:v>466</c:v>
                </c:pt>
                <c:pt idx="3">
                  <c:v>513</c:v>
                </c:pt>
                <c:pt idx="4">
                  <c:v>553</c:v>
                </c:pt>
                <c:pt idx="5">
                  <c:v>596</c:v>
                </c:pt>
                <c:pt idx="6">
                  <c:v>548</c:v>
                </c:pt>
                <c:pt idx="7">
                  <c:v>389</c:v>
                </c:pt>
                <c:pt idx="8" formatCode="#,##0_);[Red]\(#,##0\)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E-4D02-A95F-73C9341E048D}"/>
            </c:ext>
          </c:extLst>
        </c:ser>
        <c:ser>
          <c:idx val="0"/>
          <c:order val="8"/>
          <c:tx>
            <c:strRef>
              <c:f>データ!$F$8</c:f>
              <c:strCache>
                <c:ptCount val="1"/>
                <c:pt idx="0">
                  <c:v>産出額合計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9"/>
                <c:pt idx="0">
                  <c:v>2014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</c:strCache>
            </c:strRef>
          </c:cat>
          <c:val>
            <c:numRef>
              <c:f>[0]!産出額合計</c:f>
              <c:numCache>
                <c:formatCode>#,##0_ </c:formatCode>
                <c:ptCount val="9"/>
                <c:pt idx="0">
                  <c:v>2879</c:v>
                </c:pt>
                <c:pt idx="1">
                  <c:v>3068</c:v>
                </c:pt>
                <c:pt idx="2">
                  <c:v>3221</c:v>
                </c:pt>
                <c:pt idx="3">
                  <c:v>3103</c:v>
                </c:pt>
                <c:pt idx="4">
                  <c:v>3222</c:v>
                </c:pt>
                <c:pt idx="5">
                  <c:v>3138</c:v>
                </c:pt>
                <c:pt idx="6">
                  <c:v>3262</c:v>
                </c:pt>
                <c:pt idx="7">
                  <c:v>3277</c:v>
                </c:pt>
                <c:pt idx="8" formatCode="#,##0_);[Red]\(#,##0\)">
                  <c:v>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E-4D02-A95F-73C9341E0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0065976"/>
        <c:axId val="810067944"/>
      </c:barChart>
      <c:catAx>
        <c:axId val="81006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10067944"/>
        <c:crosses val="autoZero"/>
        <c:auto val="1"/>
        <c:lblAlgn val="ctr"/>
        <c:lblOffset val="100"/>
        <c:noMultiLvlLbl val="0"/>
      </c:catAx>
      <c:valAx>
        <c:axId val="810067944"/>
        <c:scaling>
          <c:orientation val="minMax"/>
          <c:max val="4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100659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9.1508182605747321E-2"/>
          <c:y val="0.10504566672763255"/>
          <c:w val="0.89209292576133514"/>
          <c:h val="5.976500130994222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270A64-2E3F-446B-A287-C4E7A615E5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</cdr:x>
      <cdr:y>0.03043</cdr:y>
    </cdr:from>
    <cdr:to>
      <cdr:x>0.11946</cdr:x>
      <cdr:y>0.09346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DAD0110-B644-483E-BF5D-6DCE8EB8B6BD}"/>
            </a:ext>
          </a:extLst>
        </cdr:cNvPr>
        <cdr:cNvSpPr txBox="1"/>
      </cdr:nvSpPr>
      <cdr:spPr>
        <a:xfrm xmlns:a="http://schemas.openxmlformats.org/drawingml/2006/main">
          <a:off x="198438" y="185208"/>
          <a:ext cx="914400" cy="383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/>
            <a:t>（億円）</a:t>
          </a:r>
        </a:p>
      </cdr:txBody>
    </cdr:sp>
  </cdr:relSizeAnchor>
  <cdr:relSizeAnchor xmlns:cdr="http://schemas.openxmlformats.org/drawingml/2006/chartDrawing">
    <cdr:from>
      <cdr:x>0.90185</cdr:x>
      <cdr:y>0.88255</cdr:y>
    </cdr:from>
    <cdr:to>
      <cdr:x>1</cdr:x>
      <cdr:y>0.94558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7070144-3E9A-4D30-9128-4D26EFE4F059}"/>
            </a:ext>
          </a:extLst>
        </cdr:cNvPr>
        <cdr:cNvSpPr txBox="1"/>
      </cdr:nvSpPr>
      <cdr:spPr>
        <a:xfrm xmlns:a="http://schemas.openxmlformats.org/drawingml/2006/main">
          <a:off x="8381173" y="5356148"/>
          <a:ext cx="912138" cy="382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/>
            <a:t>（年）</a:t>
          </a:r>
        </a:p>
      </cdr:txBody>
    </cdr:sp>
  </cdr:relSizeAnchor>
  <cdr:relSizeAnchor xmlns:cdr="http://schemas.openxmlformats.org/drawingml/2006/chartDrawing">
    <cdr:from>
      <cdr:x>0.5612</cdr:x>
      <cdr:y>0.93181</cdr:y>
    </cdr:from>
    <cdr:to>
      <cdr:x>1</cdr:x>
      <cdr:y>0.99701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C01AF1E7-8380-444B-9A13-2D14EFE2A00E}"/>
            </a:ext>
          </a:extLst>
        </cdr:cNvPr>
        <cdr:cNvSpPr txBox="1"/>
      </cdr:nvSpPr>
      <cdr:spPr>
        <a:xfrm xmlns:a="http://schemas.openxmlformats.org/drawingml/2006/main">
          <a:off x="5215406" y="5655125"/>
          <a:ext cx="4077905" cy="395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/>
            <a:t>資料：農林水産省「生産農業所得統計」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9"/>
  <sheetViews>
    <sheetView tabSelected="1" view="pageBreakPreview" zoomScale="93" zoomScaleNormal="130" zoomScaleSheetLayoutView="93" workbookViewId="0">
      <selection activeCell="K12" sqref="K12"/>
    </sheetView>
  </sheetViews>
  <sheetFormatPr defaultColWidth="9" defaultRowHeight="13.5" x14ac:dyDescent="0.15"/>
  <cols>
    <col min="1" max="2" width="6" style="4" customWidth="1"/>
    <col min="3" max="4" width="11.625" customWidth="1"/>
    <col min="5" max="5" width="8.75" customWidth="1"/>
    <col min="6" max="6" width="11" customWidth="1"/>
    <col min="7" max="16" width="9" customWidth="1"/>
  </cols>
  <sheetData>
    <row r="1" spans="1:24" x14ac:dyDescent="0.15">
      <c r="A1" s="3" t="s">
        <v>18</v>
      </c>
      <c r="C1" s="25" t="s">
        <v>32</v>
      </c>
      <c r="D1" s="5"/>
      <c r="E1" s="5"/>
      <c r="F1" s="5"/>
      <c r="G1" s="5"/>
      <c r="H1" s="5"/>
      <c r="I1" s="19"/>
      <c r="J1" s="12"/>
      <c r="K1" s="12"/>
      <c r="L1" s="12"/>
      <c r="M1" s="12"/>
      <c r="N1" s="12"/>
      <c r="O1" s="12"/>
      <c r="P1" s="12"/>
      <c r="Q1" s="12"/>
    </row>
    <row r="2" spans="1:24" x14ac:dyDescent="0.15">
      <c r="A2" s="3" t="s">
        <v>19</v>
      </c>
      <c r="C2" s="6" t="s">
        <v>29</v>
      </c>
      <c r="I2" s="20"/>
      <c r="J2" s="13"/>
      <c r="K2" s="13"/>
      <c r="L2" s="13"/>
      <c r="M2" s="13"/>
      <c r="N2" s="14"/>
      <c r="P2" s="14"/>
      <c r="Q2" s="14"/>
    </row>
    <row r="3" spans="1:24" x14ac:dyDescent="0.15">
      <c r="A3" s="3" t="s">
        <v>20</v>
      </c>
      <c r="C3" s="6" t="s">
        <v>30</v>
      </c>
      <c r="I3" s="21"/>
      <c r="J3" s="15"/>
      <c r="K3" s="15"/>
      <c r="L3" s="15"/>
      <c r="M3" s="15"/>
      <c r="N3" s="15"/>
    </row>
    <row r="4" spans="1:24" x14ac:dyDescent="0.15">
      <c r="A4" s="3"/>
      <c r="C4" s="7" t="s">
        <v>21</v>
      </c>
      <c r="I4" s="21"/>
      <c r="J4" s="15"/>
      <c r="K4" s="15"/>
      <c r="L4" s="15"/>
      <c r="M4" s="15"/>
      <c r="N4" s="15"/>
    </row>
    <row r="5" spans="1:24" ht="21" customHeight="1" x14ac:dyDescent="0.15">
      <c r="C5" s="16">
        <v>41640</v>
      </c>
      <c r="D5" s="8" t="s">
        <v>25</v>
      </c>
      <c r="E5" s="17">
        <f>MAX($C$9:$C$109)</f>
        <v>44562</v>
      </c>
      <c r="F5" s="8" t="s">
        <v>26</v>
      </c>
      <c r="G5" s="8"/>
      <c r="H5" s="8"/>
      <c r="I5" s="22"/>
      <c r="J5" s="15"/>
      <c r="K5" s="15"/>
      <c r="L5" s="15"/>
      <c r="M5" s="15"/>
      <c r="N5" s="15"/>
    </row>
    <row r="6" spans="1:24" x14ac:dyDescent="0.15">
      <c r="B6" s="4">
        <f>COUNTA(C9:C109)-MATCH(C5,C9:C109,0)+1</f>
        <v>9</v>
      </c>
    </row>
    <row r="7" spans="1:24" x14ac:dyDescent="0.15">
      <c r="A7" s="18"/>
      <c r="C7" t="s">
        <v>31</v>
      </c>
    </row>
    <row r="8" spans="1:24" s="1" customFormat="1" ht="54" x14ac:dyDescent="0.15">
      <c r="A8" s="23"/>
      <c r="B8" s="23"/>
      <c r="C8" s="1" t="s">
        <v>22</v>
      </c>
      <c r="D8" s="1" t="s">
        <v>23</v>
      </c>
      <c r="E8" s="1" t="s">
        <v>24</v>
      </c>
      <c r="F8" s="1" t="s">
        <v>0</v>
      </c>
      <c r="G8" s="1" t="s">
        <v>11</v>
      </c>
      <c r="H8" s="1" t="s">
        <v>3</v>
      </c>
      <c r="I8" s="1" t="s">
        <v>4</v>
      </c>
      <c r="J8" s="1" t="s">
        <v>5</v>
      </c>
      <c r="K8" s="1" t="s">
        <v>6</v>
      </c>
      <c r="L8" s="1" t="s">
        <v>7</v>
      </c>
      <c r="M8" s="1" t="s">
        <v>8</v>
      </c>
      <c r="N8" s="1" t="s">
        <v>9</v>
      </c>
      <c r="O8" s="1" t="s">
        <v>10</v>
      </c>
      <c r="P8" s="1" t="s">
        <v>12</v>
      </c>
      <c r="Q8" s="1" t="s">
        <v>13</v>
      </c>
      <c r="R8" s="1" t="s">
        <v>14</v>
      </c>
      <c r="S8" s="1" t="s">
        <v>15</v>
      </c>
      <c r="T8" s="1" t="s">
        <v>16</v>
      </c>
      <c r="U8" s="1" t="s">
        <v>17</v>
      </c>
      <c r="V8" s="1" t="s">
        <v>1</v>
      </c>
      <c r="W8" s="23" t="s">
        <v>27</v>
      </c>
      <c r="X8" s="23" t="s">
        <v>28</v>
      </c>
    </row>
    <row r="9" spans="1:24" x14ac:dyDescent="0.15">
      <c r="A9" s="9">
        <f>IF(C9=EDATE($C$5,0),1,"")</f>
        <v>1</v>
      </c>
      <c r="B9" s="9">
        <f>IF(C9=EDATE($C$5,0),1,"")</f>
        <v>1</v>
      </c>
      <c r="C9" s="10">
        <v>41640</v>
      </c>
      <c r="D9" s="11" t="str">
        <f t="shared" ref="D9:D17" si="0">IF(OR(A9=1,B9=1,A9),TEXT(C9,"ge"),TEXT(C9," "))</f>
        <v>H26</v>
      </c>
      <c r="E9" s="11" t="str">
        <f t="shared" ref="E9:E17" si="1">IF(OR(A9=1,A9),TEXT(C9,"yyyy"),TEXT(C9,"yy"))</f>
        <v>2014</v>
      </c>
      <c r="F9" s="2">
        <v>2879</v>
      </c>
      <c r="G9" s="2">
        <v>1998</v>
      </c>
      <c r="H9" s="2">
        <v>388</v>
      </c>
      <c r="I9" s="2">
        <v>24</v>
      </c>
      <c r="J9" s="2">
        <v>668</v>
      </c>
      <c r="K9" s="2">
        <v>833</v>
      </c>
      <c r="L9" s="2">
        <v>800</v>
      </c>
      <c r="M9" s="2">
        <v>19</v>
      </c>
      <c r="N9" s="2">
        <v>51</v>
      </c>
      <c r="O9" s="2">
        <v>14</v>
      </c>
      <c r="P9" s="2">
        <v>880</v>
      </c>
      <c r="Q9" s="2">
        <v>143</v>
      </c>
      <c r="R9" s="2">
        <v>76</v>
      </c>
      <c r="S9" s="2">
        <v>260</v>
      </c>
      <c r="T9" s="2">
        <v>387</v>
      </c>
      <c r="U9" s="2">
        <v>14</v>
      </c>
      <c r="V9" s="2">
        <v>1</v>
      </c>
      <c r="W9" s="24">
        <f>SUM(I9,M9:O9)</f>
        <v>108</v>
      </c>
      <c r="X9" s="24">
        <f>SUM(R9,U9:V9)</f>
        <v>91</v>
      </c>
    </row>
    <row r="10" spans="1:24" x14ac:dyDescent="0.15">
      <c r="A10" s="9" t="str">
        <f t="shared" ref="A10:A73" si="2">IF(C10=EDATE($C$5,0),1,"")</f>
        <v/>
      </c>
      <c r="B10" s="9" t="str">
        <f>IF(C10=EDATE($C$5,0),1,"")</f>
        <v/>
      </c>
      <c r="C10" s="10">
        <v>42005</v>
      </c>
      <c r="D10" s="11" t="str">
        <f t="shared" si="0"/>
        <v xml:space="preserve"> </v>
      </c>
      <c r="E10" s="11" t="str">
        <f t="shared" si="1"/>
        <v>15</v>
      </c>
      <c r="F10" s="2">
        <v>3068</v>
      </c>
      <c r="G10" s="2">
        <v>2158</v>
      </c>
      <c r="H10" s="2">
        <v>422</v>
      </c>
      <c r="I10" s="2">
        <v>34</v>
      </c>
      <c r="J10" s="2">
        <v>751</v>
      </c>
      <c r="K10" s="2">
        <v>857</v>
      </c>
      <c r="L10" s="2">
        <v>823</v>
      </c>
      <c r="M10" s="2">
        <v>22</v>
      </c>
      <c r="N10" s="2">
        <v>53</v>
      </c>
      <c r="O10" s="2">
        <v>18</v>
      </c>
      <c r="P10" s="2">
        <v>910</v>
      </c>
      <c r="Q10" s="2">
        <v>146</v>
      </c>
      <c r="R10" s="2">
        <v>78</v>
      </c>
      <c r="S10" s="2">
        <v>258</v>
      </c>
      <c r="T10" s="2">
        <v>412</v>
      </c>
      <c r="U10" s="2">
        <v>16</v>
      </c>
      <c r="V10" s="2">
        <v>1</v>
      </c>
      <c r="W10" s="24">
        <f t="shared" ref="W10:W17" si="3">SUM(I10,M10:O10)</f>
        <v>127</v>
      </c>
      <c r="X10" s="24">
        <f t="shared" ref="X10:X17" si="4">SUM(R10,U10:V10)</f>
        <v>95</v>
      </c>
    </row>
    <row r="11" spans="1:24" x14ac:dyDescent="0.15">
      <c r="A11" s="9" t="str">
        <f t="shared" si="2"/>
        <v/>
      </c>
      <c r="B11" s="9" t="str">
        <f>IF(OR(A11=1,C11=$E$5),1,"")</f>
        <v/>
      </c>
      <c r="C11" s="10">
        <v>42370</v>
      </c>
      <c r="D11" s="11" t="str">
        <f t="shared" si="0"/>
        <v xml:space="preserve"> </v>
      </c>
      <c r="E11" s="11" t="str">
        <f t="shared" si="1"/>
        <v>16</v>
      </c>
      <c r="F11" s="2">
        <v>3221</v>
      </c>
      <c r="G11" s="2">
        <v>2303</v>
      </c>
      <c r="H11" s="2">
        <v>466</v>
      </c>
      <c r="I11" s="2">
        <v>34</v>
      </c>
      <c r="J11" s="2">
        <v>863</v>
      </c>
      <c r="K11" s="2">
        <v>854</v>
      </c>
      <c r="L11" s="2">
        <v>811</v>
      </c>
      <c r="M11" s="2">
        <v>20</v>
      </c>
      <c r="N11" s="2">
        <v>48</v>
      </c>
      <c r="O11" s="2">
        <v>18</v>
      </c>
      <c r="P11" s="2">
        <v>918</v>
      </c>
      <c r="Q11" s="2">
        <v>166</v>
      </c>
      <c r="R11" s="2">
        <v>78</v>
      </c>
      <c r="S11" s="2">
        <v>242</v>
      </c>
      <c r="T11" s="2">
        <v>417</v>
      </c>
      <c r="U11" s="2">
        <v>15</v>
      </c>
      <c r="V11" s="2">
        <v>0</v>
      </c>
      <c r="W11" s="24">
        <f t="shared" si="3"/>
        <v>120</v>
      </c>
      <c r="X11" s="24">
        <f t="shared" si="4"/>
        <v>93</v>
      </c>
    </row>
    <row r="12" spans="1:24" x14ac:dyDescent="0.15">
      <c r="A12" s="9" t="str">
        <f t="shared" si="2"/>
        <v/>
      </c>
      <c r="B12" s="9" t="str">
        <f t="shared" ref="B12:B75" si="5">IF(OR(A12=1,C12=$E$5),1,"")</f>
        <v/>
      </c>
      <c r="C12" s="10">
        <v>42736</v>
      </c>
      <c r="D12" s="11" t="str">
        <f t="shared" si="0"/>
        <v xml:space="preserve"> </v>
      </c>
      <c r="E12" s="11" t="str">
        <f t="shared" si="1"/>
        <v>17</v>
      </c>
      <c r="F12" s="2">
        <v>3103</v>
      </c>
      <c r="G12" s="2">
        <v>2188</v>
      </c>
      <c r="H12" s="2">
        <v>513</v>
      </c>
      <c r="I12" s="2">
        <v>23</v>
      </c>
      <c r="J12" s="2">
        <v>780</v>
      </c>
      <c r="K12" s="2">
        <v>790</v>
      </c>
      <c r="L12" s="2">
        <v>749</v>
      </c>
      <c r="M12" s="2">
        <v>19</v>
      </c>
      <c r="N12" s="2">
        <v>45</v>
      </c>
      <c r="O12" s="2">
        <v>18</v>
      </c>
      <c r="P12" s="2">
        <v>915</v>
      </c>
      <c r="Q12" s="2">
        <v>159</v>
      </c>
      <c r="R12" s="2">
        <v>78</v>
      </c>
      <c r="S12" s="2">
        <v>236</v>
      </c>
      <c r="T12" s="2">
        <v>429</v>
      </c>
      <c r="U12" s="2">
        <v>13</v>
      </c>
      <c r="V12" s="2">
        <v>0</v>
      </c>
      <c r="W12" s="24">
        <f t="shared" si="3"/>
        <v>105</v>
      </c>
      <c r="X12" s="24">
        <f t="shared" si="4"/>
        <v>91</v>
      </c>
    </row>
    <row r="13" spans="1:24" x14ac:dyDescent="0.15">
      <c r="A13" s="9" t="str">
        <f t="shared" si="2"/>
        <v/>
      </c>
      <c r="B13" s="9" t="str">
        <f t="shared" si="5"/>
        <v/>
      </c>
      <c r="C13" s="10">
        <v>43101</v>
      </c>
      <c r="D13" s="11" t="str">
        <f t="shared" si="0"/>
        <v xml:space="preserve"> </v>
      </c>
      <c r="E13" s="11" t="str">
        <f t="shared" si="1"/>
        <v>18</v>
      </c>
      <c r="F13" s="2">
        <v>3222</v>
      </c>
      <c r="G13" s="2">
        <v>2317</v>
      </c>
      <c r="H13" s="2">
        <v>553</v>
      </c>
      <c r="I13" s="2">
        <v>22</v>
      </c>
      <c r="J13" s="2">
        <v>836</v>
      </c>
      <c r="K13" s="2">
        <v>828</v>
      </c>
      <c r="L13" s="2">
        <v>784</v>
      </c>
      <c r="M13" s="2">
        <v>20</v>
      </c>
      <c r="N13" s="2">
        <v>40</v>
      </c>
      <c r="O13" s="2" t="s">
        <v>2</v>
      </c>
      <c r="P13" s="2">
        <v>905</v>
      </c>
      <c r="Q13" s="2">
        <v>164</v>
      </c>
      <c r="R13" s="2">
        <v>86</v>
      </c>
      <c r="S13" s="2">
        <v>216</v>
      </c>
      <c r="T13" s="2">
        <v>424</v>
      </c>
      <c r="U13" s="2">
        <v>15</v>
      </c>
      <c r="V13" s="2">
        <v>0</v>
      </c>
      <c r="W13" s="24">
        <f t="shared" si="3"/>
        <v>82</v>
      </c>
      <c r="X13" s="24">
        <f t="shared" si="4"/>
        <v>101</v>
      </c>
    </row>
    <row r="14" spans="1:24" x14ac:dyDescent="0.15">
      <c r="A14" s="9" t="str">
        <f t="shared" si="2"/>
        <v/>
      </c>
      <c r="B14" s="9" t="str">
        <f t="shared" si="5"/>
        <v/>
      </c>
      <c r="C14" s="10">
        <v>43466</v>
      </c>
      <c r="D14" s="11" t="str">
        <f t="shared" si="0"/>
        <v xml:space="preserve"> </v>
      </c>
      <c r="E14" s="11" t="str">
        <f t="shared" si="1"/>
        <v>19</v>
      </c>
      <c r="F14" s="2">
        <v>3138</v>
      </c>
      <c r="G14" s="2">
        <v>2253</v>
      </c>
      <c r="H14" s="2">
        <v>596</v>
      </c>
      <c r="I14" s="2">
        <v>29</v>
      </c>
      <c r="J14" s="2">
        <v>642</v>
      </c>
      <c r="K14" s="2">
        <v>914</v>
      </c>
      <c r="L14" s="2">
        <v>869</v>
      </c>
      <c r="M14" s="2">
        <v>16</v>
      </c>
      <c r="N14" s="2">
        <v>38</v>
      </c>
      <c r="O14" s="2">
        <v>17</v>
      </c>
      <c r="P14" s="2">
        <v>885</v>
      </c>
      <c r="Q14" s="2">
        <v>162</v>
      </c>
      <c r="R14" s="2">
        <v>91</v>
      </c>
      <c r="S14" s="2">
        <v>221</v>
      </c>
      <c r="T14" s="2">
        <v>399</v>
      </c>
      <c r="U14" s="2">
        <v>13</v>
      </c>
      <c r="V14" s="2">
        <v>0</v>
      </c>
      <c r="W14" s="24">
        <f t="shared" si="3"/>
        <v>100</v>
      </c>
      <c r="X14" s="24">
        <f t="shared" si="4"/>
        <v>104</v>
      </c>
    </row>
    <row r="15" spans="1:24" x14ac:dyDescent="0.15">
      <c r="A15" s="9" t="str">
        <f t="shared" si="2"/>
        <v/>
      </c>
      <c r="B15" s="9" t="str">
        <f t="shared" si="5"/>
        <v/>
      </c>
      <c r="C15" s="10">
        <v>43831</v>
      </c>
      <c r="D15" s="11" t="str">
        <f t="shared" si="0"/>
        <v xml:space="preserve"> </v>
      </c>
      <c r="E15" s="11" t="str">
        <f t="shared" si="1"/>
        <v>20</v>
      </c>
      <c r="F15" s="2">
        <v>3262</v>
      </c>
      <c r="G15" s="2">
        <v>2378</v>
      </c>
      <c r="H15" s="2">
        <v>548</v>
      </c>
      <c r="I15" s="2">
        <v>39</v>
      </c>
      <c r="J15" s="2">
        <v>821</v>
      </c>
      <c r="K15" s="2">
        <v>906</v>
      </c>
      <c r="L15" s="2">
        <v>838</v>
      </c>
      <c r="M15" s="2">
        <v>17</v>
      </c>
      <c r="N15" s="2">
        <v>32</v>
      </c>
      <c r="O15" s="2">
        <v>16</v>
      </c>
      <c r="P15" s="2">
        <v>883</v>
      </c>
      <c r="Q15" s="2">
        <v>144</v>
      </c>
      <c r="R15" s="2">
        <v>93</v>
      </c>
      <c r="S15" s="2">
        <v>224</v>
      </c>
      <c r="T15" s="2">
        <v>411</v>
      </c>
      <c r="U15" s="2">
        <v>13</v>
      </c>
      <c r="V15" s="2">
        <v>0</v>
      </c>
      <c r="W15" s="24">
        <f t="shared" si="3"/>
        <v>104</v>
      </c>
      <c r="X15" s="24">
        <f t="shared" si="4"/>
        <v>106</v>
      </c>
    </row>
    <row r="16" spans="1:24" x14ac:dyDescent="0.15">
      <c r="A16" s="9" t="str">
        <f t="shared" si="2"/>
        <v/>
      </c>
      <c r="B16" s="9" t="str">
        <f t="shared" si="5"/>
        <v/>
      </c>
      <c r="C16" s="10">
        <v>44197</v>
      </c>
      <c r="D16" s="11" t="str">
        <f t="shared" si="0"/>
        <v xml:space="preserve"> </v>
      </c>
      <c r="E16" s="11" t="str">
        <f t="shared" si="1"/>
        <v>21</v>
      </c>
      <c r="F16" s="2">
        <v>3277</v>
      </c>
      <c r="G16" s="2">
        <v>2330</v>
      </c>
      <c r="H16" s="2">
        <v>389</v>
      </c>
      <c r="I16" s="2">
        <v>31</v>
      </c>
      <c r="J16" s="2">
        <v>753</v>
      </c>
      <c r="K16" s="2">
        <v>1094</v>
      </c>
      <c r="L16" s="2">
        <v>1027</v>
      </c>
      <c r="M16" s="2">
        <v>17</v>
      </c>
      <c r="N16" s="2">
        <v>31</v>
      </c>
      <c r="O16" s="2">
        <v>15</v>
      </c>
      <c r="P16" s="2">
        <v>947</v>
      </c>
      <c r="Q16" s="2">
        <v>161</v>
      </c>
      <c r="R16" s="2">
        <v>88</v>
      </c>
      <c r="S16" s="2">
        <v>221</v>
      </c>
      <c r="T16" s="2">
        <v>464</v>
      </c>
      <c r="U16" s="2">
        <v>13</v>
      </c>
      <c r="V16" s="2">
        <v>0</v>
      </c>
      <c r="W16" s="24">
        <f t="shared" si="3"/>
        <v>94</v>
      </c>
      <c r="X16" s="24">
        <f t="shared" si="4"/>
        <v>101</v>
      </c>
    </row>
    <row r="17" spans="1:24" s="29" customFormat="1" x14ac:dyDescent="0.15">
      <c r="A17" s="9" t="str">
        <f t="shared" si="2"/>
        <v/>
      </c>
      <c r="B17" s="9">
        <f t="shared" si="5"/>
        <v>1</v>
      </c>
      <c r="C17" s="26">
        <v>44562</v>
      </c>
      <c r="D17" s="27" t="str">
        <f t="shared" si="0"/>
        <v>R4</v>
      </c>
      <c r="E17" s="27" t="str">
        <f t="shared" si="1"/>
        <v>22</v>
      </c>
      <c r="F17" s="28">
        <v>3168</v>
      </c>
      <c r="G17" s="28">
        <v>2190</v>
      </c>
      <c r="H17" s="28">
        <v>405</v>
      </c>
      <c r="I17" s="28">
        <v>24</v>
      </c>
      <c r="J17" s="28">
        <v>657</v>
      </c>
      <c r="K17" s="28">
        <v>1051</v>
      </c>
      <c r="L17" s="28">
        <v>988</v>
      </c>
      <c r="M17" s="28">
        <v>19</v>
      </c>
      <c r="N17" s="28">
        <v>17</v>
      </c>
      <c r="O17" s="28">
        <v>17</v>
      </c>
      <c r="P17" s="28">
        <v>979</v>
      </c>
      <c r="Q17" s="28">
        <v>171</v>
      </c>
      <c r="R17" s="28">
        <v>89</v>
      </c>
      <c r="S17" s="28">
        <v>240</v>
      </c>
      <c r="T17" s="28">
        <v>466</v>
      </c>
      <c r="U17" s="28">
        <v>12</v>
      </c>
      <c r="V17" s="28">
        <v>0</v>
      </c>
      <c r="W17" s="28">
        <f t="shared" si="3"/>
        <v>77</v>
      </c>
      <c r="X17" s="28">
        <f t="shared" si="4"/>
        <v>101</v>
      </c>
    </row>
    <row r="18" spans="1:24" x14ac:dyDescent="0.15">
      <c r="A18" s="9" t="str">
        <f t="shared" si="2"/>
        <v/>
      </c>
      <c r="B18" s="9" t="str">
        <f t="shared" si="5"/>
        <v/>
      </c>
    </row>
    <row r="19" spans="1:24" x14ac:dyDescent="0.15">
      <c r="A19" s="9" t="str">
        <f t="shared" si="2"/>
        <v/>
      </c>
      <c r="B19" s="9" t="str">
        <f t="shared" si="5"/>
        <v/>
      </c>
    </row>
    <row r="20" spans="1:24" x14ac:dyDescent="0.15">
      <c r="A20" s="9" t="str">
        <f t="shared" si="2"/>
        <v/>
      </c>
      <c r="B20" s="9" t="str">
        <f t="shared" si="5"/>
        <v/>
      </c>
    </row>
    <row r="21" spans="1:24" x14ac:dyDescent="0.15">
      <c r="A21" s="9" t="str">
        <f t="shared" si="2"/>
        <v/>
      </c>
      <c r="B21" s="9" t="str">
        <f t="shared" si="5"/>
        <v/>
      </c>
    </row>
    <row r="22" spans="1:24" x14ac:dyDescent="0.15">
      <c r="A22" s="9" t="str">
        <f t="shared" si="2"/>
        <v/>
      </c>
      <c r="B22" s="9" t="str">
        <f t="shared" si="5"/>
        <v/>
      </c>
    </row>
    <row r="23" spans="1:24" x14ac:dyDescent="0.15">
      <c r="A23" s="9" t="str">
        <f t="shared" si="2"/>
        <v/>
      </c>
      <c r="B23" s="9" t="str">
        <f t="shared" si="5"/>
        <v/>
      </c>
    </row>
    <row r="24" spans="1:24" x14ac:dyDescent="0.15">
      <c r="A24" s="9" t="str">
        <f t="shared" si="2"/>
        <v/>
      </c>
      <c r="B24" s="9" t="str">
        <f t="shared" si="5"/>
        <v/>
      </c>
    </row>
    <row r="25" spans="1:24" x14ac:dyDescent="0.15">
      <c r="A25" s="9" t="str">
        <f t="shared" si="2"/>
        <v/>
      </c>
      <c r="B25" s="9" t="str">
        <f t="shared" si="5"/>
        <v/>
      </c>
    </row>
    <row r="26" spans="1:24" x14ac:dyDescent="0.15">
      <c r="A26" s="9" t="str">
        <f t="shared" si="2"/>
        <v/>
      </c>
      <c r="B26" s="9" t="str">
        <f t="shared" si="5"/>
        <v/>
      </c>
    </row>
    <row r="27" spans="1:24" x14ac:dyDescent="0.15">
      <c r="A27" s="9" t="str">
        <f t="shared" si="2"/>
        <v/>
      </c>
      <c r="B27" s="9" t="str">
        <f t="shared" si="5"/>
        <v/>
      </c>
    </row>
    <row r="28" spans="1:24" x14ac:dyDescent="0.15">
      <c r="A28" s="9" t="str">
        <f t="shared" si="2"/>
        <v/>
      </c>
      <c r="B28" s="9" t="str">
        <f t="shared" si="5"/>
        <v/>
      </c>
    </row>
    <row r="29" spans="1:24" x14ac:dyDescent="0.15">
      <c r="A29" s="9" t="str">
        <f t="shared" si="2"/>
        <v/>
      </c>
      <c r="B29" s="9" t="str">
        <f t="shared" si="5"/>
        <v/>
      </c>
    </row>
    <row r="30" spans="1:24" x14ac:dyDescent="0.15">
      <c r="A30" s="9" t="str">
        <f t="shared" si="2"/>
        <v/>
      </c>
      <c r="B30" s="9" t="str">
        <f t="shared" si="5"/>
        <v/>
      </c>
    </row>
    <row r="31" spans="1:24" x14ac:dyDescent="0.15">
      <c r="A31" s="9" t="str">
        <f t="shared" si="2"/>
        <v/>
      </c>
      <c r="B31" s="9" t="str">
        <f t="shared" si="5"/>
        <v/>
      </c>
    </row>
    <row r="32" spans="1:24" x14ac:dyDescent="0.15">
      <c r="A32" s="9" t="str">
        <f t="shared" si="2"/>
        <v/>
      </c>
      <c r="B32" s="9" t="str">
        <f t="shared" si="5"/>
        <v/>
      </c>
    </row>
    <row r="33" spans="1:2" x14ac:dyDescent="0.15">
      <c r="A33" s="9" t="str">
        <f t="shared" si="2"/>
        <v/>
      </c>
      <c r="B33" s="9" t="str">
        <f t="shared" si="5"/>
        <v/>
      </c>
    </row>
    <row r="34" spans="1:2" x14ac:dyDescent="0.15">
      <c r="A34" s="9" t="str">
        <f t="shared" si="2"/>
        <v/>
      </c>
      <c r="B34" s="9" t="str">
        <f t="shared" si="5"/>
        <v/>
      </c>
    </row>
    <row r="35" spans="1:2" x14ac:dyDescent="0.15">
      <c r="A35" s="9" t="str">
        <f t="shared" si="2"/>
        <v/>
      </c>
      <c r="B35" s="9" t="str">
        <f t="shared" si="5"/>
        <v/>
      </c>
    </row>
    <row r="36" spans="1:2" x14ac:dyDescent="0.15">
      <c r="A36" s="9" t="str">
        <f t="shared" si="2"/>
        <v/>
      </c>
      <c r="B36" s="9" t="str">
        <f t="shared" si="5"/>
        <v/>
      </c>
    </row>
    <row r="37" spans="1:2" x14ac:dyDescent="0.15">
      <c r="A37" s="9" t="str">
        <f t="shared" si="2"/>
        <v/>
      </c>
      <c r="B37" s="9" t="str">
        <f t="shared" si="5"/>
        <v/>
      </c>
    </row>
    <row r="38" spans="1:2" x14ac:dyDescent="0.15">
      <c r="A38" s="9" t="str">
        <f t="shared" si="2"/>
        <v/>
      </c>
      <c r="B38" s="9" t="str">
        <f t="shared" si="5"/>
        <v/>
      </c>
    </row>
    <row r="39" spans="1:2" x14ac:dyDescent="0.15">
      <c r="A39" s="9" t="str">
        <f t="shared" si="2"/>
        <v/>
      </c>
      <c r="B39" s="9" t="str">
        <f t="shared" si="5"/>
        <v/>
      </c>
    </row>
    <row r="40" spans="1:2" x14ac:dyDescent="0.15">
      <c r="A40" s="9" t="str">
        <f t="shared" si="2"/>
        <v/>
      </c>
      <c r="B40" s="9" t="str">
        <f t="shared" si="5"/>
        <v/>
      </c>
    </row>
    <row r="41" spans="1:2" x14ac:dyDescent="0.15">
      <c r="A41" s="9" t="str">
        <f t="shared" si="2"/>
        <v/>
      </c>
      <c r="B41" s="9" t="str">
        <f t="shared" si="5"/>
        <v/>
      </c>
    </row>
    <row r="42" spans="1:2" x14ac:dyDescent="0.15">
      <c r="A42" s="9" t="str">
        <f t="shared" si="2"/>
        <v/>
      </c>
      <c r="B42" s="9" t="str">
        <f t="shared" si="5"/>
        <v/>
      </c>
    </row>
    <row r="43" spans="1:2" x14ac:dyDescent="0.15">
      <c r="A43" s="9" t="str">
        <f t="shared" si="2"/>
        <v/>
      </c>
      <c r="B43" s="9" t="str">
        <f t="shared" si="5"/>
        <v/>
      </c>
    </row>
    <row r="44" spans="1:2" x14ac:dyDescent="0.15">
      <c r="A44" s="9" t="str">
        <f t="shared" si="2"/>
        <v/>
      </c>
      <c r="B44" s="9" t="str">
        <f t="shared" si="5"/>
        <v/>
      </c>
    </row>
    <row r="45" spans="1:2" x14ac:dyDescent="0.15">
      <c r="A45" s="9" t="str">
        <f t="shared" si="2"/>
        <v/>
      </c>
      <c r="B45" s="9" t="str">
        <f t="shared" si="5"/>
        <v/>
      </c>
    </row>
    <row r="46" spans="1:2" x14ac:dyDescent="0.15">
      <c r="A46" s="9" t="str">
        <f t="shared" si="2"/>
        <v/>
      </c>
      <c r="B46" s="9" t="str">
        <f t="shared" si="5"/>
        <v/>
      </c>
    </row>
    <row r="47" spans="1:2" x14ac:dyDescent="0.15">
      <c r="A47" s="9" t="str">
        <f t="shared" si="2"/>
        <v/>
      </c>
      <c r="B47" s="9" t="str">
        <f t="shared" si="5"/>
        <v/>
      </c>
    </row>
    <row r="48" spans="1:2" x14ac:dyDescent="0.15">
      <c r="A48" s="9" t="str">
        <f t="shared" si="2"/>
        <v/>
      </c>
      <c r="B48" s="9" t="str">
        <f t="shared" si="5"/>
        <v/>
      </c>
    </row>
    <row r="49" spans="1:2" x14ac:dyDescent="0.15">
      <c r="A49" s="9" t="str">
        <f t="shared" si="2"/>
        <v/>
      </c>
      <c r="B49" s="9" t="str">
        <f t="shared" si="5"/>
        <v/>
      </c>
    </row>
    <row r="50" spans="1:2" x14ac:dyDescent="0.15">
      <c r="A50" s="9" t="str">
        <f t="shared" si="2"/>
        <v/>
      </c>
      <c r="B50" s="9" t="str">
        <f t="shared" si="5"/>
        <v/>
      </c>
    </row>
    <row r="51" spans="1:2" x14ac:dyDescent="0.15">
      <c r="A51" s="9" t="str">
        <f t="shared" si="2"/>
        <v/>
      </c>
      <c r="B51" s="9" t="str">
        <f t="shared" si="5"/>
        <v/>
      </c>
    </row>
    <row r="52" spans="1:2" x14ac:dyDescent="0.15">
      <c r="A52" s="9" t="str">
        <f t="shared" si="2"/>
        <v/>
      </c>
      <c r="B52" s="9" t="str">
        <f t="shared" si="5"/>
        <v/>
      </c>
    </row>
    <row r="53" spans="1:2" x14ac:dyDescent="0.15">
      <c r="A53" s="9" t="str">
        <f t="shared" si="2"/>
        <v/>
      </c>
      <c r="B53" s="9" t="str">
        <f t="shared" si="5"/>
        <v/>
      </c>
    </row>
    <row r="54" spans="1:2" x14ac:dyDescent="0.15">
      <c r="A54" s="9" t="str">
        <f t="shared" si="2"/>
        <v/>
      </c>
      <c r="B54" s="9" t="str">
        <f t="shared" si="5"/>
        <v/>
      </c>
    </row>
    <row r="55" spans="1:2" x14ac:dyDescent="0.15">
      <c r="A55" s="9" t="str">
        <f t="shared" si="2"/>
        <v/>
      </c>
      <c r="B55" s="9" t="str">
        <f t="shared" si="5"/>
        <v/>
      </c>
    </row>
    <row r="56" spans="1:2" x14ac:dyDescent="0.15">
      <c r="A56" s="9" t="str">
        <f t="shared" si="2"/>
        <v/>
      </c>
      <c r="B56" s="9" t="str">
        <f t="shared" si="5"/>
        <v/>
      </c>
    </row>
    <row r="57" spans="1:2" x14ac:dyDescent="0.15">
      <c r="A57" s="9" t="str">
        <f t="shared" si="2"/>
        <v/>
      </c>
      <c r="B57" s="9" t="str">
        <f t="shared" si="5"/>
        <v/>
      </c>
    </row>
    <row r="58" spans="1:2" x14ac:dyDescent="0.15">
      <c r="A58" s="9" t="str">
        <f t="shared" si="2"/>
        <v/>
      </c>
      <c r="B58" s="9" t="str">
        <f t="shared" si="5"/>
        <v/>
      </c>
    </row>
    <row r="59" spans="1:2" x14ac:dyDescent="0.15">
      <c r="A59" s="9" t="str">
        <f t="shared" si="2"/>
        <v/>
      </c>
      <c r="B59" s="9" t="str">
        <f t="shared" si="5"/>
        <v/>
      </c>
    </row>
    <row r="60" spans="1:2" x14ac:dyDescent="0.15">
      <c r="A60" s="9" t="str">
        <f t="shared" si="2"/>
        <v/>
      </c>
      <c r="B60" s="9" t="str">
        <f t="shared" si="5"/>
        <v/>
      </c>
    </row>
    <row r="61" spans="1:2" x14ac:dyDescent="0.15">
      <c r="A61" s="9" t="str">
        <f t="shared" si="2"/>
        <v/>
      </c>
      <c r="B61" s="9" t="str">
        <f t="shared" si="5"/>
        <v/>
      </c>
    </row>
    <row r="62" spans="1:2" x14ac:dyDescent="0.15">
      <c r="A62" s="9" t="str">
        <f t="shared" si="2"/>
        <v/>
      </c>
      <c r="B62" s="9" t="str">
        <f t="shared" si="5"/>
        <v/>
      </c>
    </row>
    <row r="63" spans="1:2" x14ac:dyDescent="0.15">
      <c r="A63" s="9" t="str">
        <f t="shared" si="2"/>
        <v/>
      </c>
      <c r="B63" s="9" t="str">
        <f t="shared" si="5"/>
        <v/>
      </c>
    </row>
    <row r="64" spans="1:2" x14ac:dyDescent="0.15">
      <c r="A64" s="9" t="str">
        <f t="shared" si="2"/>
        <v/>
      </c>
      <c r="B64" s="9" t="str">
        <f t="shared" si="5"/>
        <v/>
      </c>
    </row>
    <row r="65" spans="1:2" x14ac:dyDescent="0.15">
      <c r="A65" s="9" t="str">
        <f t="shared" si="2"/>
        <v/>
      </c>
      <c r="B65" s="9" t="str">
        <f t="shared" si="5"/>
        <v/>
      </c>
    </row>
    <row r="66" spans="1:2" x14ac:dyDescent="0.15">
      <c r="A66" s="9" t="str">
        <f t="shared" si="2"/>
        <v/>
      </c>
      <c r="B66" s="9" t="str">
        <f t="shared" si="5"/>
        <v/>
      </c>
    </row>
    <row r="67" spans="1:2" x14ac:dyDescent="0.15">
      <c r="A67" s="9" t="str">
        <f t="shared" si="2"/>
        <v/>
      </c>
      <c r="B67" s="9" t="str">
        <f t="shared" si="5"/>
        <v/>
      </c>
    </row>
    <row r="68" spans="1:2" x14ac:dyDescent="0.15">
      <c r="A68" s="9" t="str">
        <f t="shared" si="2"/>
        <v/>
      </c>
      <c r="B68" s="9" t="str">
        <f t="shared" si="5"/>
        <v/>
      </c>
    </row>
    <row r="69" spans="1:2" x14ac:dyDescent="0.15">
      <c r="A69" s="9" t="str">
        <f t="shared" si="2"/>
        <v/>
      </c>
      <c r="B69" s="9" t="str">
        <f t="shared" si="5"/>
        <v/>
      </c>
    </row>
    <row r="70" spans="1:2" x14ac:dyDescent="0.15">
      <c r="A70" s="9" t="str">
        <f t="shared" si="2"/>
        <v/>
      </c>
      <c r="B70" s="9" t="str">
        <f t="shared" si="5"/>
        <v/>
      </c>
    </row>
    <row r="71" spans="1:2" x14ac:dyDescent="0.15">
      <c r="A71" s="9" t="str">
        <f t="shared" si="2"/>
        <v/>
      </c>
      <c r="B71" s="9" t="str">
        <f t="shared" si="5"/>
        <v/>
      </c>
    </row>
    <row r="72" spans="1:2" x14ac:dyDescent="0.15">
      <c r="A72" s="9" t="str">
        <f t="shared" si="2"/>
        <v/>
      </c>
      <c r="B72" s="9" t="str">
        <f t="shared" si="5"/>
        <v/>
      </c>
    </row>
    <row r="73" spans="1:2" x14ac:dyDescent="0.15">
      <c r="A73" s="9" t="str">
        <f t="shared" si="2"/>
        <v/>
      </c>
      <c r="B73" s="9" t="str">
        <f t="shared" si="5"/>
        <v/>
      </c>
    </row>
    <row r="74" spans="1:2" x14ac:dyDescent="0.15">
      <c r="A74" s="9" t="str">
        <f t="shared" ref="A74:A109" si="6">IF(C74=EDATE($C$5,0),1,"")</f>
        <v/>
      </c>
      <c r="B74" s="9" t="str">
        <f t="shared" si="5"/>
        <v/>
      </c>
    </row>
    <row r="75" spans="1:2" x14ac:dyDescent="0.15">
      <c r="A75" s="9" t="str">
        <f t="shared" si="6"/>
        <v/>
      </c>
      <c r="B75" s="9" t="str">
        <f t="shared" si="5"/>
        <v/>
      </c>
    </row>
    <row r="76" spans="1:2" x14ac:dyDescent="0.15">
      <c r="A76" s="9" t="str">
        <f t="shared" si="6"/>
        <v/>
      </c>
      <c r="B76" s="9" t="str">
        <f t="shared" ref="B76:B109" si="7">IF(OR(A76=1,C76=$E$5),1,"")</f>
        <v/>
      </c>
    </row>
    <row r="77" spans="1:2" x14ac:dyDescent="0.15">
      <c r="A77" s="9" t="str">
        <f t="shared" si="6"/>
        <v/>
      </c>
      <c r="B77" s="9" t="str">
        <f t="shared" si="7"/>
        <v/>
      </c>
    </row>
    <row r="78" spans="1:2" x14ac:dyDescent="0.15">
      <c r="A78" s="9" t="str">
        <f t="shared" si="6"/>
        <v/>
      </c>
      <c r="B78" s="9" t="str">
        <f t="shared" si="7"/>
        <v/>
      </c>
    </row>
    <row r="79" spans="1:2" x14ac:dyDescent="0.15">
      <c r="A79" s="9" t="str">
        <f t="shared" si="6"/>
        <v/>
      </c>
      <c r="B79" s="9" t="str">
        <f t="shared" si="7"/>
        <v/>
      </c>
    </row>
    <row r="80" spans="1:2" x14ac:dyDescent="0.15">
      <c r="A80" s="9" t="str">
        <f t="shared" si="6"/>
        <v/>
      </c>
      <c r="B80" s="9" t="str">
        <f t="shared" si="7"/>
        <v/>
      </c>
    </row>
    <row r="81" spans="1:2" x14ac:dyDescent="0.15">
      <c r="A81" s="9" t="str">
        <f t="shared" si="6"/>
        <v/>
      </c>
      <c r="B81" s="9" t="str">
        <f t="shared" si="7"/>
        <v/>
      </c>
    </row>
    <row r="82" spans="1:2" x14ac:dyDescent="0.15">
      <c r="A82" s="9" t="str">
        <f t="shared" si="6"/>
        <v/>
      </c>
      <c r="B82" s="9" t="str">
        <f t="shared" si="7"/>
        <v/>
      </c>
    </row>
    <row r="83" spans="1:2" x14ac:dyDescent="0.15">
      <c r="A83" s="9" t="str">
        <f t="shared" si="6"/>
        <v/>
      </c>
      <c r="B83" s="9" t="str">
        <f t="shared" si="7"/>
        <v/>
      </c>
    </row>
    <row r="84" spans="1:2" x14ac:dyDescent="0.15">
      <c r="A84" s="9" t="str">
        <f t="shared" si="6"/>
        <v/>
      </c>
      <c r="B84" s="9" t="str">
        <f t="shared" si="7"/>
        <v/>
      </c>
    </row>
    <row r="85" spans="1:2" x14ac:dyDescent="0.15">
      <c r="A85" s="9" t="str">
        <f t="shared" si="6"/>
        <v/>
      </c>
      <c r="B85" s="9" t="str">
        <f t="shared" si="7"/>
        <v/>
      </c>
    </row>
    <row r="86" spans="1:2" x14ac:dyDescent="0.15">
      <c r="A86" s="9" t="str">
        <f t="shared" si="6"/>
        <v/>
      </c>
      <c r="B86" s="9" t="str">
        <f t="shared" si="7"/>
        <v/>
      </c>
    </row>
    <row r="87" spans="1:2" x14ac:dyDescent="0.15">
      <c r="A87" s="9" t="str">
        <f t="shared" si="6"/>
        <v/>
      </c>
      <c r="B87" s="9" t="str">
        <f t="shared" si="7"/>
        <v/>
      </c>
    </row>
    <row r="88" spans="1:2" x14ac:dyDescent="0.15">
      <c r="A88" s="9" t="str">
        <f t="shared" si="6"/>
        <v/>
      </c>
      <c r="B88" s="9" t="str">
        <f t="shared" si="7"/>
        <v/>
      </c>
    </row>
    <row r="89" spans="1:2" x14ac:dyDescent="0.15">
      <c r="A89" s="9" t="str">
        <f t="shared" si="6"/>
        <v/>
      </c>
      <c r="B89" s="9" t="str">
        <f t="shared" si="7"/>
        <v/>
      </c>
    </row>
    <row r="90" spans="1:2" x14ac:dyDescent="0.15">
      <c r="A90" s="9" t="str">
        <f t="shared" si="6"/>
        <v/>
      </c>
      <c r="B90" s="9" t="str">
        <f t="shared" si="7"/>
        <v/>
      </c>
    </row>
    <row r="91" spans="1:2" x14ac:dyDescent="0.15">
      <c r="A91" s="9" t="str">
        <f t="shared" si="6"/>
        <v/>
      </c>
      <c r="B91" s="9" t="str">
        <f t="shared" si="7"/>
        <v/>
      </c>
    </row>
    <row r="92" spans="1:2" x14ac:dyDescent="0.15">
      <c r="A92" s="9" t="str">
        <f t="shared" si="6"/>
        <v/>
      </c>
      <c r="B92" s="9" t="str">
        <f t="shared" si="7"/>
        <v/>
      </c>
    </row>
    <row r="93" spans="1:2" x14ac:dyDescent="0.15">
      <c r="A93" s="9" t="str">
        <f t="shared" si="6"/>
        <v/>
      </c>
      <c r="B93" s="9" t="str">
        <f t="shared" si="7"/>
        <v/>
      </c>
    </row>
    <row r="94" spans="1:2" x14ac:dyDescent="0.15">
      <c r="A94" s="9" t="str">
        <f t="shared" si="6"/>
        <v/>
      </c>
      <c r="B94" s="9" t="str">
        <f t="shared" si="7"/>
        <v/>
      </c>
    </row>
    <row r="95" spans="1:2" x14ac:dyDescent="0.15">
      <c r="A95" s="9" t="str">
        <f t="shared" si="6"/>
        <v/>
      </c>
      <c r="B95" s="9" t="str">
        <f t="shared" si="7"/>
        <v/>
      </c>
    </row>
    <row r="96" spans="1:2" x14ac:dyDescent="0.15">
      <c r="A96" s="9" t="str">
        <f t="shared" si="6"/>
        <v/>
      </c>
      <c r="B96" s="9" t="str">
        <f t="shared" si="7"/>
        <v/>
      </c>
    </row>
    <row r="97" spans="1:2" x14ac:dyDescent="0.15">
      <c r="A97" s="9" t="str">
        <f t="shared" si="6"/>
        <v/>
      </c>
      <c r="B97" s="9" t="str">
        <f t="shared" si="7"/>
        <v/>
      </c>
    </row>
    <row r="98" spans="1:2" x14ac:dyDescent="0.15">
      <c r="A98" s="9" t="str">
        <f t="shared" si="6"/>
        <v/>
      </c>
      <c r="B98" s="9" t="str">
        <f t="shared" si="7"/>
        <v/>
      </c>
    </row>
    <row r="99" spans="1:2" x14ac:dyDescent="0.15">
      <c r="A99" s="9" t="str">
        <f t="shared" si="6"/>
        <v/>
      </c>
      <c r="B99" s="9" t="str">
        <f t="shared" si="7"/>
        <v/>
      </c>
    </row>
    <row r="100" spans="1:2" x14ac:dyDescent="0.15">
      <c r="A100" s="9" t="str">
        <f t="shared" si="6"/>
        <v/>
      </c>
      <c r="B100" s="9" t="str">
        <f t="shared" si="7"/>
        <v/>
      </c>
    </row>
    <row r="101" spans="1:2" x14ac:dyDescent="0.15">
      <c r="A101" s="9" t="str">
        <f t="shared" si="6"/>
        <v/>
      </c>
      <c r="B101" s="9" t="str">
        <f t="shared" si="7"/>
        <v/>
      </c>
    </row>
    <row r="102" spans="1:2" x14ac:dyDescent="0.15">
      <c r="A102" s="9" t="str">
        <f t="shared" si="6"/>
        <v/>
      </c>
      <c r="B102" s="9" t="str">
        <f t="shared" si="7"/>
        <v/>
      </c>
    </row>
    <row r="103" spans="1:2" x14ac:dyDescent="0.15">
      <c r="A103" s="9" t="str">
        <f t="shared" si="6"/>
        <v/>
      </c>
      <c r="B103" s="9" t="str">
        <f t="shared" si="7"/>
        <v/>
      </c>
    </row>
    <row r="104" spans="1:2" x14ac:dyDescent="0.15">
      <c r="A104" s="9" t="str">
        <f t="shared" si="6"/>
        <v/>
      </c>
      <c r="B104" s="9" t="str">
        <f t="shared" si="7"/>
        <v/>
      </c>
    </row>
    <row r="105" spans="1:2" x14ac:dyDescent="0.15">
      <c r="A105" s="9" t="str">
        <f t="shared" si="6"/>
        <v/>
      </c>
      <c r="B105" s="9" t="str">
        <f t="shared" si="7"/>
        <v/>
      </c>
    </row>
    <row r="106" spans="1:2" x14ac:dyDescent="0.15">
      <c r="A106" s="9" t="str">
        <f t="shared" si="6"/>
        <v/>
      </c>
      <c r="B106" s="9" t="str">
        <f t="shared" si="7"/>
        <v/>
      </c>
    </row>
    <row r="107" spans="1:2" x14ac:dyDescent="0.15">
      <c r="A107" s="9" t="str">
        <f t="shared" si="6"/>
        <v/>
      </c>
      <c r="B107" s="9" t="str">
        <f t="shared" si="7"/>
        <v/>
      </c>
    </row>
    <row r="108" spans="1:2" x14ac:dyDescent="0.15">
      <c r="A108" s="9" t="str">
        <f t="shared" si="6"/>
        <v/>
      </c>
      <c r="B108" s="9" t="str">
        <f t="shared" si="7"/>
        <v/>
      </c>
    </row>
    <row r="109" spans="1:2" x14ac:dyDescent="0.15">
      <c r="A109" s="9" t="str">
        <f t="shared" si="6"/>
        <v/>
      </c>
      <c r="B109" s="9" t="str">
        <f t="shared" si="7"/>
        <v/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2023-02-09T06:06:56Z</cp:lastPrinted>
  <dcterms:created xsi:type="dcterms:W3CDTF">2009-02-06T01:37:50Z</dcterms:created>
  <dcterms:modified xsi:type="dcterms:W3CDTF">2024-03-22T02:23:27Z</dcterms:modified>
</cp:coreProperties>
</file>