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E3AB1249-3F65-41E6-8DC0-9F73B5CC2382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3" r:id="rId1"/>
    <sheet name="グラフ1" sheetId="4" r:id="rId2"/>
  </sheets>
  <definedNames>
    <definedName name="横軸ラベル_西暦">OFFSET(データ!$E$9,MATCH(データ!$C$5,データ!$C$9:$C$109,0)-1,0,データ!$B$6,1)</definedName>
    <definedName name="作付面積">OFFSET(データ!$F$9,MATCH(データ!$C$5,データ!$C$9:$C$109,0)-1,0,データ!$B$6,1)</definedName>
    <definedName name="出荷額">OFFSET(データ!$G$9,MATCH(データ!$C$5,データ!$C$9:$C$109,0)-1,0,データ!$B$6,1)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A109" i="3" l="1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B10" i="3"/>
  <c r="A10" i="3"/>
  <c r="B9" i="3"/>
  <c r="A9" i="3"/>
  <c r="B6" i="3"/>
  <c r="E5" i="3"/>
  <c r="B14" i="3" l="1"/>
  <c r="B62" i="3"/>
  <c r="B24" i="3"/>
  <c r="B30" i="3"/>
  <c r="B70" i="3"/>
  <c r="B86" i="3"/>
  <c r="B22" i="3"/>
  <c r="B54" i="3"/>
  <c r="B94" i="3"/>
  <c r="B38" i="3"/>
  <c r="B78" i="3"/>
  <c r="B46" i="3"/>
  <c r="B102" i="3"/>
  <c r="B23" i="3"/>
  <c r="B39" i="3"/>
  <c r="B31" i="3"/>
  <c r="B15" i="3"/>
  <c r="B55" i="3"/>
  <c r="B47" i="3"/>
  <c r="B56" i="3"/>
  <c r="B96" i="3"/>
  <c r="B81" i="3"/>
  <c r="B79" i="3"/>
  <c r="B103" i="3"/>
  <c r="B40" i="3"/>
  <c r="B72" i="3"/>
  <c r="B88" i="3"/>
  <c r="B104" i="3"/>
  <c r="B17" i="3"/>
  <c r="B25" i="3"/>
  <c r="B33" i="3"/>
  <c r="B41" i="3"/>
  <c r="B49" i="3"/>
  <c r="B57" i="3"/>
  <c r="B65" i="3"/>
  <c r="B73" i="3"/>
  <c r="B89" i="3"/>
  <c r="B97" i="3"/>
  <c r="B105" i="3"/>
  <c r="B18" i="3"/>
  <c r="B26" i="3"/>
  <c r="B34" i="3"/>
  <c r="B42" i="3"/>
  <c r="B50" i="3"/>
  <c r="B58" i="3"/>
  <c r="B66" i="3"/>
  <c r="B74" i="3"/>
  <c r="B82" i="3"/>
  <c r="B90" i="3"/>
  <c r="B98" i="3"/>
  <c r="B106" i="3"/>
  <c r="B63" i="3"/>
  <c r="B95" i="3"/>
  <c r="B32" i="3"/>
  <c r="B64" i="3"/>
  <c r="B11" i="3"/>
  <c r="B83" i="3"/>
  <c r="B71" i="3"/>
  <c r="B87" i="3"/>
  <c r="B16" i="3"/>
  <c r="B48" i="3"/>
  <c r="B80" i="3"/>
  <c r="B19" i="3"/>
  <c r="B27" i="3"/>
  <c r="B35" i="3"/>
  <c r="B43" i="3"/>
  <c r="B51" i="3"/>
  <c r="B59" i="3"/>
  <c r="B67" i="3"/>
  <c r="B75" i="3"/>
  <c r="B91" i="3"/>
  <c r="B99" i="3"/>
  <c r="B107" i="3"/>
  <c r="B12" i="3"/>
  <c r="B20" i="3"/>
  <c r="B28" i="3"/>
  <c r="B36" i="3"/>
  <c r="B44" i="3"/>
  <c r="B52" i="3"/>
  <c r="B60" i="3"/>
  <c r="B68" i="3"/>
  <c r="B76" i="3"/>
  <c r="B84" i="3"/>
  <c r="B92" i="3"/>
  <c r="B100" i="3"/>
  <c r="B108" i="3"/>
  <c r="B13" i="3"/>
  <c r="B21" i="3"/>
  <c r="B29" i="3"/>
  <c r="B37" i="3"/>
  <c r="B45" i="3"/>
  <c r="B53" i="3"/>
  <c r="B61" i="3"/>
  <c r="B69" i="3"/>
  <c r="B77" i="3"/>
  <c r="B85" i="3"/>
  <c r="B93" i="3"/>
  <c r="B101" i="3"/>
  <c r="B109" i="3"/>
  <c r="E9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14" i="3" l="1"/>
  <c r="D18" i="3"/>
  <c r="D12" i="3"/>
  <c r="D9" i="3"/>
  <c r="D22" i="3"/>
  <c r="D16" i="3"/>
  <c r="D20" i="3"/>
  <c r="D24" i="3"/>
  <c r="D10" i="3"/>
  <c r="D11" i="3"/>
  <c r="D13" i="3"/>
  <c r="D15" i="3"/>
  <c r="D17" i="3"/>
  <c r="D19" i="3"/>
  <c r="D21" i="3"/>
  <c r="D23" i="3"/>
</calcChain>
</file>

<file path=xl/sharedStrings.xml><?xml version="1.0" encoding="utf-8"?>
<sst xmlns="http://schemas.openxmlformats.org/spreadsheetml/2006/main" count="15" uniqueCount="15">
  <si>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</si>
  <si>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</si>
  <si>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</si>
  <si>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↓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</si>
  <si>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</si>
  <si>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</si>
  <si>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</si>
  <si>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</si>
  <si>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</si>
  <si>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作付面積（左目盛）</t>
    <rPh sb="0" eb="2">
      <t>サクツケ</t>
    </rPh>
    <rPh sb="2" eb="3">
      <t>メン</t>
    </rPh>
    <rPh sb="3" eb="4">
      <t>メンセキ</t>
    </rPh>
    <rPh sb="5" eb="6">
      <t>ヒダリ</t>
    </rPh>
    <rPh sb="6" eb="8">
      <t>メモリ</t>
    </rPh>
    <phoneticPr fontId="1"/>
  </si>
  <si>
    <t>出荷額（右目盛）</t>
    <rPh sb="0" eb="2">
      <t>シュッカ</t>
    </rPh>
    <rPh sb="2" eb="3">
      <t>ガク</t>
    </rPh>
    <rPh sb="4" eb="5">
      <t>ミギ</t>
    </rPh>
    <rPh sb="5" eb="7">
      <t>メモ</t>
    </rPh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</si>
  <si>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</si>
  <si>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</si>
  <si>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【「グラフ1」シートにデータが反映されます】</t>
    <rPh sb="15" eb="17">
      <t>ハンエイ</t>
    </rPh>
    <phoneticPr fontId="1"/>
  </si>
  <si>
    <t>花きの生産動向（資料：県農林水産部）（単位：ha、百万円）</t>
    <rPh sb="0" eb="1">
      <t>カ</t>
    </rPh>
    <rPh sb="3" eb="5">
      <t>セイサン</t>
    </rPh>
    <rPh sb="5" eb="7">
      <t>ドウコウ</t>
    </rPh>
    <rPh sb="12" eb="14">
      <t>ノウリン</t>
    </rPh>
    <rPh sb="14" eb="16">
      <t>スイサン</t>
    </rPh>
    <rPh sb="16" eb="17">
      <t>ブ</t>
    </rPh>
    <rPh sb="19" eb="21">
      <t>タンイ</t>
    </rPh>
    <rPh sb="25" eb="28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</si>
</sst>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"/>
    <numFmt numFmtId="178" formatCode="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5" xfId="0" applyFont="1" applyBorder="1">
      <alignment vertical="center"/>
    </xf>
    <xf numFmtId="0" fontId="0" fillId="0" borderId="6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7" fillId="2" borderId="0" xfId="0" applyFont="1" applyFill="1" applyAlignment="1"/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2" fillId="0" borderId="0" xfId="0" applyFont="1" applyAlignment="1">
      <alignment horizontal="right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9" fillId="0" borderId="0" xfId="1" applyFont="1">
      <alignment vertical="center"/>
    </xf>
    <xf numFmtId="38" fontId="9" fillId="0" borderId="0" xfId="1" applyFont="1" applyFill="1">
      <alignment vertical="center"/>
    </xf>
    <xf numFmtId="38" fontId="8" fillId="0" borderId="0" xfId="1" applyFont="1">
      <alignment vertical="center"/>
    </xf>
    <xf numFmtId="14" fontId="0" fillId="3" borderId="7" xfId="0" applyNumberFormat="1" applyFill="1" applyBorder="1">
      <alignment vertical="center"/>
    </xf>
    <xf numFmtId="177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178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1" fillId="0" borderId="0" xfId="0" applyFont="1">
      <alignment vertical="center"/>
    </xf>
    <xf numFmtId="177" fontId="0" fillId="0" borderId="1" xfId="0" applyNumberFormat="1" applyBorder="1" applyAlignment="1">
      <alignment horizontal="center" vertical="center"/>
    </xf>
    <xf numFmtId="0" fontId="3" fillId="0" borderId="2" xfId="0" applyFont="1" applyBorder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78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AFA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r>
              <a:rPr lang="ja-JP" altLang="ja-JP" sz="2400">
                <a:effectLst/>
              </a:rPr>
              <a:t>花きの生産動向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87564747729158"/>
          <c:y val="0.11539510534688634"/>
          <c:w val="0.79824870504541678"/>
          <c:h val="0.72035214113297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作付面積（左目盛）</c:v>
                </c:pt>
              </c:strCache>
            </c:strRef>
          </c:tx>
          <c:spPr>
            <a:solidFill>
              <a:srgbClr val="FFAFA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[0]!作付面積</c:f>
              <c:numCache>
                <c:formatCode>0.0_ </c:formatCode>
                <c:ptCount val="8"/>
                <c:pt idx="0">
                  <c:v>123.1</c:v>
                </c:pt>
                <c:pt idx="1">
                  <c:v>120.6</c:v>
                </c:pt>
                <c:pt idx="2">
                  <c:v>110.5</c:v>
                </c:pt>
                <c:pt idx="3">
                  <c:v>101.4</c:v>
                </c:pt>
                <c:pt idx="4">
                  <c:v>92.7</c:v>
                </c:pt>
                <c:pt idx="5">
                  <c:v>87</c:v>
                </c:pt>
                <c:pt idx="6">
                  <c:v>82</c:v>
                </c:pt>
                <c:pt idx="7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9-48C9-8351-5DAEC6411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2732400"/>
        <c:axId val="662729776"/>
      </c:barChart>
      <c:lineChart>
        <c:grouping val="standard"/>
        <c:varyColors val="0"/>
        <c:ser>
          <c:idx val="1"/>
          <c:order val="1"/>
          <c:tx>
            <c:strRef>
              <c:f>データ!$G$8</c:f>
              <c:strCache>
                <c:ptCount val="1"/>
                <c:pt idx="0">
                  <c:v>出荷額（右目盛）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FF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[0]!出荷額</c:f>
              <c:numCache>
                <c:formatCode>#,##0_ </c:formatCode>
                <c:ptCount val="8"/>
                <c:pt idx="0">
                  <c:v>1917</c:v>
                </c:pt>
                <c:pt idx="1">
                  <c:v>1929</c:v>
                </c:pt>
                <c:pt idx="2">
                  <c:v>1823</c:v>
                </c:pt>
                <c:pt idx="3">
                  <c:v>1674</c:v>
                </c:pt>
                <c:pt idx="4">
                  <c:v>1306</c:v>
                </c:pt>
                <c:pt idx="5">
                  <c:v>1153</c:v>
                </c:pt>
                <c:pt idx="6">
                  <c:v>1221</c:v>
                </c:pt>
                <c:pt idx="7">
                  <c:v>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9-48C9-8351-5DAEC6411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1344"/>
        <c:axId val="949798216"/>
      </c:lineChart>
      <c:catAx>
        <c:axId val="662732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662729776"/>
        <c:crosses val="autoZero"/>
        <c:auto val="1"/>
        <c:lblAlgn val="ctr"/>
        <c:lblOffset val="100"/>
        <c:noMultiLvlLbl val="0"/>
      </c:catAx>
      <c:valAx>
        <c:axId val="66272977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662732400"/>
        <c:crosses val="autoZero"/>
        <c:crossBetween val="between"/>
      </c:valAx>
      <c:valAx>
        <c:axId val="949798216"/>
        <c:scaling>
          <c:orientation val="minMax"/>
        </c:scaling>
        <c:delete val="0"/>
        <c:axPos val="r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653221344"/>
        <c:crosses val="max"/>
        <c:crossBetween val="between"/>
      </c:valAx>
      <c:catAx>
        <c:axId val="65322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979821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2001010350066511"/>
          <c:y val="0.12166102506746464"/>
          <c:w val="0.57984588182882824"/>
          <c:h val="5.878505218993630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j-ea"/>
          <a:ea typeface="+mj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66CE2BC-306B-440A-835A-E19D53FE1B08}">
  <sheetPr/>
  <sheetViews>
    <sheetView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A8B70A2-F8D9-4D81-BA6C-C5AF7384CD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0.85917</cdr:x>
      <cdr:y>0.02105</cdr:y>
    </cdr:from>
    <cdr:to>
      <cdr:x>1</cdr:x>
      <cdr:y>0.09363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EEC4810-7034-4015-92AD-33380A29904E}"/>
            </a:ext>
          </a:extLst>
        </cdr:cNvPr>
        <cdr:cNvSpPr txBox="1"/>
      </cdr:nvSpPr>
      <cdr:spPr>
        <a:xfrm xmlns:a="http://schemas.openxmlformats.org/drawingml/2006/main">
          <a:off x="7990059" y="127882"/>
          <a:ext cx="1309688" cy="440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0" i="0" baseline="0">
              <a:effectLst/>
              <a:latin typeface="+mn-lt"/>
              <a:ea typeface="+mn-ea"/>
              <a:cs typeface="+mn-cs"/>
            </a:rPr>
            <a:t>（百万円）</a:t>
          </a:r>
          <a:endParaRPr lang="ja-JP" altLang="ja-JP" sz="2000">
            <a:effectLst/>
          </a:endParaRPr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0.03414</cdr:x>
      <cdr:y>0.03121</cdr:y>
    </cdr:from>
    <cdr:to>
      <cdr:x>0.13247</cdr:x>
      <cdr:y>0.10379</cdr:y>
    </cdr:to>
    <cdr:sp macro="" textlink="">
      <cdr:nvSpPr>
        <cdr:cNvPr id="9" name="テキスト ボックス 8">
          <a:extLst xmlns:a="http://schemas.openxmlformats.org/drawingml/2006/main">
            <a:ext uri="{FF2B5EF4-FFF2-40B4-BE49-F238E27FC236}">
              <a16:creationId xmlns:a16="http://schemas.microsoft.com/office/drawing/2014/main" id="{3C443C52-9159-455D-930F-2A529CD5050E}"/>
            </a:ext>
          </a:extLst>
        </cdr:cNvPr>
        <cdr:cNvSpPr txBox="1"/>
      </cdr:nvSpPr>
      <cdr:spPr>
        <a:xfrm xmlns:a="http://schemas.openxmlformats.org/drawingml/2006/main">
          <a:off x="317500" y="189618"/>
          <a:ext cx="914400" cy="440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+mj-ea"/>
              <a:ea typeface="+mj-ea"/>
            </a:rPr>
            <a:t>（</a:t>
          </a:r>
          <a:r>
            <a:rPr lang="en-US" altLang="ja-JP" sz="2000">
              <a:latin typeface="+mj-ea"/>
              <a:ea typeface="+mj-ea"/>
            </a:rPr>
            <a:t>ha</a:t>
          </a:r>
          <a:r>
            <a:rPr lang="ja-JP" altLang="en-US" sz="2000">
              <a:latin typeface="+mj-ea"/>
              <a:ea typeface="+mj-ea"/>
            </a:rPr>
            <a:t>）</a:t>
          </a:r>
          <a:endParaRPr lang="en-US" altLang="ja-JP" sz="2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0.84072</cdr:x>
      <cdr:y>0.85358</cdr:y>
    </cdr:from>
    <cdr:to>
      <cdr:x>0.93904</cdr:x>
      <cdr:y>0.92108</cdr:y>
    </cdr:to>
    <cdr:sp macro="" textlink="">
      <cdr:nvSpPr>
        <cdr:cNvPr id="10" name="テキスト ボックス 9">
          <a:extLst xmlns:a="http://schemas.openxmlformats.org/drawingml/2006/main">
            <a:ext uri="{FF2B5EF4-FFF2-40B4-BE49-F238E27FC236}">
              <a16:creationId xmlns:a16="http://schemas.microsoft.com/office/drawing/2014/main" id="{DD9E3E09-7A9F-41F1-ACEA-E11CB97C8E08}"/>
            </a:ext>
          </a:extLst>
        </cdr:cNvPr>
        <cdr:cNvSpPr txBox="1"/>
      </cdr:nvSpPr>
      <cdr:spPr>
        <a:xfrm xmlns:a="http://schemas.openxmlformats.org/drawingml/2006/main">
          <a:off x="7818437" y="5185834"/>
          <a:ext cx="914400" cy="410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/>
            <a:t>（年）</a:t>
          </a:r>
        </a:p>
      </cdr:txBody>
    </cdr:sp>
  </cdr:relSizeAnchor>
  <cdr:relSizeAnchor xmlns:cdr="http://schemas.openxmlformats.org/drawingml/2006/chartDrawing">
    <cdr:from>
      <cdr:x>0.73114</cdr:x>
      <cdr:y>0.92207</cdr:y>
    </cdr:from>
    <cdr:to>
      <cdr:x>1</cdr:x>
      <cdr:y>1</cdr:y>
    </cdr:to>
    <cdr:sp macro="" textlink="">
      <cdr:nvSpPr>
        <cdr:cNvPr id="11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67DF1D38-4219-4A69-B322-3BB5F07DC7CD}"/>
            </a:ext>
          </a:extLst>
        </cdr:cNvPr>
        <cdr:cNvSpPr txBox="1"/>
      </cdr:nvSpPr>
      <cdr:spPr>
        <a:xfrm xmlns:a="http://schemas.openxmlformats.org/drawingml/2006/main">
          <a:off x="6799435" y="5601977"/>
          <a:ext cx="2500312" cy="473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/>
            <a:t>資料：県農林水産部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9"/>
  <sheetViews>
    <sheetView tabSelected="1" workbookViewId="0">
      <selection activeCell="C7" sqref="C7"/>
    </sheetView>
  </sheetViews>
  <sheetFormatPr defaultRowHeight="13.5" x14ac:dyDescent="0.15"/>
  <cols>
    <col min="1" max="2" width="6" style="2" customWidth="1"/>
    <col min="3" max="4" width="11.625" customWidth="1"/>
    <col min="6" max="6" width="9.125" style="14"/>
    <col min="7" max="7" width="9.125" style="15"/>
  </cols>
  <sheetData>
    <row r="1" spans="1:18" x14ac:dyDescent="0.15">
      <c r="A1" s="1" t="s">
        <v>0</v>
      </c>
      <c r="C1" s="27" t="s">
        <v>13</v>
      </c>
      <c r="D1" s="3"/>
      <c r="E1" s="3"/>
      <c r="F1" s="3"/>
      <c r="G1" s="3"/>
      <c r="H1" s="3"/>
      <c r="I1" s="4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15">
      <c r="A2" s="1" t="s">
        <v>1</v>
      </c>
      <c r="C2" s="5" t="s">
        <v>11</v>
      </c>
      <c r="F2"/>
      <c r="G2"/>
      <c r="I2" s="6"/>
      <c r="J2" s="17"/>
      <c r="K2" s="17"/>
      <c r="L2" s="17"/>
      <c r="M2" s="17"/>
      <c r="N2" s="17"/>
      <c r="O2" s="18"/>
      <c r="Q2" s="18"/>
      <c r="R2" s="18"/>
    </row>
    <row r="3" spans="1:18" x14ac:dyDescent="0.15">
      <c r="A3" s="1" t="s">
        <v>2</v>
      </c>
      <c r="C3" s="5" t="s">
        <v>12</v>
      </c>
      <c r="F3"/>
      <c r="G3"/>
      <c r="I3" s="6"/>
      <c r="J3" s="19"/>
      <c r="K3" s="19"/>
      <c r="L3" s="19"/>
      <c r="M3" s="19"/>
      <c r="N3" s="19"/>
      <c r="O3" s="19"/>
    </row>
    <row r="4" spans="1:18" x14ac:dyDescent="0.15">
      <c r="A4" s="1"/>
      <c r="C4" s="7" t="s">
        <v>3</v>
      </c>
      <c r="E4" s="25"/>
      <c r="F4"/>
      <c r="G4"/>
      <c r="I4" s="6"/>
      <c r="J4" s="19"/>
      <c r="K4" s="19"/>
      <c r="L4" s="19"/>
      <c r="M4" s="19"/>
      <c r="N4" s="19"/>
      <c r="O4" s="19"/>
    </row>
    <row r="5" spans="1:18" ht="21" customHeight="1" x14ac:dyDescent="0.15">
      <c r="C5" s="20">
        <v>42005</v>
      </c>
      <c r="D5" s="8" t="s">
        <v>7</v>
      </c>
      <c r="E5" s="26">
        <f>MAX($C$9:$C$109)</f>
        <v>44562</v>
      </c>
      <c r="F5" s="8" t="s">
        <v>8</v>
      </c>
      <c r="G5" s="8"/>
      <c r="H5" s="8"/>
      <c r="I5" s="9"/>
      <c r="J5" s="19"/>
      <c r="K5" s="19"/>
      <c r="L5" s="19"/>
      <c r="M5" s="19"/>
      <c r="N5" s="19"/>
      <c r="O5" s="19"/>
    </row>
    <row r="6" spans="1:18" x14ac:dyDescent="0.15">
      <c r="B6" s="2">
        <f>COUNTA(C9:C109)-MATCH(C5,C9:C109,0)+1</f>
        <v>8</v>
      </c>
      <c r="F6"/>
      <c r="G6"/>
    </row>
    <row r="7" spans="1:18" x14ac:dyDescent="0.15">
      <c r="A7" s="21"/>
      <c r="C7" t="s">
        <v>14</v>
      </c>
    </row>
    <row r="8" spans="1:18" s="11" customFormat="1" ht="27" x14ac:dyDescent="0.15">
      <c r="A8" s="22"/>
      <c r="B8" s="22"/>
      <c r="C8" s="11" t="s">
        <v>4</v>
      </c>
      <c r="D8" s="11" t="s">
        <v>5</v>
      </c>
      <c r="E8" s="11" t="s">
        <v>6</v>
      </c>
      <c r="F8" s="23" t="s">
        <v>9</v>
      </c>
      <c r="G8" s="24" t="s">
        <v>10</v>
      </c>
    </row>
    <row r="9" spans="1:18" x14ac:dyDescent="0.15">
      <c r="A9" s="10" t="str">
        <f>IF(C9=EDATE($C$5,0),1,"")</f>
        <v/>
      </c>
      <c r="B9" s="10" t="str">
        <f>IF(C9=EDATE($C$5,0),1,"")</f>
        <v/>
      </c>
      <c r="C9" s="12">
        <v>39083</v>
      </c>
      <c r="D9" s="13" t="str">
        <f>IF(OR(A9=1,B9=1,A9),TEXT(C9,"ge"),TEXT(C9," "))</f>
        <v xml:space="preserve"> </v>
      </c>
      <c r="E9" s="13" t="str">
        <f>IF(OR(A9=1,A9),TEXT(C9,"yyyy"),TEXT(C9,"yy"))</f>
        <v>07</v>
      </c>
      <c r="F9" s="14">
        <v>174.24</v>
      </c>
      <c r="G9" s="15">
        <v>2662</v>
      </c>
    </row>
    <row r="10" spans="1:18" x14ac:dyDescent="0.15">
      <c r="A10" s="10" t="str">
        <f t="shared" ref="A10:A73" si="0">IF(C10=EDATE($C$5,0),1,"")</f>
        <v/>
      </c>
      <c r="B10" s="10" t="str">
        <f>IF(C10=EDATE($C$5,0),1,"")</f>
        <v/>
      </c>
      <c r="C10" s="12">
        <v>39448</v>
      </c>
      <c r="D10" s="13" t="str">
        <f>IF(OR(A10=1,B10=1,A10),TEXT(C10,"ge"),TEXT(C10," "))</f>
        <v xml:space="preserve"> </v>
      </c>
      <c r="E10" s="13" t="str">
        <f>IF(OR(A10=1,A10),TEXT(C10,"yyyy"),TEXT(C10,"yy"))</f>
        <v>08</v>
      </c>
      <c r="F10" s="14">
        <v>170.11</v>
      </c>
      <c r="G10" s="15">
        <v>2565</v>
      </c>
    </row>
    <row r="11" spans="1:18" x14ac:dyDescent="0.15">
      <c r="A11" s="10" t="str">
        <f t="shared" si="0"/>
        <v/>
      </c>
      <c r="B11" s="10" t="str">
        <f>IF(OR(A11=1,C11=$E$5),1,"")</f>
        <v/>
      </c>
      <c r="C11" s="12">
        <v>39814</v>
      </c>
      <c r="D11" s="13" t="str">
        <f t="shared" ref="D11:D24" si="1">IF(OR(A11=1,B11=1,A11),TEXT(C11,"ge"),TEXT(C11," "))</f>
        <v xml:space="preserve"> </v>
      </c>
      <c r="E11" s="13" t="str">
        <f t="shared" ref="E11:E24" si="2">IF(OR(A11=1,A11),TEXT(C11,"yyyy"),TEXT(C11,"yy"))</f>
        <v>09</v>
      </c>
      <c r="F11" s="14">
        <v>159.24</v>
      </c>
      <c r="G11" s="15">
        <v>2489</v>
      </c>
    </row>
    <row r="12" spans="1:18" x14ac:dyDescent="0.15">
      <c r="A12" s="10" t="str">
        <f t="shared" si="0"/>
        <v/>
      </c>
      <c r="B12" s="10" t="str">
        <f t="shared" ref="B12:B75" si="3">IF(OR(A12=1,C12=$E$5),1,"")</f>
        <v/>
      </c>
      <c r="C12" s="12">
        <v>40179</v>
      </c>
      <c r="D12" s="13" t="str">
        <f t="shared" si="1"/>
        <v xml:space="preserve"> </v>
      </c>
      <c r="E12" s="13" t="str">
        <f t="shared" si="2"/>
        <v>10</v>
      </c>
      <c r="F12" s="14">
        <v>152.1</v>
      </c>
      <c r="G12" s="15">
        <v>2431</v>
      </c>
    </row>
    <row r="13" spans="1:18" x14ac:dyDescent="0.15">
      <c r="A13" s="10" t="str">
        <f t="shared" si="0"/>
        <v/>
      </c>
      <c r="B13" s="10" t="str">
        <f t="shared" si="3"/>
        <v/>
      </c>
      <c r="C13" s="12">
        <v>40544</v>
      </c>
      <c r="D13" s="13" t="str">
        <f t="shared" si="1"/>
        <v xml:space="preserve"> </v>
      </c>
      <c r="E13" s="13" t="str">
        <f t="shared" si="2"/>
        <v>11</v>
      </c>
      <c r="F13" s="14">
        <v>150.9</v>
      </c>
      <c r="G13" s="15">
        <v>2371</v>
      </c>
    </row>
    <row r="14" spans="1:18" x14ac:dyDescent="0.15">
      <c r="A14" s="10" t="str">
        <f t="shared" si="0"/>
        <v/>
      </c>
      <c r="B14" s="10" t="str">
        <f t="shared" si="3"/>
        <v/>
      </c>
      <c r="C14" s="12">
        <v>40909</v>
      </c>
      <c r="D14" s="13" t="str">
        <f t="shared" si="1"/>
        <v xml:space="preserve"> </v>
      </c>
      <c r="E14" s="13" t="str">
        <f t="shared" si="2"/>
        <v>12</v>
      </c>
      <c r="F14" s="14">
        <v>138.4</v>
      </c>
      <c r="G14" s="15">
        <v>2165</v>
      </c>
    </row>
    <row r="15" spans="1:18" x14ac:dyDescent="0.15">
      <c r="A15" s="10" t="str">
        <f t="shared" si="0"/>
        <v/>
      </c>
      <c r="B15" s="10" t="str">
        <f t="shared" si="3"/>
        <v/>
      </c>
      <c r="C15" s="12">
        <v>41275</v>
      </c>
      <c r="D15" s="13" t="str">
        <f t="shared" si="1"/>
        <v xml:space="preserve"> </v>
      </c>
      <c r="E15" s="13" t="str">
        <f t="shared" si="2"/>
        <v>13</v>
      </c>
      <c r="F15" s="14">
        <v>120</v>
      </c>
      <c r="G15" s="15">
        <v>1971</v>
      </c>
    </row>
    <row r="16" spans="1:18" x14ac:dyDescent="0.15">
      <c r="A16" s="10" t="str">
        <f t="shared" si="0"/>
        <v/>
      </c>
      <c r="B16" s="10" t="str">
        <f t="shared" si="3"/>
        <v/>
      </c>
      <c r="C16" s="12">
        <v>41640</v>
      </c>
      <c r="D16" s="13" t="str">
        <f t="shared" si="1"/>
        <v xml:space="preserve"> </v>
      </c>
      <c r="E16" s="13" t="str">
        <f t="shared" si="2"/>
        <v>14</v>
      </c>
      <c r="F16" s="14">
        <v>129.69999999999999</v>
      </c>
      <c r="G16" s="15">
        <v>1962</v>
      </c>
    </row>
    <row r="17" spans="1:7" x14ac:dyDescent="0.15">
      <c r="A17" s="10">
        <f t="shared" si="0"/>
        <v>1</v>
      </c>
      <c r="B17" s="10">
        <f t="shared" si="3"/>
        <v>1</v>
      </c>
      <c r="C17" s="12">
        <v>42005</v>
      </c>
      <c r="D17" s="13" t="str">
        <f t="shared" si="1"/>
        <v>H27</v>
      </c>
      <c r="E17" s="13" t="str">
        <f t="shared" si="2"/>
        <v>2015</v>
      </c>
      <c r="F17" s="14">
        <v>123.1</v>
      </c>
      <c r="G17" s="15">
        <v>1917</v>
      </c>
    </row>
    <row r="18" spans="1:7" x14ac:dyDescent="0.15">
      <c r="A18" s="10" t="str">
        <f t="shared" si="0"/>
        <v/>
      </c>
      <c r="B18" s="10" t="str">
        <f t="shared" si="3"/>
        <v/>
      </c>
      <c r="C18" s="12">
        <v>42370</v>
      </c>
      <c r="D18" s="13" t="str">
        <f t="shared" si="1"/>
        <v xml:space="preserve"> </v>
      </c>
      <c r="E18" s="13" t="str">
        <f t="shared" si="2"/>
        <v>16</v>
      </c>
      <c r="F18" s="14">
        <v>120.6</v>
      </c>
      <c r="G18" s="15">
        <v>1929</v>
      </c>
    </row>
    <row r="19" spans="1:7" x14ac:dyDescent="0.15">
      <c r="A19" s="10" t="str">
        <f t="shared" si="0"/>
        <v/>
      </c>
      <c r="B19" s="10" t="str">
        <f t="shared" si="3"/>
        <v/>
      </c>
      <c r="C19" s="12">
        <v>42736</v>
      </c>
      <c r="D19" s="13" t="str">
        <f t="shared" si="1"/>
        <v xml:space="preserve"> </v>
      </c>
      <c r="E19" s="13" t="str">
        <f t="shared" si="2"/>
        <v>17</v>
      </c>
      <c r="F19" s="14">
        <v>110.5</v>
      </c>
      <c r="G19" s="15">
        <v>1823</v>
      </c>
    </row>
    <row r="20" spans="1:7" x14ac:dyDescent="0.15">
      <c r="A20" s="10" t="str">
        <f t="shared" si="0"/>
        <v/>
      </c>
      <c r="B20" s="10" t="str">
        <f t="shared" si="3"/>
        <v/>
      </c>
      <c r="C20" s="12">
        <v>43101</v>
      </c>
      <c r="D20" s="13" t="str">
        <f t="shared" si="1"/>
        <v xml:space="preserve"> </v>
      </c>
      <c r="E20" s="13" t="str">
        <f t="shared" si="2"/>
        <v>18</v>
      </c>
      <c r="F20" s="14">
        <v>101.4</v>
      </c>
      <c r="G20" s="15">
        <v>1674</v>
      </c>
    </row>
    <row r="21" spans="1:7" x14ac:dyDescent="0.15">
      <c r="A21" s="10" t="str">
        <f t="shared" si="0"/>
        <v/>
      </c>
      <c r="B21" s="10" t="str">
        <f t="shared" si="3"/>
        <v/>
      </c>
      <c r="C21" s="12">
        <v>43466</v>
      </c>
      <c r="D21" s="13" t="str">
        <f t="shared" si="1"/>
        <v xml:space="preserve"> </v>
      </c>
      <c r="E21" s="13" t="str">
        <f t="shared" si="2"/>
        <v>19</v>
      </c>
      <c r="F21" s="14">
        <v>92.7</v>
      </c>
      <c r="G21" s="15">
        <v>1306</v>
      </c>
    </row>
    <row r="22" spans="1:7" x14ac:dyDescent="0.15">
      <c r="A22" s="10" t="str">
        <f t="shared" si="0"/>
        <v/>
      </c>
      <c r="B22" s="10" t="str">
        <f t="shared" si="3"/>
        <v/>
      </c>
      <c r="C22" s="12">
        <v>43831</v>
      </c>
      <c r="D22" s="13" t="str">
        <f t="shared" si="1"/>
        <v xml:space="preserve"> </v>
      </c>
      <c r="E22" s="13" t="str">
        <f t="shared" si="2"/>
        <v>20</v>
      </c>
      <c r="F22" s="14">
        <v>87</v>
      </c>
      <c r="G22" s="15">
        <v>1153</v>
      </c>
    </row>
    <row r="23" spans="1:7" x14ac:dyDescent="0.15">
      <c r="A23" s="10" t="str">
        <f t="shared" si="0"/>
        <v/>
      </c>
      <c r="B23" s="10" t="str">
        <f t="shared" si="3"/>
        <v/>
      </c>
      <c r="C23" s="12">
        <v>44197</v>
      </c>
      <c r="D23" s="13" t="str">
        <f t="shared" si="1"/>
        <v xml:space="preserve"> </v>
      </c>
      <c r="E23" s="13" t="str">
        <f t="shared" si="2"/>
        <v>21</v>
      </c>
      <c r="F23" s="14">
        <v>82</v>
      </c>
      <c r="G23" s="15">
        <v>1221</v>
      </c>
    </row>
    <row r="24" spans="1:7" s="32" customFormat="1" x14ac:dyDescent="0.15">
      <c r="A24" s="10" t="str">
        <f t="shared" si="0"/>
        <v/>
      </c>
      <c r="B24" s="10">
        <f t="shared" si="3"/>
        <v>1</v>
      </c>
      <c r="C24" s="28">
        <v>44562</v>
      </c>
      <c r="D24" s="29" t="str">
        <f t="shared" si="1"/>
        <v>R4</v>
      </c>
      <c r="E24" s="29" t="str">
        <f t="shared" si="2"/>
        <v>22</v>
      </c>
      <c r="F24" s="30">
        <v>78.8</v>
      </c>
      <c r="G24" s="31">
        <v>1247</v>
      </c>
    </row>
    <row r="25" spans="1:7" x14ac:dyDescent="0.15">
      <c r="A25" s="10" t="str">
        <f t="shared" si="0"/>
        <v/>
      </c>
      <c r="B25" s="10" t="str">
        <f t="shared" si="3"/>
        <v/>
      </c>
    </row>
    <row r="26" spans="1:7" x14ac:dyDescent="0.15">
      <c r="A26" s="10" t="str">
        <f t="shared" si="0"/>
        <v/>
      </c>
      <c r="B26" s="10" t="str">
        <f t="shared" si="3"/>
        <v/>
      </c>
    </row>
    <row r="27" spans="1:7" x14ac:dyDescent="0.15">
      <c r="A27" s="10" t="str">
        <f t="shared" si="0"/>
        <v/>
      </c>
      <c r="B27" s="10" t="str">
        <f t="shared" si="3"/>
        <v/>
      </c>
    </row>
    <row r="28" spans="1:7" x14ac:dyDescent="0.15">
      <c r="A28" s="10" t="str">
        <f t="shared" si="0"/>
        <v/>
      </c>
      <c r="B28" s="10" t="str">
        <f t="shared" si="3"/>
        <v/>
      </c>
    </row>
    <row r="29" spans="1:7" x14ac:dyDescent="0.15">
      <c r="A29" s="10" t="str">
        <f t="shared" si="0"/>
        <v/>
      </c>
      <c r="B29" s="10" t="str">
        <f t="shared" si="3"/>
        <v/>
      </c>
    </row>
    <row r="30" spans="1:7" x14ac:dyDescent="0.15">
      <c r="A30" s="10" t="str">
        <f t="shared" si="0"/>
        <v/>
      </c>
      <c r="B30" s="10" t="str">
        <f t="shared" si="3"/>
        <v/>
      </c>
    </row>
    <row r="31" spans="1:7" x14ac:dyDescent="0.15">
      <c r="A31" s="10" t="str">
        <f t="shared" si="0"/>
        <v/>
      </c>
      <c r="B31" s="10" t="str">
        <f t="shared" si="3"/>
        <v/>
      </c>
    </row>
    <row r="32" spans="1:7" x14ac:dyDescent="0.15">
      <c r="A32" s="10" t="str">
        <f t="shared" si="0"/>
        <v/>
      </c>
      <c r="B32" s="10" t="str">
        <f t="shared" si="3"/>
        <v/>
      </c>
    </row>
    <row r="33" spans="1:2" x14ac:dyDescent="0.15">
      <c r="A33" s="10" t="str">
        <f t="shared" si="0"/>
        <v/>
      </c>
      <c r="B33" s="10" t="str">
        <f t="shared" si="3"/>
        <v/>
      </c>
    </row>
    <row r="34" spans="1:2" x14ac:dyDescent="0.15">
      <c r="A34" s="10" t="str">
        <f t="shared" si="0"/>
        <v/>
      </c>
      <c r="B34" s="10" t="str">
        <f t="shared" si="3"/>
        <v/>
      </c>
    </row>
    <row r="35" spans="1:2" x14ac:dyDescent="0.15">
      <c r="A35" s="10" t="str">
        <f t="shared" si="0"/>
        <v/>
      </c>
      <c r="B35" s="10" t="str">
        <f t="shared" si="3"/>
        <v/>
      </c>
    </row>
    <row r="36" spans="1:2" x14ac:dyDescent="0.15">
      <c r="A36" s="10" t="str">
        <f t="shared" si="0"/>
        <v/>
      </c>
      <c r="B36" s="10" t="str">
        <f t="shared" si="3"/>
        <v/>
      </c>
    </row>
    <row r="37" spans="1:2" x14ac:dyDescent="0.15">
      <c r="A37" s="10" t="str">
        <f t="shared" si="0"/>
        <v/>
      </c>
      <c r="B37" s="10" t="str">
        <f t="shared" si="3"/>
        <v/>
      </c>
    </row>
    <row r="38" spans="1:2" x14ac:dyDescent="0.15">
      <c r="A38" s="10" t="str">
        <f t="shared" si="0"/>
        <v/>
      </c>
      <c r="B38" s="10" t="str">
        <f t="shared" si="3"/>
        <v/>
      </c>
    </row>
    <row r="39" spans="1:2" x14ac:dyDescent="0.15">
      <c r="A39" s="10" t="str">
        <f t="shared" si="0"/>
        <v/>
      </c>
      <c r="B39" s="10" t="str">
        <f t="shared" si="3"/>
        <v/>
      </c>
    </row>
    <row r="40" spans="1:2" x14ac:dyDescent="0.15">
      <c r="A40" s="10" t="str">
        <f t="shared" si="0"/>
        <v/>
      </c>
      <c r="B40" s="10" t="str">
        <f t="shared" si="3"/>
        <v/>
      </c>
    </row>
    <row r="41" spans="1:2" x14ac:dyDescent="0.15">
      <c r="A41" s="10" t="str">
        <f t="shared" si="0"/>
        <v/>
      </c>
      <c r="B41" s="10" t="str">
        <f t="shared" si="3"/>
        <v/>
      </c>
    </row>
    <row r="42" spans="1:2" x14ac:dyDescent="0.15">
      <c r="A42" s="10" t="str">
        <f t="shared" si="0"/>
        <v/>
      </c>
      <c r="B42" s="10" t="str">
        <f t="shared" si="3"/>
        <v/>
      </c>
    </row>
    <row r="43" spans="1:2" x14ac:dyDescent="0.15">
      <c r="A43" s="10" t="str">
        <f t="shared" si="0"/>
        <v/>
      </c>
      <c r="B43" s="10" t="str">
        <f t="shared" si="3"/>
        <v/>
      </c>
    </row>
    <row r="44" spans="1:2" x14ac:dyDescent="0.15">
      <c r="A44" s="10" t="str">
        <f t="shared" si="0"/>
        <v/>
      </c>
      <c r="B44" s="10" t="str">
        <f t="shared" si="3"/>
        <v/>
      </c>
    </row>
    <row r="45" spans="1:2" x14ac:dyDescent="0.15">
      <c r="A45" s="10" t="str">
        <f t="shared" si="0"/>
        <v/>
      </c>
      <c r="B45" s="10" t="str">
        <f t="shared" si="3"/>
        <v/>
      </c>
    </row>
    <row r="46" spans="1:2" x14ac:dyDescent="0.15">
      <c r="A46" s="10" t="str">
        <f t="shared" si="0"/>
        <v/>
      </c>
      <c r="B46" s="10" t="str">
        <f t="shared" si="3"/>
        <v/>
      </c>
    </row>
    <row r="47" spans="1:2" x14ac:dyDescent="0.15">
      <c r="A47" s="10" t="str">
        <f t="shared" si="0"/>
        <v/>
      </c>
      <c r="B47" s="10" t="str">
        <f t="shared" si="3"/>
        <v/>
      </c>
    </row>
    <row r="48" spans="1:2" x14ac:dyDescent="0.15">
      <c r="A48" s="10" t="str">
        <f t="shared" si="0"/>
        <v/>
      </c>
      <c r="B48" s="10" t="str">
        <f t="shared" si="3"/>
        <v/>
      </c>
    </row>
    <row r="49" spans="1:2" x14ac:dyDescent="0.15">
      <c r="A49" s="10" t="str">
        <f t="shared" si="0"/>
        <v/>
      </c>
      <c r="B49" s="10" t="str">
        <f t="shared" si="3"/>
        <v/>
      </c>
    </row>
    <row r="50" spans="1:2" x14ac:dyDescent="0.15">
      <c r="A50" s="10" t="str">
        <f t="shared" si="0"/>
        <v/>
      </c>
      <c r="B50" s="10" t="str">
        <f t="shared" si="3"/>
        <v/>
      </c>
    </row>
    <row r="51" spans="1:2" x14ac:dyDescent="0.15">
      <c r="A51" s="10" t="str">
        <f t="shared" si="0"/>
        <v/>
      </c>
      <c r="B51" s="10" t="str">
        <f t="shared" si="3"/>
        <v/>
      </c>
    </row>
    <row r="52" spans="1:2" x14ac:dyDescent="0.15">
      <c r="A52" s="10" t="str">
        <f t="shared" si="0"/>
        <v/>
      </c>
      <c r="B52" s="10" t="str">
        <f t="shared" si="3"/>
        <v/>
      </c>
    </row>
    <row r="53" spans="1:2" x14ac:dyDescent="0.15">
      <c r="A53" s="10" t="str">
        <f t="shared" si="0"/>
        <v/>
      </c>
      <c r="B53" s="10" t="str">
        <f t="shared" si="3"/>
        <v/>
      </c>
    </row>
    <row r="54" spans="1:2" x14ac:dyDescent="0.15">
      <c r="A54" s="10" t="str">
        <f t="shared" si="0"/>
        <v/>
      </c>
      <c r="B54" s="10" t="str">
        <f t="shared" si="3"/>
        <v/>
      </c>
    </row>
    <row r="55" spans="1:2" x14ac:dyDescent="0.15">
      <c r="A55" s="10" t="str">
        <f t="shared" si="0"/>
        <v/>
      </c>
      <c r="B55" s="10" t="str">
        <f t="shared" si="3"/>
        <v/>
      </c>
    </row>
    <row r="56" spans="1:2" x14ac:dyDescent="0.15">
      <c r="A56" s="10" t="str">
        <f t="shared" si="0"/>
        <v/>
      </c>
      <c r="B56" s="10" t="str">
        <f t="shared" si="3"/>
        <v/>
      </c>
    </row>
    <row r="57" spans="1:2" x14ac:dyDescent="0.15">
      <c r="A57" s="10" t="str">
        <f t="shared" si="0"/>
        <v/>
      </c>
      <c r="B57" s="10" t="str">
        <f t="shared" si="3"/>
        <v/>
      </c>
    </row>
    <row r="58" spans="1:2" x14ac:dyDescent="0.15">
      <c r="A58" s="10" t="str">
        <f t="shared" si="0"/>
        <v/>
      </c>
      <c r="B58" s="10" t="str">
        <f t="shared" si="3"/>
        <v/>
      </c>
    </row>
    <row r="59" spans="1:2" x14ac:dyDescent="0.15">
      <c r="A59" s="10" t="str">
        <f t="shared" si="0"/>
        <v/>
      </c>
      <c r="B59" s="10" t="str">
        <f t="shared" si="3"/>
        <v/>
      </c>
    </row>
    <row r="60" spans="1:2" x14ac:dyDescent="0.15">
      <c r="A60" s="10" t="str">
        <f t="shared" si="0"/>
        <v/>
      </c>
      <c r="B60" s="10" t="str">
        <f t="shared" si="3"/>
        <v/>
      </c>
    </row>
    <row r="61" spans="1:2" x14ac:dyDescent="0.15">
      <c r="A61" s="10" t="str">
        <f t="shared" si="0"/>
        <v/>
      </c>
      <c r="B61" s="10" t="str">
        <f t="shared" si="3"/>
        <v/>
      </c>
    </row>
    <row r="62" spans="1:2" x14ac:dyDescent="0.15">
      <c r="A62" s="10" t="str">
        <f t="shared" si="0"/>
        <v/>
      </c>
      <c r="B62" s="10" t="str">
        <f t="shared" si="3"/>
        <v/>
      </c>
    </row>
    <row r="63" spans="1:2" x14ac:dyDescent="0.15">
      <c r="A63" s="10" t="str">
        <f t="shared" si="0"/>
        <v/>
      </c>
      <c r="B63" s="10" t="str">
        <f t="shared" si="3"/>
        <v/>
      </c>
    </row>
    <row r="64" spans="1:2" x14ac:dyDescent="0.15">
      <c r="A64" s="10" t="str">
        <f t="shared" si="0"/>
        <v/>
      </c>
      <c r="B64" s="10" t="str">
        <f t="shared" si="3"/>
        <v/>
      </c>
    </row>
    <row r="65" spans="1:2" x14ac:dyDescent="0.15">
      <c r="A65" s="10" t="str">
        <f t="shared" si="0"/>
        <v/>
      </c>
      <c r="B65" s="10" t="str">
        <f t="shared" si="3"/>
        <v/>
      </c>
    </row>
    <row r="66" spans="1:2" x14ac:dyDescent="0.15">
      <c r="A66" s="10" t="str">
        <f t="shared" si="0"/>
        <v/>
      </c>
      <c r="B66" s="10" t="str">
        <f t="shared" si="3"/>
        <v/>
      </c>
    </row>
    <row r="67" spans="1:2" x14ac:dyDescent="0.15">
      <c r="A67" s="10" t="str">
        <f t="shared" si="0"/>
        <v/>
      </c>
      <c r="B67" s="10" t="str">
        <f t="shared" si="3"/>
        <v/>
      </c>
    </row>
    <row r="68" spans="1:2" x14ac:dyDescent="0.15">
      <c r="A68" s="10" t="str">
        <f t="shared" si="0"/>
        <v/>
      </c>
      <c r="B68" s="10" t="str">
        <f t="shared" si="3"/>
        <v/>
      </c>
    </row>
    <row r="69" spans="1:2" x14ac:dyDescent="0.15">
      <c r="A69" s="10" t="str">
        <f t="shared" si="0"/>
        <v/>
      </c>
      <c r="B69" s="10" t="str">
        <f t="shared" si="3"/>
        <v/>
      </c>
    </row>
    <row r="70" spans="1:2" x14ac:dyDescent="0.15">
      <c r="A70" s="10" t="str">
        <f t="shared" si="0"/>
        <v/>
      </c>
      <c r="B70" s="10" t="str">
        <f t="shared" si="3"/>
        <v/>
      </c>
    </row>
    <row r="71" spans="1:2" x14ac:dyDescent="0.15">
      <c r="A71" s="10" t="str">
        <f t="shared" si="0"/>
        <v/>
      </c>
      <c r="B71" s="10" t="str">
        <f t="shared" si="3"/>
        <v/>
      </c>
    </row>
    <row r="72" spans="1:2" x14ac:dyDescent="0.15">
      <c r="A72" s="10" t="str">
        <f t="shared" si="0"/>
        <v/>
      </c>
      <c r="B72" s="10" t="str">
        <f t="shared" si="3"/>
        <v/>
      </c>
    </row>
    <row r="73" spans="1:2" x14ac:dyDescent="0.15">
      <c r="A73" s="10" t="str">
        <f t="shared" si="0"/>
        <v/>
      </c>
      <c r="B73" s="10" t="str">
        <f t="shared" si="3"/>
        <v/>
      </c>
    </row>
    <row r="74" spans="1:2" x14ac:dyDescent="0.15">
      <c r="A74" s="10" t="str">
        <f t="shared" ref="A74:A109" si="4">IF(C74=EDATE($C$5,0),1,"")</f>
        <v/>
      </c>
      <c r="B74" s="10" t="str">
        <f t="shared" si="3"/>
        <v/>
      </c>
    </row>
    <row r="75" spans="1:2" x14ac:dyDescent="0.15">
      <c r="A75" s="10" t="str">
        <f t="shared" si="4"/>
        <v/>
      </c>
      <c r="B75" s="10" t="str">
        <f t="shared" si="3"/>
        <v/>
      </c>
    </row>
    <row r="76" spans="1:2" x14ac:dyDescent="0.15">
      <c r="A76" s="10" t="str">
        <f t="shared" si="4"/>
        <v/>
      </c>
      <c r="B76" s="10" t="str">
        <f t="shared" ref="B76:B109" si="5">IF(OR(A76=1,C76=$E$5),1,"")</f>
        <v/>
      </c>
    </row>
    <row r="77" spans="1:2" x14ac:dyDescent="0.15">
      <c r="A77" s="10" t="str">
        <f t="shared" si="4"/>
        <v/>
      </c>
      <c r="B77" s="10" t="str">
        <f t="shared" si="5"/>
        <v/>
      </c>
    </row>
    <row r="78" spans="1:2" x14ac:dyDescent="0.15">
      <c r="A78" s="10" t="str">
        <f t="shared" si="4"/>
        <v/>
      </c>
      <c r="B78" s="10" t="str">
        <f t="shared" si="5"/>
        <v/>
      </c>
    </row>
    <row r="79" spans="1:2" x14ac:dyDescent="0.15">
      <c r="A79" s="10" t="str">
        <f t="shared" si="4"/>
        <v/>
      </c>
      <c r="B79" s="10" t="str">
        <f t="shared" si="5"/>
        <v/>
      </c>
    </row>
    <row r="80" spans="1:2" x14ac:dyDescent="0.15">
      <c r="A80" s="10" t="str">
        <f t="shared" si="4"/>
        <v/>
      </c>
      <c r="B80" s="10" t="str">
        <f t="shared" si="5"/>
        <v/>
      </c>
    </row>
    <row r="81" spans="1:2" x14ac:dyDescent="0.15">
      <c r="A81" s="10" t="str">
        <f t="shared" si="4"/>
        <v/>
      </c>
      <c r="B81" s="10" t="str">
        <f t="shared" si="5"/>
        <v/>
      </c>
    </row>
    <row r="82" spans="1:2" x14ac:dyDescent="0.15">
      <c r="A82" s="10" t="str">
        <f t="shared" si="4"/>
        <v/>
      </c>
      <c r="B82" s="10" t="str">
        <f t="shared" si="5"/>
        <v/>
      </c>
    </row>
    <row r="83" spans="1:2" x14ac:dyDescent="0.15">
      <c r="A83" s="10" t="str">
        <f t="shared" si="4"/>
        <v/>
      </c>
      <c r="B83" s="10" t="str">
        <f t="shared" si="5"/>
        <v/>
      </c>
    </row>
    <row r="84" spans="1:2" x14ac:dyDescent="0.15">
      <c r="A84" s="10" t="str">
        <f t="shared" si="4"/>
        <v/>
      </c>
      <c r="B84" s="10" t="str">
        <f t="shared" si="5"/>
        <v/>
      </c>
    </row>
    <row r="85" spans="1:2" x14ac:dyDescent="0.15">
      <c r="A85" s="10" t="str">
        <f t="shared" si="4"/>
        <v/>
      </c>
      <c r="B85" s="10" t="str">
        <f t="shared" si="5"/>
        <v/>
      </c>
    </row>
    <row r="86" spans="1:2" x14ac:dyDescent="0.15">
      <c r="A86" s="10" t="str">
        <f t="shared" si="4"/>
        <v/>
      </c>
      <c r="B86" s="10" t="str">
        <f t="shared" si="5"/>
        <v/>
      </c>
    </row>
    <row r="87" spans="1:2" x14ac:dyDescent="0.15">
      <c r="A87" s="10" t="str">
        <f t="shared" si="4"/>
        <v/>
      </c>
      <c r="B87" s="10" t="str">
        <f t="shared" si="5"/>
        <v/>
      </c>
    </row>
    <row r="88" spans="1:2" x14ac:dyDescent="0.15">
      <c r="A88" s="10" t="str">
        <f t="shared" si="4"/>
        <v/>
      </c>
      <c r="B88" s="10" t="str">
        <f t="shared" si="5"/>
        <v/>
      </c>
    </row>
    <row r="89" spans="1:2" x14ac:dyDescent="0.15">
      <c r="A89" s="10" t="str">
        <f t="shared" si="4"/>
        <v/>
      </c>
      <c r="B89" s="10" t="str">
        <f t="shared" si="5"/>
        <v/>
      </c>
    </row>
    <row r="90" spans="1:2" x14ac:dyDescent="0.15">
      <c r="A90" s="10" t="str">
        <f t="shared" si="4"/>
        <v/>
      </c>
      <c r="B90" s="10" t="str">
        <f t="shared" si="5"/>
        <v/>
      </c>
    </row>
    <row r="91" spans="1:2" x14ac:dyDescent="0.15">
      <c r="A91" s="10" t="str">
        <f t="shared" si="4"/>
        <v/>
      </c>
      <c r="B91" s="10" t="str">
        <f t="shared" si="5"/>
        <v/>
      </c>
    </row>
    <row r="92" spans="1:2" x14ac:dyDescent="0.15">
      <c r="A92" s="10" t="str">
        <f t="shared" si="4"/>
        <v/>
      </c>
      <c r="B92" s="10" t="str">
        <f t="shared" si="5"/>
        <v/>
      </c>
    </row>
    <row r="93" spans="1:2" x14ac:dyDescent="0.15">
      <c r="A93" s="10" t="str">
        <f t="shared" si="4"/>
        <v/>
      </c>
      <c r="B93" s="10" t="str">
        <f t="shared" si="5"/>
        <v/>
      </c>
    </row>
    <row r="94" spans="1:2" x14ac:dyDescent="0.15">
      <c r="A94" s="10" t="str">
        <f t="shared" si="4"/>
        <v/>
      </c>
      <c r="B94" s="10" t="str">
        <f t="shared" si="5"/>
        <v/>
      </c>
    </row>
    <row r="95" spans="1:2" x14ac:dyDescent="0.15">
      <c r="A95" s="10" t="str">
        <f t="shared" si="4"/>
        <v/>
      </c>
      <c r="B95" s="10" t="str">
        <f t="shared" si="5"/>
        <v/>
      </c>
    </row>
    <row r="96" spans="1:2" x14ac:dyDescent="0.15">
      <c r="A96" s="10" t="str">
        <f t="shared" si="4"/>
        <v/>
      </c>
      <c r="B96" s="10" t="str">
        <f t="shared" si="5"/>
        <v/>
      </c>
    </row>
    <row r="97" spans="1:2" x14ac:dyDescent="0.15">
      <c r="A97" s="10" t="str">
        <f t="shared" si="4"/>
        <v/>
      </c>
      <c r="B97" s="10" t="str">
        <f t="shared" si="5"/>
        <v/>
      </c>
    </row>
    <row r="98" spans="1:2" x14ac:dyDescent="0.15">
      <c r="A98" s="10" t="str">
        <f t="shared" si="4"/>
        <v/>
      </c>
      <c r="B98" s="10" t="str">
        <f t="shared" si="5"/>
        <v/>
      </c>
    </row>
    <row r="99" spans="1:2" x14ac:dyDescent="0.15">
      <c r="A99" s="10" t="str">
        <f t="shared" si="4"/>
        <v/>
      </c>
      <c r="B99" s="10" t="str">
        <f t="shared" si="5"/>
        <v/>
      </c>
    </row>
    <row r="100" spans="1:2" x14ac:dyDescent="0.15">
      <c r="A100" s="10" t="str">
        <f t="shared" si="4"/>
        <v/>
      </c>
      <c r="B100" s="10" t="str">
        <f t="shared" si="5"/>
        <v/>
      </c>
    </row>
    <row r="101" spans="1:2" x14ac:dyDescent="0.15">
      <c r="A101" s="10" t="str">
        <f t="shared" si="4"/>
        <v/>
      </c>
      <c r="B101" s="10" t="str">
        <f t="shared" si="5"/>
        <v/>
      </c>
    </row>
    <row r="102" spans="1:2" x14ac:dyDescent="0.15">
      <c r="A102" s="10" t="str">
        <f t="shared" si="4"/>
        <v/>
      </c>
      <c r="B102" s="10" t="str">
        <f t="shared" si="5"/>
        <v/>
      </c>
    </row>
    <row r="103" spans="1:2" x14ac:dyDescent="0.15">
      <c r="A103" s="10" t="str">
        <f t="shared" si="4"/>
        <v/>
      </c>
      <c r="B103" s="10" t="str">
        <f t="shared" si="5"/>
        <v/>
      </c>
    </row>
    <row r="104" spans="1:2" x14ac:dyDescent="0.15">
      <c r="A104" s="10" t="str">
        <f t="shared" si="4"/>
        <v/>
      </c>
      <c r="B104" s="10" t="str">
        <f t="shared" si="5"/>
        <v/>
      </c>
    </row>
    <row r="105" spans="1:2" x14ac:dyDescent="0.15">
      <c r="A105" s="10" t="str">
        <f t="shared" si="4"/>
        <v/>
      </c>
      <c r="B105" s="10" t="str">
        <f t="shared" si="5"/>
        <v/>
      </c>
    </row>
    <row r="106" spans="1:2" x14ac:dyDescent="0.15">
      <c r="A106" s="10" t="str">
        <f t="shared" si="4"/>
        <v/>
      </c>
      <c r="B106" s="10" t="str">
        <f t="shared" si="5"/>
        <v/>
      </c>
    </row>
    <row r="107" spans="1:2" x14ac:dyDescent="0.15">
      <c r="A107" s="10" t="str">
        <f t="shared" si="4"/>
        <v/>
      </c>
      <c r="B107" s="10" t="str">
        <f t="shared" si="5"/>
        <v/>
      </c>
    </row>
    <row r="108" spans="1:2" x14ac:dyDescent="0.15">
      <c r="A108" s="10" t="str">
        <f t="shared" si="4"/>
        <v/>
      </c>
      <c r="B108" s="10" t="str">
        <f t="shared" si="5"/>
        <v/>
      </c>
    </row>
    <row r="109" spans="1:2" x14ac:dyDescent="0.15">
      <c r="A109" s="10" t="str">
        <f t="shared" si="4"/>
        <v/>
      </c>
      <c r="B109" s="10" t="str">
        <f t="shared" si="5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2014-01-07T23:32:19Z</cp:lastPrinted>
  <dcterms:created xsi:type="dcterms:W3CDTF">2009-02-06T06:36:08Z</dcterms:created>
  <dcterms:modified xsi:type="dcterms:W3CDTF">2024-03-22T02:32:52Z</dcterms:modified>
</cp:coreProperties>
</file>