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09511029-EEC1-44E3-B87F-B04DC29F148C}" xr6:coauthVersionLast="36" xr6:coauthVersionMax="47" xr10:uidLastSave="{00000000-0000-0000-0000-000000000000}"/>
  <bookViews>
    <workbookView xWindow="-90" yWindow="0" windowWidth="9780" windowHeight="10170" xr2:uid="{00000000-000D-0000-FFFF-FFFF00000000}"/>
  </bookViews>
  <sheets>
    <sheet name="データ" sheetId="3" r:id="rId1"/>
    <sheet name="グラフ1(牛)" sheetId="4" r:id="rId2"/>
    <sheet name="グラフ2(豚) " sheetId="5" r:id="rId3"/>
    <sheet name="グラフ3(採卵鶏、ブロイラー)" sheetId="6" r:id="rId4"/>
  </sheets>
  <definedNames>
    <definedName name="ブロイラー戸数">OFFSET(データ!$S$9,MATCH(データ!$C$5,データ!$C$9:$C$109,0)-1,0,データ!$B$6,1)</definedName>
    <definedName name="ブロイラー戸当羽数">OFFSET(データ!$T$9,MATCH(データ!$C$5,データ!$C$9:$C$109,0)-1,0,データ!$B$6,1)</definedName>
    <definedName name="横軸ラベル_西暦">OFFSET(データ!$E$9,MATCH(データ!$C$5,データ!$C$9:$C$109,0)-1,0,データ!$B$6,1)</definedName>
    <definedName name="採卵鶏戸数">OFFSET(データ!$O$9,MATCH(データ!$C$5,データ!$C$9:$C$109,0)-1,0,データ!$B$6,1)</definedName>
    <definedName name="採卵鶏戸当羽数">OFFSET(データ!$Q$9,MATCH(データ!$C$5,データ!$C$9:$C$109,0)-1,0,データ!$B$6,1)</definedName>
    <definedName name="豚戸数">OFFSET(データ!$L$9,MATCH(データ!$C$5,データ!$C$9:$C$109,0)-1,0,データ!$B$6,1)</definedName>
    <definedName name="豚戸当頭数">OFFSET(データ!$N$9,MATCH(データ!$C$5,データ!$C$9:$C$109,0)-1,0,データ!$B$6,1)</definedName>
    <definedName name="肉用牛戸数">OFFSET(データ!$I$9,MATCH(データ!$C$5,データ!$C$9:$C$109,0)-1,0,データ!$B$6,1)</definedName>
    <definedName name="肉用牛戸当頭数">OFFSET(データ!$K$9,MATCH(データ!$C$5,データ!$C$9:$C$109,0)-1,0,データ!$B$6,1)</definedName>
    <definedName name="乳用牛戸数">OFFSET(データ!$F$9,MATCH(データ!$C$5,データ!$C$9:$C$109,0)-1,0,データ!$B$6,1)</definedName>
    <definedName name="乳用牛戸当頭数">OFFSET(データ!$H$9,MATCH(データ!$C$5,データ!$C$9:$C$109,0)-1,0,データ!$B$6,1)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3" l="1"/>
  <c r="B109" i="3" s="1"/>
  <c r="A108" i="3"/>
  <c r="B108" i="3" s="1"/>
  <c r="A107" i="3"/>
  <c r="B107" i="3" s="1"/>
  <c r="A106" i="3"/>
  <c r="B106" i="3" s="1"/>
  <c r="A105" i="3"/>
  <c r="B105" i="3" s="1"/>
  <c r="A104" i="3"/>
  <c r="B104" i="3" s="1"/>
  <c r="A103" i="3"/>
  <c r="B103" i="3" s="1"/>
  <c r="A102" i="3"/>
  <c r="B102" i="3" s="1"/>
  <c r="A101" i="3"/>
  <c r="B101" i="3" s="1"/>
  <c r="A100" i="3"/>
  <c r="B100" i="3" s="1"/>
  <c r="A99" i="3"/>
  <c r="B99" i="3" s="1"/>
  <c r="A98" i="3"/>
  <c r="B98" i="3" s="1"/>
  <c r="A97" i="3"/>
  <c r="B97" i="3" s="1"/>
  <c r="A96" i="3"/>
  <c r="B96" i="3" s="1"/>
  <c r="A95" i="3"/>
  <c r="B95" i="3" s="1"/>
  <c r="A94" i="3"/>
  <c r="B94" i="3" s="1"/>
  <c r="A93" i="3"/>
  <c r="B93" i="3" s="1"/>
  <c r="A92" i="3"/>
  <c r="B92" i="3" s="1"/>
  <c r="A91" i="3"/>
  <c r="B91" i="3" s="1"/>
  <c r="A90" i="3"/>
  <c r="B90" i="3" s="1"/>
  <c r="A89" i="3"/>
  <c r="B89" i="3" s="1"/>
  <c r="A88" i="3"/>
  <c r="B88" i="3" s="1"/>
  <c r="A87" i="3"/>
  <c r="B87" i="3" s="1"/>
  <c r="A86" i="3"/>
  <c r="B86" i="3" s="1"/>
  <c r="A85" i="3"/>
  <c r="B85" i="3" s="1"/>
  <c r="A84" i="3"/>
  <c r="B84" i="3" s="1"/>
  <c r="A83" i="3"/>
  <c r="B83" i="3" s="1"/>
  <c r="A82" i="3"/>
  <c r="B82" i="3" s="1"/>
  <c r="A81" i="3"/>
  <c r="B81" i="3" s="1"/>
  <c r="A80" i="3"/>
  <c r="B80" i="3" s="1"/>
  <c r="A79" i="3"/>
  <c r="B79" i="3" s="1"/>
  <c r="A78" i="3"/>
  <c r="B78" i="3" s="1"/>
  <c r="A77" i="3"/>
  <c r="B77" i="3" s="1"/>
  <c r="A76" i="3"/>
  <c r="B76" i="3" s="1"/>
  <c r="A75" i="3"/>
  <c r="B75" i="3" s="1"/>
  <c r="A74" i="3"/>
  <c r="B74" i="3" s="1"/>
  <c r="A73" i="3"/>
  <c r="B73" i="3" s="1"/>
  <c r="A72" i="3"/>
  <c r="B72" i="3" s="1"/>
  <c r="A71" i="3"/>
  <c r="B71" i="3" s="1"/>
  <c r="A70" i="3"/>
  <c r="B70" i="3" s="1"/>
  <c r="A69" i="3"/>
  <c r="B69" i="3" s="1"/>
  <c r="A68" i="3"/>
  <c r="B68" i="3" s="1"/>
  <c r="A67" i="3"/>
  <c r="B67" i="3" s="1"/>
  <c r="A66" i="3"/>
  <c r="B66" i="3" s="1"/>
  <c r="A65" i="3"/>
  <c r="B65" i="3" s="1"/>
  <c r="A64" i="3"/>
  <c r="B64" i="3" s="1"/>
  <c r="A63" i="3"/>
  <c r="B63" i="3" s="1"/>
  <c r="A62" i="3"/>
  <c r="B62" i="3" s="1"/>
  <c r="A61" i="3"/>
  <c r="B61" i="3" s="1"/>
  <c r="A60" i="3"/>
  <c r="B60" i="3" s="1"/>
  <c r="A59" i="3"/>
  <c r="B59" i="3" s="1"/>
  <c r="A58" i="3"/>
  <c r="B58" i="3" s="1"/>
  <c r="A57" i="3"/>
  <c r="B57" i="3" s="1"/>
  <c r="A56" i="3"/>
  <c r="B56" i="3" s="1"/>
  <c r="A55" i="3"/>
  <c r="B55" i="3" s="1"/>
  <c r="A54" i="3"/>
  <c r="B54" i="3" s="1"/>
  <c r="A53" i="3"/>
  <c r="B53" i="3" s="1"/>
  <c r="A52" i="3"/>
  <c r="B52" i="3" s="1"/>
  <c r="A51" i="3"/>
  <c r="B51" i="3" s="1"/>
  <c r="A50" i="3"/>
  <c r="B50" i="3" s="1"/>
  <c r="A49" i="3"/>
  <c r="B49" i="3" s="1"/>
  <c r="A48" i="3"/>
  <c r="B48" i="3" s="1"/>
  <c r="A47" i="3"/>
  <c r="B47" i="3" s="1"/>
  <c r="A46" i="3"/>
  <c r="B46" i="3" s="1"/>
  <c r="A45" i="3"/>
  <c r="B45" i="3" s="1"/>
  <c r="A44" i="3"/>
  <c r="B44" i="3" s="1"/>
  <c r="A43" i="3"/>
  <c r="B43" i="3" s="1"/>
  <c r="A42" i="3"/>
  <c r="B42" i="3" s="1"/>
  <c r="A41" i="3"/>
  <c r="B41" i="3" s="1"/>
  <c r="A40" i="3"/>
  <c r="B40" i="3" s="1"/>
  <c r="A39" i="3"/>
  <c r="B39" i="3" s="1"/>
  <c r="A38" i="3"/>
  <c r="B38" i="3" s="1"/>
  <c r="A37" i="3"/>
  <c r="B37" i="3" s="1"/>
  <c r="A36" i="3"/>
  <c r="B36" i="3" s="1"/>
  <c r="A35" i="3"/>
  <c r="B35" i="3" s="1"/>
  <c r="A34" i="3"/>
  <c r="B34" i="3" s="1"/>
  <c r="A33" i="3"/>
  <c r="B33" i="3" s="1"/>
  <c r="A32" i="3"/>
  <c r="B32" i="3" s="1"/>
  <c r="A31" i="3"/>
  <c r="B31" i="3" s="1"/>
  <c r="A30" i="3"/>
  <c r="B30" i="3" s="1"/>
  <c r="A29" i="3"/>
  <c r="B29" i="3" s="1"/>
  <c r="A28" i="3"/>
  <c r="B28" i="3" s="1"/>
  <c r="A27" i="3"/>
  <c r="B27" i="3" s="1"/>
  <c r="A26" i="3"/>
  <c r="B26" i="3" s="1"/>
  <c r="A25" i="3"/>
  <c r="B25" i="3" s="1"/>
  <c r="A24" i="3"/>
  <c r="B24" i="3" s="1"/>
  <c r="A23" i="3"/>
  <c r="B23" i="3" s="1"/>
  <c r="A22" i="3"/>
  <c r="B22" i="3" s="1"/>
  <c r="A21" i="3"/>
  <c r="B21" i="3" s="1"/>
  <c r="A20" i="3"/>
  <c r="B20" i="3" s="1"/>
  <c r="A19" i="3"/>
  <c r="B19" i="3" s="1"/>
  <c r="A18" i="3"/>
  <c r="B18" i="3" s="1"/>
  <c r="A17" i="3"/>
  <c r="B17" i="3" s="1"/>
  <c r="A16" i="3"/>
  <c r="B16" i="3" s="1"/>
  <c r="A15" i="3"/>
  <c r="B15" i="3" s="1"/>
  <c r="A14" i="3"/>
  <c r="B14" i="3" s="1"/>
  <c r="A13" i="3"/>
  <c r="B13" i="3" s="1"/>
  <c r="A12" i="3"/>
  <c r="B12" i="3" s="1"/>
  <c r="A11" i="3"/>
  <c r="B11" i="3" s="1"/>
  <c r="B10" i="3"/>
  <c r="A10" i="3"/>
  <c r="B9" i="3"/>
  <c r="A9" i="3"/>
  <c r="B6" i="3"/>
  <c r="E5" i="3"/>
  <c r="E27" i="3" l="1"/>
  <c r="E21" i="3"/>
  <c r="E20" i="3"/>
  <c r="E19" i="3"/>
  <c r="E14" i="3"/>
  <c r="E13" i="3"/>
  <c r="E10" i="3"/>
  <c r="D9" i="3" l="1"/>
  <c r="E12" i="3"/>
  <c r="E11" i="3"/>
  <c r="D10" i="3"/>
  <c r="D23" i="3"/>
  <c r="E9" i="3"/>
  <c r="D14" i="3"/>
  <c r="D22" i="3"/>
  <c r="D15" i="3"/>
  <c r="E23" i="3"/>
  <c r="D16" i="3"/>
  <c r="D24" i="3"/>
  <c r="D17" i="3"/>
  <c r="D25" i="3"/>
  <c r="E16" i="3"/>
  <c r="E24" i="3"/>
  <c r="D18" i="3"/>
  <c r="D26" i="3"/>
  <c r="E15" i="3"/>
  <c r="D11" i="3"/>
  <c r="D19" i="3"/>
  <c r="D27" i="3"/>
  <c r="E17" i="3"/>
  <c r="E25" i="3"/>
  <c r="D12" i="3"/>
  <c r="D20" i="3"/>
  <c r="D13" i="3"/>
  <c r="D21" i="3"/>
  <c r="E18" i="3"/>
  <c r="E22" i="3"/>
  <c r="E26" i="3"/>
</calcChain>
</file>

<file path=xl/sharedStrings.xml><?xml version="1.0" encoding="utf-8"?>
<sst xmlns="http://schemas.openxmlformats.org/spreadsheetml/2006/main" count="29" uniqueCount="29">
  <si>
    <t>乳用牛-飼養戸数(戸)</t>
    <rPh sb="4" eb="6">
      <t>シヨウ</t>
    </rPh>
    <rPh sb="6" eb="8">
      <t>コスウ</t>
    </rPh>
    <rPh sb="9" eb="10">
      <t>コ</t>
    </rPh>
    <phoneticPr fontId="1"/>
  </si>
  <si>
    <t>乳用牛-飼養頭数(頭)</t>
    <rPh sb="4" eb="6">
      <t>シヨウ</t>
    </rPh>
    <rPh sb="6" eb="8">
      <t>トウスウ</t>
    </rPh>
    <rPh sb="9" eb="10">
      <t>アタマ</t>
    </rPh>
    <phoneticPr fontId="1"/>
  </si>
  <si>
    <t>乳用牛-１戸当頭数(頭)</t>
    <rPh sb="5" eb="6">
      <t>コ</t>
    </rPh>
    <rPh sb="6" eb="7">
      <t>ア</t>
    </rPh>
    <rPh sb="7" eb="9">
      <t>トウスウ</t>
    </rPh>
    <rPh sb="10" eb="11">
      <t>アタマ</t>
    </rPh>
    <phoneticPr fontId="1"/>
  </si>
  <si>
    <t>肉用牛-飼養戸数(戸)</t>
    <rPh sb="4" eb="6">
      <t>シヨウ</t>
    </rPh>
    <rPh sb="6" eb="8">
      <t>コスウ</t>
    </rPh>
    <rPh sb="9" eb="10">
      <t>コ</t>
    </rPh>
    <phoneticPr fontId="1"/>
  </si>
  <si>
    <t>肉用牛-飼養頭数(頭)</t>
    <rPh sb="4" eb="6">
      <t>シヨウ</t>
    </rPh>
    <rPh sb="6" eb="8">
      <t>トウスウ</t>
    </rPh>
    <rPh sb="9" eb="10">
      <t>アタマ</t>
    </rPh>
    <phoneticPr fontId="1"/>
  </si>
  <si>
    <t>肉用牛-１戸当頭数(頭)</t>
    <rPh sb="5" eb="6">
      <t>コ</t>
    </rPh>
    <rPh sb="6" eb="7">
      <t>ア</t>
    </rPh>
    <rPh sb="7" eb="9">
      <t>トウスウ</t>
    </rPh>
    <rPh sb="10" eb="11">
      <t>アタマ</t>
    </rPh>
    <phoneticPr fontId="1"/>
  </si>
  <si>
    <t>豚-飼養戸数(戸)</t>
    <rPh sb="2" eb="4">
      <t>シヨウ</t>
    </rPh>
    <rPh sb="4" eb="6">
      <t>コスウ</t>
    </rPh>
    <rPh sb="7" eb="8">
      <t>コ</t>
    </rPh>
    <phoneticPr fontId="1"/>
  </si>
  <si>
    <t>豚-飼養頭数(頭)</t>
    <rPh sb="2" eb="4">
      <t>シヨウ</t>
    </rPh>
    <rPh sb="4" eb="6">
      <t>トウスウ</t>
    </rPh>
    <rPh sb="7" eb="8">
      <t>アタマ</t>
    </rPh>
    <phoneticPr fontId="1"/>
  </si>
  <si>
    <t>豚-１戸当頭数(頭)</t>
    <rPh sb="3" eb="4">
      <t>コ</t>
    </rPh>
    <rPh sb="4" eb="5">
      <t>ア</t>
    </rPh>
    <rPh sb="5" eb="7">
      <t>トウスウ</t>
    </rPh>
    <rPh sb="8" eb="9">
      <t>アタマ</t>
    </rPh>
    <phoneticPr fontId="1"/>
  </si>
  <si>
    <t>採卵鶏-飼養戸数(戸)</t>
    <rPh sb="4" eb="6">
      <t>シヨウ</t>
    </rPh>
    <rPh sb="6" eb="8">
      <t>コスウ</t>
    </rPh>
    <rPh sb="9" eb="10">
      <t>コ</t>
    </rPh>
    <phoneticPr fontId="1"/>
  </si>
  <si>
    <t>採卵鶏-飼養羽数（成鶏めす）(万羽)</t>
    <rPh sb="4" eb="6">
      <t>シヨウ</t>
    </rPh>
    <rPh sb="6" eb="7">
      <t>バネ</t>
    </rPh>
    <rPh sb="7" eb="8">
      <t>カズ</t>
    </rPh>
    <rPh sb="9" eb="10">
      <t>セイ</t>
    </rPh>
    <rPh sb="10" eb="11">
      <t>ケイ</t>
    </rPh>
    <rPh sb="15" eb="16">
      <t>マン</t>
    </rPh>
    <rPh sb="16" eb="17">
      <t>ハネ</t>
    </rPh>
    <phoneticPr fontId="1"/>
  </si>
  <si>
    <t>採卵鶏-１戸当羽数（成鶏めす）(万羽)</t>
    <rPh sb="5" eb="6">
      <t>コ</t>
    </rPh>
    <rPh sb="6" eb="7">
      <t>ア</t>
    </rPh>
    <rPh sb="7" eb="8">
      <t>バネ</t>
    </rPh>
    <rPh sb="8" eb="9">
      <t>カズ</t>
    </rPh>
    <rPh sb="10" eb="12">
      <t>セイケイ</t>
    </rPh>
    <rPh sb="16" eb="17">
      <t>マン</t>
    </rPh>
    <rPh sb="17" eb="18">
      <t>ハネ</t>
    </rPh>
    <phoneticPr fontId="1"/>
  </si>
  <si>
    <t>ブロイラー-飼養戸数(戸)</t>
    <rPh sb="6" eb="8">
      <t>シヨウ</t>
    </rPh>
    <rPh sb="8" eb="10">
      <t>コスウ</t>
    </rPh>
    <rPh sb="11" eb="12">
      <t>コ</t>
    </rPh>
    <phoneticPr fontId="1"/>
  </si>
  <si>
    <t>ブロイラー-飼養羽数(万羽)</t>
    <rPh sb="6" eb="8">
      <t>シヨウ</t>
    </rPh>
    <rPh sb="8" eb="9">
      <t>バネ</t>
    </rPh>
    <rPh sb="9" eb="10">
      <t>カズ</t>
    </rPh>
    <rPh sb="11" eb="12">
      <t>マン</t>
    </rPh>
    <rPh sb="12" eb="13">
      <t>ハネ</t>
    </rPh>
    <phoneticPr fontId="1"/>
  </si>
  <si>
    <t>ブロイラー-１戸当羽数(万羽)</t>
    <rPh sb="7" eb="8">
      <t>コ</t>
    </rPh>
    <rPh sb="8" eb="9">
      <t>ア</t>
    </rPh>
    <rPh sb="9" eb="10">
      <t>バネ</t>
    </rPh>
    <rPh sb="10" eb="11">
      <t>カズ</t>
    </rPh>
    <rPh sb="12" eb="13">
      <t>マン</t>
    </rPh>
    <rPh sb="13" eb="14">
      <t>ハネ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</si>
  <si>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</si>
  <si>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</si>
  <si>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</si>
  <si>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</si>
  <si>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</si>
  <si>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</si>
  <si>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</si>
  <si>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主要家畜別飼養戸数、飼養頭羽数(各年2月1日現在）資料：農林水産省「畜産統計」</t>
    <rPh sb="25" eb="27">
      <t>シリョウ</t>
    </rPh>
    <rPh sb="28" eb="33">
      <t>ノウリンスイサンショウ</t>
    </rPh>
    <rPh sb="34" eb="38">
      <t>チクサントウケイ</t>
    </rPh>
    <phoneticPr fontId="1"/>
  </si>
  <si>
    <t>※ 2010年、2020年の豚、採卵鶏の調査は休止。ブロイラーは2013年から。2020年のブロイラーの調査は休止。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</si>
  <si>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</si>
  <si>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</si>
  <si>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↓</t>
    <phoneticPr fontId="1"/>
  </si>
  <si>
    <t>年（年度）までのグラフを作成します</t>
    <phoneticPr fontId="1"/>
  </si>
  <si>
    <t>【「グラフ1、２、３」シートにデータが反映されます】</t>
    <rPh sb="19" eb="21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</si>
</sst>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38" fontId="5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14" fontId="0" fillId="3" borderId="3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8" fontId="0" fillId="2" borderId="0" xfId="0" applyNumberFormat="1" applyFill="1">
      <alignment vertical="center"/>
    </xf>
    <xf numFmtId="0" fontId="7" fillId="2" borderId="0" xfId="0" applyFont="1" applyFill="1" applyAlignment="1"/>
    <xf numFmtId="178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76" fontId="0" fillId="4" borderId="0" xfId="0" applyNumberFormat="1" applyFill="1">
      <alignment vertical="center"/>
    </xf>
    <xf numFmtId="177" fontId="0" fillId="4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8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178" fontId="0" fillId="0" borderId="4" xfId="0" applyNumberForma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4" borderId="0" xfId="0" applyNumberFormat="1" applyFill="1">
      <alignment vertical="center"/>
    </xf>
    <xf numFmtId="177" fontId="0" fillId="4" borderId="0" xfId="0" applyNumberFormat="1" applyFill="1">
      <alignment vertical="center"/>
    </xf>
    <xf numFmtId="38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38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AFAF"/>
      <color rgb="FF0066FF"/>
      <color rgb="FF00CCFF"/>
      <color rgb="FFFF7C8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/>
              <a:t>主要家畜別飼養戸数（肉用牛、乳用牛）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691394371515827E-2"/>
          <c:y val="0.11120432479224034"/>
          <c:w val="0.82891070503025455"/>
          <c:h val="0.70997375025030784"/>
        </c:manualLayout>
      </c:layout>
      <c:barChart>
        <c:barDir val="col"/>
        <c:grouping val="clustered"/>
        <c:varyColors val="0"/>
        <c:ser>
          <c:idx val="0"/>
          <c:order val="0"/>
          <c:tx>
            <c:v>乳用牛 飼養戸数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[0]!乳用牛戸数</c:f>
              <c:numCache>
                <c:formatCode>#,##0_);[Red]\(#,##0\)</c:formatCode>
                <c:ptCount val="11"/>
                <c:pt idx="0" formatCode="#,##0_ ">
                  <c:v>239</c:v>
                </c:pt>
                <c:pt idx="1">
                  <c:v>226</c:v>
                </c:pt>
                <c:pt idx="2">
                  <c:v>219</c:v>
                </c:pt>
                <c:pt idx="3" formatCode="#,##0_ ">
                  <c:v>204</c:v>
                </c:pt>
                <c:pt idx="4" formatCode="#,##0_ ">
                  <c:v>194</c:v>
                </c:pt>
                <c:pt idx="5" formatCode="#,##0_ ">
                  <c:v>187</c:v>
                </c:pt>
                <c:pt idx="6" formatCode="#,##0_ ">
                  <c:v>186</c:v>
                </c:pt>
                <c:pt idx="7" formatCode="#,##0_ ">
                  <c:v>172</c:v>
                </c:pt>
                <c:pt idx="8" formatCode="#,##0_ ">
                  <c:v>165</c:v>
                </c:pt>
                <c:pt idx="9" formatCode="#,##0_ ">
                  <c:v>156</c:v>
                </c:pt>
                <c:pt idx="1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0-4661-B1DD-A7E43A91AB19}"/>
            </c:ext>
          </c:extLst>
        </c:ser>
        <c:ser>
          <c:idx val="3"/>
          <c:order val="2"/>
          <c:tx>
            <c:v>肉用牛 飼養戸数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[0]!肉用牛戸数</c:f>
              <c:numCache>
                <c:formatCode>#,##0_ </c:formatCode>
                <c:ptCount val="11"/>
                <c:pt idx="0">
                  <c:v>1110</c:v>
                </c:pt>
                <c:pt idx="1">
                  <c:v>1050</c:v>
                </c:pt>
                <c:pt idx="2">
                  <c:v>1020</c:v>
                </c:pt>
                <c:pt idx="3">
                  <c:v>973</c:v>
                </c:pt>
                <c:pt idx="4">
                  <c:v>942</c:v>
                </c:pt>
                <c:pt idx="5">
                  <c:v>886</c:v>
                </c:pt>
                <c:pt idx="6">
                  <c:v>827</c:v>
                </c:pt>
                <c:pt idx="7">
                  <c:v>824</c:v>
                </c:pt>
                <c:pt idx="8">
                  <c:v>792</c:v>
                </c:pt>
                <c:pt idx="9">
                  <c:v>763</c:v>
                </c:pt>
                <c:pt idx="10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0-4661-B1DD-A7E43A91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6235688"/>
        <c:axId val="736237656"/>
      </c:barChart>
      <c:lineChart>
        <c:grouping val="standard"/>
        <c:varyColors val="0"/>
        <c:ser>
          <c:idx val="2"/>
          <c:order val="1"/>
          <c:tx>
            <c:v>乳用牛 1戸当頭数(右目盛)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9525">
                <a:solidFill>
                  <a:srgbClr val="FF7C80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80-4661-B1DD-A7E43A91AB19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80-4661-B1DD-A7E43A91AB19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80-4661-B1DD-A7E43A91AB19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80-4661-B1DD-A7E43A91AB19}"/>
                </c:ext>
              </c:extLst>
            </c:dLbl>
            <c:dLbl>
              <c:idx val="10"/>
              <c:layout>
                <c:manualLayout>
                  <c:x val="-3.0239232678448517E-2"/>
                  <c:y val="-2.596858638743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7-4F24-B241-32372FEBA3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[0]!乳用牛戸当頭数</c:f>
              <c:numCache>
                <c:formatCode>0.0_ </c:formatCode>
                <c:ptCount val="11"/>
                <c:pt idx="0">
                  <c:v>53.97489539748954</c:v>
                </c:pt>
                <c:pt idx="1">
                  <c:v>55.3</c:v>
                </c:pt>
                <c:pt idx="2">
                  <c:v>53</c:v>
                </c:pt>
                <c:pt idx="3">
                  <c:v>56.372549019607845</c:v>
                </c:pt>
                <c:pt idx="4">
                  <c:v>57.216494845360828</c:v>
                </c:pt>
                <c:pt idx="5">
                  <c:v>60.427807486631018</c:v>
                </c:pt>
                <c:pt idx="6">
                  <c:v>62.903225806451616</c:v>
                </c:pt>
                <c:pt idx="7">
                  <c:v>68.604651162790702</c:v>
                </c:pt>
                <c:pt idx="8">
                  <c:v>72.727272727272734</c:v>
                </c:pt>
                <c:pt idx="9">
                  <c:v>78.205128205128204</c:v>
                </c:pt>
                <c:pt idx="10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0-4661-B1DD-A7E43A91AB19}"/>
            </c:ext>
          </c:extLst>
        </c:ser>
        <c:ser>
          <c:idx val="5"/>
          <c:order val="3"/>
          <c:tx>
            <c:v>肉用牛 1戸当頭数(右目盛)</c:v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80-4661-B1DD-A7E43A91AB19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80-4661-B1DD-A7E43A91AB19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80-4661-B1DD-A7E43A91AB19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80-4661-B1DD-A7E43A91AB19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7-4F24-B241-32372FEBA3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66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[0]!肉用牛戸当頭数</c:f>
              <c:numCache>
                <c:formatCode>0.0_ </c:formatCode>
                <c:ptCount val="11"/>
                <c:pt idx="0">
                  <c:v>52.522522522522522</c:v>
                </c:pt>
                <c:pt idx="1">
                  <c:v>54.3</c:v>
                </c:pt>
                <c:pt idx="2">
                  <c:v>53.9</c:v>
                </c:pt>
                <c:pt idx="3">
                  <c:v>57.245632065775951</c:v>
                </c:pt>
                <c:pt idx="4">
                  <c:v>58.811040339702757</c:v>
                </c:pt>
                <c:pt idx="5">
                  <c:v>63.092550790067719</c:v>
                </c:pt>
                <c:pt idx="6">
                  <c:v>64.691656590084648</c:v>
                </c:pt>
                <c:pt idx="7">
                  <c:v>65.169902912621353</c:v>
                </c:pt>
                <c:pt idx="8">
                  <c:v>67.424242424242422</c:v>
                </c:pt>
                <c:pt idx="9">
                  <c:v>71.559633027522935</c:v>
                </c:pt>
                <c:pt idx="1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0-4661-B1DD-A7E43A91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58616"/>
        <c:axId val="634857632"/>
      </c:lineChart>
      <c:catAx>
        <c:axId val="73623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7656"/>
        <c:crosses val="autoZero"/>
        <c:auto val="1"/>
        <c:lblAlgn val="ctr"/>
        <c:lblOffset val="100"/>
        <c:noMultiLvlLbl val="0"/>
      </c:catAx>
      <c:valAx>
        <c:axId val="736237656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5688"/>
        <c:crosses val="autoZero"/>
        <c:crossBetween val="between"/>
      </c:valAx>
      <c:valAx>
        <c:axId val="634857632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34858616"/>
        <c:crosses val="max"/>
        <c:crossBetween val="between"/>
      </c:valAx>
      <c:catAx>
        <c:axId val="63485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8576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7.866771224103937E-2"/>
          <c:y val="0.10910949117976081"/>
          <c:w val="0.73475491150889349"/>
          <c:h val="7.18900710494984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/>
              <a:t>主要家畜別飼養戸数（</a:t>
            </a:r>
            <a:r>
              <a:rPr lang="ja-JP" altLang="en-US"/>
              <a:t>豚</a:t>
            </a:r>
            <a:r>
              <a:rPr lang="ja-JP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691394371515827E-2"/>
          <c:y val="0.11120432479224034"/>
          <c:w val="0.82891070503025455"/>
          <c:h val="0.70997375025030784"/>
        </c:manualLayout>
      </c:layout>
      <c:barChart>
        <c:barDir val="col"/>
        <c:grouping val="clustered"/>
        <c:varyColors val="0"/>
        <c:ser>
          <c:idx val="0"/>
          <c:order val="0"/>
          <c:tx>
            <c:v>豚 飼養戸数</c:v>
          </c:tx>
          <c:spPr>
            <a:solidFill>
              <a:srgbClr val="FFAFA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2617801047120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A-45AC-9E4E-34CEFAA29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[0]!豚戸数</c:f>
              <c:numCache>
                <c:formatCode>#,##0_ </c:formatCode>
                <c:ptCount val="11"/>
                <c:pt idx="0">
                  <c:v>114</c:v>
                </c:pt>
                <c:pt idx="1">
                  <c:v>107</c:v>
                </c:pt>
                <c:pt idx="3">
                  <c:v>86</c:v>
                </c:pt>
                <c:pt idx="4">
                  <c:v>82</c:v>
                </c:pt>
                <c:pt idx="5">
                  <c:v>79</c:v>
                </c:pt>
                <c:pt idx="6">
                  <c:v>73</c:v>
                </c:pt>
                <c:pt idx="8">
                  <c:v>63</c:v>
                </c:pt>
                <c:pt idx="9">
                  <c:v>60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5-45D1-9BF3-CDDD3E30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6235688"/>
        <c:axId val="736237656"/>
      </c:barChart>
      <c:lineChart>
        <c:grouping val="standard"/>
        <c:varyColors val="0"/>
        <c:ser>
          <c:idx val="2"/>
          <c:order val="1"/>
          <c:tx>
            <c:v>豚 1戸当頭数(右目盛)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85-45D1-9BF3-CDDD3E306F38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85-45D1-9BF3-CDDD3E306F38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A-45AC-9E4E-34CEFAA29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[0]!豚戸当頭数</c:f>
              <c:numCache>
                <c:formatCode>0.0_ </c:formatCode>
                <c:ptCount val="11"/>
                <c:pt idx="0">
                  <c:v>3407.8947368421054</c:v>
                </c:pt>
                <c:pt idx="1">
                  <c:v>3568.2</c:v>
                </c:pt>
                <c:pt idx="3">
                  <c:v>4210.5</c:v>
                </c:pt>
                <c:pt idx="4">
                  <c:v>4253.6585365853662</c:v>
                </c:pt>
                <c:pt idx="5">
                  <c:v>4550.6329113924048</c:v>
                </c:pt>
                <c:pt idx="6">
                  <c:v>4819.178082191781</c:v>
                </c:pt>
                <c:pt idx="8">
                  <c:v>5598.4126984126988</c:v>
                </c:pt>
                <c:pt idx="9">
                  <c:v>5976.666666666667</c:v>
                </c:pt>
                <c:pt idx="10">
                  <c:v>6851.9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85-45D1-9BF3-CDDD3E30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58616"/>
        <c:axId val="634857632"/>
      </c:lineChart>
      <c:catAx>
        <c:axId val="73623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7656"/>
        <c:crosses val="autoZero"/>
        <c:auto val="1"/>
        <c:lblAlgn val="ctr"/>
        <c:lblOffset val="100"/>
        <c:noMultiLvlLbl val="0"/>
      </c:catAx>
      <c:valAx>
        <c:axId val="736237656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5688"/>
        <c:crosses val="autoZero"/>
        <c:crossBetween val="between"/>
      </c:valAx>
      <c:valAx>
        <c:axId val="634857632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34858616"/>
        <c:crosses val="max"/>
        <c:crossBetween val="between"/>
      </c:valAx>
      <c:catAx>
        <c:axId val="63485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8576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627595909544027"/>
          <c:y val="0.10910949117976081"/>
          <c:w val="0.58714667956355071"/>
          <c:h val="7.18900710494984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/>
              <a:t>主要家畜別飼養戸数（</a:t>
            </a:r>
            <a:r>
              <a:rPr lang="ja-JP" altLang="en-US"/>
              <a:t>採卵鶏、ブロイラー</a:t>
            </a:r>
            <a:r>
              <a:rPr lang="ja-JP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691394371515827E-2"/>
          <c:y val="0.11120432479224034"/>
          <c:w val="0.82891070503025455"/>
          <c:h val="0.70997375025030784"/>
        </c:manualLayout>
      </c:layout>
      <c:barChart>
        <c:barDir val="col"/>
        <c:grouping val="clustered"/>
        <c:varyColors val="0"/>
        <c:ser>
          <c:idx val="0"/>
          <c:order val="0"/>
          <c:tx>
            <c:v>採卵鶏 飼養戸数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[0]!採卵鶏戸数</c:f>
              <c:numCache>
                <c:formatCode>#,##0_ </c:formatCode>
                <c:ptCount val="11"/>
                <c:pt idx="0">
                  <c:v>29</c:v>
                </c:pt>
                <c:pt idx="1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9-4586-80B1-8FCBEC13B38A}"/>
            </c:ext>
          </c:extLst>
        </c:ser>
        <c:ser>
          <c:idx val="3"/>
          <c:order val="2"/>
          <c:tx>
            <c:v>ブロイラー 飼養戸数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5916230366492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DE-407F-A863-BD387C9E0375}"/>
                </c:ext>
              </c:extLst>
            </c:dLbl>
            <c:dLbl>
              <c:idx val="1"/>
              <c:layout>
                <c:manualLayout>
                  <c:x val="0"/>
                  <c:y val="0.102198952879581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DE-407F-A863-BD387C9E0375}"/>
                </c:ext>
              </c:extLst>
            </c:dLbl>
            <c:dLbl>
              <c:idx val="9"/>
              <c:layout>
                <c:manualLayout>
                  <c:x val="0"/>
                  <c:y val="4.5654450261780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DE-407F-A863-BD387C9E0375}"/>
                </c:ext>
              </c:extLst>
            </c:dLbl>
            <c:dLbl>
              <c:idx val="10"/>
              <c:layout>
                <c:manualLayout>
                  <c:x val="-1.0022662901080863E-16"/>
                  <c:y val="4.77486910994764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DE-407F-A863-BD387C9E0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[0]!ブロイラー戸数</c:f>
              <c:numCache>
                <c:formatCode>#,##0_ </c:formatCode>
                <c:ptCount val="11"/>
                <c:pt idx="0">
                  <c:v>691</c:v>
                </c:pt>
                <c:pt idx="1">
                  <c:v>684</c:v>
                </c:pt>
                <c:pt idx="3">
                  <c:v>711.7</c:v>
                </c:pt>
                <c:pt idx="4">
                  <c:v>728.8</c:v>
                </c:pt>
                <c:pt idx="5">
                  <c:v>701.8</c:v>
                </c:pt>
                <c:pt idx="6">
                  <c:v>694.3</c:v>
                </c:pt>
                <c:pt idx="8">
                  <c:v>708.7</c:v>
                </c:pt>
                <c:pt idx="9">
                  <c:v>805.8</c:v>
                </c:pt>
                <c:pt idx="10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9-4586-80B1-8FCBEC13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6235688"/>
        <c:axId val="736237656"/>
      </c:barChart>
      <c:lineChart>
        <c:grouping val="standard"/>
        <c:varyColors val="0"/>
        <c:ser>
          <c:idx val="2"/>
          <c:order val="1"/>
          <c:tx>
            <c:v>採卵鶏 1戸当羽数(右目盛)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9525">
                <a:solidFill>
                  <a:srgbClr val="FF7C80"/>
                </a:solidFill>
              </a:ln>
              <a:effectLst/>
            </c:spPr>
          </c:marker>
          <c:dLbls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DE-407F-A863-BD387C9E0375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DE-407F-A863-BD387C9E0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[0]!採卵鶏戸当羽数</c:f>
              <c:numCache>
                <c:formatCode>0.0_ </c:formatCode>
                <c:ptCount val="11"/>
                <c:pt idx="0">
                  <c:v>16.620689655172413</c:v>
                </c:pt>
                <c:pt idx="1">
                  <c:v>16.899999999999999</c:v>
                </c:pt>
                <c:pt idx="3">
                  <c:v>17.8</c:v>
                </c:pt>
                <c:pt idx="4">
                  <c:v>19.239285714285717</c:v>
                </c:pt>
                <c:pt idx="5">
                  <c:v>20.407142857142855</c:v>
                </c:pt>
                <c:pt idx="6">
                  <c:v>19.207407407407409</c:v>
                </c:pt>
                <c:pt idx="8">
                  <c:v>19.8</c:v>
                </c:pt>
                <c:pt idx="9">
                  <c:v>18.600000000000001</c:v>
                </c:pt>
                <c:pt idx="10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49-4586-80B1-8FCBEC13B38A}"/>
            </c:ext>
          </c:extLst>
        </c:ser>
        <c:ser>
          <c:idx val="5"/>
          <c:order val="3"/>
          <c:tx>
            <c:v>ブロイラー 1戸当羽数(右目盛)</c:v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66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</c:strCache>
            </c:strRef>
          </c:cat>
          <c:val>
            <c:numRef>
              <c:f>[0]!ブロイラー戸当羽数</c:f>
              <c:numCache>
                <c:formatCode>0.0_ </c:formatCode>
                <c:ptCount val="11"/>
                <c:pt idx="0">
                  <c:v>10.5</c:v>
                </c:pt>
                <c:pt idx="1">
                  <c:v>10.4</c:v>
                </c:pt>
                <c:pt idx="3">
                  <c:v>10.5</c:v>
                </c:pt>
                <c:pt idx="4">
                  <c:v>10.717647058823529</c:v>
                </c:pt>
                <c:pt idx="5">
                  <c:v>10.474626865671642</c:v>
                </c:pt>
                <c:pt idx="6">
                  <c:v>10.848437499999999</c:v>
                </c:pt>
                <c:pt idx="8">
                  <c:v>11.1</c:v>
                </c:pt>
                <c:pt idx="9">
                  <c:v>12.790476190476189</c:v>
                </c:pt>
                <c:pt idx="10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49-4586-80B1-8FCBEC13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58616"/>
        <c:axId val="634857632"/>
      </c:lineChart>
      <c:catAx>
        <c:axId val="73623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7656"/>
        <c:crosses val="autoZero"/>
        <c:auto val="1"/>
        <c:lblAlgn val="ctr"/>
        <c:lblOffset val="100"/>
        <c:noMultiLvlLbl val="0"/>
      </c:catAx>
      <c:valAx>
        <c:axId val="736237656"/>
        <c:scaling>
          <c:orientation val="minMax"/>
          <c:max val="1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36235688"/>
        <c:crosses val="autoZero"/>
        <c:crossBetween val="between"/>
      </c:valAx>
      <c:valAx>
        <c:axId val="634857632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34858616"/>
        <c:crosses val="max"/>
        <c:crossBetween val="between"/>
      </c:valAx>
      <c:catAx>
        <c:axId val="63485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8576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7.866771224103937E-2"/>
          <c:y val="0.10910949117976081"/>
          <c:w val="0.70742002376840618"/>
          <c:h val="7.18900710494984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C9CDB2-9851-4001-BEE6-5F7E9F2C6C98}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0FC180-3919-4204-AE97-7AA139BA0DF0}">
  <sheetPr/>
  <sheetViews>
    <sheetView zoomScale="9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1B768F-D92A-4D53-A641-8BFF624B42E5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373542-3747-4150-8140-DC43053C63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0.0553</cdr:x>
      <cdr:y>0.03386</cdr:y>
    </cdr:from>
    <cdr:to>
      <cdr:x>0.15478</cdr:x>
      <cdr:y>0.10396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BC4CAC-A2B9-497E-8BD2-513E67D977BC}"/>
            </a:ext>
          </a:extLst>
        </cdr:cNvPr>
        <cdr:cNvSpPr txBox="1"/>
      </cdr:nvSpPr>
      <cdr:spPr>
        <a:xfrm xmlns:a="http://schemas.openxmlformats.org/drawingml/2006/main">
          <a:off x="514178" y="205259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（戸）</a:t>
          </a:r>
        </a:p>
      </cdr:txBody>
    </cdr:sp>
  </cdr:relSizeAnchor>
  <cdr:relSizeAnchor xmlns:cdr="http://schemas.openxmlformats.org/drawingml/2006/chartDrawing">
    <cdr:from>
      <cdr:x>0.87141</cdr:x>
      <cdr:y>0.04129</cdr:y>
    </cdr:from>
    <cdr:to>
      <cdr:x>0.97088</cdr:x>
      <cdr:y>0.11139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FFADFE-8BAF-4576-BD0D-4E82EDC72A86}"/>
            </a:ext>
          </a:extLst>
        </cdr:cNvPr>
        <cdr:cNvSpPr txBox="1"/>
      </cdr:nvSpPr>
      <cdr:spPr>
        <a:xfrm xmlns:a="http://schemas.openxmlformats.org/drawingml/2006/main">
          <a:off x="8102000" y="250310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（頭）</a:t>
          </a:r>
        </a:p>
      </cdr:txBody>
    </cdr:sp>
  </cdr:relSizeAnchor>
  <cdr:relSizeAnchor xmlns:cdr="http://schemas.openxmlformats.org/drawingml/2006/chartDrawing">
    <cdr:from>
      <cdr:x>0.89425</cdr:x>
      <cdr:y>0.87144</cdr:y>
    </cdr:from>
    <cdr:to>
      <cdr:x>0.99373</cdr:x>
      <cdr:y>0.94154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17CB7-855F-4242-88C2-F16D6CB90F0D}"/>
            </a:ext>
          </a:extLst>
        </cdr:cNvPr>
        <cdr:cNvSpPr txBox="1"/>
      </cdr:nvSpPr>
      <cdr:spPr>
        <a:xfrm xmlns:a="http://schemas.openxmlformats.org/drawingml/2006/main">
          <a:off x="8314381" y="5283114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年</a:t>
          </a:r>
        </a:p>
      </cdr:txBody>
    </cdr:sp>
  </cdr:relSizeAnchor>
  <cdr:relSizeAnchor xmlns:cdr="http://schemas.openxmlformats.org/drawingml/2006/chartDrawing">
    <cdr:from>
      <cdr:x>0.66705</cdr:x>
      <cdr:y>0.92879</cdr:y>
    </cdr:from>
    <cdr:to>
      <cdr:x>0.99931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8746CA4-68FE-4F40-A70D-A3DB90ED93EB}"/>
            </a:ext>
          </a:extLst>
        </cdr:cNvPr>
        <cdr:cNvSpPr txBox="1"/>
      </cdr:nvSpPr>
      <cdr:spPr>
        <a:xfrm xmlns:a="http://schemas.openxmlformats.org/drawingml/2006/main">
          <a:off x="6201977" y="5630820"/>
          <a:ext cx="3089189" cy="43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資料：農林水産省「畜産統計」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2A0C59-9026-4553-8EA5-BA4AC51DF6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0.0553</cdr:x>
      <cdr:y>0.03386</cdr:y>
    </cdr:from>
    <cdr:to>
      <cdr:x>0.15478</cdr:x>
      <cdr:y>0.10396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BC4CAC-A2B9-497E-8BD2-513E67D977BC}"/>
            </a:ext>
          </a:extLst>
        </cdr:cNvPr>
        <cdr:cNvSpPr txBox="1"/>
      </cdr:nvSpPr>
      <cdr:spPr>
        <a:xfrm xmlns:a="http://schemas.openxmlformats.org/drawingml/2006/main">
          <a:off x="514178" y="205259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（戸）</a:t>
          </a:r>
        </a:p>
      </cdr:txBody>
    </cdr:sp>
  </cdr:relSizeAnchor>
  <cdr:relSizeAnchor xmlns:cdr="http://schemas.openxmlformats.org/drawingml/2006/chartDrawing">
    <cdr:from>
      <cdr:x>0.87141</cdr:x>
      <cdr:y>0.04129</cdr:y>
    </cdr:from>
    <cdr:to>
      <cdr:x>0.97088</cdr:x>
      <cdr:y>0.11139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FFADFE-8BAF-4576-BD0D-4E82EDC72A86}"/>
            </a:ext>
          </a:extLst>
        </cdr:cNvPr>
        <cdr:cNvSpPr txBox="1"/>
      </cdr:nvSpPr>
      <cdr:spPr>
        <a:xfrm xmlns:a="http://schemas.openxmlformats.org/drawingml/2006/main">
          <a:off x="8102000" y="250310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（頭）</a:t>
          </a:r>
        </a:p>
      </cdr:txBody>
    </cdr:sp>
  </cdr:relSizeAnchor>
  <cdr:relSizeAnchor xmlns:cdr="http://schemas.openxmlformats.org/drawingml/2006/chartDrawing">
    <cdr:from>
      <cdr:x>0.89425</cdr:x>
      <cdr:y>0.87144</cdr:y>
    </cdr:from>
    <cdr:to>
      <cdr:x>0.99373</cdr:x>
      <cdr:y>0.94154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17CB7-855F-4242-88C2-F16D6CB90F0D}"/>
            </a:ext>
          </a:extLst>
        </cdr:cNvPr>
        <cdr:cNvSpPr txBox="1"/>
      </cdr:nvSpPr>
      <cdr:spPr>
        <a:xfrm xmlns:a="http://schemas.openxmlformats.org/drawingml/2006/main">
          <a:off x="8314381" y="5283114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年</a:t>
          </a:r>
        </a:p>
      </cdr:txBody>
    </cdr:sp>
  </cdr:relSizeAnchor>
  <cdr:relSizeAnchor xmlns:cdr="http://schemas.openxmlformats.org/drawingml/2006/chartDrawing">
    <cdr:from>
      <cdr:x>0.66705</cdr:x>
      <cdr:y>0.92879</cdr:y>
    </cdr:from>
    <cdr:to>
      <cdr:x>0.99931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8746CA4-68FE-4F40-A70D-A3DB90ED93EB}"/>
            </a:ext>
          </a:extLst>
        </cdr:cNvPr>
        <cdr:cNvSpPr txBox="1"/>
      </cdr:nvSpPr>
      <cdr:spPr>
        <a:xfrm xmlns:a="http://schemas.openxmlformats.org/drawingml/2006/main">
          <a:off x="6201977" y="5630820"/>
          <a:ext cx="3089189" cy="43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資料：農林水産省「畜産統計」</a:t>
          </a:r>
        </a:p>
      </cdr:txBody>
    </cdr:sp>
  </cdr:relSizeAnchor>
  <cdr:relSizeAnchor xmlns:cdr="http://schemas.openxmlformats.org/drawingml/2006/chartDrawing">
    <cdr:from>
      <cdr:x>0.05521</cdr:x>
      <cdr:y>0.90078</cdr:y>
    </cdr:from>
    <cdr:to>
      <cdr:x>0.56288</cdr:x>
      <cdr:y>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D1E0E41A-9C73-466B-AF45-F9DEE68AE3EA}"/>
            </a:ext>
          </a:extLst>
        </cdr:cNvPr>
        <cdr:cNvSpPr txBox="1"/>
      </cdr:nvSpPr>
      <cdr:spPr>
        <a:xfrm xmlns:a="http://schemas.openxmlformats.org/drawingml/2006/main">
          <a:off x="513292" y="5461000"/>
          <a:ext cx="4720165" cy="601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+mn-ea"/>
              <a:ea typeface="+mn-ea"/>
            </a:rPr>
            <a:t>※ 2010</a:t>
          </a:r>
          <a:r>
            <a:rPr lang="ja-JP" altLang="en-US" sz="1400">
              <a:latin typeface="+mn-ea"/>
              <a:ea typeface="+mn-ea"/>
            </a:rPr>
            <a:t>年、</a:t>
          </a:r>
          <a:r>
            <a:rPr lang="en-US" altLang="ja-JP" sz="1400">
              <a:latin typeface="+mn-ea"/>
              <a:ea typeface="+mn-ea"/>
            </a:rPr>
            <a:t>2020</a:t>
          </a:r>
          <a:r>
            <a:rPr lang="ja-JP" altLang="en-US" sz="1400">
              <a:latin typeface="+mn-ea"/>
              <a:ea typeface="+mn-ea"/>
            </a:rPr>
            <a:t>年の調査は休止。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4E73DF-693E-4D45-9DE8-C8010EC809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0.0553</cdr:x>
      <cdr:y>0.03386</cdr:y>
    </cdr:from>
    <cdr:to>
      <cdr:x>0.15478</cdr:x>
      <cdr:y>0.10396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BC4CAC-A2B9-497E-8BD2-513E67D977BC}"/>
            </a:ext>
          </a:extLst>
        </cdr:cNvPr>
        <cdr:cNvSpPr txBox="1"/>
      </cdr:nvSpPr>
      <cdr:spPr>
        <a:xfrm xmlns:a="http://schemas.openxmlformats.org/drawingml/2006/main">
          <a:off x="514178" y="205259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（戸）</a:t>
          </a:r>
        </a:p>
      </cdr:txBody>
    </cdr:sp>
  </cdr:relSizeAnchor>
  <cdr:relSizeAnchor xmlns:cdr="http://schemas.openxmlformats.org/drawingml/2006/chartDrawing">
    <cdr:from>
      <cdr:x>0.87141</cdr:x>
      <cdr:y>0.04129</cdr:y>
    </cdr:from>
    <cdr:to>
      <cdr:x>0.97088</cdr:x>
      <cdr:y>0.11139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FFADFE-8BAF-4576-BD0D-4E82EDC72A86}"/>
            </a:ext>
          </a:extLst>
        </cdr:cNvPr>
        <cdr:cNvSpPr txBox="1"/>
      </cdr:nvSpPr>
      <cdr:spPr>
        <a:xfrm xmlns:a="http://schemas.openxmlformats.org/drawingml/2006/main">
          <a:off x="8102000" y="250310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（羽）</a:t>
          </a:r>
        </a:p>
      </cdr:txBody>
    </cdr:sp>
  </cdr:relSizeAnchor>
  <cdr:relSizeAnchor xmlns:cdr="http://schemas.openxmlformats.org/drawingml/2006/chartDrawing">
    <cdr:from>
      <cdr:x>0.89425</cdr:x>
      <cdr:y>0.87144</cdr:y>
    </cdr:from>
    <cdr:to>
      <cdr:x>0.99373</cdr:x>
      <cdr:y>0.94154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17CB7-855F-4242-88C2-F16D6CB90F0D}"/>
            </a:ext>
          </a:extLst>
        </cdr:cNvPr>
        <cdr:cNvSpPr txBox="1"/>
      </cdr:nvSpPr>
      <cdr:spPr>
        <a:xfrm xmlns:a="http://schemas.openxmlformats.org/drawingml/2006/main">
          <a:off x="8314381" y="5283114"/>
          <a:ext cx="924880" cy="42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/>
            <a:t>年</a:t>
          </a:r>
        </a:p>
      </cdr:txBody>
    </cdr:sp>
  </cdr:relSizeAnchor>
  <cdr:relSizeAnchor xmlns:cdr="http://schemas.openxmlformats.org/drawingml/2006/chartDrawing">
    <cdr:from>
      <cdr:x>0.66705</cdr:x>
      <cdr:y>0.92879</cdr:y>
    </cdr:from>
    <cdr:to>
      <cdr:x>0.99931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8746CA4-68FE-4F40-A70D-A3DB90ED93EB}"/>
            </a:ext>
          </a:extLst>
        </cdr:cNvPr>
        <cdr:cNvSpPr txBox="1"/>
      </cdr:nvSpPr>
      <cdr:spPr>
        <a:xfrm xmlns:a="http://schemas.openxmlformats.org/drawingml/2006/main">
          <a:off x="6201977" y="5630820"/>
          <a:ext cx="3089189" cy="43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資料：農林水産省「畜産統計」</a:t>
          </a:r>
        </a:p>
      </cdr:txBody>
    </cdr:sp>
  </cdr:relSizeAnchor>
  <cdr:relSizeAnchor xmlns:cdr="http://schemas.openxmlformats.org/drawingml/2006/chartDrawing">
    <cdr:from>
      <cdr:x>0.06864</cdr:x>
      <cdr:y>0.90078</cdr:y>
    </cdr:from>
    <cdr:to>
      <cdr:x>0.57631</cdr:x>
      <cdr:y>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8A5386B-9882-4073-ADED-061C5A88380C}"/>
            </a:ext>
          </a:extLst>
        </cdr:cNvPr>
        <cdr:cNvSpPr txBox="1"/>
      </cdr:nvSpPr>
      <cdr:spPr>
        <a:xfrm xmlns:a="http://schemas.openxmlformats.org/drawingml/2006/main">
          <a:off x="638175" y="5461000"/>
          <a:ext cx="4720165" cy="601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+mn-ea"/>
              <a:ea typeface="+mn-ea"/>
            </a:rPr>
            <a:t>※ 2010</a:t>
          </a:r>
          <a:r>
            <a:rPr lang="ja-JP" altLang="en-US" sz="1400">
              <a:latin typeface="+mn-ea"/>
              <a:ea typeface="+mn-ea"/>
            </a:rPr>
            <a:t>年、</a:t>
          </a:r>
          <a:r>
            <a:rPr lang="en-US" altLang="ja-JP" sz="1400">
              <a:latin typeface="+mn-ea"/>
              <a:ea typeface="+mn-ea"/>
            </a:rPr>
            <a:t>2020</a:t>
          </a:r>
          <a:r>
            <a:rPr lang="ja-JP" altLang="en-US" sz="1400">
              <a:latin typeface="+mn-ea"/>
              <a:ea typeface="+mn-ea"/>
            </a:rPr>
            <a:t>年の採卵鶏の調査は休止。</a:t>
          </a:r>
          <a:endParaRPr lang="en-US" altLang="ja-JP" sz="1400">
            <a:latin typeface="+mn-ea"/>
            <a:ea typeface="+mn-ea"/>
          </a:endParaRPr>
        </a:p>
        <a:p xmlns:a="http://schemas.openxmlformats.org/drawingml/2006/main">
          <a:r>
            <a:rPr lang="en-US" altLang="ja-JP" sz="1400">
              <a:latin typeface="+mn-ea"/>
              <a:ea typeface="+mn-ea"/>
            </a:rPr>
            <a:t>※</a:t>
          </a:r>
          <a:r>
            <a:rPr lang="ja-JP" altLang="en-US" sz="1400">
              <a:latin typeface="+mn-ea"/>
              <a:ea typeface="+mn-ea"/>
            </a:rPr>
            <a:t>ブロイラーのデータは</a:t>
          </a:r>
          <a:r>
            <a:rPr lang="en-US" altLang="ja-JP" sz="1400">
              <a:latin typeface="+mn-ea"/>
              <a:ea typeface="+mn-ea"/>
            </a:rPr>
            <a:t>2013</a:t>
          </a:r>
          <a:r>
            <a:rPr lang="ja-JP" altLang="en-US" sz="1400">
              <a:latin typeface="+mn-ea"/>
              <a:ea typeface="+mn-ea"/>
            </a:rPr>
            <a:t>年から。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workbookViewId="0">
      <selection activeCell="T20" sqref="T20"/>
    </sheetView>
  </sheetViews>
  <sheetFormatPr defaultRowHeight="13.5" x14ac:dyDescent="0.15"/>
  <cols>
    <col min="1" max="2" width="6" style="7" customWidth="1"/>
    <col min="3" max="3" width="9.5" bestFit="1" customWidth="1"/>
    <col min="4" max="4" width="12.25" customWidth="1"/>
    <col min="6" max="7" width="9" style="3"/>
    <col min="8" max="8" width="9" style="5"/>
    <col min="9" max="10" width="9" style="3"/>
    <col min="11" max="11" width="9" style="5"/>
    <col min="12" max="13" width="9" style="3"/>
    <col min="14" max="14" width="9" style="5"/>
    <col min="15" max="16" width="9" style="3"/>
    <col min="17" max="17" width="9" style="5"/>
    <col min="18" max="19" width="9" style="3"/>
    <col min="20" max="20" width="9" style="5"/>
  </cols>
  <sheetData>
    <row r="1" spans="1:20" x14ac:dyDescent="0.15">
      <c r="A1" s="6" t="s">
        <v>15</v>
      </c>
      <c r="C1" s="24" t="s">
        <v>28</v>
      </c>
      <c r="D1" s="25"/>
      <c r="E1" s="25"/>
      <c r="F1" s="25"/>
      <c r="G1" s="25"/>
      <c r="H1" s="25"/>
      <c r="I1" s="26"/>
      <c r="J1" s="19"/>
      <c r="K1" s="19"/>
      <c r="L1" s="19"/>
      <c r="M1" s="19"/>
      <c r="N1" s="19"/>
      <c r="O1" s="19"/>
      <c r="P1" s="19"/>
      <c r="Q1" s="19"/>
      <c r="R1" s="19"/>
      <c r="S1"/>
      <c r="T1"/>
    </row>
    <row r="2" spans="1:20" x14ac:dyDescent="0.15">
      <c r="A2" s="6" t="s">
        <v>16</v>
      </c>
      <c r="C2" s="8" t="s">
        <v>24</v>
      </c>
      <c r="F2"/>
      <c r="G2"/>
      <c r="H2"/>
      <c r="I2" s="9"/>
      <c r="J2" s="27"/>
      <c r="K2" s="27"/>
      <c r="L2" s="27"/>
      <c r="M2" s="27"/>
      <c r="N2" s="27"/>
      <c r="O2" s="28"/>
      <c r="P2"/>
      <c r="Q2" s="28"/>
      <c r="R2" s="28"/>
      <c r="S2"/>
      <c r="T2"/>
    </row>
    <row r="3" spans="1:20" x14ac:dyDescent="0.15">
      <c r="A3" s="6" t="s">
        <v>17</v>
      </c>
      <c r="C3" s="8" t="s">
        <v>25</v>
      </c>
      <c r="F3"/>
      <c r="G3"/>
      <c r="H3"/>
      <c r="I3" s="9"/>
      <c r="J3" s="10"/>
      <c r="K3" s="10"/>
      <c r="L3" s="10"/>
      <c r="M3" s="10"/>
      <c r="N3" s="10"/>
      <c r="O3" s="10"/>
      <c r="P3"/>
      <c r="Q3"/>
      <c r="R3"/>
      <c r="S3"/>
      <c r="T3"/>
    </row>
    <row r="4" spans="1:20" x14ac:dyDescent="0.15">
      <c r="A4" s="6"/>
      <c r="C4" s="11" t="s">
        <v>26</v>
      </c>
      <c r="F4"/>
      <c r="G4"/>
      <c r="H4"/>
      <c r="I4" s="9"/>
      <c r="J4" s="10"/>
      <c r="K4" s="10"/>
      <c r="L4" s="10"/>
      <c r="M4" s="10"/>
      <c r="N4" s="10"/>
      <c r="O4" s="10"/>
      <c r="P4"/>
      <c r="Q4"/>
      <c r="R4"/>
      <c r="S4"/>
      <c r="T4"/>
    </row>
    <row r="5" spans="1:20" ht="21" customHeight="1" x14ac:dyDescent="0.15">
      <c r="C5" s="12">
        <v>41275</v>
      </c>
      <c r="D5" s="13" t="s">
        <v>18</v>
      </c>
      <c r="E5" s="29">
        <f>MAX($C$9:$C$109)</f>
        <v>44927</v>
      </c>
      <c r="F5" s="13" t="s">
        <v>27</v>
      </c>
      <c r="G5" s="13"/>
      <c r="H5" s="13"/>
      <c r="I5" s="14"/>
      <c r="J5" s="10"/>
      <c r="K5" s="10"/>
      <c r="L5" s="10"/>
      <c r="M5" s="10"/>
      <c r="N5" s="10"/>
      <c r="O5" s="10"/>
      <c r="P5"/>
      <c r="Q5"/>
      <c r="R5"/>
      <c r="S5"/>
      <c r="T5"/>
    </row>
    <row r="6" spans="1:20" x14ac:dyDescent="0.15">
      <c r="B6" s="7">
        <f>COUNTA(C9:C109)-MATCH(C5,C9:C109,0)+1</f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15">
      <c r="A7" s="15"/>
      <c r="C7" t="s">
        <v>22</v>
      </c>
      <c r="K7" s="5" t="s">
        <v>23</v>
      </c>
    </row>
    <row r="8" spans="1:20" s="1" customFormat="1" ht="54" x14ac:dyDescent="0.15">
      <c r="A8" s="30"/>
      <c r="B8" s="30"/>
      <c r="C8" t="s">
        <v>19</v>
      </c>
      <c r="D8" s="1" t="s">
        <v>20</v>
      </c>
      <c r="E8" s="1" t="s">
        <v>21</v>
      </c>
      <c r="F8" s="2" t="s">
        <v>0</v>
      </c>
      <c r="G8" s="2" t="s">
        <v>1</v>
      </c>
      <c r="H8" s="4" t="s">
        <v>2</v>
      </c>
      <c r="I8" s="2" t="s">
        <v>3</v>
      </c>
      <c r="J8" s="2" t="s">
        <v>4</v>
      </c>
      <c r="K8" s="4" t="s">
        <v>5</v>
      </c>
      <c r="L8" s="2" t="s">
        <v>6</v>
      </c>
      <c r="M8" s="2" t="s">
        <v>7</v>
      </c>
      <c r="N8" s="4" t="s">
        <v>8</v>
      </c>
      <c r="O8" s="2" t="s">
        <v>9</v>
      </c>
      <c r="P8" s="2" t="s">
        <v>10</v>
      </c>
      <c r="Q8" s="4" t="s">
        <v>11</v>
      </c>
      <c r="R8" s="2" t="s">
        <v>12</v>
      </c>
      <c r="S8" s="2" t="s">
        <v>13</v>
      </c>
      <c r="T8" s="4" t="s">
        <v>14</v>
      </c>
    </row>
    <row r="9" spans="1:20" x14ac:dyDescent="0.15">
      <c r="A9" s="16" t="str">
        <f>IF(C9=EDATE($C$5,0),1,"")</f>
        <v/>
      </c>
      <c r="B9" s="16" t="str">
        <f>IF(C9=EDATE($C$5,0),1,"")</f>
        <v/>
      </c>
      <c r="C9" s="17">
        <v>38353</v>
      </c>
      <c r="D9" s="18" t="str">
        <f t="shared" ref="D9" si="0">IF(OR(A9=1,B9=1,A9),TEXT(C9,"ge"),TEXT(C9," "))</f>
        <v xml:space="preserve"> </v>
      </c>
      <c r="E9" s="18" t="str">
        <f t="shared" ref="E9" si="1">IF(OR(A9=1,A9),TEXT(C9,"yyyy"),TEXT(C9,"yy"))</f>
        <v>05</v>
      </c>
      <c r="F9" s="3">
        <v>324</v>
      </c>
      <c r="G9" s="3">
        <v>16700</v>
      </c>
      <c r="H9" s="5">
        <v>51.543209876543209</v>
      </c>
      <c r="I9" s="3">
        <v>1360</v>
      </c>
      <c r="J9" s="3">
        <v>56500</v>
      </c>
      <c r="K9" s="5">
        <v>41.544117647058826</v>
      </c>
      <c r="L9" s="3">
        <v>216</v>
      </c>
      <c r="M9" s="3">
        <v>389300</v>
      </c>
      <c r="N9" s="5">
        <v>1802.3148148148148</v>
      </c>
      <c r="O9" s="3">
        <v>45</v>
      </c>
      <c r="P9" s="3">
        <v>571.1</v>
      </c>
      <c r="Q9" s="5">
        <v>12.691111111111111</v>
      </c>
      <c r="R9" s="20"/>
      <c r="S9" s="20"/>
      <c r="T9" s="21"/>
    </row>
    <row r="10" spans="1:20" x14ac:dyDescent="0.15">
      <c r="A10" s="16" t="str">
        <f t="shared" ref="A10:A73" si="2">IF(C10=EDATE($C$5,0),1,"")</f>
        <v/>
      </c>
      <c r="B10" s="16" t="str">
        <f>IF(C10=EDATE($C$5,0),1,"")</f>
        <v/>
      </c>
      <c r="C10" s="17">
        <v>38718</v>
      </c>
      <c r="D10" s="18" t="str">
        <f t="shared" ref="D10:D14" si="3">IF(OR(A10=1,B10=1,A10),TEXT(C10,"ge"),TEXT(C10," "))</f>
        <v xml:space="preserve"> </v>
      </c>
      <c r="E10" s="18" t="str">
        <f t="shared" ref="E10:E14" si="4">IF(OR(A10=1,A10),TEXT(C10,"yyyy"),TEXT(C10,"yy"))</f>
        <v>06</v>
      </c>
      <c r="F10" s="3">
        <v>319</v>
      </c>
      <c r="G10" s="3">
        <v>16500</v>
      </c>
      <c r="H10" s="5">
        <v>51.724137931034484</v>
      </c>
      <c r="I10" s="3">
        <v>1340</v>
      </c>
      <c r="J10" s="3">
        <v>57900</v>
      </c>
      <c r="K10" s="5">
        <v>43.208955223880594</v>
      </c>
      <c r="L10" s="3">
        <v>191</v>
      </c>
      <c r="M10" s="3">
        <v>377500</v>
      </c>
      <c r="N10" s="5">
        <v>1976.4397905759163</v>
      </c>
      <c r="O10" s="3">
        <v>38</v>
      </c>
      <c r="P10" s="3">
        <v>603.1</v>
      </c>
      <c r="Q10" s="5">
        <v>15.871052631578948</v>
      </c>
      <c r="R10" s="20"/>
      <c r="S10" s="20"/>
      <c r="T10" s="21"/>
    </row>
    <row r="11" spans="1:20" x14ac:dyDescent="0.15">
      <c r="A11" s="16" t="str">
        <f t="shared" si="2"/>
        <v/>
      </c>
      <c r="B11" s="16" t="str">
        <f>IF(OR(A11=1,C11=$E$5),1,"")</f>
        <v/>
      </c>
      <c r="C11" s="17">
        <v>39083</v>
      </c>
      <c r="D11" s="18" t="str">
        <f t="shared" si="3"/>
        <v xml:space="preserve"> </v>
      </c>
      <c r="E11" s="18" t="str">
        <f t="shared" si="4"/>
        <v>07</v>
      </c>
      <c r="F11" s="3">
        <v>311</v>
      </c>
      <c r="G11" s="3">
        <v>15800</v>
      </c>
      <c r="H11" s="5">
        <v>50.80385852090032</v>
      </c>
      <c r="I11" s="3">
        <v>1330</v>
      </c>
      <c r="J11" s="3">
        <v>60100</v>
      </c>
      <c r="K11" s="5">
        <v>45.18796992481203</v>
      </c>
      <c r="L11" s="3">
        <v>182</v>
      </c>
      <c r="M11" s="3">
        <v>386400</v>
      </c>
      <c r="N11" s="5">
        <v>2123.0769230769229</v>
      </c>
      <c r="O11" s="3">
        <v>38</v>
      </c>
      <c r="P11" s="3">
        <v>608.79999999999995</v>
      </c>
      <c r="Q11" s="5">
        <v>16.021052631578947</v>
      </c>
      <c r="R11" s="20"/>
      <c r="S11" s="20"/>
      <c r="T11" s="21"/>
    </row>
    <row r="12" spans="1:20" x14ac:dyDescent="0.15">
      <c r="A12" s="16" t="str">
        <f t="shared" si="2"/>
        <v/>
      </c>
      <c r="B12" s="16" t="str">
        <f t="shared" ref="B12:B75" si="5">IF(OR(A12=1,C12=$E$5),1,"")</f>
        <v/>
      </c>
      <c r="C12" s="17">
        <v>39448</v>
      </c>
      <c r="D12" s="18" t="str">
        <f t="shared" si="3"/>
        <v xml:space="preserve"> </v>
      </c>
      <c r="E12" s="18" t="str">
        <f t="shared" si="4"/>
        <v>08</v>
      </c>
      <c r="F12" s="22">
        <v>306</v>
      </c>
      <c r="G12" s="22">
        <v>15100</v>
      </c>
      <c r="H12" s="23">
        <v>49.3</v>
      </c>
      <c r="I12" s="22">
        <v>1310</v>
      </c>
      <c r="J12" s="22">
        <v>60200</v>
      </c>
      <c r="K12" s="23">
        <v>46</v>
      </c>
      <c r="L12" s="22">
        <v>171</v>
      </c>
      <c r="M12" s="22">
        <v>402800</v>
      </c>
      <c r="N12" s="23">
        <v>2355.5555555555557</v>
      </c>
      <c r="O12" s="22">
        <v>31</v>
      </c>
      <c r="P12" s="22">
        <v>588.4</v>
      </c>
      <c r="Q12" s="23">
        <v>14.92</v>
      </c>
      <c r="R12" s="20"/>
      <c r="S12" s="20"/>
      <c r="T12" s="21"/>
    </row>
    <row r="13" spans="1:20" x14ac:dyDescent="0.15">
      <c r="A13" s="16" t="str">
        <f t="shared" si="2"/>
        <v/>
      </c>
      <c r="B13" s="16" t="str">
        <f t="shared" si="5"/>
        <v/>
      </c>
      <c r="C13" s="17">
        <v>39814</v>
      </c>
      <c r="D13" s="18" t="str">
        <f t="shared" si="3"/>
        <v xml:space="preserve"> </v>
      </c>
      <c r="E13" s="18" t="str">
        <f t="shared" si="4"/>
        <v>09</v>
      </c>
      <c r="F13" s="3">
        <v>301</v>
      </c>
      <c r="G13" s="3">
        <v>14400</v>
      </c>
      <c r="H13" s="5">
        <v>47.840531561461795</v>
      </c>
      <c r="I13" s="3">
        <v>1310</v>
      </c>
      <c r="J13" s="3">
        <v>61800</v>
      </c>
      <c r="K13" s="5">
        <v>47.175572519083971</v>
      </c>
      <c r="L13" s="3">
        <v>163</v>
      </c>
      <c r="M13" s="3">
        <v>386600</v>
      </c>
      <c r="N13" s="5">
        <v>2371.7791411042945</v>
      </c>
      <c r="O13" s="3">
        <v>29</v>
      </c>
      <c r="P13" s="3">
        <v>626.70000000000005</v>
      </c>
      <c r="Q13" s="5">
        <v>21.610344827586207</v>
      </c>
      <c r="R13" s="20"/>
      <c r="S13" s="20"/>
      <c r="T13" s="21"/>
    </row>
    <row r="14" spans="1:20" x14ac:dyDescent="0.15">
      <c r="A14" s="16" t="str">
        <f t="shared" si="2"/>
        <v/>
      </c>
      <c r="B14" s="16" t="str">
        <f t="shared" si="5"/>
        <v/>
      </c>
      <c r="C14" s="17">
        <v>40179</v>
      </c>
      <c r="D14" s="18" t="str">
        <f t="shared" si="3"/>
        <v xml:space="preserve"> </v>
      </c>
      <c r="E14" s="18" t="str">
        <f t="shared" si="4"/>
        <v>10</v>
      </c>
      <c r="F14" s="3">
        <v>284</v>
      </c>
      <c r="G14" s="3">
        <v>13900</v>
      </c>
      <c r="H14" s="5">
        <v>48.943661971830984</v>
      </c>
      <c r="I14" s="3">
        <v>1330</v>
      </c>
      <c r="J14" s="3">
        <v>62400</v>
      </c>
      <c r="K14" s="5">
        <v>46.917293233082709</v>
      </c>
      <c r="L14" s="20"/>
      <c r="M14" s="20"/>
      <c r="N14" s="21"/>
      <c r="O14" s="20"/>
      <c r="P14" s="20"/>
      <c r="Q14" s="21"/>
      <c r="R14" s="20"/>
      <c r="S14" s="20"/>
      <c r="T14" s="21"/>
    </row>
    <row r="15" spans="1:20" x14ac:dyDescent="0.15">
      <c r="A15" s="16" t="str">
        <f t="shared" si="2"/>
        <v/>
      </c>
      <c r="B15" s="16" t="str">
        <f t="shared" si="5"/>
        <v/>
      </c>
      <c r="C15" s="17">
        <v>40544</v>
      </c>
      <c r="D15" s="18" t="str">
        <f t="shared" ref="D15:D27" si="6">IF(OR(A15=1,B15=1,A15),TEXT(C15,"ge"),TEXT(C15," "))</f>
        <v xml:space="preserve"> </v>
      </c>
      <c r="E15" s="18" t="str">
        <f t="shared" ref="E15:E27" si="7">IF(OR(A15=1,A15),TEXT(C15,"yyyy"),TEXT(C15,"yy"))</f>
        <v>11</v>
      </c>
      <c r="F15" s="3">
        <v>269</v>
      </c>
      <c r="G15" s="3">
        <v>13500</v>
      </c>
      <c r="H15" s="5">
        <v>50.185873605947954</v>
      </c>
      <c r="I15" s="3">
        <v>1220</v>
      </c>
      <c r="J15" s="3">
        <v>58900</v>
      </c>
      <c r="K15" s="5">
        <v>48.278688524590166</v>
      </c>
      <c r="L15" s="3">
        <v>134</v>
      </c>
      <c r="M15" s="3">
        <v>395800</v>
      </c>
      <c r="N15" s="5">
        <v>2953.7313432835822</v>
      </c>
      <c r="O15" s="3">
        <v>30</v>
      </c>
      <c r="P15" s="3">
        <v>465</v>
      </c>
      <c r="Q15" s="5">
        <v>15.5</v>
      </c>
      <c r="R15" s="20"/>
      <c r="S15" s="20"/>
      <c r="T15" s="21"/>
    </row>
    <row r="16" spans="1:20" x14ac:dyDescent="0.15">
      <c r="A16" s="16" t="str">
        <f t="shared" si="2"/>
        <v/>
      </c>
      <c r="B16" s="16" t="str">
        <f t="shared" si="5"/>
        <v/>
      </c>
      <c r="C16" s="17">
        <v>40909</v>
      </c>
      <c r="D16" s="18" t="str">
        <f t="shared" si="6"/>
        <v xml:space="preserve"> </v>
      </c>
      <c r="E16" s="18" t="str">
        <f t="shared" si="7"/>
        <v>12</v>
      </c>
      <c r="F16" s="3">
        <v>262</v>
      </c>
      <c r="G16" s="3">
        <v>13400</v>
      </c>
      <c r="H16" s="5">
        <v>51.145038167938928</v>
      </c>
      <c r="I16" s="3">
        <v>1130</v>
      </c>
      <c r="J16" s="3">
        <v>58200</v>
      </c>
      <c r="K16" s="5">
        <v>51.504424778761063</v>
      </c>
      <c r="L16" s="3">
        <v>127</v>
      </c>
      <c r="M16" s="3">
        <v>402400</v>
      </c>
      <c r="N16" s="5">
        <v>3168.5039370078739</v>
      </c>
      <c r="O16" s="3">
        <v>30</v>
      </c>
      <c r="P16" s="3">
        <v>464</v>
      </c>
      <c r="Q16" s="5">
        <v>15.466666666666667</v>
      </c>
      <c r="R16" s="20"/>
      <c r="S16" s="20"/>
      <c r="T16" s="21"/>
    </row>
    <row r="17" spans="1:20" x14ac:dyDescent="0.15">
      <c r="A17" s="16">
        <f t="shared" si="2"/>
        <v>1</v>
      </c>
      <c r="B17" s="16">
        <f t="shared" si="5"/>
        <v>1</v>
      </c>
      <c r="C17" s="17">
        <v>41275</v>
      </c>
      <c r="D17" s="18" t="str">
        <f t="shared" si="6"/>
        <v>H25</v>
      </c>
      <c r="E17" s="18" t="str">
        <f t="shared" si="7"/>
        <v>2013</v>
      </c>
      <c r="F17" s="3">
        <v>239</v>
      </c>
      <c r="G17" s="3">
        <v>12900</v>
      </c>
      <c r="H17" s="5">
        <v>53.97489539748954</v>
      </c>
      <c r="I17" s="3">
        <v>1110</v>
      </c>
      <c r="J17" s="3">
        <v>58300</v>
      </c>
      <c r="K17" s="5">
        <v>52.522522522522522</v>
      </c>
      <c r="L17" s="3">
        <v>114</v>
      </c>
      <c r="M17" s="3">
        <v>388500</v>
      </c>
      <c r="N17" s="5">
        <v>3407.8947368421054</v>
      </c>
      <c r="O17" s="3">
        <v>29</v>
      </c>
      <c r="P17" s="3">
        <v>482</v>
      </c>
      <c r="Q17" s="5">
        <v>16.620689655172413</v>
      </c>
      <c r="R17" s="3">
        <v>66</v>
      </c>
      <c r="S17" s="3">
        <v>691</v>
      </c>
      <c r="T17" s="5">
        <v>10.5</v>
      </c>
    </row>
    <row r="18" spans="1:20" x14ac:dyDescent="0.15">
      <c r="A18" s="16" t="str">
        <f t="shared" si="2"/>
        <v/>
      </c>
      <c r="B18" s="16" t="str">
        <f t="shared" si="5"/>
        <v/>
      </c>
      <c r="C18" s="17">
        <v>41640</v>
      </c>
      <c r="D18" s="18" t="str">
        <f t="shared" si="6"/>
        <v xml:space="preserve"> </v>
      </c>
      <c r="E18" s="18" t="str">
        <f t="shared" si="7"/>
        <v>14</v>
      </c>
      <c r="F18" s="35">
        <v>226</v>
      </c>
      <c r="G18" s="35">
        <v>12500</v>
      </c>
      <c r="H18" s="36">
        <v>55.3</v>
      </c>
      <c r="I18" s="37">
        <v>1050</v>
      </c>
      <c r="J18" s="37">
        <v>57000</v>
      </c>
      <c r="K18" s="36">
        <v>54.3</v>
      </c>
      <c r="L18" s="37">
        <v>107</v>
      </c>
      <c r="M18" s="37">
        <v>381800</v>
      </c>
      <c r="N18" s="36">
        <v>3568.2</v>
      </c>
      <c r="O18" s="37">
        <v>29</v>
      </c>
      <c r="P18" s="37">
        <v>491</v>
      </c>
      <c r="Q18" s="36">
        <v>16.899999999999999</v>
      </c>
      <c r="R18" s="37">
        <v>66</v>
      </c>
      <c r="S18" s="37">
        <v>684</v>
      </c>
      <c r="T18" s="36">
        <v>10.4</v>
      </c>
    </row>
    <row r="19" spans="1:20" x14ac:dyDescent="0.15">
      <c r="A19" s="16" t="str">
        <f t="shared" si="2"/>
        <v/>
      </c>
      <c r="B19" s="16" t="str">
        <f t="shared" si="5"/>
        <v/>
      </c>
      <c r="C19" s="17">
        <v>42005</v>
      </c>
      <c r="D19" s="18" t="str">
        <f t="shared" si="6"/>
        <v xml:space="preserve"> </v>
      </c>
      <c r="E19" s="18" t="str">
        <f t="shared" si="7"/>
        <v>15</v>
      </c>
      <c r="F19" s="35">
        <v>219</v>
      </c>
      <c r="G19" s="35">
        <v>11600</v>
      </c>
      <c r="H19" s="36">
        <v>53</v>
      </c>
      <c r="I19" s="37">
        <v>1020</v>
      </c>
      <c r="J19" s="37">
        <v>55000</v>
      </c>
      <c r="K19" s="36">
        <v>53.9</v>
      </c>
      <c r="L19" s="33"/>
      <c r="M19" s="33"/>
      <c r="N19" s="34"/>
      <c r="O19" s="33"/>
      <c r="P19" s="33"/>
      <c r="Q19" s="34"/>
      <c r="R19" s="33"/>
      <c r="S19" s="33"/>
      <c r="T19" s="34"/>
    </row>
    <row r="20" spans="1:20" x14ac:dyDescent="0.15">
      <c r="A20" s="16" t="str">
        <f t="shared" si="2"/>
        <v/>
      </c>
      <c r="B20" s="16" t="str">
        <f t="shared" si="5"/>
        <v/>
      </c>
      <c r="C20" s="17">
        <v>42370</v>
      </c>
      <c r="D20" s="18" t="str">
        <f t="shared" si="6"/>
        <v xml:space="preserve"> </v>
      </c>
      <c r="E20" s="18" t="str">
        <f t="shared" si="7"/>
        <v>16</v>
      </c>
      <c r="F20" s="37">
        <v>204</v>
      </c>
      <c r="G20" s="37">
        <v>11500</v>
      </c>
      <c r="H20" s="36">
        <v>56.372549019607845</v>
      </c>
      <c r="I20" s="37">
        <v>973</v>
      </c>
      <c r="J20" s="37">
        <v>55700</v>
      </c>
      <c r="K20" s="36">
        <v>57.245632065775951</v>
      </c>
      <c r="L20" s="31">
        <v>86</v>
      </c>
      <c r="M20" s="31">
        <v>362100</v>
      </c>
      <c r="N20" s="41">
        <v>4210.5</v>
      </c>
      <c r="O20" s="31">
        <v>28</v>
      </c>
      <c r="P20" s="31">
        <v>498</v>
      </c>
      <c r="Q20" s="41">
        <v>17.8</v>
      </c>
      <c r="R20" s="31">
        <v>68</v>
      </c>
      <c r="S20" s="31">
        <v>711.7</v>
      </c>
      <c r="T20" s="41">
        <v>10.5</v>
      </c>
    </row>
    <row r="21" spans="1:20" x14ac:dyDescent="0.15">
      <c r="A21" s="16" t="str">
        <f t="shared" si="2"/>
        <v/>
      </c>
      <c r="B21" s="16" t="str">
        <f t="shared" si="5"/>
        <v/>
      </c>
      <c r="C21" s="17">
        <v>42736</v>
      </c>
      <c r="D21" s="18" t="str">
        <f t="shared" si="6"/>
        <v xml:space="preserve"> </v>
      </c>
      <c r="E21" s="18" t="str">
        <f t="shared" si="7"/>
        <v>17</v>
      </c>
      <c r="F21" s="31">
        <v>194</v>
      </c>
      <c r="G21" s="31">
        <v>11100</v>
      </c>
      <c r="H21" s="32">
        <v>57.216494845360828</v>
      </c>
      <c r="I21" s="31">
        <v>942</v>
      </c>
      <c r="J21" s="31">
        <v>55400</v>
      </c>
      <c r="K21" s="32">
        <v>58.811040339702757</v>
      </c>
      <c r="L21" s="31">
        <v>82</v>
      </c>
      <c r="M21" s="31">
        <v>348800</v>
      </c>
      <c r="N21" s="32">
        <v>4253.6585365853662</v>
      </c>
      <c r="O21" s="31">
        <v>28</v>
      </c>
      <c r="P21" s="31">
        <v>538.70000000000005</v>
      </c>
      <c r="Q21" s="32">
        <v>19.239285714285717</v>
      </c>
      <c r="R21" s="31">
        <v>68</v>
      </c>
      <c r="S21" s="31">
        <v>728.8</v>
      </c>
      <c r="T21" s="32">
        <v>10.717647058823529</v>
      </c>
    </row>
    <row r="22" spans="1:20" x14ac:dyDescent="0.15">
      <c r="A22" s="16" t="str">
        <f t="shared" si="2"/>
        <v/>
      </c>
      <c r="B22" s="16" t="str">
        <f t="shared" si="5"/>
        <v/>
      </c>
      <c r="C22" s="17">
        <v>43101</v>
      </c>
      <c r="D22" s="18" t="str">
        <f t="shared" si="6"/>
        <v xml:space="preserve"> </v>
      </c>
      <c r="E22" s="18" t="str">
        <f t="shared" si="7"/>
        <v>18</v>
      </c>
      <c r="F22" s="31">
        <v>187</v>
      </c>
      <c r="G22" s="31">
        <v>11300</v>
      </c>
      <c r="H22" s="32">
        <v>60.427807486631018</v>
      </c>
      <c r="I22" s="31">
        <v>886</v>
      </c>
      <c r="J22" s="31">
        <v>55900</v>
      </c>
      <c r="K22" s="32">
        <v>63.092550790067719</v>
      </c>
      <c r="L22" s="31">
        <v>79</v>
      </c>
      <c r="M22" s="31">
        <v>359500</v>
      </c>
      <c r="N22" s="32">
        <v>4550.6329113924048</v>
      </c>
      <c r="O22" s="31">
        <v>28</v>
      </c>
      <c r="P22" s="31">
        <v>571.4</v>
      </c>
      <c r="Q22" s="32">
        <v>20.407142857142855</v>
      </c>
      <c r="R22" s="31">
        <v>67</v>
      </c>
      <c r="S22" s="31">
        <v>701.8</v>
      </c>
      <c r="T22" s="32">
        <v>10.474626865671642</v>
      </c>
    </row>
    <row r="23" spans="1:20" x14ac:dyDescent="0.15">
      <c r="A23" s="16" t="str">
        <f t="shared" si="2"/>
        <v/>
      </c>
      <c r="B23" s="16" t="str">
        <f t="shared" si="5"/>
        <v/>
      </c>
      <c r="C23" s="17">
        <v>43466</v>
      </c>
      <c r="D23" s="18" t="str">
        <f t="shared" si="6"/>
        <v xml:space="preserve"> </v>
      </c>
      <c r="E23" s="18" t="str">
        <f t="shared" si="7"/>
        <v>19</v>
      </c>
      <c r="F23" s="31">
        <v>186</v>
      </c>
      <c r="G23" s="31">
        <v>11700</v>
      </c>
      <c r="H23" s="32">
        <v>62.903225806451616</v>
      </c>
      <c r="I23" s="31">
        <v>827</v>
      </c>
      <c r="J23" s="31">
        <v>53500</v>
      </c>
      <c r="K23" s="32">
        <v>64.691656590084648</v>
      </c>
      <c r="L23" s="31">
        <v>73</v>
      </c>
      <c r="M23" s="31">
        <v>351800</v>
      </c>
      <c r="N23" s="32">
        <v>4819.178082191781</v>
      </c>
      <c r="O23" s="31">
        <v>27</v>
      </c>
      <c r="P23" s="31">
        <v>518.6</v>
      </c>
      <c r="Q23" s="32">
        <v>19.207407407407409</v>
      </c>
      <c r="R23" s="31">
        <v>64</v>
      </c>
      <c r="S23" s="31">
        <v>694.3</v>
      </c>
      <c r="T23" s="32">
        <v>10.848437499999999</v>
      </c>
    </row>
    <row r="24" spans="1:20" x14ac:dyDescent="0.15">
      <c r="A24" s="16" t="str">
        <f t="shared" si="2"/>
        <v/>
      </c>
      <c r="B24" s="16" t="str">
        <f t="shared" si="5"/>
        <v/>
      </c>
      <c r="C24" s="17">
        <v>43831</v>
      </c>
      <c r="D24" s="18" t="str">
        <f t="shared" si="6"/>
        <v xml:space="preserve"> </v>
      </c>
      <c r="E24" s="18" t="str">
        <f t="shared" si="7"/>
        <v>20</v>
      </c>
      <c r="F24" s="31">
        <v>172</v>
      </c>
      <c r="G24" s="31">
        <v>11800</v>
      </c>
      <c r="H24" s="32">
        <v>68.604651162790702</v>
      </c>
      <c r="I24" s="31">
        <v>824</v>
      </c>
      <c r="J24" s="31">
        <v>53700</v>
      </c>
      <c r="K24" s="32">
        <v>65.169902912621353</v>
      </c>
      <c r="L24" s="33"/>
      <c r="M24" s="33"/>
      <c r="N24" s="34"/>
      <c r="O24" s="33"/>
      <c r="P24" s="33"/>
      <c r="Q24" s="34"/>
      <c r="R24" s="33"/>
      <c r="S24" s="33"/>
      <c r="T24" s="34"/>
    </row>
    <row r="25" spans="1:20" x14ac:dyDescent="0.15">
      <c r="A25" s="16" t="str">
        <f t="shared" si="2"/>
        <v/>
      </c>
      <c r="B25" s="16" t="str">
        <f t="shared" si="5"/>
        <v/>
      </c>
      <c r="C25" s="17">
        <v>44197</v>
      </c>
      <c r="D25" s="18" t="str">
        <f t="shared" si="6"/>
        <v xml:space="preserve"> </v>
      </c>
      <c r="E25" s="18" t="str">
        <f t="shared" si="7"/>
        <v>21</v>
      </c>
      <c r="F25" s="31">
        <v>165</v>
      </c>
      <c r="G25" s="31">
        <v>12000</v>
      </c>
      <c r="H25" s="32">
        <v>72.727272727272734</v>
      </c>
      <c r="I25" s="31">
        <v>792</v>
      </c>
      <c r="J25" s="31">
        <v>53400</v>
      </c>
      <c r="K25" s="32">
        <v>67.424242424242422</v>
      </c>
      <c r="L25" s="31">
        <v>63</v>
      </c>
      <c r="M25" s="31">
        <v>352700</v>
      </c>
      <c r="N25" s="32">
        <v>5598.4126984126988</v>
      </c>
      <c r="O25" s="31">
        <v>27</v>
      </c>
      <c r="P25" s="31">
        <v>533.20000000000005</v>
      </c>
      <c r="Q25" s="32">
        <v>19.8</v>
      </c>
      <c r="R25" s="31">
        <v>64</v>
      </c>
      <c r="S25" s="31">
        <v>708.7</v>
      </c>
      <c r="T25" s="32">
        <v>11.1</v>
      </c>
    </row>
    <row r="26" spans="1:20" x14ac:dyDescent="0.15">
      <c r="A26" s="16" t="str">
        <f t="shared" si="2"/>
        <v/>
      </c>
      <c r="B26" s="16" t="str">
        <f t="shared" si="5"/>
        <v/>
      </c>
      <c r="C26" s="17">
        <v>44562</v>
      </c>
      <c r="D26" s="18" t="str">
        <f t="shared" si="6"/>
        <v xml:space="preserve"> </v>
      </c>
      <c r="E26" s="18" t="str">
        <f t="shared" si="7"/>
        <v>22</v>
      </c>
      <c r="F26" s="31">
        <v>156</v>
      </c>
      <c r="G26" s="31">
        <v>12200</v>
      </c>
      <c r="H26" s="32">
        <v>78.205128205128204</v>
      </c>
      <c r="I26" s="31">
        <v>763</v>
      </c>
      <c r="J26" s="31">
        <v>54600</v>
      </c>
      <c r="K26" s="32">
        <v>71.559633027522935</v>
      </c>
      <c r="L26" s="31">
        <v>60</v>
      </c>
      <c r="M26" s="31">
        <v>358600</v>
      </c>
      <c r="N26" s="32">
        <v>5976.666666666667</v>
      </c>
      <c r="O26" s="31">
        <v>25</v>
      </c>
      <c r="P26" s="31">
        <v>649.70000000000005</v>
      </c>
      <c r="Q26" s="41">
        <v>18.600000000000001</v>
      </c>
      <c r="R26" s="31">
        <v>63</v>
      </c>
      <c r="S26" s="31">
        <v>805.8</v>
      </c>
      <c r="T26" s="32">
        <v>12.790476190476189</v>
      </c>
    </row>
    <row r="27" spans="1:20" s="43" customFormat="1" x14ac:dyDescent="0.15">
      <c r="A27" s="16" t="str">
        <f t="shared" si="2"/>
        <v/>
      </c>
      <c r="B27" s="16">
        <f t="shared" si="5"/>
        <v>1</v>
      </c>
      <c r="C27" s="38">
        <v>44927</v>
      </c>
      <c r="D27" s="39" t="str">
        <f t="shared" si="6"/>
        <v>R5</v>
      </c>
      <c r="E27" s="39" t="str">
        <f t="shared" si="7"/>
        <v>23</v>
      </c>
      <c r="F27" s="40">
        <v>147</v>
      </c>
      <c r="G27" s="40">
        <v>12400</v>
      </c>
      <c r="H27" s="41">
        <v>84.4</v>
      </c>
      <c r="I27" s="42">
        <v>726</v>
      </c>
      <c r="J27" s="42">
        <v>57100</v>
      </c>
      <c r="K27" s="41">
        <v>78.7</v>
      </c>
      <c r="L27" s="42">
        <v>52</v>
      </c>
      <c r="M27" s="42">
        <v>356300</v>
      </c>
      <c r="N27" s="41">
        <v>6851.9</v>
      </c>
      <c r="O27" s="42">
        <v>23</v>
      </c>
      <c r="P27" s="42">
        <v>540</v>
      </c>
      <c r="Q27" s="41">
        <v>15.8</v>
      </c>
      <c r="R27" s="42">
        <v>60</v>
      </c>
      <c r="S27" s="42">
        <v>690</v>
      </c>
      <c r="T27" s="41">
        <v>11.5</v>
      </c>
    </row>
    <row r="28" spans="1:20" x14ac:dyDescent="0.15">
      <c r="A28" s="16" t="str">
        <f t="shared" si="2"/>
        <v/>
      </c>
      <c r="B28" s="16" t="str">
        <f t="shared" si="5"/>
        <v/>
      </c>
      <c r="C28" s="17"/>
    </row>
    <row r="29" spans="1:20" x14ac:dyDescent="0.15">
      <c r="A29" s="16" t="str">
        <f t="shared" si="2"/>
        <v/>
      </c>
      <c r="B29" s="16" t="str">
        <f t="shared" si="5"/>
        <v/>
      </c>
      <c r="C29" s="17"/>
    </row>
    <row r="30" spans="1:20" x14ac:dyDescent="0.15">
      <c r="A30" s="16" t="str">
        <f t="shared" si="2"/>
        <v/>
      </c>
      <c r="B30" s="16" t="str">
        <f t="shared" si="5"/>
        <v/>
      </c>
      <c r="C30" s="17"/>
    </row>
    <row r="31" spans="1:20" x14ac:dyDescent="0.15">
      <c r="A31" s="16" t="str">
        <f t="shared" si="2"/>
        <v/>
      </c>
      <c r="B31" s="16" t="str">
        <f t="shared" si="5"/>
        <v/>
      </c>
      <c r="C31" s="17"/>
    </row>
    <row r="32" spans="1:20" x14ac:dyDescent="0.15">
      <c r="A32" s="16" t="str">
        <f t="shared" si="2"/>
        <v/>
      </c>
      <c r="B32" s="16" t="str">
        <f t="shared" si="5"/>
        <v/>
      </c>
      <c r="C32" s="17"/>
    </row>
    <row r="33" spans="1:3" x14ac:dyDescent="0.15">
      <c r="A33" s="16" t="str">
        <f t="shared" si="2"/>
        <v/>
      </c>
      <c r="B33" s="16" t="str">
        <f t="shared" si="5"/>
        <v/>
      </c>
      <c r="C33" s="17"/>
    </row>
    <row r="34" spans="1:3" x14ac:dyDescent="0.15">
      <c r="A34" s="16" t="str">
        <f t="shared" si="2"/>
        <v/>
      </c>
      <c r="B34" s="16" t="str">
        <f t="shared" si="5"/>
        <v/>
      </c>
      <c r="C34" s="17"/>
    </row>
    <row r="35" spans="1:3" x14ac:dyDescent="0.15">
      <c r="A35" s="16" t="str">
        <f t="shared" si="2"/>
        <v/>
      </c>
      <c r="B35" s="16" t="str">
        <f t="shared" si="5"/>
        <v/>
      </c>
      <c r="C35" s="17"/>
    </row>
    <row r="36" spans="1:3" x14ac:dyDescent="0.15">
      <c r="A36" s="16" t="str">
        <f t="shared" si="2"/>
        <v/>
      </c>
      <c r="B36" s="16" t="str">
        <f t="shared" si="5"/>
        <v/>
      </c>
      <c r="C36" s="17"/>
    </row>
    <row r="37" spans="1:3" x14ac:dyDescent="0.15">
      <c r="A37" s="16" t="str">
        <f t="shared" si="2"/>
        <v/>
      </c>
      <c r="B37" s="16" t="str">
        <f t="shared" si="5"/>
        <v/>
      </c>
      <c r="C37" s="17"/>
    </row>
    <row r="38" spans="1:3" x14ac:dyDescent="0.15">
      <c r="A38" s="16" t="str">
        <f t="shared" si="2"/>
        <v/>
      </c>
      <c r="B38" s="16" t="str">
        <f t="shared" si="5"/>
        <v/>
      </c>
      <c r="C38" s="17"/>
    </row>
    <row r="39" spans="1:3" x14ac:dyDescent="0.15">
      <c r="A39" s="16" t="str">
        <f t="shared" si="2"/>
        <v/>
      </c>
      <c r="B39" s="16" t="str">
        <f t="shared" si="5"/>
        <v/>
      </c>
      <c r="C39" s="17"/>
    </row>
    <row r="40" spans="1:3" x14ac:dyDescent="0.15">
      <c r="A40" s="16" t="str">
        <f t="shared" si="2"/>
        <v/>
      </c>
      <c r="B40" s="16" t="str">
        <f t="shared" si="5"/>
        <v/>
      </c>
      <c r="C40" s="17"/>
    </row>
    <row r="41" spans="1:3" x14ac:dyDescent="0.15">
      <c r="A41" s="16" t="str">
        <f t="shared" si="2"/>
        <v/>
      </c>
      <c r="B41" s="16" t="str">
        <f t="shared" si="5"/>
        <v/>
      </c>
      <c r="C41" s="17"/>
    </row>
    <row r="42" spans="1:3" x14ac:dyDescent="0.15">
      <c r="A42" s="16" t="str">
        <f t="shared" si="2"/>
        <v/>
      </c>
      <c r="B42" s="16" t="str">
        <f t="shared" si="5"/>
        <v/>
      </c>
      <c r="C42" s="17"/>
    </row>
    <row r="43" spans="1:3" x14ac:dyDescent="0.15">
      <c r="A43" s="16" t="str">
        <f t="shared" si="2"/>
        <v/>
      </c>
      <c r="B43" s="16" t="str">
        <f t="shared" si="5"/>
        <v/>
      </c>
      <c r="C43" s="17"/>
    </row>
    <row r="44" spans="1:3" x14ac:dyDescent="0.15">
      <c r="A44" s="16" t="str">
        <f t="shared" si="2"/>
        <v/>
      </c>
      <c r="B44" s="16" t="str">
        <f t="shared" si="5"/>
        <v/>
      </c>
      <c r="C44" s="17"/>
    </row>
    <row r="45" spans="1:3" x14ac:dyDescent="0.15">
      <c r="A45" s="16" t="str">
        <f t="shared" si="2"/>
        <v/>
      </c>
      <c r="B45" s="16" t="str">
        <f t="shared" si="5"/>
        <v/>
      </c>
      <c r="C45" s="17"/>
    </row>
    <row r="46" spans="1:3" x14ac:dyDescent="0.15">
      <c r="A46" s="16" t="str">
        <f t="shared" si="2"/>
        <v/>
      </c>
      <c r="B46" s="16" t="str">
        <f t="shared" si="5"/>
        <v/>
      </c>
      <c r="C46" s="17"/>
    </row>
    <row r="47" spans="1:3" x14ac:dyDescent="0.15">
      <c r="A47" s="16" t="str">
        <f t="shared" si="2"/>
        <v/>
      </c>
      <c r="B47" s="16" t="str">
        <f t="shared" si="5"/>
        <v/>
      </c>
      <c r="C47" s="17"/>
    </row>
    <row r="48" spans="1:3" x14ac:dyDescent="0.15">
      <c r="A48" s="16" t="str">
        <f t="shared" si="2"/>
        <v/>
      </c>
      <c r="B48" s="16" t="str">
        <f t="shared" si="5"/>
        <v/>
      </c>
      <c r="C48" s="17"/>
    </row>
    <row r="49" spans="1:3" x14ac:dyDescent="0.15">
      <c r="A49" s="16" t="str">
        <f t="shared" si="2"/>
        <v/>
      </c>
      <c r="B49" s="16" t="str">
        <f t="shared" si="5"/>
        <v/>
      </c>
      <c r="C49" s="17"/>
    </row>
    <row r="50" spans="1:3" x14ac:dyDescent="0.15">
      <c r="A50" s="16" t="str">
        <f t="shared" si="2"/>
        <v/>
      </c>
      <c r="B50" s="16" t="str">
        <f t="shared" si="5"/>
        <v/>
      </c>
      <c r="C50" s="17"/>
    </row>
    <row r="51" spans="1:3" x14ac:dyDescent="0.15">
      <c r="A51" s="16" t="str">
        <f t="shared" si="2"/>
        <v/>
      </c>
      <c r="B51" s="16" t="str">
        <f t="shared" si="5"/>
        <v/>
      </c>
      <c r="C51" s="17"/>
    </row>
    <row r="52" spans="1:3" x14ac:dyDescent="0.15">
      <c r="A52" s="16" t="str">
        <f t="shared" si="2"/>
        <v/>
      </c>
      <c r="B52" s="16" t="str">
        <f t="shared" si="5"/>
        <v/>
      </c>
      <c r="C52" s="17"/>
    </row>
    <row r="53" spans="1:3" x14ac:dyDescent="0.15">
      <c r="A53" s="16" t="str">
        <f t="shared" si="2"/>
        <v/>
      </c>
      <c r="B53" s="16" t="str">
        <f t="shared" si="5"/>
        <v/>
      </c>
      <c r="C53" s="17"/>
    </row>
    <row r="54" spans="1:3" x14ac:dyDescent="0.15">
      <c r="A54" s="16" t="str">
        <f t="shared" si="2"/>
        <v/>
      </c>
      <c r="B54" s="16" t="str">
        <f t="shared" si="5"/>
        <v/>
      </c>
      <c r="C54" s="17"/>
    </row>
    <row r="55" spans="1:3" x14ac:dyDescent="0.15">
      <c r="A55" s="16" t="str">
        <f t="shared" si="2"/>
        <v/>
      </c>
      <c r="B55" s="16" t="str">
        <f t="shared" si="5"/>
        <v/>
      </c>
      <c r="C55" s="17"/>
    </row>
    <row r="56" spans="1:3" x14ac:dyDescent="0.15">
      <c r="A56" s="16" t="str">
        <f t="shared" si="2"/>
        <v/>
      </c>
      <c r="B56" s="16" t="str">
        <f t="shared" si="5"/>
        <v/>
      </c>
      <c r="C56" s="17"/>
    </row>
    <row r="57" spans="1:3" x14ac:dyDescent="0.15">
      <c r="A57" s="16" t="str">
        <f t="shared" si="2"/>
        <v/>
      </c>
      <c r="B57" s="16" t="str">
        <f t="shared" si="5"/>
        <v/>
      </c>
      <c r="C57" s="17"/>
    </row>
    <row r="58" spans="1:3" x14ac:dyDescent="0.15">
      <c r="A58" s="16" t="str">
        <f t="shared" si="2"/>
        <v/>
      </c>
      <c r="B58" s="16" t="str">
        <f t="shared" si="5"/>
        <v/>
      </c>
      <c r="C58" s="17"/>
    </row>
    <row r="59" spans="1:3" x14ac:dyDescent="0.15">
      <c r="A59" s="16" t="str">
        <f t="shared" si="2"/>
        <v/>
      </c>
      <c r="B59" s="16" t="str">
        <f t="shared" si="5"/>
        <v/>
      </c>
      <c r="C59" s="17"/>
    </row>
    <row r="60" spans="1:3" x14ac:dyDescent="0.15">
      <c r="A60" s="16" t="str">
        <f t="shared" si="2"/>
        <v/>
      </c>
      <c r="B60" s="16" t="str">
        <f t="shared" si="5"/>
        <v/>
      </c>
      <c r="C60" s="17"/>
    </row>
    <row r="61" spans="1:3" x14ac:dyDescent="0.15">
      <c r="A61" s="16" t="str">
        <f t="shared" si="2"/>
        <v/>
      </c>
      <c r="B61" s="16" t="str">
        <f t="shared" si="5"/>
        <v/>
      </c>
      <c r="C61" s="17"/>
    </row>
    <row r="62" spans="1:3" x14ac:dyDescent="0.15">
      <c r="A62" s="16" t="str">
        <f t="shared" si="2"/>
        <v/>
      </c>
      <c r="B62" s="16" t="str">
        <f t="shared" si="5"/>
        <v/>
      </c>
      <c r="C62" s="17"/>
    </row>
    <row r="63" spans="1:3" x14ac:dyDescent="0.15">
      <c r="A63" s="16" t="str">
        <f t="shared" si="2"/>
        <v/>
      </c>
      <c r="B63" s="16" t="str">
        <f t="shared" si="5"/>
        <v/>
      </c>
      <c r="C63" s="17"/>
    </row>
    <row r="64" spans="1:3" x14ac:dyDescent="0.15">
      <c r="A64" s="16" t="str">
        <f t="shared" si="2"/>
        <v/>
      </c>
      <c r="B64" s="16" t="str">
        <f t="shared" si="5"/>
        <v/>
      </c>
      <c r="C64" s="17"/>
    </row>
    <row r="65" spans="1:3" x14ac:dyDescent="0.15">
      <c r="A65" s="16" t="str">
        <f t="shared" si="2"/>
        <v/>
      </c>
      <c r="B65" s="16" t="str">
        <f t="shared" si="5"/>
        <v/>
      </c>
      <c r="C65" s="17"/>
    </row>
    <row r="66" spans="1:3" x14ac:dyDescent="0.15">
      <c r="A66" s="16" t="str">
        <f t="shared" si="2"/>
        <v/>
      </c>
      <c r="B66" s="16" t="str">
        <f t="shared" si="5"/>
        <v/>
      </c>
      <c r="C66" s="17"/>
    </row>
    <row r="67" spans="1:3" x14ac:dyDescent="0.15">
      <c r="A67" s="16" t="str">
        <f t="shared" si="2"/>
        <v/>
      </c>
      <c r="B67" s="16" t="str">
        <f t="shared" si="5"/>
        <v/>
      </c>
      <c r="C67" s="17"/>
    </row>
    <row r="68" spans="1:3" x14ac:dyDescent="0.15">
      <c r="A68" s="16" t="str">
        <f t="shared" si="2"/>
        <v/>
      </c>
      <c r="B68" s="16" t="str">
        <f t="shared" si="5"/>
        <v/>
      </c>
      <c r="C68" s="17"/>
    </row>
    <row r="69" spans="1:3" x14ac:dyDescent="0.15">
      <c r="A69" s="16" t="str">
        <f t="shared" si="2"/>
        <v/>
      </c>
      <c r="B69" s="16" t="str">
        <f t="shared" si="5"/>
        <v/>
      </c>
      <c r="C69" s="17"/>
    </row>
    <row r="70" spans="1:3" x14ac:dyDescent="0.15">
      <c r="A70" s="16" t="str">
        <f t="shared" si="2"/>
        <v/>
      </c>
      <c r="B70" s="16" t="str">
        <f t="shared" si="5"/>
        <v/>
      </c>
      <c r="C70" s="17"/>
    </row>
    <row r="71" spans="1:3" x14ac:dyDescent="0.15">
      <c r="A71" s="16" t="str">
        <f t="shared" si="2"/>
        <v/>
      </c>
      <c r="B71" s="16" t="str">
        <f t="shared" si="5"/>
        <v/>
      </c>
      <c r="C71" s="17"/>
    </row>
    <row r="72" spans="1:3" x14ac:dyDescent="0.15">
      <c r="A72" s="16" t="str">
        <f t="shared" si="2"/>
        <v/>
      </c>
      <c r="B72" s="16" t="str">
        <f t="shared" si="5"/>
        <v/>
      </c>
      <c r="C72" s="17"/>
    </row>
    <row r="73" spans="1:3" x14ac:dyDescent="0.15">
      <c r="A73" s="16" t="str">
        <f t="shared" si="2"/>
        <v/>
      </c>
      <c r="B73" s="16" t="str">
        <f t="shared" si="5"/>
        <v/>
      </c>
      <c r="C73" s="17"/>
    </row>
    <row r="74" spans="1:3" x14ac:dyDescent="0.15">
      <c r="A74" s="16" t="str">
        <f t="shared" ref="A74:A109" si="8">IF(C74=EDATE($C$5,0),1,"")</f>
        <v/>
      </c>
      <c r="B74" s="16" t="str">
        <f t="shared" si="5"/>
        <v/>
      </c>
      <c r="C74" s="17"/>
    </row>
    <row r="75" spans="1:3" x14ac:dyDescent="0.15">
      <c r="A75" s="16" t="str">
        <f t="shared" si="8"/>
        <v/>
      </c>
      <c r="B75" s="16" t="str">
        <f t="shared" si="5"/>
        <v/>
      </c>
      <c r="C75" s="17"/>
    </row>
    <row r="76" spans="1:3" x14ac:dyDescent="0.15">
      <c r="A76" s="16" t="str">
        <f t="shared" si="8"/>
        <v/>
      </c>
      <c r="B76" s="16" t="str">
        <f t="shared" ref="B76:B109" si="9">IF(OR(A76=1,C76=$E$5),1,"")</f>
        <v/>
      </c>
      <c r="C76" s="17"/>
    </row>
    <row r="77" spans="1:3" x14ac:dyDescent="0.15">
      <c r="A77" s="16" t="str">
        <f t="shared" si="8"/>
        <v/>
      </c>
      <c r="B77" s="16" t="str">
        <f t="shared" si="9"/>
        <v/>
      </c>
      <c r="C77" s="17"/>
    </row>
    <row r="78" spans="1:3" x14ac:dyDescent="0.15">
      <c r="A78" s="16" t="str">
        <f t="shared" si="8"/>
        <v/>
      </c>
      <c r="B78" s="16" t="str">
        <f t="shared" si="9"/>
        <v/>
      </c>
      <c r="C78" s="17"/>
    </row>
    <row r="79" spans="1:3" x14ac:dyDescent="0.15">
      <c r="A79" s="16" t="str">
        <f t="shared" si="8"/>
        <v/>
      </c>
      <c r="B79" s="16" t="str">
        <f t="shared" si="9"/>
        <v/>
      </c>
      <c r="C79" s="17"/>
    </row>
    <row r="80" spans="1:3" x14ac:dyDescent="0.15">
      <c r="A80" s="16" t="str">
        <f t="shared" si="8"/>
        <v/>
      </c>
      <c r="B80" s="16" t="str">
        <f t="shared" si="9"/>
        <v/>
      </c>
      <c r="C80" s="17"/>
    </row>
    <row r="81" spans="1:3" x14ac:dyDescent="0.15">
      <c r="A81" s="16" t="str">
        <f t="shared" si="8"/>
        <v/>
      </c>
      <c r="B81" s="16" t="str">
        <f t="shared" si="9"/>
        <v/>
      </c>
      <c r="C81" s="17"/>
    </row>
    <row r="82" spans="1:3" x14ac:dyDescent="0.15">
      <c r="A82" s="16" t="str">
        <f t="shared" si="8"/>
        <v/>
      </c>
      <c r="B82" s="16" t="str">
        <f t="shared" si="9"/>
        <v/>
      </c>
      <c r="C82" s="17"/>
    </row>
    <row r="83" spans="1:3" x14ac:dyDescent="0.15">
      <c r="A83" s="16" t="str">
        <f t="shared" si="8"/>
        <v/>
      </c>
      <c r="B83" s="16" t="str">
        <f t="shared" si="9"/>
        <v/>
      </c>
      <c r="C83" s="17"/>
    </row>
    <row r="84" spans="1:3" x14ac:dyDescent="0.15">
      <c r="A84" s="16" t="str">
        <f t="shared" si="8"/>
        <v/>
      </c>
      <c r="B84" s="16" t="str">
        <f t="shared" si="9"/>
        <v/>
      </c>
      <c r="C84" s="17"/>
    </row>
    <row r="85" spans="1:3" x14ac:dyDescent="0.15">
      <c r="A85" s="16" t="str">
        <f t="shared" si="8"/>
        <v/>
      </c>
      <c r="B85" s="16" t="str">
        <f t="shared" si="9"/>
        <v/>
      </c>
      <c r="C85" s="17"/>
    </row>
    <row r="86" spans="1:3" x14ac:dyDescent="0.15">
      <c r="A86" s="16" t="str">
        <f t="shared" si="8"/>
        <v/>
      </c>
      <c r="B86" s="16" t="str">
        <f t="shared" si="9"/>
        <v/>
      </c>
      <c r="C86" s="17"/>
    </row>
    <row r="87" spans="1:3" x14ac:dyDescent="0.15">
      <c r="A87" s="16" t="str">
        <f t="shared" si="8"/>
        <v/>
      </c>
      <c r="B87" s="16" t="str">
        <f t="shared" si="9"/>
        <v/>
      </c>
      <c r="C87" s="17"/>
    </row>
    <row r="88" spans="1:3" x14ac:dyDescent="0.15">
      <c r="A88" s="16" t="str">
        <f t="shared" si="8"/>
        <v/>
      </c>
      <c r="B88" s="16" t="str">
        <f t="shared" si="9"/>
        <v/>
      </c>
      <c r="C88" s="17"/>
    </row>
    <row r="89" spans="1:3" x14ac:dyDescent="0.15">
      <c r="A89" s="16" t="str">
        <f t="shared" si="8"/>
        <v/>
      </c>
      <c r="B89" s="16" t="str">
        <f t="shared" si="9"/>
        <v/>
      </c>
      <c r="C89" s="17"/>
    </row>
    <row r="90" spans="1:3" x14ac:dyDescent="0.15">
      <c r="A90" s="16" t="str">
        <f t="shared" si="8"/>
        <v/>
      </c>
      <c r="B90" s="16" t="str">
        <f t="shared" si="9"/>
        <v/>
      </c>
      <c r="C90" s="17"/>
    </row>
    <row r="91" spans="1:3" x14ac:dyDescent="0.15">
      <c r="A91" s="16" t="str">
        <f t="shared" si="8"/>
        <v/>
      </c>
      <c r="B91" s="16" t="str">
        <f t="shared" si="9"/>
        <v/>
      </c>
      <c r="C91" s="17"/>
    </row>
    <row r="92" spans="1:3" x14ac:dyDescent="0.15">
      <c r="A92" s="16" t="str">
        <f t="shared" si="8"/>
        <v/>
      </c>
      <c r="B92" s="16" t="str">
        <f t="shared" si="9"/>
        <v/>
      </c>
      <c r="C92" s="17"/>
    </row>
    <row r="93" spans="1:3" x14ac:dyDescent="0.15">
      <c r="A93" s="16" t="str">
        <f t="shared" si="8"/>
        <v/>
      </c>
      <c r="B93" s="16" t="str">
        <f t="shared" si="9"/>
        <v/>
      </c>
      <c r="C93" s="17"/>
    </row>
    <row r="94" spans="1:3" x14ac:dyDescent="0.15">
      <c r="A94" s="16" t="str">
        <f t="shared" si="8"/>
        <v/>
      </c>
      <c r="B94" s="16" t="str">
        <f t="shared" si="9"/>
        <v/>
      </c>
      <c r="C94" s="17"/>
    </row>
    <row r="95" spans="1:3" x14ac:dyDescent="0.15">
      <c r="A95" s="16" t="str">
        <f t="shared" si="8"/>
        <v/>
      </c>
      <c r="B95" s="16" t="str">
        <f t="shared" si="9"/>
        <v/>
      </c>
      <c r="C95" s="17"/>
    </row>
    <row r="96" spans="1:3" x14ac:dyDescent="0.15">
      <c r="A96" s="16" t="str">
        <f t="shared" si="8"/>
        <v/>
      </c>
      <c r="B96" s="16" t="str">
        <f t="shared" si="9"/>
        <v/>
      </c>
      <c r="C96" s="17"/>
    </row>
    <row r="97" spans="1:3" x14ac:dyDescent="0.15">
      <c r="A97" s="16" t="str">
        <f t="shared" si="8"/>
        <v/>
      </c>
      <c r="B97" s="16" t="str">
        <f t="shared" si="9"/>
        <v/>
      </c>
      <c r="C97" s="17"/>
    </row>
    <row r="98" spans="1:3" x14ac:dyDescent="0.15">
      <c r="A98" s="16" t="str">
        <f t="shared" si="8"/>
        <v/>
      </c>
      <c r="B98" s="16" t="str">
        <f t="shared" si="9"/>
        <v/>
      </c>
      <c r="C98" s="17"/>
    </row>
    <row r="99" spans="1:3" x14ac:dyDescent="0.15">
      <c r="A99" s="16" t="str">
        <f t="shared" si="8"/>
        <v/>
      </c>
      <c r="B99" s="16" t="str">
        <f t="shared" si="9"/>
        <v/>
      </c>
      <c r="C99" s="17"/>
    </row>
    <row r="100" spans="1:3" x14ac:dyDescent="0.15">
      <c r="A100" s="16" t="str">
        <f t="shared" si="8"/>
        <v/>
      </c>
      <c r="B100" s="16" t="str">
        <f t="shared" si="9"/>
        <v/>
      </c>
      <c r="C100" s="17"/>
    </row>
    <row r="101" spans="1:3" x14ac:dyDescent="0.15">
      <c r="A101" s="16" t="str">
        <f t="shared" si="8"/>
        <v/>
      </c>
      <c r="B101" s="16" t="str">
        <f t="shared" si="9"/>
        <v/>
      </c>
    </row>
    <row r="102" spans="1:3" x14ac:dyDescent="0.15">
      <c r="A102" s="16" t="str">
        <f t="shared" si="8"/>
        <v/>
      </c>
      <c r="B102" s="16" t="str">
        <f t="shared" si="9"/>
        <v/>
      </c>
    </row>
    <row r="103" spans="1:3" x14ac:dyDescent="0.15">
      <c r="A103" s="16" t="str">
        <f t="shared" si="8"/>
        <v/>
      </c>
      <c r="B103" s="16" t="str">
        <f t="shared" si="9"/>
        <v/>
      </c>
    </row>
    <row r="104" spans="1:3" x14ac:dyDescent="0.15">
      <c r="A104" s="16" t="str">
        <f t="shared" si="8"/>
        <v/>
      </c>
      <c r="B104" s="16" t="str">
        <f t="shared" si="9"/>
        <v/>
      </c>
    </row>
    <row r="105" spans="1:3" x14ac:dyDescent="0.15">
      <c r="A105" s="16" t="str">
        <f t="shared" si="8"/>
        <v/>
      </c>
      <c r="B105" s="16" t="str">
        <f t="shared" si="9"/>
        <v/>
      </c>
    </row>
    <row r="106" spans="1:3" x14ac:dyDescent="0.15">
      <c r="A106" s="16" t="str">
        <f t="shared" si="8"/>
        <v/>
      </c>
      <c r="B106" s="16" t="str">
        <f t="shared" si="9"/>
        <v/>
      </c>
    </row>
    <row r="107" spans="1:3" x14ac:dyDescent="0.15">
      <c r="A107" s="16" t="str">
        <f t="shared" si="8"/>
        <v/>
      </c>
      <c r="B107" s="16" t="str">
        <f t="shared" si="9"/>
        <v/>
      </c>
    </row>
    <row r="108" spans="1:3" x14ac:dyDescent="0.15">
      <c r="A108" s="16" t="str">
        <f t="shared" si="8"/>
        <v/>
      </c>
      <c r="B108" s="16" t="str">
        <f t="shared" si="9"/>
        <v/>
      </c>
    </row>
    <row r="109" spans="1:3" x14ac:dyDescent="0.15">
      <c r="A109" s="16" t="str">
        <f t="shared" si="8"/>
        <v/>
      </c>
      <c r="B109" s="16" t="str">
        <f t="shared" si="9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3</vt:i4>
      </vt:variant>
    </vt:vector>
  </HeadingPairs>
  <TitlesOfParts>
    <vt:vector size="4" baseType="lpstr">
      <vt:lpstr>データ</vt:lpstr>
      <vt:lpstr>グラフ1(牛)</vt:lpstr>
      <vt:lpstr>グラフ2(豚) </vt:lpstr>
      <vt:lpstr>グラフ3(採卵鶏、ブロイラー)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2015-02-06T06:56:16Z</cp:lastPrinted>
  <dcterms:created xsi:type="dcterms:W3CDTF">2009-02-06T06:17:39Z</dcterms:created>
  <dcterms:modified xsi:type="dcterms:W3CDTF">2024-03-22T02:35:18Z</dcterms:modified>
</cp:coreProperties>
</file>