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1_しごと\（１）農林水産業\(1)2_林業、漁業\"/>
    </mc:Choice>
  </mc:AlternateContent>
  <xr:revisionPtr revIDLastSave="0" documentId="13_ncr:1_{1A0229F7-A6CC-43EA-8215-012BE6DE51F0}" xr6:coauthVersionLast="36" xr6:coauthVersionMax="47" xr10:uidLastSave="{00000000-0000-0000-0000-000000000000}"/>
  <bookViews>
    <workbookView xWindow="-120" yWindow="-120" windowWidth="20730" windowHeight="11160" xr2:uid="{832E2E17-A285-4C79-AB2D-C715F1D1ADC4}"/>
  </bookViews>
  <sheets>
    <sheet name="データ" sheetId="2" r:id="rId1"/>
    <sheet name="グラフ1" sheetId="3" r:id="rId2"/>
  </sheets>
  <definedNames>
    <definedName name="えのきたけ">OFFSET(データ!$T$9,MATCH(データ!$C$5,データ!$C$9:$C$109,0)-1,0,データ!$B$6,1)</definedName>
    <definedName name="その他">OFFSET(データ!$X$9,MATCH(データ!$C$5,データ!$C$9:$C$109,0)-1,0,データ!$B$6,1)</definedName>
    <definedName name="なめこ">OFFSET(データ!$S$9,MATCH(データ!$C$5,データ!$C$9:$C$109,0)-1,0,データ!$B$6,1)</definedName>
    <definedName name="ひば油">OFFSET(データ!$W$9,MATCH(データ!$C$5,データ!$C$9:$C$109,0)-1,0,データ!$B$6,1)</definedName>
    <definedName name="まいたけ">OFFSET(データ!$U$9,MATCH(データ!$C$5,データ!$C$9:$C$109,0)-1,0,データ!$B$6,1)</definedName>
    <definedName name="横軸ラベル_西暦">OFFSET(データ!$E$9,MATCH(データ!$C$5,データ!$C$9:$C$109,0)-1,0,データ!$B$6,1)</definedName>
    <definedName name="乾しいたけ">OFFSET(データ!$R$9,MATCH(データ!$C$5,データ!$C$9:$C$109,0)-1,0,データ!$B$6,1)</definedName>
    <definedName name="計">OFFSET(データ!$Y$9,MATCH(データ!$C$5,データ!$C$9:$C$109,0)-1,0,データ!$B$6,1)</definedName>
    <definedName name="生しいたけ">OFFSET(データ!$Q$9,MATCH(データ!$C$5,データ!$C$9:$C$109,0)-1,0,データ!$B$6,1)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A108" i="2"/>
  <c r="A107" i="2"/>
  <c r="A106" i="2"/>
  <c r="B106" i="2" s="1"/>
  <c r="A105" i="2"/>
  <c r="B105" i="2" s="1"/>
  <c r="A104" i="2"/>
  <c r="B104" i="2" s="1"/>
  <c r="A103" i="2"/>
  <c r="B103" i="2" s="1"/>
  <c r="A102" i="2"/>
  <c r="A101" i="2"/>
  <c r="A100" i="2"/>
  <c r="A99" i="2"/>
  <c r="B99" i="2" s="1"/>
  <c r="A98" i="2"/>
  <c r="B98" i="2" s="1"/>
  <c r="A97" i="2"/>
  <c r="B97" i="2" s="1"/>
  <c r="A96" i="2"/>
  <c r="A95" i="2"/>
  <c r="A94" i="2"/>
  <c r="B94" i="2" s="1"/>
  <c r="A93" i="2"/>
  <c r="B93" i="2" s="1"/>
  <c r="A92" i="2"/>
  <c r="B92" i="2" s="1"/>
  <c r="A91" i="2"/>
  <c r="B91" i="2" s="1"/>
  <c r="A90" i="2"/>
  <c r="A89" i="2"/>
  <c r="A88" i="2"/>
  <c r="A87" i="2"/>
  <c r="B87" i="2" s="1"/>
  <c r="A86" i="2"/>
  <c r="B86" i="2" s="1"/>
  <c r="A85" i="2"/>
  <c r="B85" i="2" s="1"/>
  <c r="A84" i="2"/>
  <c r="A83" i="2"/>
  <c r="A82" i="2"/>
  <c r="B82" i="2" s="1"/>
  <c r="A81" i="2"/>
  <c r="B81" i="2" s="1"/>
  <c r="A80" i="2"/>
  <c r="B80" i="2" s="1"/>
  <c r="A79" i="2"/>
  <c r="B79" i="2" s="1"/>
  <c r="A78" i="2"/>
  <c r="A77" i="2"/>
  <c r="A76" i="2"/>
  <c r="A75" i="2"/>
  <c r="B75" i="2" s="1"/>
  <c r="A74" i="2"/>
  <c r="B74" i="2" s="1"/>
  <c r="A73" i="2"/>
  <c r="B73" i="2" s="1"/>
  <c r="A72" i="2"/>
  <c r="A71" i="2"/>
  <c r="A70" i="2"/>
  <c r="B70" i="2" s="1"/>
  <c r="A69" i="2"/>
  <c r="B69" i="2" s="1"/>
  <c r="A68" i="2"/>
  <c r="B68" i="2" s="1"/>
  <c r="A67" i="2"/>
  <c r="B67" i="2" s="1"/>
  <c r="A66" i="2"/>
  <c r="A65" i="2"/>
  <c r="A64" i="2"/>
  <c r="A63" i="2"/>
  <c r="B63" i="2" s="1"/>
  <c r="A62" i="2"/>
  <c r="B62" i="2" s="1"/>
  <c r="A61" i="2"/>
  <c r="B61" i="2" s="1"/>
  <c r="A60" i="2"/>
  <c r="A59" i="2"/>
  <c r="B59" i="2" s="1"/>
  <c r="A58" i="2"/>
  <c r="B58" i="2" s="1"/>
  <c r="A57" i="2"/>
  <c r="B57" i="2" s="1"/>
  <c r="A56" i="2"/>
  <c r="B56" i="2" s="1"/>
  <c r="A55" i="2"/>
  <c r="B55" i="2" s="1"/>
  <c r="A54" i="2"/>
  <c r="A53" i="2"/>
  <c r="A52" i="2"/>
  <c r="A51" i="2"/>
  <c r="B51" i="2" s="1"/>
  <c r="A50" i="2"/>
  <c r="B50" i="2" s="1"/>
  <c r="A49" i="2"/>
  <c r="B49" i="2" s="1"/>
  <c r="A48" i="2"/>
  <c r="A47" i="2"/>
  <c r="B47" i="2" s="1"/>
  <c r="A46" i="2"/>
  <c r="B46" i="2" s="1"/>
  <c r="A45" i="2"/>
  <c r="B45" i="2" s="1"/>
  <c r="A44" i="2"/>
  <c r="B44" i="2" s="1"/>
  <c r="A43" i="2"/>
  <c r="B43" i="2" s="1"/>
  <c r="A42" i="2"/>
  <c r="A41" i="2"/>
  <c r="A40" i="2"/>
  <c r="A39" i="2"/>
  <c r="B39" i="2" s="1"/>
  <c r="A38" i="2"/>
  <c r="B38" i="2" s="1"/>
  <c r="A37" i="2"/>
  <c r="B37" i="2" s="1"/>
  <c r="A36" i="2"/>
  <c r="A35" i="2"/>
  <c r="B35" i="2" s="1"/>
  <c r="A34" i="2"/>
  <c r="B34" i="2" s="1"/>
  <c r="A33" i="2"/>
  <c r="B33" i="2" s="1"/>
  <c r="A32" i="2"/>
  <c r="B32" i="2" s="1"/>
  <c r="A31" i="2"/>
  <c r="B31" i="2" s="1"/>
  <c r="A30" i="2"/>
  <c r="A29" i="2"/>
  <c r="A28" i="2"/>
  <c r="A27" i="2"/>
  <c r="B27" i="2" s="1"/>
  <c r="A26" i="2"/>
  <c r="B26" i="2" s="1"/>
  <c r="A25" i="2"/>
  <c r="B25" i="2" s="1"/>
  <c r="A24" i="2"/>
  <c r="A23" i="2"/>
  <c r="B23" i="2" s="1"/>
  <c r="A22" i="2"/>
  <c r="B22" i="2" s="1"/>
  <c r="A21" i="2"/>
  <c r="B21" i="2" s="1"/>
  <c r="A20" i="2"/>
  <c r="B20" i="2" s="1"/>
  <c r="A19" i="2"/>
  <c r="B19" i="2" s="1"/>
  <c r="A18" i="2"/>
  <c r="A17" i="2"/>
  <c r="A16" i="2"/>
  <c r="A15" i="2"/>
  <c r="B15" i="2" s="1"/>
  <c r="A14" i="2"/>
  <c r="B14" i="2" s="1"/>
  <c r="A13" i="2"/>
  <c r="B13" i="2" s="1"/>
  <c r="A12" i="2"/>
  <c r="B12" i="2" s="1"/>
  <c r="A11" i="2"/>
  <c r="B11" i="2" s="1"/>
  <c r="B10" i="2"/>
  <c r="A10" i="2"/>
  <c r="B9" i="2"/>
  <c r="A9" i="2"/>
  <c r="B6" i="2"/>
  <c r="E5" i="2"/>
  <c r="B16" i="2" l="1"/>
  <c r="B28" i="2"/>
  <c r="B40" i="2"/>
  <c r="B52" i="2"/>
  <c r="B64" i="2"/>
  <c r="B76" i="2"/>
  <c r="B88" i="2"/>
  <c r="B100" i="2"/>
  <c r="B17" i="2"/>
  <c r="B29" i="2"/>
  <c r="B41" i="2"/>
  <c r="B53" i="2"/>
  <c r="B65" i="2"/>
  <c r="B77" i="2"/>
  <c r="B89" i="2"/>
  <c r="B101" i="2"/>
  <c r="B18" i="2"/>
  <c r="B30" i="2"/>
  <c r="B42" i="2"/>
  <c r="B54" i="2"/>
  <c r="B66" i="2"/>
  <c r="B78" i="2"/>
  <c r="B90" i="2"/>
  <c r="B102" i="2"/>
  <c r="B71" i="2"/>
  <c r="B83" i="2"/>
  <c r="B95" i="2"/>
  <c r="B107" i="2"/>
  <c r="B24" i="2"/>
  <c r="B36" i="2"/>
  <c r="B48" i="2"/>
  <c r="B60" i="2"/>
  <c r="B72" i="2"/>
  <c r="B84" i="2"/>
  <c r="B96" i="2"/>
  <c r="B108" i="2"/>
  <c r="B109" i="2"/>
  <c r="D20" i="2"/>
  <c r="E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</calcChain>
</file>

<file path=xl/sharedStrings.xml><?xml version="1.0" encoding="utf-8"?>
<sst xmlns="http://schemas.openxmlformats.org/spreadsheetml/2006/main" count="82" uniqueCount="34">
  <si>
    <t>－</t>
  </si>
  <si>
    <t>生しいたけ-生産量(t)</t>
    <rPh sb="0" eb="1">
      <t>ナマ</t>
    </rPh>
    <phoneticPr fontId="3"/>
  </si>
  <si>
    <t>乾しいたけ-生産量(t)</t>
    <rPh sb="0" eb="1">
      <t>イヌイ</t>
    </rPh>
    <phoneticPr fontId="3"/>
  </si>
  <si>
    <t>なめこ-生産量(t)</t>
    <phoneticPr fontId="2"/>
  </si>
  <si>
    <t>えのきたけ-生産量(t)</t>
    <phoneticPr fontId="2"/>
  </si>
  <si>
    <t>まいたけ-生産量(t)</t>
    <phoneticPr fontId="2"/>
  </si>
  <si>
    <t>エリンギ-生産量(t)</t>
    <phoneticPr fontId="2"/>
  </si>
  <si>
    <t>ひば油-生産量(kl)</t>
    <rPh sb="2" eb="3">
      <t>アブラ</t>
    </rPh>
    <phoneticPr fontId="3"/>
  </si>
  <si>
    <t>きのこ類計-生産量(t)</t>
    <rPh sb="3" eb="4">
      <t>ルイ</t>
    </rPh>
    <rPh sb="4" eb="5">
      <t>ケイ</t>
    </rPh>
    <rPh sb="6" eb="9">
      <t>セイサンリョウ</t>
    </rPh>
    <phoneticPr fontId="3"/>
  </si>
  <si>
    <t>きのこ類計-金額(百万円)</t>
    <rPh sb="3" eb="4">
      <t>ルイ</t>
    </rPh>
    <rPh sb="4" eb="5">
      <t>ケイ</t>
    </rPh>
    <rPh sb="6" eb="8">
      <t>キンガク</t>
    </rPh>
    <rPh sb="9" eb="11">
      <t>ヒャクマン</t>
    </rPh>
    <rPh sb="11" eb="12">
      <t>エン</t>
    </rPh>
    <phoneticPr fontId="3"/>
  </si>
  <si>
    <t>生しいたけ-金額(百万円)</t>
    <rPh sb="0" eb="1">
      <t>ナマ</t>
    </rPh>
    <phoneticPr fontId="3"/>
  </si>
  <si>
    <t>乾しいたけ-金額(百万円)</t>
    <rPh sb="0" eb="1">
      <t>イヌイ</t>
    </rPh>
    <phoneticPr fontId="3"/>
  </si>
  <si>
    <t>なめこ-金額(百万円)</t>
    <phoneticPr fontId="2"/>
  </si>
  <si>
    <t>えのきたけ-金額(百万円)</t>
    <phoneticPr fontId="2"/>
  </si>
  <si>
    <t>まいたけ-金額(百万円)</t>
    <phoneticPr fontId="2"/>
  </si>
  <si>
    <t>エリンギ-金額(百万円)</t>
    <phoneticPr fontId="2"/>
  </si>
  <si>
    <t>ひば油-金額(百万円)</t>
    <rPh sb="2" eb="3">
      <t>アブラ</t>
    </rPh>
    <phoneticPr fontId="3"/>
  </si>
  <si>
    <t>その他-金額(百万円)</t>
    <rPh sb="2" eb="3">
      <t>タ</t>
    </rPh>
    <phoneticPr fontId="3"/>
  </si>
  <si>
    <t>合計-金額(百万円)</t>
    <rPh sb="0" eb="2">
      <t>ゴウケイ</t>
    </rPh>
    <phoneticPr fontId="3"/>
  </si>
  <si>
    <t>合計-生産量</t>
    <rPh sb="0" eb="2">
      <t>ゴウケイ</t>
    </rPh>
    <phoneticPr fontId="3"/>
  </si>
  <si>
    <t>その他-生産量</t>
    <rPh sb="2" eb="3">
      <t>タ</t>
    </rPh>
    <rPh sb="4" eb="7">
      <t>セイサンリョウ</t>
    </rPh>
    <phoneticPr fontId="3"/>
  </si>
  <si>
    <t>西暦</t>
    <rPh sb="0" eb="2">
      <t>セイレキ</t>
    </rPh>
    <phoneticPr fontId="3"/>
  </si>
  <si>
    <t>列A、Ｂは</t>
    <rPh sb="0" eb="1">
      <t>レツ</t>
    </rPh>
    <phoneticPr fontId="3"/>
  </si>
  <si>
    <t>上書きしないで</t>
    <rPh sb="0" eb="2">
      <t>ウワガ</t>
    </rPh>
    <phoneticPr fontId="3"/>
  </si>
  <si>
    <t>ください。</t>
    <phoneticPr fontId="3"/>
  </si>
  <si>
    <t>特用林産物の生産状況（資料：県農林水産部）（単位：ｔ、kl、百万円）</t>
    <phoneticPr fontId="2"/>
  </si>
  <si>
    <t>【「グラフ1」シートにデータが反映されます】</t>
    <rPh sb="15" eb="17">
      <t>ハンエイ</t>
    </rPh>
    <phoneticPr fontId="3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</si>
  <si>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3"/>
  </si>
  <si>
    <t>↓</t>
    <phoneticPr fontId="3"/>
  </si>
  <si>
    <t>年（年度）から</t>
    <rPh sb="0" eb="1">
      <t>ネン</t>
    </rPh>
    <rPh sb="2" eb="3">
      <t>ネン</t>
    </rPh>
    <rPh sb="3" eb="4">
      <t>ド</t>
    </rPh>
    <phoneticPr fontId="3"/>
  </si>
  <si>
    <t>年（年度）までのグラフを作成します</t>
    <phoneticPr fontId="3"/>
  </si>
  <si>
    <t>横軸ラベル_元号</t>
    <rPh sb="0" eb="2">
      <t>ヨコジク</t>
    </rPh>
    <rPh sb="6" eb="8">
      <t>ゲンゴウ</t>
    </rPh>
    <phoneticPr fontId="3"/>
  </si>
  <si>
    <t>横軸ラベル_西暦</t>
    <rPh sb="0" eb="2">
      <t>ヨコジク</t>
    </rPh>
    <rPh sb="6" eb="8">
      <t>セイレキ</t>
    </rPh>
    <phoneticPr fontId="3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</si>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</sst>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yyyy"/>
    <numFmt numFmtId="179" formatCode="#,##0_);[Red]\(#,##0\)"/>
  </numFmts>
  <fonts count="11" x14ac:knownFonts="1">
    <font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 applyAlignment="1">
      <alignment horizontal="right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7" fillId="2" borderId="0" xfId="0" applyFont="1" applyFill="1" applyAlignment="1"/>
    <xf numFmtId="178" fontId="6" fillId="0" borderId="0" xfId="0" applyNumberFormat="1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8" fillId="0" borderId="4" xfId="0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14" fontId="6" fillId="3" borderId="6" xfId="0" applyNumberFormat="1" applyFont="1" applyFill="1" applyBorder="1">
      <alignment vertical="center"/>
    </xf>
    <xf numFmtId="0" fontId="6" fillId="0" borderId="7" xfId="0" applyFont="1" applyBorder="1">
      <alignment vertical="center"/>
    </xf>
    <xf numFmtId="178" fontId="6" fillId="0" borderId="7" xfId="0" applyNumberFormat="1" applyFont="1" applyBorder="1" applyAlignment="1">
      <alignment horizontal="center" vertical="center"/>
    </xf>
    <xf numFmtId="178" fontId="6" fillId="2" borderId="0" xfId="0" applyNumberFormat="1" applyFont="1" applyFill="1">
      <alignment vertical="center"/>
    </xf>
    <xf numFmtId="0" fontId="6" fillId="2" borderId="0" xfId="0" applyFont="1" applyFill="1" applyAlignment="1">
      <alignment vertical="center" wrapText="1"/>
    </xf>
    <xf numFmtId="179" fontId="6" fillId="0" borderId="2" xfId="0" applyNumberFormat="1" applyFont="1" applyBorder="1">
      <alignment vertical="center"/>
    </xf>
    <xf numFmtId="179" fontId="6" fillId="0" borderId="3" xfId="0" applyNumberFormat="1" applyFont="1" applyBorder="1">
      <alignment vertical="center"/>
    </xf>
    <xf numFmtId="179" fontId="6" fillId="0" borderId="0" xfId="0" applyNumberFormat="1" applyFont="1" applyAlignment="1">
      <alignment horizontal="center" vertical="center"/>
    </xf>
    <xf numFmtId="179" fontId="6" fillId="0" borderId="0" xfId="0" applyNumberFormat="1" applyFont="1">
      <alignment vertical="center"/>
    </xf>
    <xf numFmtId="179" fontId="6" fillId="0" borderId="5" xfId="0" applyNumberFormat="1" applyFont="1" applyBorder="1">
      <alignment vertical="center"/>
    </xf>
    <xf numFmtId="179" fontId="4" fillId="0" borderId="0" xfId="1" applyNumberFormat="1" applyFont="1">
      <alignment vertical="center"/>
    </xf>
    <xf numFmtId="179" fontId="4" fillId="0" borderId="0" xfId="1" applyNumberFormat="1" applyFont="1" applyFill="1">
      <alignment vertical="center"/>
    </xf>
    <xf numFmtId="179" fontId="6" fillId="0" borderId="0" xfId="1" applyNumberFormat="1" applyFont="1">
      <alignment vertical="center"/>
    </xf>
    <xf numFmtId="179" fontId="6" fillId="0" borderId="7" xfId="0" applyNumberFormat="1" applyFont="1" applyBorder="1">
      <alignment vertical="center"/>
    </xf>
    <xf numFmtId="179" fontId="6" fillId="0" borderId="8" xfId="0" applyNumberFormat="1" applyFont="1" applyBorder="1">
      <alignment vertical="center"/>
    </xf>
    <xf numFmtId="179" fontId="6" fillId="0" borderId="0" xfId="0" applyNumberFormat="1" applyFont="1" applyAlignment="1">
      <alignment vertical="center" wrapText="1"/>
    </xf>
    <xf numFmtId="178" fontId="6" fillId="0" borderId="0" xfId="0" applyNumberFormat="1" applyFont="1" applyFill="1">
      <alignment vertical="center"/>
    </xf>
    <xf numFmtId="0" fontId="4" fillId="0" borderId="0" xfId="0" applyFont="1" applyFill="1" applyAlignment="1">
      <alignment horizontal="right"/>
    </xf>
    <xf numFmtId="179" fontId="6" fillId="0" borderId="0" xfId="0" applyNumberFormat="1" applyFont="1" applyFill="1">
      <alignment vertical="center"/>
    </xf>
    <xf numFmtId="0" fontId="6" fillId="0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99"/>
      <color rgb="FF99CCFF"/>
      <color rgb="FFCC99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特用林産物の生産状況</a:t>
            </a:r>
            <a:r>
              <a:rPr lang="ja-JP" altLang="en-US"/>
              <a:t>（金額）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6023804420086424E-2"/>
          <c:y val="0.10701465756728128"/>
          <c:w val="0.90758487054886527"/>
          <c:h val="0.73835891064693415"/>
        </c:manualLayout>
      </c:layout>
      <c:barChart>
        <c:barDir val="col"/>
        <c:grouping val="stacked"/>
        <c:varyColors val="0"/>
        <c:ser>
          <c:idx val="11"/>
          <c:order val="0"/>
          <c:tx>
            <c:v>生しいたけ</c:v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0"/>
                <c:pt idx="0">
                  <c:v>2013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[0]!生しいたけ</c:f>
              <c:numCache>
                <c:formatCode>#,##0_);[Red]\(#,##0\)</c:formatCode>
                <c:ptCount val="10"/>
                <c:pt idx="0">
                  <c:v>213</c:v>
                </c:pt>
                <c:pt idx="1">
                  <c:v>288</c:v>
                </c:pt>
                <c:pt idx="2">
                  <c:v>276</c:v>
                </c:pt>
                <c:pt idx="3">
                  <c:v>216</c:v>
                </c:pt>
                <c:pt idx="4">
                  <c:v>231</c:v>
                </c:pt>
                <c:pt idx="5">
                  <c:v>206</c:v>
                </c:pt>
                <c:pt idx="6">
                  <c:v>185</c:v>
                </c:pt>
                <c:pt idx="7">
                  <c:v>155</c:v>
                </c:pt>
                <c:pt idx="8">
                  <c:v>127</c:v>
                </c:pt>
                <c:pt idx="9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8A-4C31-B7DC-BC9F3D6E9C90}"/>
            </c:ext>
          </c:extLst>
        </c:ser>
        <c:ser>
          <c:idx val="12"/>
          <c:order val="1"/>
          <c:tx>
            <c:v>乾しいたけ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20-4EB0-832C-8252EAF8F9D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20-4EB0-832C-8252EAF8F9D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28A-4C31-B7DC-BC9F3D6E9C9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8A-4C31-B7DC-BC9F3D6E9C9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32-4781-8E72-373FA24672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0"/>
                <c:pt idx="0">
                  <c:v>2013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[0]!乾しいたけ</c:f>
              <c:numCache>
                <c:formatCode>#,##0_);[Red]\(#,##0\)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8A-4C31-B7DC-BC9F3D6E9C90}"/>
            </c:ext>
          </c:extLst>
        </c:ser>
        <c:ser>
          <c:idx val="13"/>
          <c:order val="2"/>
          <c:tx>
            <c:v>なめこ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0"/>
                <c:pt idx="0">
                  <c:v>2013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[0]!なめこ</c:f>
              <c:numCache>
                <c:formatCode>#,##0_);[Red]\(#,##0\)</c:formatCode>
                <c:ptCount val="10"/>
                <c:pt idx="0">
                  <c:v>230</c:v>
                </c:pt>
                <c:pt idx="1">
                  <c:v>116</c:v>
                </c:pt>
                <c:pt idx="2">
                  <c:v>106</c:v>
                </c:pt>
                <c:pt idx="3">
                  <c:v>95</c:v>
                </c:pt>
                <c:pt idx="4">
                  <c:v>112</c:v>
                </c:pt>
                <c:pt idx="5">
                  <c:v>85</c:v>
                </c:pt>
                <c:pt idx="6">
                  <c:v>65</c:v>
                </c:pt>
                <c:pt idx="7">
                  <c:v>63</c:v>
                </c:pt>
                <c:pt idx="8">
                  <c:v>71</c:v>
                </c:pt>
                <c:pt idx="9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8A-4C31-B7DC-BC9F3D6E9C90}"/>
            </c:ext>
          </c:extLst>
        </c:ser>
        <c:ser>
          <c:idx val="14"/>
          <c:order val="3"/>
          <c:tx>
            <c:v>えのきたけ</c:v>
          </c:tx>
          <c:spPr>
            <a:solidFill>
              <a:srgbClr val="FFCC99"/>
            </a:solidFill>
            <a:ln>
              <a:noFill/>
            </a:ln>
            <a:effectLst/>
          </c:spPr>
          <c:invertIfNegative val="0"/>
          <c:dLbls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20-4EB0-832C-8252EAF8F9D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32-4781-8E72-373FA24672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0"/>
                <c:pt idx="0">
                  <c:v>2013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[0]!えのきたけ</c:f>
              <c:numCache>
                <c:formatCode>#,##0_);[Red]\(#,##0\)</c:formatCode>
                <c:ptCount val="10"/>
                <c:pt idx="0">
                  <c:v>50</c:v>
                </c:pt>
                <c:pt idx="1">
                  <c:v>45</c:v>
                </c:pt>
                <c:pt idx="2">
                  <c:v>25</c:v>
                </c:pt>
                <c:pt idx="3">
                  <c:v>24</c:v>
                </c:pt>
                <c:pt idx="4">
                  <c:v>18</c:v>
                </c:pt>
                <c:pt idx="5">
                  <c:v>15</c:v>
                </c:pt>
                <c:pt idx="6">
                  <c:v>20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8A-4C31-B7DC-BC9F3D6E9C90}"/>
            </c:ext>
          </c:extLst>
        </c:ser>
        <c:ser>
          <c:idx val="15"/>
          <c:order val="4"/>
          <c:tx>
            <c:v>まいたけ</c:v>
          </c:tx>
          <c:spPr>
            <a:solidFill>
              <a:srgbClr val="CC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68804813198587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28A-4C31-B7DC-BC9F3D6E9C90}"/>
                </c:ext>
              </c:extLst>
            </c:dLbl>
            <c:dLbl>
              <c:idx val="1"/>
              <c:layout>
                <c:manualLayout>
                  <c:x val="3.8246425072446161E-2"/>
                  <c:y val="-8.37933444991813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28A-4C31-B7DC-BC9F3D6E9C90}"/>
                </c:ext>
              </c:extLst>
            </c:dLbl>
            <c:dLbl>
              <c:idx val="2"/>
              <c:layout>
                <c:manualLayout>
                  <c:x val="4.7733655437964026E-2"/>
                  <c:y val="-4.17434016665149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21-4691-BC4C-20C679D8620E}"/>
                </c:ext>
              </c:extLst>
            </c:dLbl>
            <c:dLbl>
              <c:idx val="3"/>
              <c:layout>
                <c:manualLayout>
                  <c:x val="5.0539918845732355E-2"/>
                  <c:y val="-2.0948336124796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28A-4C31-B7DC-BC9F3D6E9C90}"/>
                </c:ext>
              </c:extLst>
            </c:dLbl>
            <c:dLbl>
              <c:idx val="4"/>
              <c:layout>
                <c:manualLayout>
                  <c:x val="5.0539918845732355E-2"/>
                  <c:y val="-7.680967847895603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20-4EB0-832C-8252EAF8F9D8}"/>
                </c:ext>
              </c:extLst>
            </c:dLbl>
            <c:dLbl>
              <c:idx val="5"/>
              <c:layout>
                <c:manualLayout>
                  <c:x val="5.3271806350907128E-2"/>
                  <c:y val="-2.0948336124796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28A-4C31-B7DC-BC9F3D6E9C90}"/>
                </c:ext>
              </c:extLst>
            </c:dLbl>
            <c:dLbl>
              <c:idx val="6"/>
              <c:layout>
                <c:manualLayout>
                  <c:x val="5.190586259831971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28A-4C31-B7DC-BC9F3D6E9C90}"/>
                </c:ext>
              </c:extLst>
            </c:dLbl>
            <c:dLbl>
              <c:idx val="7"/>
              <c:layout>
                <c:manualLayout>
                  <c:x val="5.3271806350906975E-2"/>
                  <c:y val="-7.680967847895603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28A-4C31-B7DC-BC9F3D6E9C90}"/>
                </c:ext>
              </c:extLst>
            </c:dLbl>
            <c:dLbl>
              <c:idx val="8"/>
              <c:layout>
                <c:manualLayout>
                  <c:x val="4.7808031340557534E-2"/>
                  <c:y val="-2.0948336124795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28A-4C31-B7DC-BC9F3D6E9C90}"/>
                </c:ext>
              </c:extLst>
            </c:dLbl>
            <c:dLbl>
              <c:idx val="9"/>
              <c:layout>
                <c:manualLayout>
                  <c:x val="3.548277038553394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32-4781-8E72-373FA24672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0"/>
                <c:pt idx="0">
                  <c:v>2013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[0]!まいたけ</c:f>
              <c:numCache>
                <c:formatCode>#,##0_);[Red]\(#,##0\)</c:formatCode>
                <c:ptCount val="10"/>
                <c:pt idx="0">
                  <c:v>27</c:v>
                </c:pt>
                <c:pt idx="1">
                  <c:v>26</c:v>
                </c:pt>
                <c:pt idx="2">
                  <c:v>21</c:v>
                </c:pt>
                <c:pt idx="3">
                  <c:v>19</c:v>
                </c:pt>
                <c:pt idx="4">
                  <c:v>22</c:v>
                </c:pt>
                <c:pt idx="5">
                  <c:v>30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8A-4C31-B7DC-BC9F3D6E9C90}"/>
            </c:ext>
          </c:extLst>
        </c:ser>
        <c:ser>
          <c:idx val="17"/>
          <c:order val="5"/>
          <c:tx>
            <c:v>ひば油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0"/>
                <c:pt idx="0">
                  <c:v>2013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[0]!ひば油</c:f>
              <c:numCache>
                <c:formatCode>#,##0_);[Red]\(#,##0\)</c:formatCode>
                <c:ptCount val="10"/>
                <c:pt idx="0">
                  <c:v>130</c:v>
                </c:pt>
                <c:pt idx="1">
                  <c:v>97</c:v>
                </c:pt>
                <c:pt idx="2">
                  <c:v>92</c:v>
                </c:pt>
                <c:pt idx="3">
                  <c:v>87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124</c:v>
                </c:pt>
                <c:pt idx="8">
                  <c:v>90</c:v>
                </c:pt>
                <c:pt idx="9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8A-4C31-B7DC-BC9F3D6E9C90}"/>
            </c:ext>
          </c:extLst>
        </c:ser>
        <c:ser>
          <c:idx val="18"/>
          <c:order val="6"/>
          <c:tx>
            <c:v>その他</c:v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0"/>
                <c:pt idx="0">
                  <c:v>2013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[0]!その他</c:f>
              <c:numCache>
                <c:formatCode>#,##0_);[Red]\(#,##0\)</c:formatCode>
                <c:ptCount val="10"/>
                <c:pt idx="0">
                  <c:v>248</c:v>
                </c:pt>
                <c:pt idx="1">
                  <c:v>224</c:v>
                </c:pt>
                <c:pt idx="2">
                  <c:v>242</c:v>
                </c:pt>
                <c:pt idx="3">
                  <c:v>197</c:v>
                </c:pt>
                <c:pt idx="4">
                  <c:v>131</c:v>
                </c:pt>
                <c:pt idx="5">
                  <c:v>147</c:v>
                </c:pt>
                <c:pt idx="6">
                  <c:v>138</c:v>
                </c:pt>
                <c:pt idx="7">
                  <c:v>118</c:v>
                </c:pt>
                <c:pt idx="8">
                  <c:v>130</c:v>
                </c:pt>
                <c:pt idx="9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8A-4C31-B7DC-BC9F3D6E9C90}"/>
            </c:ext>
          </c:extLst>
        </c:ser>
        <c:ser>
          <c:idx val="19"/>
          <c:order val="7"/>
          <c:tx>
            <c:v>合計</c:v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accent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0"/>
                <c:pt idx="0">
                  <c:v>2013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[0]!計</c:f>
              <c:numCache>
                <c:formatCode>#,##0_);[Red]\(#,##0\)</c:formatCode>
                <c:ptCount val="10"/>
                <c:pt idx="0">
                  <c:v>905</c:v>
                </c:pt>
                <c:pt idx="1">
                  <c:v>801</c:v>
                </c:pt>
                <c:pt idx="2">
                  <c:v>763</c:v>
                </c:pt>
                <c:pt idx="3">
                  <c:v>639</c:v>
                </c:pt>
                <c:pt idx="4">
                  <c:v>605</c:v>
                </c:pt>
                <c:pt idx="5">
                  <c:v>573</c:v>
                </c:pt>
                <c:pt idx="6">
                  <c:v>509</c:v>
                </c:pt>
                <c:pt idx="7">
                  <c:v>482</c:v>
                </c:pt>
                <c:pt idx="8">
                  <c:v>423</c:v>
                </c:pt>
                <c:pt idx="9">
                  <c:v>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28A-4C31-B7DC-BC9F3D6E9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4765104"/>
        <c:axId val="754761168"/>
      </c:barChart>
      <c:catAx>
        <c:axId val="75476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754761168"/>
        <c:crosses val="autoZero"/>
        <c:auto val="1"/>
        <c:lblAlgn val="ctr"/>
        <c:lblOffset val="100"/>
        <c:noMultiLvlLbl val="0"/>
      </c:catAx>
      <c:valAx>
        <c:axId val="754761168"/>
        <c:scaling>
          <c:orientation val="minMax"/>
          <c:max val="120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75476510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7"/>
        <c:delete val="1"/>
      </c:legendEntry>
      <c:layout>
        <c:manualLayout>
          <c:xMode val="edge"/>
          <c:yMode val="edge"/>
          <c:x val="8.1416700931777997E-2"/>
          <c:y val="0.11539399201719941"/>
          <c:w val="0.84803811219689895"/>
          <c:h val="4.5751166096553025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1CEEE8C-A9E5-4C68-AF40-434C46331DC1}">
  <sheetPr/>
  <sheetViews>
    <sheetView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9EC8BBD-27B1-4B37-889F-7EA8AA72EFF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0.03876</cdr:x>
      <cdr:y>0.03539</cdr:y>
    </cdr:from>
    <cdr:to>
      <cdr:x>0.15967</cdr:x>
      <cdr:y>0.12456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6874B77-ECC3-49AD-8303-3FFEC788BF79}"/>
            </a:ext>
          </a:extLst>
        </cdr:cNvPr>
        <cdr:cNvSpPr txBox="1"/>
      </cdr:nvSpPr>
      <cdr:spPr>
        <a:xfrm xmlns:a="http://schemas.openxmlformats.org/drawingml/2006/main">
          <a:off x="360405" y="214527"/>
          <a:ext cx="1124122" cy="5406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（百万円）</a:t>
          </a:r>
        </a:p>
      </cdr:txBody>
    </cdr:sp>
  </cdr:relSizeAnchor>
  <cdr:relSizeAnchor xmlns:cdr="http://schemas.openxmlformats.org/drawingml/2006/chartDrawing">
    <cdr:from>
      <cdr:x>0.93024</cdr:x>
      <cdr:y>0.88878</cdr:y>
    </cdr:from>
    <cdr:to>
      <cdr:x>0.99954</cdr:x>
      <cdr:y>0.97795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DEE5C182-DED8-4429-BE72-3623978051E8}"/>
            </a:ext>
          </a:extLst>
        </cdr:cNvPr>
        <cdr:cNvSpPr txBox="1"/>
      </cdr:nvSpPr>
      <cdr:spPr>
        <a:xfrm xmlns:a="http://schemas.openxmlformats.org/drawingml/2006/main">
          <a:off x="8649043" y="5388232"/>
          <a:ext cx="644267" cy="5406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0.71889</cdr:x>
      <cdr:y>0.93996</cdr:y>
    </cdr:from>
    <cdr:to>
      <cdr:x>0.99169</cdr:x>
      <cdr:y>1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DEE5C182-DED8-4429-BE72-3623978051E8}"/>
            </a:ext>
          </a:extLst>
        </cdr:cNvPr>
        <cdr:cNvSpPr txBox="1"/>
      </cdr:nvSpPr>
      <cdr:spPr>
        <a:xfrm xmlns:a="http://schemas.openxmlformats.org/drawingml/2006/main">
          <a:off x="6683976" y="5698525"/>
          <a:ext cx="2536396" cy="364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資料：県農林水産部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5F293-131D-4DD8-A923-A77454CCDAED}">
  <dimension ref="A1:Y109"/>
  <sheetViews>
    <sheetView tabSelected="1" workbookViewId="0">
      <selection activeCell="X20" sqref="X20"/>
    </sheetView>
  </sheetViews>
  <sheetFormatPr defaultColWidth="8.75" defaultRowHeight="13.5" x14ac:dyDescent="0.15"/>
  <cols>
    <col min="1" max="2" width="6" style="3" customWidth="1"/>
    <col min="3" max="3" width="9.125" style="4" bestFit="1" customWidth="1"/>
    <col min="4" max="4" width="11.75" style="4" customWidth="1"/>
    <col min="5" max="5" width="8.75" style="4" bestFit="1" customWidth="1"/>
    <col min="6" max="13" width="8.75" style="20" bestFit="1" customWidth="1"/>
    <col min="14" max="15" width="8.75" style="20"/>
    <col min="16" max="21" width="8.75" style="20" bestFit="1" customWidth="1"/>
    <col min="22" max="22" width="8.75" style="20"/>
    <col min="23" max="25" width="8.75" style="20" bestFit="1" customWidth="1"/>
    <col min="26" max="16384" width="8.75" style="4"/>
  </cols>
  <sheetData>
    <row r="1" spans="1:25" x14ac:dyDescent="0.15">
      <c r="A1" s="2" t="s">
        <v>22</v>
      </c>
      <c r="C1" s="8" t="s">
        <v>26</v>
      </c>
      <c r="D1" s="9"/>
      <c r="E1" s="9"/>
      <c r="F1" s="17"/>
      <c r="G1" s="17"/>
      <c r="H1" s="17"/>
      <c r="I1" s="18"/>
      <c r="J1" s="19"/>
      <c r="K1" s="19"/>
      <c r="L1" s="19"/>
      <c r="M1" s="19"/>
      <c r="N1" s="19"/>
      <c r="O1" s="19"/>
      <c r="P1" s="19"/>
      <c r="Q1" s="19"/>
      <c r="R1" s="19"/>
    </row>
    <row r="2" spans="1:25" x14ac:dyDescent="0.15">
      <c r="A2" s="2" t="s">
        <v>23</v>
      </c>
      <c r="C2" s="10" t="s">
        <v>27</v>
      </c>
      <c r="I2" s="21"/>
      <c r="J2" s="22"/>
      <c r="K2" s="22"/>
      <c r="L2" s="22"/>
      <c r="M2" s="22"/>
      <c r="N2" s="22"/>
      <c r="O2" s="23"/>
      <c r="Q2" s="23"/>
      <c r="R2" s="23"/>
    </row>
    <row r="3" spans="1:25" x14ac:dyDescent="0.15">
      <c r="A3" s="2" t="s">
        <v>24</v>
      </c>
      <c r="C3" s="10" t="s">
        <v>33</v>
      </c>
      <c r="I3" s="21"/>
      <c r="J3" s="24"/>
      <c r="K3" s="24"/>
      <c r="L3" s="24"/>
      <c r="M3" s="24"/>
      <c r="N3" s="24"/>
      <c r="O3" s="24"/>
    </row>
    <row r="4" spans="1:25" x14ac:dyDescent="0.15">
      <c r="A4" s="2"/>
      <c r="C4" s="11" t="s">
        <v>28</v>
      </c>
      <c r="I4" s="21"/>
      <c r="J4" s="24"/>
      <c r="K4" s="24"/>
      <c r="L4" s="24"/>
      <c r="M4" s="24"/>
      <c r="N4" s="24"/>
      <c r="O4" s="24"/>
    </row>
    <row r="5" spans="1:25" ht="21" customHeight="1" x14ac:dyDescent="0.15">
      <c r="C5" s="12">
        <v>41275</v>
      </c>
      <c r="D5" s="13" t="s">
        <v>29</v>
      </c>
      <c r="E5" s="14">
        <f>MAX($C$9:$C$109)</f>
        <v>44562</v>
      </c>
      <c r="F5" s="25" t="s">
        <v>30</v>
      </c>
      <c r="G5" s="25"/>
      <c r="H5" s="25"/>
      <c r="I5" s="26"/>
      <c r="J5" s="24"/>
      <c r="K5" s="24"/>
      <c r="L5" s="24"/>
      <c r="M5" s="24"/>
      <c r="N5" s="24"/>
      <c r="O5" s="24"/>
    </row>
    <row r="6" spans="1:25" x14ac:dyDescent="0.15">
      <c r="B6" s="3">
        <f>COUNTA(C9:C109)-MATCH(C5,C9:C109,0)+1</f>
        <v>10</v>
      </c>
    </row>
    <row r="7" spans="1:25" x14ac:dyDescent="0.15">
      <c r="A7" s="15"/>
      <c r="C7" s="4" t="s">
        <v>25</v>
      </c>
    </row>
    <row r="8" spans="1:25" s="5" customFormat="1" ht="40.5" x14ac:dyDescent="0.15">
      <c r="A8" s="16"/>
      <c r="B8" s="16"/>
      <c r="C8" s="5" t="s">
        <v>21</v>
      </c>
      <c r="D8" s="5" t="s">
        <v>31</v>
      </c>
      <c r="E8" s="5" t="s">
        <v>32</v>
      </c>
      <c r="F8" s="27" t="s">
        <v>8</v>
      </c>
      <c r="G8" s="27" t="s">
        <v>1</v>
      </c>
      <c r="H8" s="27" t="s">
        <v>2</v>
      </c>
      <c r="I8" s="27" t="s">
        <v>3</v>
      </c>
      <c r="J8" s="27" t="s">
        <v>4</v>
      </c>
      <c r="K8" s="27" t="s">
        <v>5</v>
      </c>
      <c r="L8" s="27" t="s">
        <v>6</v>
      </c>
      <c r="M8" s="27" t="s">
        <v>7</v>
      </c>
      <c r="N8" s="27" t="s">
        <v>20</v>
      </c>
      <c r="O8" s="27" t="s">
        <v>19</v>
      </c>
      <c r="P8" s="27" t="s">
        <v>9</v>
      </c>
      <c r="Q8" s="27" t="s">
        <v>10</v>
      </c>
      <c r="R8" s="27" t="s">
        <v>11</v>
      </c>
      <c r="S8" s="27" t="s">
        <v>12</v>
      </c>
      <c r="T8" s="27" t="s">
        <v>13</v>
      </c>
      <c r="U8" s="27" t="s">
        <v>14</v>
      </c>
      <c r="V8" s="27" t="s">
        <v>15</v>
      </c>
      <c r="W8" s="27" t="s">
        <v>16</v>
      </c>
      <c r="X8" s="27" t="s">
        <v>17</v>
      </c>
      <c r="Y8" s="27" t="s">
        <v>18</v>
      </c>
    </row>
    <row r="9" spans="1:25" x14ac:dyDescent="0.15">
      <c r="A9" s="6" t="str">
        <f>IF(C9=EDATE($C$5,0),1,"")</f>
        <v/>
      </c>
      <c r="B9" s="6" t="str">
        <f>IF(C9=EDATE($C$5,0),1,"")</f>
        <v/>
      </c>
      <c r="C9" s="7">
        <v>40544</v>
      </c>
      <c r="D9" s="1" t="str">
        <f t="shared" ref="D9:D20" si="0">IF(OR(A9=1,B9=1,A9),TEXT(C9,"ge"),TEXT(C9," "))</f>
        <v xml:space="preserve"> </v>
      </c>
      <c r="E9" s="1" t="str">
        <f t="shared" ref="E9:E20" si="1">IF(OR(A9=1,A9),TEXT(C9,"yyyy"),TEXT(C9,"yy"))</f>
        <v>11</v>
      </c>
      <c r="F9" s="20">
        <v>1313.3</v>
      </c>
      <c r="G9" s="20">
        <v>280</v>
      </c>
      <c r="H9" s="20">
        <v>0.3</v>
      </c>
      <c r="I9" s="20">
        <v>800</v>
      </c>
      <c r="J9" s="20">
        <v>175</v>
      </c>
      <c r="K9" s="20">
        <v>57</v>
      </c>
      <c r="L9" s="20">
        <v>1</v>
      </c>
      <c r="M9" s="20">
        <v>13</v>
      </c>
      <c r="N9" s="20" t="s">
        <v>0</v>
      </c>
      <c r="O9" s="20" t="s">
        <v>0</v>
      </c>
      <c r="P9" s="20">
        <v>624</v>
      </c>
      <c r="Q9" s="20">
        <v>214</v>
      </c>
      <c r="R9" s="20">
        <v>1</v>
      </c>
      <c r="S9" s="20">
        <v>323</v>
      </c>
      <c r="T9" s="20">
        <v>47</v>
      </c>
      <c r="U9" s="20">
        <v>39</v>
      </c>
      <c r="V9" s="20" t="s">
        <v>0</v>
      </c>
      <c r="W9" s="20">
        <v>94</v>
      </c>
      <c r="X9" s="20">
        <v>224</v>
      </c>
      <c r="Y9" s="20">
        <v>948</v>
      </c>
    </row>
    <row r="10" spans="1:25" x14ac:dyDescent="0.15">
      <c r="A10" s="6" t="str">
        <f t="shared" ref="A10:A73" si="2">IF(C10=EDATE($C$5,0),1,"")</f>
        <v/>
      </c>
      <c r="B10" s="6" t="str">
        <f>IF(C10=EDATE($C$5,0),1,"")</f>
        <v/>
      </c>
      <c r="C10" s="7">
        <v>40909</v>
      </c>
      <c r="D10" s="1" t="str">
        <f t="shared" si="0"/>
        <v xml:space="preserve"> </v>
      </c>
      <c r="E10" s="1" t="str">
        <f t="shared" si="1"/>
        <v>12</v>
      </c>
      <c r="F10" s="20">
        <v>1068</v>
      </c>
      <c r="G10" s="20">
        <v>284</v>
      </c>
      <c r="H10" s="20">
        <v>0</v>
      </c>
      <c r="I10" s="20">
        <v>557</v>
      </c>
      <c r="J10" s="20">
        <v>183</v>
      </c>
      <c r="K10" s="20">
        <v>43</v>
      </c>
      <c r="L10" s="20">
        <v>1</v>
      </c>
      <c r="M10" s="20">
        <v>12</v>
      </c>
      <c r="N10" s="20" t="s">
        <v>0</v>
      </c>
      <c r="O10" s="20" t="s">
        <v>0</v>
      </c>
      <c r="P10" s="20">
        <v>516</v>
      </c>
      <c r="Q10" s="20">
        <v>217</v>
      </c>
      <c r="R10" s="20">
        <v>0</v>
      </c>
      <c r="S10" s="20">
        <v>220</v>
      </c>
      <c r="T10" s="20">
        <v>49</v>
      </c>
      <c r="U10" s="20">
        <v>30</v>
      </c>
      <c r="V10" s="20" t="s">
        <v>0</v>
      </c>
      <c r="W10" s="20">
        <v>92</v>
      </c>
      <c r="X10" s="20">
        <v>240</v>
      </c>
      <c r="Y10" s="20">
        <v>853</v>
      </c>
    </row>
    <row r="11" spans="1:25" x14ac:dyDescent="0.15">
      <c r="A11" s="6">
        <f t="shared" si="2"/>
        <v>1</v>
      </c>
      <c r="B11" s="6">
        <f>IF(OR(A11=1,C11=$E$5),1,"")</f>
        <v>1</v>
      </c>
      <c r="C11" s="7">
        <v>41275</v>
      </c>
      <c r="D11" s="1" t="str">
        <f t="shared" si="0"/>
        <v>H25</v>
      </c>
      <c r="E11" s="1" t="str">
        <f t="shared" si="1"/>
        <v>2013</v>
      </c>
      <c r="F11" s="20">
        <v>1068</v>
      </c>
      <c r="G11" s="20">
        <v>283</v>
      </c>
      <c r="H11" s="20">
        <v>1</v>
      </c>
      <c r="I11" s="20">
        <v>551</v>
      </c>
      <c r="J11" s="20">
        <v>178</v>
      </c>
      <c r="K11" s="20">
        <v>46</v>
      </c>
      <c r="L11" s="20">
        <v>1</v>
      </c>
      <c r="M11" s="20">
        <v>16</v>
      </c>
      <c r="N11" s="20" t="s">
        <v>0</v>
      </c>
      <c r="O11" s="20" t="s">
        <v>0</v>
      </c>
      <c r="P11" s="20">
        <v>527</v>
      </c>
      <c r="Q11" s="20">
        <v>213</v>
      </c>
      <c r="R11" s="20">
        <v>3</v>
      </c>
      <c r="S11" s="20">
        <v>230</v>
      </c>
      <c r="T11" s="20">
        <v>50</v>
      </c>
      <c r="U11" s="20">
        <v>27</v>
      </c>
      <c r="V11" s="20" t="s">
        <v>0</v>
      </c>
      <c r="W11" s="20">
        <v>130</v>
      </c>
      <c r="X11" s="20">
        <v>248</v>
      </c>
      <c r="Y11" s="20">
        <v>905</v>
      </c>
    </row>
    <row r="12" spans="1:25" x14ac:dyDescent="0.15">
      <c r="A12" s="6" t="str">
        <f t="shared" si="2"/>
        <v/>
      </c>
      <c r="B12" s="6" t="str">
        <f t="shared" ref="B12:B75" si="3">IF(OR(A12=1,C12=$E$5),1,"")</f>
        <v/>
      </c>
      <c r="C12" s="7">
        <v>41640</v>
      </c>
      <c r="D12" s="1" t="str">
        <f t="shared" si="0"/>
        <v xml:space="preserve"> </v>
      </c>
      <c r="E12" s="1" t="str">
        <f t="shared" si="1"/>
        <v>14</v>
      </c>
      <c r="F12" s="20">
        <v>800</v>
      </c>
      <c r="G12" s="20">
        <v>361</v>
      </c>
      <c r="H12" s="20">
        <v>1</v>
      </c>
      <c r="I12" s="20">
        <v>234</v>
      </c>
      <c r="J12" s="20">
        <v>155</v>
      </c>
      <c r="K12" s="20">
        <v>42</v>
      </c>
      <c r="L12" s="20" t="s">
        <v>0</v>
      </c>
      <c r="M12" s="20">
        <v>12</v>
      </c>
      <c r="N12" s="20" t="s">
        <v>0</v>
      </c>
      <c r="O12" s="20" t="s">
        <v>0</v>
      </c>
      <c r="P12" s="20">
        <v>480</v>
      </c>
      <c r="Q12" s="20">
        <v>288</v>
      </c>
      <c r="R12" s="20">
        <v>1</v>
      </c>
      <c r="S12" s="20">
        <v>116</v>
      </c>
      <c r="T12" s="20">
        <v>45</v>
      </c>
      <c r="U12" s="20">
        <v>26</v>
      </c>
      <c r="V12" s="20" t="s">
        <v>0</v>
      </c>
      <c r="W12" s="20">
        <v>97</v>
      </c>
      <c r="X12" s="20">
        <v>224</v>
      </c>
      <c r="Y12" s="20">
        <v>801</v>
      </c>
    </row>
    <row r="13" spans="1:25" s="31" customFormat="1" x14ac:dyDescent="0.15">
      <c r="A13" s="6" t="str">
        <f t="shared" si="2"/>
        <v/>
      </c>
      <c r="B13" s="6" t="str">
        <f t="shared" si="3"/>
        <v/>
      </c>
      <c r="C13" s="28">
        <v>42005</v>
      </c>
      <c r="D13" s="29" t="str">
        <f t="shared" si="0"/>
        <v xml:space="preserve"> </v>
      </c>
      <c r="E13" s="29" t="str">
        <f t="shared" si="1"/>
        <v>15</v>
      </c>
      <c r="F13" s="30">
        <v>742</v>
      </c>
      <c r="G13" s="30">
        <v>319</v>
      </c>
      <c r="H13" s="30">
        <v>1</v>
      </c>
      <c r="I13" s="30">
        <v>242</v>
      </c>
      <c r="J13" s="30">
        <v>140</v>
      </c>
      <c r="K13" s="30">
        <v>40</v>
      </c>
      <c r="L13" s="30" t="s">
        <v>0</v>
      </c>
      <c r="M13" s="30">
        <v>12</v>
      </c>
      <c r="N13" s="30" t="s">
        <v>0</v>
      </c>
      <c r="O13" s="30" t="s">
        <v>0</v>
      </c>
      <c r="P13" s="30">
        <v>429</v>
      </c>
      <c r="Q13" s="30">
        <v>276</v>
      </c>
      <c r="R13" s="30">
        <v>1</v>
      </c>
      <c r="S13" s="30">
        <v>106</v>
      </c>
      <c r="T13" s="30">
        <v>25</v>
      </c>
      <c r="U13" s="30">
        <v>21</v>
      </c>
      <c r="V13" s="30" t="s">
        <v>0</v>
      </c>
      <c r="W13" s="30">
        <v>92</v>
      </c>
      <c r="X13" s="30">
        <v>242</v>
      </c>
      <c r="Y13" s="30">
        <v>763</v>
      </c>
    </row>
    <row r="14" spans="1:25" x14ac:dyDescent="0.15">
      <c r="A14" s="6" t="str">
        <f t="shared" si="2"/>
        <v/>
      </c>
      <c r="B14" s="6" t="str">
        <f t="shared" si="3"/>
        <v/>
      </c>
      <c r="C14" s="7">
        <v>42370</v>
      </c>
      <c r="D14" s="1" t="str">
        <f t="shared" si="0"/>
        <v xml:space="preserve"> </v>
      </c>
      <c r="E14" s="1" t="str">
        <f t="shared" si="1"/>
        <v>16</v>
      </c>
      <c r="F14" s="20">
        <v>634</v>
      </c>
      <c r="G14" s="20">
        <v>240</v>
      </c>
      <c r="H14" s="20">
        <v>1</v>
      </c>
      <c r="I14" s="20">
        <v>221</v>
      </c>
      <c r="J14" s="20">
        <v>140</v>
      </c>
      <c r="K14" s="20">
        <v>32</v>
      </c>
      <c r="L14" s="20" t="s">
        <v>0</v>
      </c>
      <c r="M14" s="20">
        <v>10.9</v>
      </c>
      <c r="N14" s="20" t="s">
        <v>0</v>
      </c>
      <c r="O14" s="20" t="s">
        <v>0</v>
      </c>
      <c r="P14" s="20">
        <v>355</v>
      </c>
      <c r="Q14" s="20">
        <v>216</v>
      </c>
      <c r="R14" s="20">
        <v>1</v>
      </c>
      <c r="S14" s="20">
        <v>95</v>
      </c>
      <c r="T14" s="20">
        <v>24</v>
      </c>
      <c r="U14" s="20">
        <v>19</v>
      </c>
      <c r="V14" s="20" t="s">
        <v>0</v>
      </c>
      <c r="W14" s="20">
        <v>87</v>
      </c>
      <c r="X14" s="20">
        <v>197</v>
      </c>
      <c r="Y14" s="20">
        <v>639</v>
      </c>
    </row>
    <row r="15" spans="1:25" x14ac:dyDescent="0.15">
      <c r="A15" s="6" t="str">
        <f t="shared" si="2"/>
        <v/>
      </c>
      <c r="B15" s="6" t="str">
        <f t="shared" si="3"/>
        <v/>
      </c>
      <c r="C15" s="7">
        <v>42736</v>
      </c>
      <c r="D15" s="1" t="str">
        <f t="shared" si="0"/>
        <v xml:space="preserve"> </v>
      </c>
      <c r="E15" s="1" t="str">
        <f t="shared" si="1"/>
        <v>17</v>
      </c>
      <c r="F15" s="20">
        <v>681</v>
      </c>
      <c r="G15" s="20">
        <v>268</v>
      </c>
      <c r="H15" s="20">
        <v>1</v>
      </c>
      <c r="I15" s="20">
        <v>234</v>
      </c>
      <c r="J15" s="20">
        <v>144</v>
      </c>
      <c r="K15" s="20">
        <v>34</v>
      </c>
      <c r="L15" s="20" t="s">
        <v>0</v>
      </c>
      <c r="M15" s="20">
        <v>11.2</v>
      </c>
      <c r="N15" s="20" t="s">
        <v>0</v>
      </c>
      <c r="O15" s="20" t="s">
        <v>0</v>
      </c>
      <c r="P15" s="20">
        <v>384</v>
      </c>
      <c r="Q15" s="20">
        <v>231</v>
      </c>
      <c r="R15" s="20">
        <v>1</v>
      </c>
      <c r="S15" s="20">
        <v>112</v>
      </c>
      <c r="T15" s="20">
        <v>18</v>
      </c>
      <c r="U15" s="20">
        <v>22</v>
      </c>
      <c r="V15" s="20" t="s">
        <v>0</v>
      </c>
      <c r="W15" s="20">
        <v>90</v>
      </c>
      <c r="X15" s="20">
        <v>131</v>
      </c>
      <c r="Y15" s="20">
        <v>605</v>
      </c>
    </row>
    <row r="16" spans="1:25" x14ac:dyDescent="0.15">
      <c r="A16" s="6" t="str">
        <f t="shared" si="2"/>
        <v/>
      </c>
      <c r="B16" s="6" t="str">
        <f t="shared" si="3"/>
        <v/>
      </c>
      <c r="C16" s="7">
        <v>43101</v>
      </c>
      <c r="D16" s="1" t="str">
        <f t="shared" si="0"/>
        <v xml:space="preserve"> </v>
      </c>
      <c r="E16" s="1" t="str">
        <f t="shared" si="1"/>
        <v>18</v>
      </c>
      <c r="F16" s="20">
        <v>562</v>
      </c>
      <c r="G16" s="20">
        <v>256</v>
      </c>
      <c r="H16" s="20">
        <v>0</v>
      </c>
      <c r="I16" s="20">
        <v>164</v>
      </c>
      <c r="J16" s="20">
        <v>106</v>
      </c>
      <c r="K16" s="20">
        <v>35</v>
      </c>
      <c r="L16" s="20" t="s">
        <v>0</v>
      </c>
      <c r="M16" s="20">
        <v>11.2</v>
      </c>
      <c r="N16" s="20" t="s">
        <v>0</v>
      </c>
      <c r="O16" s="20" t="s">
        <v>0</v>
      </c>
      <c r="P16" s="20">
        <v>336</v>
      </c>
      <c r="Q16" s="20">
        <v>206</v>
      </c>
      <c r="R16" s="20">
        <v>0</v>
      </c>
      <c r="S16" s="20">
        <v>85</v>
      </c>
      <c r="T16" s="20">
        <v>15</v>
      </c>
      <c r="U16" s="20">
        <v>30</v>
      </c>
      <c r="V16" s="20" t="s">
        <v>0</v>
      </c>
      <c r="W16" s="20">
        <v>90</v>
      </c>
      <c r="X16" s="20">
        <v>147</v>
      </c>
      <c r="Y16" s="20">
        <v>573</v>
      </c>
    </row>
    <row r="17" spans="1:25" x14ac:dyDescent="0.15">
      <c r="A17" s="6" t="str">
        <f t="shared" si="2"/>
        <v/>
      </c>
      <c r="B17" s="6" t="str">
        <f t="shared" si="3"/>
        <v/>
      </c>
      <c r="C17" s="7">
        <v>43466</v>
      </c>
      <c r="D17" s="1" t="str">
        <f t="shared" si="0"/>
        <v xml:space="preserve"> </v>
      </c>
      <c r="E17" s="1" t="str">
        <f t="shared" si="1"/>
        <v>19</v>
      </c>
      <c r="F17" s="20">
        <v>549</v>
      </c>
      <c r="G17" s="20">
        <v>237</v>
      </c>
      <c r="H17" s="20">
        <v>0</v>
      </c>
      <c r="I17" s="20">
        <v>163</v>
      </c>
      <c r="J17" s="20">
        <v>137</v>
      </c>
      <c r="K17" s="20">
        <v>12</v>
      </c>
      <c r="L17" s="20" t="s">
        <v>0</v>
      </c>
      <c r="M17" s="20">
        <v>11.2</v>
      </c>
      <c r="N17" s="20" t="s">
        <v>0</v>
      </c>
      <c r="O17" s="20" t="s">
        <v>0</v>
      </c>
      <c r="P17" s="20">
        <v>281</v>
      </c>
      <c r="Q17" s="20">
        <v>185</v>
      </c>
      <c r="R17" s="20">
        <v>0</v>
      </c>
      <c r="S17" s="20">
        <v>65</v>
      </c>
      <c r="T17" s="20">
        <v>20</v>
      </c>
      <c r="U17" s="20">
        <v>11</v>
      </c>
      <c r="V17" s="20" t="s">
        <v>0</v>
      </c>
      <c r="W17" s="20">
        <v>90</v>
      </c>
      <c r="X17" s="20">
        <v>138</v>
      </c>
      <c r="Y17" s="20">
        <v>509</v>
      </c>
    </row>
    <row r="18" spans="1:25" x14ac:dyDescent="0.15">
      <c r="A18" s="6" t="str">
        <f t="shared" si="2"/>
        <v/>
      </c>
      <c r="B18" s="6" t="str">
        <f t="shared" si="3"/>
        <v/>
      </c>
      <c r="C18" s="7">
        <v>43831</v>
      </c>
      <c r="D18" s="1" t="str">
        <f t="shared" si="0"/>
        <v xml:space="preserve"> </v>
      </c>
      <c r="E18" s="1" t="str">
        <f t="shared" si="1"/>
        <v>20</v>
      </c>
      <c r="F18" s="20">
        <v>482</v>
      </c>
      <c r="G18" s="20">
        <v>210</v>
      </c>
      <c r="H18" s="20">
        <v>0</v>
      </c>
      <c r="I18" s="20">
        <v>184</v>
      </c>
      <c r="J18" s="20">
        <v>77</v>
      </c>
      <c r="K18" s="20">
        <v>11</v>
      </c>
      <c r="L18" s="20" t="s">
        <v>0</v>
      </c>
      <c r="M18" s="20">
        <v>15.5</v>
      </c>
      <c r="N18" s="20" t="s">
        <v>0</v>
      </c>
      <c r="O18" s="20" t="s">
        <v>0</v>
      </c>
      <c r="P18" s="20">
        <v>240</v>
      </c>
      <c r="Q18" s="20">
        <v>155</v>
      </c>
      <c r="R18" s="20">
        <v>0</v>
      </c>
      <c r="S18" s="20">
        <v>63</v>
      </c>
      <c r="T18" s="20">
        <v>14</v>
      </c>
      <c r="U18" s="20">
        <v>8</v>
      </c>
      <c r="V18" s="20" t="s">
        <v>0</v>
      </c>
      <c r="W18" s="20">
        <v>124</v>
      </c>
      <c r="X18" s="20">
        <v>118</v>
      </c>
      <c r="Y18" s="20">
        <v>482</v>
      </c>
    </row>
    <row r="19" spans="1:25" x14ac:dyDescent="0.15">
      <c r="A19" s="6" t="str">
        <f t="shared" si="2"/>
        <v/>
      </c>
      <c r="B19" s="6" t="str">
        <f t="shared" si="3"/>
        <v/>
      </c>
      <c r="C19" s="7">
        <v>44197</v>
      </c>
      <c r="D19" s="1" t="str">
        <f t="shared" si="0"/>
        <v xml:space="preserve"> </v>
      </c>
      <c r="E19" s="1" t="str">
        <f t="shared" si="1"/>
        <v>21</v>
      </c>
      <c r="F19" s="20">
        <v>361</v>
      </c>
      <c r="G19" s="20">
        <v>175</v>
      </c>
      <c r="H19" s="20">
        <v>0</v>
      </c>
      <c r="I19" s="20">
        <v>176</v>
      </c>
      <c r="J19" s="20" t="s">
        <v>0</v>
      </c>
      <c r="K19" s="20">
        <v>10</v>
      </c>
      <c r="L19" s="20" t="s">
        <v>0</v>
      </c>
      <c r="M19" s="20">
        <v>11.3</v>
      </c>
      <c r="N19" s="20" t="s">
        <v>0</v>
      </c>
      <c r="O19" s="20" t="s">
        <v>0</v>
      </c>
      <c r="P19" s="20">
        <v>203</v>
      </c>
      <c r="Q19" s="20">
        <v>127</v>
      </c>
      <c r="R19" s="20">
        <v>0</v>
      </c>
      <c r="S19" s="20">
        <v>71</v>
      </c>
      <c r="T19" s="20" t="s">
        <v>0</v>
      </c>
      <c r="U19" s="20">
        <v>5</v>
      </c>
      <c r="V19" s="20" t="s">
        <v>0</v>
      </c>
      <c r="W19" s="20">
        <v>90</v>
      </c>
      <c r="X19" s="20">
        <v>130</v>
      </c>
      <c r="Y19" s="20">
        <v>423</v>
      </c>
    </row>
    <row r="20" spans="1:25" x14ac:dyDescent="0.15">
      <c r="A20" s="6" t="str">
        <f t="shared" si="2"/>
        <v/>
      </c>
      <c r="B20" s="6">
        <f t="shared" si="3"/>
        <v>1</v>
      </c>
      <c r="C20" s="7">
        <v>44562</v>
      </c>
      <c r="D20" s="1" t="str">
        <f t="shared" si="0"/>
        <v>R4</v>
      </c>
      <c r="E20" s="1" t="str">
        <f t="shared" si="1"/>
        <v>22</v>
      </c>
      <c r="F20" s="20">
        <v>401</v>
      </c>
      <c r="G20" s="20">
        <v>206</v>
      </c>
      <c r="H20" s="20">
        <v>0</v>
      </c>
      <c r="I20" s="20">
        <v>185</v>
      </c>
      <c r="J20" s="20" t="s">
        <v>0</v>
      </c>
      <c r="K20" s="20">
        <v>10</v>
      </c>
      <c r="L20" s="20" t="s">
        <v>0</v>
      </c>
      <c r="M20" s="20">
        <v>11</v>
      </c>
      <c r="N20" s="20" t="s">
        <v>0</v>
      </c>
      <c r="O20" s="20" t="s">
        <v>0</v>
      </c>
      <c r="P20" s="20">
        <v>261</v>
      </c>
      <c r="Q20" s="20">
        <v>174</v>
      </c>
      <c r="R20" s="20">
        <v>0</v>
      </c>
      <c r="S20" s="20">
        <v>82</v>
      </c>
      <c r="T20" s="20" t="s">
        <v>0</v>
      </c>
      <c r="U20" s="20">
        <v>5</v>
      </c>
      <c r="V20" s="20" t="s">
        <v>0</v>
      </c>
      <c r="W20" s="20">
        <v>86</v>
      </c>
      <c r="X20" s="20">
        <v>129</v>
      </c>
      <c r="Y20" s="20">
        <v>476</v>
      </c>
    </row>
    <row r="21" spans="1:25" x14ac:dyDescent="0.15">
      <c r="A21" s="6" t="str">
        <f t="shared" si="2"/>
        <v/>
      </c>
      <c r="B21" s="6" t="str">
        <f t="shared" si="3"/>
        <v/>
      </c>
      <c r="C21" s="7"/>
      <c r="D21" s="1"/>
      <c r="E21" s="1"/>
    </row>
    <row r="22" spans="1:25" x14ac:dyDescent="0.15">
      <c r="A22" s="6" t="str">
        <f t="shared" si="2"/>
        <v/>
      </c>
      <c r="B22" s="6" t="str">
        <f t="shared" si="3"/>
        <v/>
      </c>
      <c r="C22" s="7"/>
      <c r="D22" s="1"/>
      <c r="E22" s="1"/>
    </row>
    <row r="23" spans="1:25" x14ac:dyDescent="0.15">
      <c r="A23" s="6" t="str">
        <f t="shared" si="2"/>
        <v/>
      </c>
      <c r="B23" s="6" t="str">
        <f t="shared" si="3"/>
        <v/>
      </c>
      <c r="C23" s="7"/>
      <c r="D23" s="1"/>
      <c r="E23" s="1"/>
    </row>
    <row r="24" spans="1:25" x14ac:dyDescent="0.15">
      <c r="A24" s="6" t="str">
        <f t="shared" si="2"/>
        <v/>
      </c>
      <c r="B24" s="6" t="str">
        <f t="shared" si="3"/>
        <v/>
      </c>
      <c r="C24" s="7"/>
      <c r="D24" s="1"/>
      <c r="E24" s="1"/>
    </row>
    <row r="25" spans="1:25" x14ac:dyDescent="0.15">
      <c r="A25" s="6" t="str">
        <f t="shared" si="2"/>
        <v/>
      </c>
      <c r="B25" s="6" t="str">
        <f t="shared" si="3"/>
        <v/>
      </c>
      <c r="C25" s="7"/>
      <c r="D25" s="1"/>
      <c r="E25" s="1"/>
    </row>
    <row r="26" spans="1:25" x14ac:dyDescent="0.15">
      <c r="A26" s="6" t="str">
        <f t="shared" si="2"/>
        <v/>
      </c>
      <c r="B26" s="6" t="str">
        <f t="shared" si="3"/>
        <v/>
      </c>
      <c r="C26" s="7"/>
      <c r="D26" s="1"/>
      <c r="E26" s="1"/>
    </row>
    <row r="27" spans="1:25" x14ac:dyDescent="0.15">
      <c r="A27" s="6" t="str">
        <f t="shared" si="2"/>
        <v/>
      </c>
      <c r="B27" s="6" t="str">
        <f t="shared" si="3"/>
        <v/>
      </c>
      <c r="C27" s="7"/>
      <c r="D27" s="1"/>
      <c r="E27" s="1"/>
    </row>
    <row r="28" spans="1:25" x14ac:dyDescent="0.15">
      <c r="A28" s="6" t="str">
        <f t="shared" si="2"/>
        <v/>
      </c>
      <c r="B28" s="6" t="str">
        <f t="shared" si="3"/>
        <v/>
      </c>
      <c r="C28" s="7"/>
      <c r="D28" s="1"/>
      <c r="E28" s="1"/>
    </row>
    <row r="29" spans="1:25" x14ac:dyDescent="0.15">
      <c r="A29" s="6" t="str">
        <f t="shared" si="2"/>
        <v/>
      </c>
      <c r="B29" s="6" t="str">
        <f t="shared" si="3"/>
        <v/>
      </c>
      <c r="C29" s="7"/>
      <c r="D29" s="1"/>
      <c r="E29" s="1"/>
    </row>
    <row r="30" spans="1:25" x14ac:dyDescent="0.15">
      <c r="A30" s="6" t="str">
        <f t="shared" si="2"/>
        <v/>
      </c>
      <c r="B30" s="6" t="str">
        <f t="shared" si="3"/>
        <v/>
      </c>
      <c r="C30" s="7"/>
      <c r="D30" s="1"/>
      <c r="E30" s="1"/>
    </row>
    <row r="31" spans="1:25" x14ac:dyDescent="0.15">
      <c r="A31" s="6" t="str">
        <f t="shared" si="2"/>
        <v/>
      </c>
      <c r="B31" s="6" t="str">
        <f t="shared" si="3"/>
        <v/>
      </c>
      <c r="C31" s="7"/>
      <c r="D31" s="1"/>
      <c r="E31" s="1"/>
    </row>
    <row r="32" spans="1:25" x14ac:dyDescent="0.15">
      <c r="A32" s="6" t="str">
        <f t="shared" si="2"/>
        <v/>
      </c>
      <c r="B32" s="6" t="str">
        <f t="shared" si="3"/>
        <v/>
      </c>
      <c r="C32" s="7"/>
      <c r="D32" s="1"/>
      <c r="E32" s="1"/>
    </row>
    <row r="33" spans="1:5" x14ac:dyDescent="0.15">
      <c r="A33" s="6" t="str">
        <f t="shared" si="2"/>
        <v/>
      </c>
      <c r="B33" s="6" t="str">
        <f t="shared" si="3"/>
        <v/>
      </c>
      <c r="C33" s="7"/>
      <c r="D33" s="1"/>
      <c r="E33" s="1"/>
    </row>
    <row r="34" spans="1:5" x14ac:dyDescent="0.15">
      <c r="A34" s="6" t="str">
        <f t="shared" si="2"/>
        <v/>
      </c>
      <c r="B34" s="6" t="str">
        <f t="shared" si="3"/>
        <v/>
      </c>
      <c r="C34" s="7"/>
      <c r="D34" s="1"/>
      <c r="E34" s="1"/>
    </row>
    <row r="35" spans="1:5" x14ac:dyDescent="0.15">
      <c r="A35" s="6" t="str">
        <f t="shared" si="2"/>
        <v/>
      </c>
      <c r="B35" s="6" t="str">
        <f t="shared" si="3"/>
        <v/>
      </c>
      <c r="C35" s="7"/>
      <c r="D35" s="1"/>
      <c r="E35" s="1"/>
    </row>
    <row r="36" spans="1:5" x14ac:dyDescent="0.15">
      <c r="A36" s="6" t="str">
        <f t="shared" si="2"/>
        <v/>
      </c>
      <c r="B36" s="6" t="str">
        <f t="shared" si="3"/>
        <v/>
      </c>
      <c r="C36" s="7"/>
      <c r="D36" s="1"/>
      <c r="E36" s="1"/>
    </row>
    <row r="37" spans="1:5" x14ac:dyDescent="0.15">
      <c r="A37" s="6" t="str">
        <f t="shared" si="2"/>
        <v/>
      </c>
      <c r="B37" s="6" t="str">
        <f t="shared" si="3"/>
        <v/>
      </c>
    </row>
    <row r="38" spans="1:5" x14ac:dyDescent="0.15">
      <c r="A38" s="6" t="str">
        <f t="shared" si="2"/>
        <v/>
      </c>
      <c r="B38" s="6" t="str">
        <f t="shared" si="3"/>
        <v/>
      </c>
    </row>
    <row r="39" spans="1:5" x14ac:dyDescent="0.15">
      <c r="A39" s="6" t="str">
        <f t="shared" si="2"/>
        <v/>
      </c>
      <c r="B39" s="6" t="str">
        <f t="shared" si="3"/>
        <v/>
      </c>
    </row>
    <row r="40" spans="1:5" x14ac:dyDescent="0.15">
      <c r="A40" s="6" t="str">
        <f t="shared" si="2"/>
        <v/>
      </c>
      <c r="B40" s="6" t="str">
        <f t="shared" si="3"/>
        <v/>
      </c>
    </row>
    <row r="41" spans="1:5" x14ac:dyDescent="0.15">
      <c r="A41" s="6" t="str">
        <f t="shared" si="2"/>
        <v/>
      </c>
      <c r="B41" s="6" t="str">
        <f t="shared" si="3"/>
        <v/>
      </c>
    </row>
    <row r="42" spans="1:5" x14ac:dyDescent="0.15">
      <c r="A42" s="6" t="str">
        <f t="shared" si="2"/>
        <v/>
      </c>
      <c r="B42" s="6" t="str">
        <f t="shared" si="3"/>
        <v/>
      </c>
    </row>
    <row r="43" spans="1:5" x14ac:dyDescent="0.15">
      <c r="A43" s="6" t="str">
        <f t="shared" si="2"/>
        <v/>
      </c>
      <c r="B43" s="6" t="str">
        <f t="shared" si="3"/>
        <v/>
      </c>
    </row>
    <row r="44" spans="1:5" x14ac:dyDescent="0.15">
      <c r="A44" s="6" t="str">
        <f t="shared" si="2"/>
        <v/>
      </c>
      <c r="B44" s="6" t="str">
        <f t="shared" si="3"/>
        <v/>
      </c>
    </row>
    <row r="45" spans="1:5" x14ac:dyDescent="0.15">
      <c r="A45" s="6" t="str">
        <f t="shared" si="2"/>
        <v/>
      </c>
      <c r="B45" s="6" t="str">
        <f t="shared" si="3"/>
        <v/>
      </c>
    </row>
    <row r="46" spans="1:5" x14ac:dyDescent="0.15">
      <c r="A46" s="6" t="str">
        <f t="shared" si="2"/>
        <v/>
      </c>
      <c r="B46" s="6" t="str">
        <f t="shared" si="3"/>
        <v/>
      </c>
    </row>
    <row r="47" spans="1:5" x14ac:dyDescent="0.15">
      <c r="A47" s="6" t="str">
        <f t="shared" si="2"/>
        <v/>
      </c>
      <c r="B47" s="6" t="str">
        <f t="shared" si="3"/>
        <v/>
      </c>
    </row>
    <row r="48" spans="1:5" x14ac:dyDescent="0.15">
      <c r="A48" s="6" t="str">
        <f t="shared" si="2"/>
        <v/>
      </c>
      <c r="B48" s="6" t="str">
        <f t="shared" si="3"/>
        <v/>
      </c>
    </row>
    <row r="49" spans="1:2" x14ac:dyDescent="0.15">
      <c r="A49" s="6" t="str">
        <f t="shared" si="2"/>
        <v/>
      </c>
      <c r="B49" s="6" t="str">
        <f t="shared" si="3"/>
        <v/>
      </c>
    </row>
    <row r="50" spans="1:2" x14ac:dyDescent="0.15">
      <c r="A50" s="6" t="str">
        <f t="shared" si="2"/>
        <v/>
      </c>
      <c r="B50" s="6" t="str">
        <f t="shared" si="3"/>
        <v/>
      </c>
    </row>
    <row r="51" spans="1:2" x14ac:dyDescent="0.15">
      <c r="A51" s="6" t="str">
        <f t="shared" si="2"/>
        <v/>
      </c>
      <c r="B51" s="6" t="str">
        <f t="shared" si="3"/>
        <v/>
      </c>
    </row>
    <row r="52" spans="1:2" x14ac:dyDescent="0.15">
      <c r="A52" s="6" t="str">
        <f t="shared" si="2"/>
        <v/>
      </c>
      <c r="B52" s="6" t="str">
        <f t="shared" si="3"/>
        <v/>
      </c>
    </row>
    <row r="53" spans="1:2" x14ac:dyDescent="0.15">
      <c r="A53" s="6" t="str">
        <f t="shared" si="2"/>
        <v/>
      </c>
      <c r="B53" s="6" t="str">
        <f t="shared" si="3"/>
        <v/>
      </c>
    </row>
    <row r="54" spans="1:2" x14ac:dyDescent="0.15">
      <c r="A54" s="6" t="str">
        <f t="shared" si="2"/>
        <v/>
      </c>
      <c r="B54" s="6" t="str">
        <f t="shared" si="3"/>
        <v/>
      </c>
    </row>
    <row r="55" spans="1:2" x14ac:dyDescent="0.15">
      <c r="A55" s="6" t="str">
        <f t="shared" si="2"/>
        <v/>
      </c>
      <c r="B55" s="6" t="str">
        <f t="shared" si="3"/>
        <v/>
      </c>
    </row>
    <row r="56" spans="1:2" x14ac:dyDescent="0.15">
      <c r="A56" s="6" t="str">
        <f t="shared" si="2"/>
        <v/>
      </c>
      <c r="B56" s="6" t="str">
        <f t="shared" si="3"/>
        <v/>
      </c>
    </row>
    <row r="57" spans="1:2" x14ac:dyDescent="0.15">
      <c r="A57" s="6" t="str">
        <f t="shared" si="2"/>
        <v/>
      </c>
      <c r="B57" s="6" t="str">
        <f t="shared" si="3"/>
        <v/>
      </c>
    </row>
    <row r="58" spans="1:2" x14ac:dyDescent="0.15">
      <c r="A58" s="6" t="str">
        <f t="shared" si="2"/>
        <v/>
      </c>
      <c r="B58" s="6" t="str">
        <f t="shared" si="3"/>
        <v/>
      </c>
    </row>
    <row r="59" spans="1:2" x14ac:dyDescent="0.15">
      <c r="A59" s="6" t="str">
        <f t="shared" si="2"/>
        <v/>
      </c>
      <c r="B59" s="6" t="str">
        <f t="shared" si="3"/>
        <v/>
      </c>
    </row>
    <row r="60" spans="1:2" x14ac:dyDescent="0.15">
      <c r="A60" s="6" t="str">
        <f t="shared" si="2"/>
        <v/>
      </c>
      <c r="B60" s="6" t="str">
        <f t="shared" si="3"/>
        <v/>
      </c>
    </row>
    <row r="61" spans="1:2" x14ac:dyDescent="0.15">
      <c r="A61" s="6" t="str">
        <f t="shared" si="2"/>
        <v/>
      </c>
      <c r="B61" s="6" t="str">
        <f t="shared" si="3"/>
        <v/>
      </c>
    </row>
    <row r="62" spans="1:2" x14ac:dyDescent="0.15">
      <c r="A62" s="6" t="str">
        <f t="shared" si="2"/>
        <v/>
      </c>
      <c r="B62" s="6" t="str">
        <f t="shared" si="3"/>
        <v/>
      </c>
    </row>
    <row r="63" spans="1:2" x14ac:dyDescent="0.15">
      <c r="A63" s="6" t="str">
        <f t="shared" si="2"/>
        <v/>
      </c>
      <c r="B63" s="6" t="str">
        <f t="shared" si="3"/>
        <v/>
      </c>
    </row>
    <row r="64" spans="1:2" x14ac:dyDescent="0.15">
      <c r="A64" s="6" t="str">
        <f t="shared" si="2"/>
        <v/>
      </c>
      <c r="B64" s="6" t="str">
        <f t="shared" si="3"/>
        <v/>
      </c>
    </row>
    <row r="65" spans="1:2" x14ac:dyDescent="0.15">
      <c r="A65" s="6" t="str">
        <f t="shared" si="2"/>
        <v/>
      </c>
      <c r="B65" s="6" t="str">
        <f t="shared" si="3"/>
        <v/>
      </c>
    </row>
    <row r="66" spans="1:2" x14ac:dyDescent="0.15">
      <c r="A66" s="6" t="str">
        <f t="shared" si="2"/>
        <v/>
      </c>
      <c r="B66" s="6" t="str">
        <f t="shared" si="3"/>
        <v/>
      </c>
    </row>
    <row r="67" spans="1:2" x14ac:dyDescent="0.15">
      <c r="A67" s="6" t="str">
        <f t="shared" si="2"/>
        <v/>
      </c>
      <c r="B67" s="6" t="str">
        <f t="shared" si="3"/>
        <v/>
      </c>
    </row>
    <row r="68" spans="1:2" x14ac:dyDescent="0.15">
      <c r="A68" s="6" t="str">
        <f t="shared" si="2"/>
        <v/>
      </c>
      <c r="B68" s="6" t="str">
        <f t="shared" si="3"/>
        <v/>
      </c>
    </row>
    <row r="69" spans="1:2" x14ac:dyDescent="0.15">
      <c r="A69" s="6" t="str">
        <f t="shared" si="2"/>
        <v/>
      </c>
      <c r="B69" s="6" t="str">
        <f t="shared" si="3"/>
        <v/>
      </c>
    </row>
    <row r="70" spans="1:2" x14ac:dyDescent="0.15">
      <c r="A70" s="6" t="str">
        <f t="shared" si="2"/>
        <v/>
      </c>
      <c r="B70" s="6" t="str">
        <f t="shared" si="3"/>
        <v/>
      </c>
    </row>
    <row r="71" spans="1:2" x14ac:dyDescent="0.15">
      <c r="A71" s="6" t="str">
        <f t="shared" si="2"/>
        <v/>
      </c>
      <c r="B71" s="6" t="str">
        <f t="shared" si="3"/>
        <v/>
      </c>
    </row>
    <row r="72" spans="1:2" x14ac:dyDescent="0.15">
      <c r="A72" s="6" t="str">
        <f t="shared" si="2"/>
        <v/>
      </c>
      <c r="B72" s="6" t="str">
        <f t="shared" si="3"/>
        <v/>
      </c>
    </row>
    <row r="73" spans="1:2" x14ac:dyDescent="0.15">
      <c r="A73" s="6" t="str">
        <f t="shared" si="2"/>
        <v/>
      </c>
      <c r="B73" s="6" t="str">
        <f t="shared" si="3"/>
        <v/>
      </c>
    </row>
    <row r="74" spans="1:2" x14ac:dyDescent="0.15">
      <c r="A74" s="6" t="str">
        <f t="shared" ref="A74:A109" si="4">IF(C74=EDATE($C$5,0),1,"")</f>
        <v/>
      </c>
      <c r="B74" s="6" t="str">
        <f t="shared" si="3"/>
        <v/>
      </c>
    </row>
    <row r="75" spans="1:2" x14ac:dyDescent="0.15">
      <c r="A75" s="6" t="str">
        <f t="shared" si="4"/>
        <v/>
      </c>
      <c r="B75" s="6" t="str">
        <f t="shared" si="3"/>
        <v/>
      </c>
    </row>
    <row r="76" spans="1:2" x14ac:dyDescent="0.15">
      <c r="A76" s="6" t="str">
        <f t="shared" si="4"/>
        <v/>
      </c>
      <c r="B76" s="6" t="str">
        <f t="shared" ref="B76:B109" si="5">IF(OR(A76=1,C76=$E$5),1,"")</f>
        <v/>
      </c>
    </row>
    <row r="77" spans="1:2" x14ac:dyDescent="0.15">
      <c r="A77" s="6" t="str">
        <f t="shared" si="4"/>
        <v/>
      </c>
      <c r="B77" s="6" t="str">
        <f t="shared" si="5"/>
        <v/>
      </c>
    </row>
    <row r="78" spans="1:2" x14ac:dyDescent="0.15">
      <c r="A78" s="6" t="str">
        <f t="shared" si="4"/>
        <v/>
      </c>
      <c r="B78" s="6" t="str">
        <f t="shared" si="5"/>
        <v/>
      </c>
    </row>
    <row r="79" spans="1:2" x14ac:dyDescent="0.15">
      <c r="A79" s="6" t="str">
        <f t="shared" si="4"/>
        <v/>
      </c>
      <c r="B79" s="6" t="str">
        <f t="shared" si="5"/>
        <v/>
      </c>
    </row>
    <row r="80" spans="1:2" x14ac:dyDescent="0.15">
      <c r="A80" s="6" t="str">
        <f t="shared" si="4"/>
        <v/>
      </c>
      <c r="B80" s="6" t="str">
        <f t="shared" si="5"/>
        <v/>
      </c>
    </row>
    <row r="81" spans="1:2" x14ac:dyDescent="0.15">
      <c r="A81" s="6" t="str">
        <f t="shared" si="4"/>
        <v/>
      </c>
      <c r="B81" s="6" t="str">
        <f t="shared" si="5"/>
        <v/>
      </c>
    </row>
    <row r="82" spans="1:2" x14ac:dyDescent="0.15">
      <c r="A82" s="6" t="str">
        <f t="shared" si="4"/>
        <v/>
      </c>
      <c r="B82" s="6" t="str">
        <f t="shared" si="5"/>
        <v/>
      </c>
    </row>
    <row r="83" spans="1:2" x14ac:dyDescent="0.15">
      <c r="A83" s="6" t="str">
        <f t="shared" si="4"/>
        <v/>
      </c>
      <c r="B83" s="6" t="str">
        <f t="shared" si="5"/>
        <v/>
      </c>
    </row>
    <row r="84" spans="1:2" x14ac:dyDescent="0.15">
      <c r="A84" s="6" t="str">
        <f t="shared" si="4"/>
        <v/>
      </c>
      <c r="B84" s="6" t="str">
        <f t="shared" si="5"/>
        <v/>
      </c>
    </row>
    <row r="85" spans="1:2" x14ac:dyDescent="0.15">
      <c r="A85" s="6" t="str">
        <f t="shared" si="4"/>
        <v/>
      </c>
      <c r="B85" s="6" t="str">
        <f t="shared" si="5"/>
        <v/>
      </c>
    </row>
    <row r="86" spans="1:2" x14ac:dyDescent="0.15">
      <c r="A86" s="6" t="str">
        <f t="shared" si="4"/>
        <v/>
      </c>
      <c r="B86" s="6" t="str">
        <f t="shared" si="5"/>
        <v/>
      </c>
    </row>
    <row r="87" spans="1:2" x14ac:dyDescent="0.15">
      <c r="A87" s="6" t="str">
        <f t="shared" si="4"/>
        <v/>
      </c>
      <c r="B87" s="6" t="str">
        <f t="shared" si="5"/>
        <v/>
      </c>
    </row>
    <row r="88" spans="1:2" x14ac:dyDescent="0.15">
      <c r="A88" s="6" t="str">
        <f t="shared" si="4"/>
        <v/>
      </c>
      <c r="B88" s="6" t="str">
        <f t="shared" si="5"/>
        <v/>
      </c>
    </row>
    <row r="89" spans="1:2" x14ac:dyDescent="0.15">
      <c r="A89" s="6" t="str">
        <f t="shared" si="4"/>
        <v/>
      </c>
      <c r="B89" s="6" t="str">
        <f t="shared" si="5"/>
        <v/>
      </c>
    </row>
    <row r="90" spans="1:2" x14ac:dyDescent="0.15">
      <c r="A90" s="6" t="str">
        <f t="shared" si="4"/>
        <v/>
      </c>
      <c r="B90" s="6" t="str">
        <f t="shared" si="5"/>
        <v/>
      </c>
    </row>
    <row r="91" spans="1:2" x14ac:dyDescent="0.15">
      <c r="A91" s="6" t="str">
        <f t="shared" si="4"/>
        <v/>
      </c>
      <c r="B91" s="6" t="str">
        <f t="shared" si="5"/>
        <v/>
      </c>
    </row>
    <row r="92" spans="1:2" x14ac:dyDescent="0.15">
      <c r="A92" s="6" t="str">
        <f t="shared" si="4"/>
        <v/>
      </c>
      <c r="B92" s="6" t="str">
        <f t="shared" si="5"/>
        <v/>
      </c>
    </row>
    <row r="93" spans="1:2" x14ac:dyDescent="0.15">
      <c r="A93" s="6" t="str">
        <f t="shared" si="4"/>
        <v/>
      </c>
      <c r="B93" s="6" t="str">
        <f t="shared" si="5"/>
        <v/>
      </c>
    </row>
    <row r="94" spans="1:2" x14ac:dyDescent="0.15">
      <c r="A94" s="6" t="str">
        <f t="shared" si="4"/>
        <v/>
      </c>
      <c r="B94" s="6" t="str">
        <f t="shared" si="5"/>
        <v/>
      </c>
    </row>
    <row r="95" spans="1:2" x14ac:dyDescent="0.15">
      <c r="A95" s="6" t="str">
        <f t="shared" si="4"/>
        <v/>
      </c>
      <c r="B95" s="6" t="str">
        <f t="shared" si="5"/>
        <v/>
      </c>
    </row>
    <row r="96" spans="1:2" x14ac:dyDescent="0.15">
      <c r="A96" s="6" t="str">
        <f t="shared" si="4"/>
        <v/>
      </c>
      <c r="B96" s="6" t="str">
        <f t="shared" si="5"/>
        <v/>
      </c>
    </row>
    <row r="97" spans="1:2" x14ac:dyDescent="0.15">
      <c r="A97" s="6" t="str">
        <f t="shared" si="4"/>
        <v/>
      </c>
      <c r="B97" s="6" t="str">
        <f t="shared" si="5"/>
        <v/>
      </c>
    </row>
    <row r="98" spans="1:2" x14ac:dyDescent="0.15">
      <c r="A98" s="6" t="str">
        <f t="shared" si="4"/>
        <v/>
      </c>
      <c r="B98" s="6" t="str">
        <f t="shared" si="5"/>
        <v/>
      </c>
    </row>
    <row r="99" spans="1:2" x14ac:dyDescent="0.15">
      <c r="A99" s="6" t="str">
        <f t="shared" si="4"/>
        <v/>
      </c>
      <c r="B99" s="6" t="str">
        <f t="shared" si="5"/>
        <v/>
      </c>
    </row>
    <row r="100" spans="1:2" x14ac:dyDescent="0.15">
      <c r="A100" s="6" t="str">
        <f t="shared" si="4"/>
        <v/>
      </c>
      <c r="B100" s="6" t="str">
        <f t="shared" si="5"/>
        <v/>
      </c>
    </row>
    <row r="101" spans="1:2" x14ac:dyDescent="0.15">
      <c r="A101" s="6" t="str">
        <f t="shared" si="4"/>
        <v/>
      </c>
      <c r="B101" s="6" t="str">
        <f t="shared" si="5"/>
        <v/>
      </c>
    </row>
    <row r="102" spans="1:2" x14ac:dyDescent="0.15">
      <c r="A102" s="6" t="str">
        <f t="shared" si="4"/>
        <v/>
      </c>
      <c r="B102" s="6" t="str">
        <f t="shared" si="5"/>
        <v/>
      </c>
    </row>
    <row r="103" spans="1:2" x14ac:dyDescent="0.15">
      <c r="A103" s="6" t="str">
        <f t="shared" si="4"/>
        <v/>
      </c>
      <c r="B103" s="6" t="str">
        <f t="shared" si="5"/>
        <v/>
      </c>
    </row>
    <row r="104" spans="1:2" x14ac:dyDescent="0.15">
      <c r="A104" s="6" t="str">
        <f t="shared" si="4"/>
        <v/>
      </c>
      <c r="B104" s="6" t="str">
        <f t="shared" si="5"/>
        <v/>
      </c>
    </row>
    <row r="105" spans="1:2" x14ac:dyDescent="0.15">
      <c r="A105" s="6" t="str">
        <f t="shared" si="4"/>
        <v/>
      </c>
      <c r="B105" s="6" t="str">
        <f t="shared" si="5"/>
        <v/>
      </c>
    </row>
    <row r="106" spans="1:2" x14ac:dyDescent="0.15">
      <c r="A106" s="6" t="str">
        <f t="shared" si="4"/>
        <v/>
      </c>
      <c r="B106" s="6" t="str">
        <f t="shared" si="5"/>
        <v/>
      </c>
    </row>
    <row r="107" spans="1:2" x14ac:dyDescent="0.15">
      <c r="A107" s="6" t="str">
        <f t="shared" si="4"/>
        <v/>
      </c>
      <c r="B107" s="6" t="str">
        <f t="shared" si="5"/>
        <v/>
      </c>
    </row>
    <row r="108" spans="1:2" x14ac:dyDescent="0.15">
      <c r="A108" s="6" t="str">
        <f t="shared" si="4"/>
        <v/>
      </c>
      <c r="B108" s="6" t="str">
        <f t="shared" si="5"/>
        <v/>
      </c>
    </row>
    <row r="109" spans="1:2" x14ac:dyDescent="0.15">
      <c r="A109" s="6" t="str">
        <f t="shared" si="4"/>
        <v/>
      </c>
      <c r="B109" s="6" t="str">
        <f t="shared" si="5"/>
        <v/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satoko fuku</dc:creator>
  <cp:lastModifiedBy>201op</cp:lastModifiedBy>
  <dcterms:created xsi:type="dcterms:W3CDTF">2023-11-02T12:51:21Z</dcterms:created>
  <dcterms:modified xsi:type="dcterms:W3CDTF">2024-03-22T05:35:47Z</dcterms:modified>
</cp:coreProperties>
</file>