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1_しごと\基本目標・KPI\"/>
    </mc:Choice>
  </mc:AlternateContent>
  <xr:revisionPtr revIDLastSave="0" documentId="13_ncr:1_{9DE96756-674D-44EB-AF20-72388FA8B23D}" xr6:coauthVersionLast="36" xr6:coauthVersionMax="36" xr10:uidLastSave="{00000000-0000-0000-0000-000000000000}"/>
  <bookViews>
    <workbookView xWindow="-120" yWindow="-120" windowWidth="20730" windowHeight="11160" activeTab="1" xr2:uid="{E12F8435-260C-40A9-A82D-23F42840C597}"/>
  </bookViews>
  <sheets>
    <sheet name="データ" sheetId="2" r:id="rId1"/>
    <sheet name="グラフ1" sheetId="5" r:id="rId2"/>
  </sheets>
  <definedNames>
    <definedName name="_xlnm.Print_Titles" localSheetId="0">データ!$C:$C</definedName>
    <definedName name="一事業所当たり">OFFSET(データ!$H$9,MATCH(データ!$C$5,データ!$C$9:$C$110,0)-1,0,データ!$B$6,1)</definedName>
    <definedName name="横軸ラベル_西暦">OFFSET(データ!$E$9,MATCH(データ!$C$5,データ!$C$9:$C$110,0)-1,0,データ!$B$6,1)</definedName>
    <definedName name="事業所数">OFFSET(データ!$G$9,MATCH(データ!$C$5,データ!$C$9:$C$110,0)-1,0,データ!$B$6,1)</definedName>
    <definedName name="総額">OFFSET(データ!$F$9,MATCH(データ!$C$5,データ!$C$9:$C$110,0)-1,0,データ!$B$6,1)</definedName>
    <definedName name="目標値">OFFSET(データ!$I$9,MATCH(データ!$C$5,データ!$C$9:$C$110,0)-1,0,データ!$B$6,1)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52" i="2"/>
  <c r="A108" i="2" l="1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B53" i="2" s="1"/>
  <c r="A52" i="2"/>
  <c r="E52" i="2" s="1"/>
  <c r="A50" i="2"/>
  <c r="E50" i="2" s="1"/>
  <c r="A49" i="2"/>
  <c r="E49" i="2" s="1"/>
  <c r="A48" i="2"/>
  <c r="E48" i="2" s="1"/>
  <c r="A47" i="2"/>
  <c r="E47" i="2" s="1"/>
  <c r="A46" i="2"/>
  <c r="E46" i="2" s="1"/>
  <c r="A45" i="2"/>
  <c r="E45" i="2" s="1"/>
  <c r="A44" i="2"/>
  <c r="E44" i="2" s="1"/>
  <c r="A43" i="2"/>
  <c r="E43" i="2" s="1"/>
  <c r="A42" i="2"/>
  <c r="E42" i="2" s="1"/>
  <c r="A41" i="2"/>
  <c r="E41" i="2" s="1"/>
  <c r="A40" i="2"/>
  <c r="E40" i="2" s="1"/>
  <c r="A39" i="2"/>
  <c r="E39" i="2" s="1"/>
  <c r="A38" i="2"/>
  <c r="E38" i="2" s="1"/>
  <c r="A37" i="2"/>
  <c r="E37" i="2" s="1"/>
  <c r="A36" i="2"/>
  <c r="A35" i="2"/>
  <c r="E35" i="2" s="1"/>
  <c r="A34" i="2"/>
  <c r="E34" i="2" s="1"/>
  <c r="A33" i="2"/>
  <c r="A32" i="2"/>
  <c r="E32" i="2" s="1"/>
  <c r="A31" i="2"/>
  <c r="E31" i="2" s="1"/>
  <c r="A30" i="2"/>
  <c r="E30" i="2" s="1"/>
  <c r="E29" i="2"/>
  <c r="A28" i="2"/>
  <c r="E28" i="2" s="1"/>
  <c r="A27" i="2"/>
  <c r="A26" i="2"/>
  <c r="E26" i="2" s="1"/>
  <c r="A25" i="2"/>
  <c r="A24" i="2"/>
  <c r="E24" i="2" s="1"/>
  <c r="A23" i="2"/>
  <c r="A22" i="2"/>
  <c r="E22" i="2" s="1"/>
  <c r="A21" i="2"/>
  <c r="A20" i="2"/>
  <c r="E20" i="2" s="1"/>
  <c r="A19" i="2"/>
  <c r="A18" i="2"/>
  <c r="E18" i="2" s="1"/>
  <c r="A17" i="2"/>
  <c r="A16" i="2"/>
  <c r="E16" i="2" s="1"/>
  <c r="A15" i="2"/>
  <c r="A14" i="2"/>
  <c r="E14" i="2" s="1"/>
  <c r="A13" i="2"/>
  <c r="A12" i="2"/>
  <c r="E12" i="2" s="1"/>
  <c r="A11" i="2"/>
  <c r="A10" i="2"/>
  <c r="E10" i="2" s="1"/>
  <c r="A9" i="2"/>
  <c r="E5" i="2"/>
  <c r="B101" i="2" s="1"/>
  <c r="B17" i="2" l="1"/>
  <c r="D17" i="2" s="1"/>
  <c r="B29" i="2"/>
  <c r="D29" i="2" s="1"/>
  <c r="B62" i="2"/>
  <c r="B74" i="2"/>
  <c r="B86" i="2"/>
  <c r="B98" i="2"/>
  <c r="B63" i="2"/>
  <c r="B75" i="2"/>
  <c r="B87" i="2"/>
  <c r="B99" i="2"/>
  <c r="B21" i="2"/>
  <c r="D21" i="2" s="1"/>
  <c r="B31" i="2"/>
  <c r="D31" i="2" s="1"/>
  <c r="B90" i="2"/>
  <c r="B55" i="2"/>
  <c r="B67" i="2"/>
  <c r="B79" i="2"/>
  <c r="B91" i="2"/>
  <c r="B103" i="2"/>
  <c r="B76" i="2"/>
  <c r="B100" i="2"/>
  <c r="B66" i="2"/>
  <c r="B102" i="2"/>
  <c r="B11" i="2"/>
  <c r="D11" i="2" s="1"/>
  <c r="B23" i="2"/>
  <c r="D23" i="2" s="1"/>
  <c r="B56" i="2"/>
  <c r="B68" i="2"/>
  <c r="B80" i="2"/>
  <c r="B92" i="2"/>
  <c r="B104" i="2"/>
  <c r="B19" i="2"/>
  <c r="D19" i="2" s="1"/>
  <c r="B64" i="2"/>
  <c r="B9" i="2"/>
  <c r="D9" i="2" s="1"/>
  <c r="B54" i="2"/>
  <c r="B78" i="2"/>
  <c r="B33" i="2"/>
  <c r="D33" i="2" s="1"/>
  <c r="B13" i="2"/>
  <c r="D13" i="2" s="1"/>
  <c r="B25" i="2"/>
  <c r="D25" i="2" s="1"/>
  <c r="E33" i="2"/>
  <c r="B58" i="2"/>
  <c r="B70" i="2"/>
  <c r="B82" i="2"/>
  <c r="B94" i="2"/>
  <c r="B106" i="2"/>
  <c r="B88" i="2"/>
  <c r="B59" i="2"/>
  <c r="B71" i="2"/>
  <c r="B83" i="2"/>
  <c r="B95" i="2"/>
  <c r="B107" i="2"/>
  <c r="B15" i="2"/>
  <c r="D15" i="2" s="1"/>
  <c r="B27" i="2"/>
  <c r="D27" i="2" s="1"/>
  <c r="B60" i="2"/>
  <c r="B72" i="2"/>
  <c r="B84" i="2"/>
  <c r="B96" i="2"/>
  <c r="B108" i="2"/>
  <c r="B35" i="2"/>
  <c r="D35" i="2" s="1"/>
  <c r="E13" i="2"/>
  <c r="B38" i="2"/>
  <c r="D38" i="2" s="1"/>
  <c r="B42" i="2"/>
  <c r="D42" i="2" s="1"/>
  <c r="B46" i="2"/>
  <c r="D46" i="2" s="1"/>
  <c r="B48" i="2"/>
  <c r="D48" i="2" s="1"/>
  <c r="B61" i="2"/>
  <c r="B69" i="2"/>
  <c r="B77" i="2"/>
  <c r="B81" i="2"/>
  <c r="B89" i="2"/>
  <c r="B93" i="2"/>
  <c r="B97" i="2"/>
  <c r="B105" i="2"/>
  <c r="B30" i="2"/>
  <c r="D30" i="2" s="1"/>
  <c r="B36" i="2"/>
  <c r="D36" i="2" s="1"/>
  <c r="E9" i="2"/>
  <c r="E11" i="2"/>
  <c r="E15" i="2"/>
  <c r="E17" i="2"/>
  <c r="E19" i="2"/>
  <c r="E21" i="2"/>
  <c r="E23" i="2"/>
  <c r="E25" i="2"/>
  <c r="E27" i="2"/>
  <c r="B40" i="2"/>
  <c r="D40" i="2" s="1"/>
  <c r="B44" i="2"/>
  <c r="D44" i="2" s="1"/>
  <c r="B50" i="2"/>
  <c r="D50" i="2" s="1"/>
  <c r="B57" i="2"/>
  <c r="B65" i="2"/>
  <c r="B73" i="2"/>
  <c r="B85" i="2"/>
  <c r="B32" i="2"/>
  <c r="D32" i="2" s="1"/>
  <c r="B34" i="2"/>
  <c r="D34" i="2" s="1"/>
  <c r="B10" i="2"/>
  <c r="D10" i="2" s="1"/>
  <c r="B12" i="2"/>
  <c r="D12" i="2" s="1"/>
  <c r="B14" i="2"/>
  <c r="D14" i="2" s="1"/>
  <c r="B16" i="2"/>
  <c r="D16" i="2" s="1"/>
  <c r="B18" i="2"/>
  <c r="D18" i="2" s="1"/>
  <c r="B20" i="2"/>
  <c r="D20" i="2" s="1"/>
  <c r="B22" i="2"/>
  <c r="D22" i="2" s="1"/>
  <c r="B24" i="2"/>
  <c r="D24" i="2" s="1"/>
  <c r="B26" i="2"/>
  <c r="D26" i="2" s="1"/>
  <c r="B28" i="2"/>
  <c r="D28" i="2" s="1"/>
  <c r="B37" i="2"/>
  <c r="D37" i="2" s="1"/>
  <c r="B39" i="2"/>
  <c r="D39" i="2" s="1"/>
  <c r="B41" i="2"/>
  <c r="D41" i="2" s="1"/>
  <c r="B43" i="2"/>
  <c r="D43" i="2" s="1"/>
  <c r="B45" i="2"/>
  <c r="D45" i="2" s="1"/>
  <c r="B47" i="2"/>
  <c r="D47" i="2" s="1"/>
  <c r="B49" i="2"/>
  <c r="D49" i="2" s="1"/>
  <c r="B52" i="2"/>
  <c r="D52" i="2" s="1"/>
</calcChain>
</file>

<file path=xl/sharedStrings.xml><?xml version="1.0" encoding="utf-8"?>
<sst xmlns="http://schemas.openxmlformats.org/spreadsheetml/2006/main" count="16" uniqueCount="16">
  <si>
    <t>列A、Ｂは</t>
    <rPh sb="0" eb="1">
      <t>レツ</t>
    </rPh>
    <phoneticPr fontId="1"/>
  </si>
  <si>
    <t>上書きしないで</t>
    <rPh sb="0" eb="2">
      <t>ウワガ</t>
    </rPh>
    <phoneticPr fontId="1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</si>
  <si>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1"/>
  </si>
  <si>
    <t>ください。</t>
    <phoneticPr fontId="1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</si>
  <si>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1"/>
  </si>
  <si>
    <t>↓</t>
    <phoneticPr fontId="1"/>
  </si>
  <si>
    <t>年（年度）から</t>
    <rPh sb="0" eb="1">
      <t>ネン</t>
    </rPh>
    <rPh sb="2" eb="3">
      <t>ネン</t>
    </rPh>
    <rPh sb="3" eb="4">
      <t>ド</t>
    </rPh>
    <phoneticPr fontId="1"/>
  </si>
  <si>
    <t>年（年度）までのグラフを作成します</t>
    <phoneticPr fontId="1"/>
  </si>
  <si>
    <t>西暦</t>
    <rPh sb="0" eb="2">
      <t>セイレキ</t>
    </rPh>
    <phoneticPr fontId="1"/>
  </si>
  <si>
    <t>横軸ラベル_元号</t>
    <rPh sb="0" eb="2">
      <t>ヨコジク</t>
    </rPh>
    <rPh sb="6" eb="8">
      <t>ゲンゴウ</t>
    </rPh>
    <phoneticPr fontId="1"/>
  </si>
  <si>
    <t>横軸ラベル_西暦</t>
    <rPh sb="0" eb="2">
      <t>ヨコジク</t>
    </rPh>
    <rPh sb="6" eb="8">
      <t>セイレキ</t>
    </rPh>
    <phoneticPr fontId="1"/>
  </si>
  <si>
    <t>【「グラフ1」シートにデータが反映されます】</t>
    <rPh sb="15" eb="17">
      <t>ハンエイ</t>
    </rPh>
    <phoneticPr fontId="1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</si>
  <si>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1"/>
  </si>
  <si>
    <t>事業所数</t>
    <rPh sb="0" eb="3">
      <t>ジギョウショ</t>
    </rPh>
    <rPh sb="3" eb="4">
      <t>スウ</t>
    </rPh>
    <phoneticPr fontId="1"/>
  </si>
  <si>
    <t>１事業所当たりの製造品出荷額等</t>
    <phoneticPr fontId="1"/>
  </si>
  <si>
    <t>１事業所当たり製造品出荷額等の推移（資料：総務省・経済産業省「経済構造実態調査製造業事業所調査」等から県算出）（単位：万円）</t>
    <rPh sb="1" eb="4">
      <t>ジギョウショ</t>
    </rPh>
    <rPh sb="4" eb="5">
      <t>ア</t>
    </rPh>
    <rPh sb="7" eb="10">
      <t>セイゾウヒン</t>
    </rPh>
    <rPh sb="10" eb="12">
      <t>シュッカ</t>
    </rPh>
    <rPh sb="12" eb="13">
      <t>ガク</t>
    </rPh>
    <rPh sb="13" eb="14">
      <t>トウ</t>
    </rPh>
    <rPh sb="15" eb="17">
      <t>スイイ</t>
    </rPh>
    <rPh sb="18" eb="20">
      <t>シリョウ</t>
    </rPh>
    <rPh sb="21" eb="24">
      <t>ソウムショウ</t>
    </rPh>
    <rPh sb="25" eb="27">
      <t>ケイザイ</t>
    </rPh>
    <rPh sb="27" eb="30">
      <t>サンギョウショウ</t>
    </rPh>
    <rPh sb="31" eb="33">
      <t>ケイザイ</t>
    </rPh>
    <rPh sb="33" eb="35">
      <t>コウゾウ</t>
    </rPh>
    <rPh sb="35" eb="37">
      <t>ジッタイ</t>
    </rPh>
    <rPh sb="37" eb="39">
      <t>チョウサ</t>
    </rPh>
    <rPh sb="39" eb="42">
      <t>セイゾウギョウ</t>
    </rPh>
    <rPh sb="42" eb="45">
      <t>ジギョウショ</t>
    </rPh>
    <rPh sb="45" eb="47">
      <t>チョウサ</t>
    </rPh>
    <rPh sb="48" eb="49">
      <t>トウ</t>
    </rPh>
    <rPh sb="51" eb="52">
      <t>ケン</t>
    </rPh>
    <rPh sb="52" eb="54">
      <t>サンシュツ</t>
    </rPh>
    <rPh sb="56" eb="58">
      <t>タンイ</t>
    </rPh>
    <rPh sb="59" eb="60">
      <t>マン</t>
    </rPh>
    <rPh sb="60" eb="6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</si>
</sst>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6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4" fontId="5" fillId="3" borderId="4" xfId="0" applyNumberFormat="1" applyFont="1" applyFill="1" applyBorder="1">
      <alignment vertical="center"/>
    </xf>
    <xf numFmtId="0" fontId="5" fillId="0" borderId="5" xfId="0" applyFont="1" applyBorder="1">
      <alignment vertical="center"/>
    </xf>
    <xf numFmtId="177" fontId="5" fillId="0" borderId="5" xfId="0" applyNumberFormat="1" applyFont="1" applyBorder="1" applyAlignment="1">
      <alignment horizontal="center" vertical="center"/>
    </xf>
    <xf numFmtId="177" fontId="5" fillId="2" borderId="0" xfId="0" applyNumberFormat="1" applyFont="1" applyFill="1">
      <alignment vertical="center"/>
    </xf>
    <xf numFmtId="176" fontId="5" fillId="0" borderId="0" xfId="0" applyNumberFormat="1" applyFont="1">
      <alignment vertical="center"/>
    </xf>
    <xf numFmtId="0" fontId="5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176" fontId="5" fillId="0" borderId="0" xfId="0" applyNumberFormat="1" applyFont="1" applyAlignment="1">
      <alignment vertical="center" wrapText="1"/>
    </xf>
    <xf numFmtId="0" fontId="2" fillId="2" borderId="0" xfId="0" applyFont="1" applyFill="1" applyAlignment="1"/>
    <xf numFmtId="177" fontId="5" fillId="0" borderId="0" xfId="0" applyNumberFormat="1" applyFont="1">
      <alignment vertical="center"/>
    </xf>
    <xf numFmtId="0" fontId="5" fillId="0" borderId="0" xfId="0" applyFont="1" applyAlignment="1">
      <alignment horizontal="right"/>
    </xf>
    <xf numFmtId="176" fontId="0" fillId="0" borderId="0" xfId="0" applyNumberFormat="1" applyFill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Fill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</cellXfs>
  <cellStyles count="2">
    <cellStyle name="標準" xfId="0" builtinId="0"/>
    <cellStyle name="標準 3" xfId="1" xr:uid="{47CA3DAB-C9B0-448D-A2D0-C35666BDC0EB}"/>
  </cellStyles>
  <dxfs count="0"/>
  <tableStyles count="0" defaultTableStyle="TableStyleMedium2" defaultPivotStyle="PivotStyleLight16"/>
  <colors>
    <mruColors>
      <color rgb="FFFF9999"/>
      <color rgb="FFFF9966"/>
      <color rgb="FFFF6600"/>
      <color rgb="FFFFFF99"/>
      <color rgb="FF99FF99"/>
      <color rgb="FFCCCCFF"/>
      <color rgb="FF99CCFF"/>
      <color rgb="FFFFCC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400"/>
              <a:t>１事業所当たり製造品出荷額等</a:t>
            </a:r>
          </a:p>
        </c:rich>
      </c:tx>
      <c:layout>
        <c:manualLayout>
          <c:xMode val="edge"/>
          <c:yMode val="edge"/>
          <c:x val="0.30509055922798345"/>
          <c:y val="2.95424376658770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409631473753282"/>
          <c:y val="0.13594932221717929"/>
          <c:w val="0.8822442477365936"/>
          <c:h val="0.697161678179192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データ!$H$8</c:f>
              <c:strCache>
                <c:ptCount val="1"/>
                <c:pt idx="0">
                  <c:v>１事業所当たりの製造品出荷額等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75-4BDC-8D5A-6E1F3A38E437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75-4BDC-8D5A-6E1F3A38E4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24"/>
                <c:pt idx="0">
                  <c:v>2000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8">
                  <c:v>07</c:v>
                </c:pt>
                <c:pt idx="9">
                  <c:v>08</c:v>
                </c:pt>
                <c:pt idx="10">
                  <c:v>09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3">
                  <c:v>21</c:v>
                </c:pt>
              </c:strCache>
            </c:strRef>
          </c:cat>
          <c:val>
            <c:numRef>
              <c:f>[0]!一事業所当たり</c:f>
              <c:numCache>
                <c:formatCode>#,##0_ </c:formatCode>
                <c:ptCount val="24"/>
                <c:pt idx="0">
                  <c:v>57114.284289276809</c:v>
                </c:pt>
                <c:pt idx="1">
                  <c:v>56363.942368302567</c:v>
                </c:pt>
                <c:pt idx="2">
                  <c:v>58192.682106289612</c:v>
                </c:pt>
                <c:pt idx="3">
                  <c:v>58806.49101505585</c:v>
                </c:pt>
                <c:pt idx="4">
                  <c:v>67228.383306751726</c:v>
                </c:pt>
                <c:pt idx="5">
                  <c:v>64069.538543328017</c:v>
                </c:pt>
                <c:pt idx="6">
                  <c:v>93150.44922547332</c:v>
                </c:pt>
                <c:pt idx="8">
                  <c:v>94456.884439359274</c:v>
                </c:pt>
                <c:pt idx="9">
                  <c:v>90182.963367960634</c:v>
                </c:pt>
                <c:pt idx="10">
                  <c:v>88542.111786148234</c:v>
                </c:pt>
                <c:pt idx="11">
                  <c:v>96778.941704035868</c:v>
                </c:pt>
                <c:pt idx="12">
                  <c:v>90064.394094993579</c:v>
                </c:pt>
                <c:pt idx="13">
                  <c:v>98569.817040951122</c:v>
                </c:pt>
                <c:pt idx="14">
                  <c:v>103281.08355978261</c:v>
                </c:pt>
                <c:pt idx="15">
                  <c:v>110085.01725327813</c:v>
                </c:pt>
                <c:pt idx="16">
                  <c:v>110039.2967032967</c:v>
                </c:pt>
                <c:pt idx="17">
                  <c:v>130378.38888888889</c:v>
                </c:pt>
                <c:pt idx="18">
                  <c:v>139775.81725146199</c:v>
                </c:pt>
                <c:pt idx="19">
                  <c:v>129217.3137254902</c:v>
                </c:pt>
                <c:pt idx="20">
                  <c:v>128696.40536512667</c:v>
                </c:pt>
                <c:pt idx="21">
                  <c:v>131798.02122641509</c:v>
                </c:pt>
                <c:pt idx="23">
                  <c:v>112979.53333333334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F-4BA0-8D23-15AD0042B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68599136"/>
        <c:axId val="868599464"/>
      </c:barChart>
      <c:catAx>
        <c:axId val="86859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868599464"/>
        <c:crosses val="autoZero"/>
        <c:auto val="1"/>
        <c:lblAlgn val="ctr"/>
        <c:lblOffset val="100"/>
        <c:noMultiLvlLbl val="0"/>
      </c:catAx>
      <c:valAx>
        <c:axId val="868599464"/>
        <c:scaling>
          <c:orientation val="minMax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86859913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57522D0-515E-4755-B935-45AD461DF5FA}">
  <sheetPr/>
  <sheetViews>
    <sheetView tabSelected="1"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890" cy="609319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5FC166C-FD02-48CD-B266-4C52A510D08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0.03719</cdr:x>
      <cdr:y>0.88648</cdr:y>
    </cdr:from>
    <cdr:to>
      <cdr:x>0.99265</cdr:x>
      <cdr:y>0.94493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441E048-1C7C-4CA8-AD6A-6CE514197E8B}"/>
            </a:ext>
          </a:extLst>
        </cdr:cNvPr>
        <cdr:cNvSpPr txBox="1"/>
      </cdr:nvSpPr>
      <cdr:spPr>
        <a:xfrm xmlns:a="http://schemas.openxmlformats.org/drawingml/2006/main">
          <a:off x="346504" y="5396645"/>
          <a:ext cx="8902914" cy="355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調査方法や調査対象等の変更により、</a:t>
          </a:r>
          <a:r>
            <a:rPr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2006</a:t>
          </a:r>
          <a:r>
            <a:rPr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年以前と</a:t>
          </a:r>
          <a:r>
            <a:rPr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2007</a:t>
          </a:r>
          <a:r>
            <a:rPr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年～</a:t>
          </a:r>
          <a:r>
            <a:rPr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2020</a:t>
          </a:r>
          <a:r>
            <a:rPr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年、</a:t>
          </a:r>
          <a:r>
            <a:rPr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2021</a:t>
          </a:r>
          <a:r>
            <a:rPr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年以降のデータは接続しない。</a:t>
          </a:r>
        </a:p>
      </cdr:txBody>
    </cdr:sp>
  </cdr:relSizeAnchor>
  <cdr:relSizeAnchor xmlns:cdr="http://schemas.openxmlformats.org/drawingml/2006/chartDrawing">
    <cdr:from>
      <cdr:x>0.0147</cdr:x>
      <cdr:y>0.94492</cdr:y>
    </cdr:from>
    <cdr:to>
      <cdr:x>1</cdr:x>
      <cdr:y>1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A90A9FB-476A-4547-A1B0-B4ED5CB1CFAF}"/>
            </a:ext>
          </a:extLst>
        </cdr:cNvPr>
        <cdr:cNvSpPr txBox="1"/>
      </cdr:nvSpPr>
      <cdr:spPr>
        <a:xfrm xmlns:a="http://schemas.openxmlformats.org/drawingml/2006/main">
          <a:off x="136720" y="5740743"/>
          <a:ext cx="9160881" cy="3346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資料：総務省・経済産業省「経済構造実態調査製造業事業所調査」等から県算出</a:t>
          </a:r>
        </a:p>
      </cdr:txBody>
    </cdr:sp>
  </cdr:relSizeAnchor>
  <cdr:relSizeAnchor xmlns:cdr="http://schemas.openxmlformats.org/drawingml/2006/chartDrawing">
    <cdr:from>
      <cdr:x>0.90117</cdr:x>
      <cdr:y>0.87489</cdr:y>
    </cdr:from>
    <cdr:to>
      <cdr:x>0.9994</cdr:x>
      <cdr:y>0.94234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4715398-6F54-4A7E-BEAD-0C90BBD8B9BE}"/>
            </a:ext>
          </a:extLst>
        </cdr:cNvPr>
        <cdr:cNvSpPr txBox="1"/>
      </cdr:nvSpPr>
      <cdr:spPr>
        <a:xfrm xmlns:a="http://schemas.openxmlformats.org/drawingml/2006/main">
          <a:off x="8378739" y="5315294"/>
          <a:ext cx="913254" cy="409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0.05057</cdr:x>
      <cdr:y>0.06734</cdr:y>
    </cdr:from>
    <cdr:to>
      <cdr:x>0.20263</cdr:x>
      <cdr:y>0.13696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4F1E253-4FAD-4340-963E-2D32C433982E}"/>
            </a:ext>
          </a:extLst>
        </cdr:cNvPr>
        <cdr:cNvSpPr txBox="1"/>
      </cdr:nvSpPr>
      <cdr:spPr>
        <a:xfrm xmlns:a="http://schemas.openxmlformats.org/drawingml/2006/main">
          <a:off x="471178" y="409946"/>
          <a:ext cx="1416885" cy="423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（万円）</a:t>
          </a:r>
        </a:p>
      </cdr:txBody>
    </cdr:sp>
  </cdr:relSizeAnchor>
  <cdr:relSizeAnchor xmlns:cdr="http://schemas.openxmlformats.org/drawingml/2006/chartDrawing">
    <cdr:from>
      <cdr:x>0.87154</cdr:x>
      <cdr:y>0.07142</cdr:y>
    </cdr:from>
    <cdr:to>
      <cdr:x>0.98419</cdr:x>
      <cdr:y>0.12726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1FBA1DD5-1106-4F10-B1BC-4E68A2218FF8}"/>
            </a:ext>
          </a:extLst>
        </cdr:cNvPr>
        <cdr:cNvSpPr txBox="1"/>
      </cdr:nvSpPr>
      <cdr:spPr>
        <a:xfrm xmlns:a="http://schemas.openxmlformats.org/drawingml/2006/main">
          <a:off x="8120923" y="434794"/>
          <a:ext cx="1049665" cy="33993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基本目標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AFB55-F9D9-4861-BEC8-88185AE9127E}">
  <dimension ref="A1:I108"/>
  <sheetViews>
    <sheetView zoomScaleNormal="100" workbookViewId="0">
      <selection activeCell="K12" sqref="K12"/>
    </sheetView>
  </sheetViews>
  <sheetFormatPr defaultRowHeight="13.5" x14ac:dyDescent="0.15"/>
  <cols>
    <col min="1" max="2" width="6" style="3" customWidth="1"/>
    <col min="3" max="3" width="10.75" style="6" bestFit="1" customWidth="1"/>
    <col min="4" max="4" width="11.75" style="6" customWidth="1"/>
    <col min="5" max="5" width="9.25" style="6" bestFit="1" customWidth="1"/>
    <col min="6" max="6" width="13.625" style="1" bestFit="1" customWidth="1"/>
    <col min="7" max="8" width="13.625" style="1" customWidth="1"/>
  </cols>
  <sheetData>
    <row r="1" spans="1:8" s="6" customFormat="1" x14ac:dyDescent="0.15">
      <c r="A1" s="2" t="s">
        <v>0</v>
      </c>
      <c r="B1" s="3"/>
      <c r="C1" s="4" t="s">
        <v>11</v>
      </c>
      <c r="D1" s="5"/>
      <c r="E1" s="5"/>
      <c r="F1" s="5"/>
      <c r="G1" s="5"/>
      <c r="H1" s="23"/>
    </row>
    <row r="2" spans="1:8" s="6" customFormat="1" x14ac:dyDescent="0.15">
      <c r="A2" s="2" t="s">
        <v>1</v>
      </c>
      <c r="B2" s="3"/>
      <c r="C2" s="7" t="s">
        <v>2</v>
      </c>
      <c r="D2" s="21"/>
      <c r="E2" s="21"/>
      <c r="F2" s="21"/>
      <c r="G2" s="21"/>
      <c r="H2" s="24"/>
    </row>
    <row r="3" spans="1:8" s="6" customFormat="1" x14ac:dyDescent="0.15">
      <c r="A3" s="2" t="s">
        <v>3</v>
      </c>
      <c r="B3" s="3"/>
      <c r="C3" s="7" t="s">
        <v>4</v>
      </c>
      <c r="D3" s="21"/>
      <c r="E3" s="21"/>
      <c r="F3" s="21"/>
      <c r="G3" s="21"/>
      <c r="H3" s="24"/>
    </row>
    <row r="4" spans="1:8" s="6" customFormat="1" x14ac:dyDescent="0.15">
      <c r="A4" s="2"/>
      <c r="B4" s="3"/>
      <c r="C4" s="8" t="s">
        <v>5</v>
      </c>
      <c r="D4" s="21"/>
      <c r="E4" s="21"/>
      <c r="F4" s="21"/>
      <c r="G4" s="21"/>
      <c r="H4" s="24"/>
    </row>
    <row r="5" spans="1:8" s="6" customFormat="1" ht="21" customHeight="1" x14ac:dyDescent="0.15">
      <c r="A5" s="3"/>
      <c r="B5" s="3"/>
      <c r="C5" s="9">
        <v>36526</v>
      </c>
      <c r="D5" s="10" t="s">
        <v>6</v>
      </c>
      <c r="E5" s="11">
        <f>MAX($C$9:$C$108)</f>
        <v>44197</v>
      </c>
      <c r="F5" s="10" t="s">
        <v>7</v>
      </c>
      <c r="G5" s="10"/>
      <c r="H5" s="25"/>
    </row>
    <row r="6" spans="1:8" s="6" customFormat="1" x14ac:dyDescent="0.15">
      <c r="A6" s="3"/>
      <c r="B6" s="3">
        <f>COUNTA(C9:C108)-MATCH(C5,C9:C108,0)+3</f>
        <v>24</v>
      </c>
    </row>
    <row r="7" spans="1:8" s="6" customFormat="1" x14ac:dyDescent="0.15">
      <c r="A7" s="12"/>
      <c r="B7" s="3"/>
      <c r="C7" s="22" t="s">
        <v>15</v>
      </c>
      <c r="F7" s="13"/>
      <c r="G7" s="13"/>
      <c r="H7" s="13"/>
    </row>
    <row r="8" spans="1:8" s="15" customFormat="1" ht="40.5" x14ac:dyDescent="0.15">
      <c r="A8" s="14"/>
      <c r="B8" s="14"/>
      <c r="C8" s="15" t="s">
        <v>8</v>
      </c>
      <c r="D8" s="15" t="s">
        <v>9</v>
      </c>
      <c r="E8" s="15" t="s">
        <v>10</v>
      </c>
      <c r="F8" s="16" t="s">
        <v>12</v>
      </c>
      <c r="G8" s="16" t="s">
        <v>13</v>
      </c>
      <c r="H8" s="16" t="s">
        <v>14</v>
      </c>
    </row>
    <row r="9" spans="1:8" x14ac:dyDescent="0.15">
      <c r="A9" s="17" t="str">
        <f t="shared" ref="A9:A73" si="0">IF(C9=EDATE($C$5,0),1,"")</f>
        <v/>
      </c>
      <c r="B9" s="17" t="str">
        <f>IF(OR(A9=1,C9=$E$5),1,"")</f>
        <v/>
      </c>
      <c r="C9" s="18">
        <v>29221</v>
      </c>
      <c r="D9" s="19" t="str">
        <f t="shared" ref="D9:D52" si="1">IF(OR(A9=1,B9=1,A9),TEXT(C9,"ge"),TEXT(C9," "))</f>
        <v xml:space="preserve"> </v>
      </c>
      <c r="E9" s="19" t="str">
        <f t="shared" ref="E9:E52" si="2">IF(OR(A9=1,A9),TEXT(C9,"yyyy"),TEXT(C9,"yy"))</f>
        <v>80</v>
      </c>
      <c r="F9" s="1">
        <v>84912173</v>
      </c>
      <c r="G9" s="1">
        <v>2659</v>
      </c>
      <c r="H9" s="20">
        <f t="shared" ref="H9:H50" si="3">F9/G9</f>
        <v>31933.874764949229</v>
      </c>
    </row>
    <row r="10" spans="1:8" x14ac:dyDescent="0.15">
      <c r="A10" s="17" t="str">
        <f t="shared" si="0"/>
        <v/>
      </c>
      <c r="B10" s="17" t="str">
        <f t="shared" ref="B10:B74" si="4">IF(OR(A10=1,C10=$E$5),1,"")</f>
        <v/>
      </c>
      <c r="C10" s="18">
        <v>29587</v>
      </c>
      <c r="D10" s="19" t="str">
        <f t="shared" si="1"/>
        <v xml:space="preserve"> </v>
      </c>
      <c r="E10" s="19" t="str">
        <f t="shared" si="2"/>
        <v>81</v>
      </c>
      <c r="F10" s="1">
        <v>87053037</v>
      </c>
      <c r="G10" s="1">
        <v>2610</v>
      </c>
      <c r="H10" s="20">
        <f t="shared" si="3"/>
        <v>33353.654022988507</v>
      </c>
    </row>
    <row r="11" spans="1:8" x14ac:dyDescent="0.15">
      <c r="A11" s="17" t="str">
        <f t="shared" si="0"/>
        <v/>
      </c>
      <c r="B11" s="17" t="str">
        <f t="shared" si="4"/>
        <v/>
      </c>
      <c r="C11" s="18">
        <v>29952</v>
      </c>
      <c r="D11" s="19" t="str">
        <f t="shared" si="1"/>
        <v xml:space="preserve"> </v>
      </c>
      <c r="E11" s="19" t="str">
        <f t="shared" si="2"/>
        <v>82</v>
      </c>
      <c r="F11" s="1">
        <v>90954498</v>
      </c>
      <c r="G11" s="1">
        <v>2537</v>
      </c>
      <c r="H11" s="20">
        <f t="shared" si="3"/>
        <v>35851.201418998819</v>
      </c>
    </row>
    <row r="12" spans="1:8" x14ac:dyDescent="0.15">
      <c r="A12" s="17" t="str">
        <f t="shared" si="0"/>
        <v/>
      </c>
      <c r="B12" s="17" t="str">
        <f t="shared" si="4"/>
        <v/>
      </c>
      <c r="C12" s="18">
        <v>30317</v>
      </c>
      <c r="D12" s="19" t="str">
        <f t="shared" si="1"/>
        <v xml:space="preserve"> </v>
      </c>
      <c r="E12" s="19" t="str">
        <f t="shared" si="2"/>
        <v>83</v>
      </c>
      <c r="F12" s="1">
        <v>95008670</v>
      </c>
      <c r="G12" s="1">
        <v>2674</v>
      </c>
      <c r="H12" s="20">
        <f t="shared" si="3"/>
        <v>35530.542258788329</v>
      </c>
    </row>
    <row r="13" spans="1:8" x14ac:dyDescent="0.15">
      <c r="A13" s="17" t="str">
        <f t="shared" si="0"/>
        <v/>
      </c>
      <c r="B13" s="17" t="str">
        <f t="shared" si="4"/>
        <v/>
      </c>
      <c r="C13" s="18">
        <v>30682</v>
      </c>
      <c r="D13" s="19" t="str">
        <f t="shared" si="1"/>
        <v xml:space="preserve"> </v>
      </c>
      <c r="E13" s="19" t="str">
        <f t="shared" si="2"/>
        <v>84</v>
      </c>
      <c r="F13" s="1">
        <v>100767172</v>
      </c>
      <c r="G13" s="1">
        <v>2512</v>
      </c>
      <c r="H13" s="20">
        <f t="shared" si="3"/>
        <v>40114.320063694271</v>
      </c>
    </row>
    <row r="14" spans="1:8" x14ac:dyDescent="0.15">
      <c r="A14" s="17" t="str">
        <f t="shared" si="0"/>
        <v/>
      </c>
      <c r="B14" s="17" t="str">
        <f t="shared" si="4"/>
        <v/>
      </c>
      <c r="C14" s="18">
        <v>31048</v>
      </c>
      <c r="D14" s="19" t="str">
        <f t="shared" si="1"/>
        <v xml:space="preserve"> </v>
      </c>
      <c r="E14" s="19" t="str">
        <f t="shared" si="2"/>
        <v>85</v>
      </c>
      <c r="F14" s="1">
        <v>103173532</v>
      </c>
      <c r="G14" s="1">
        <v>2546</v>
      </c>
      <c r="H14" s="20">
        <f t="shared" si="3"/>
        <v>40523.775333857033</v>
      </c>
    </row>
    <row r="15" spans="1:8" x14ac:dyDescent="0.15">
      <c r="A15" s="17" t="str">
        <f t="shared" si="0"/>
        <v/>
      </c>
      <c r="B15" s="17" t="str">
        <f t="shared" si="4"/>
        <v/>
      </c>
      <c r="C15" s="18">
        <v>31413</v>
      </c>
      <c r="D15" s="19" t="str">
        <f t="shared" si="1"/>
        <v xml:space="preserve"> </v>
      </c>
      <c r="E15" s="19" t="str">
        <f t="shared" si="2"/>
        <v>86</v>
      </c>
      <c r="F15" s="1">
        <v>101403257</v>
      </c>
      <c r="G15" s="1">
        <v>2550</v>
      </c>
      <c r="H15" s="20">
        <f t="shared" si="3"/>
        <v>39765.983137254902</v>
      </c>
    </row>
    <row r="16" spans="1:8" x14ac:dyDescent="0.15">
      <c r="A16" s="17" t="str">
        <f t="shared" si="0"/>
        <v/>
      </c>
      <c r="B16" s="17" t="str">
        <f t="shared" si="4"/>
        <v/>
      </c>
      <c r="C16" s="18">
        <v>31778</v>
      </c>
      <c r="D16" s="19" t="str">
        <f t="shared" si="1"/>
        <v xml:space="preserve"> </v>
      </c>
      <c r="E16" s="19" t="str">
        <f t="shared" si="2"/>
        <v>87</v>
      </c>
      <c r="F16" s="1">
        <v>100028933</v>
      </c>
      <c r="G16" s="1">
        <v>2479</v>
      </c>
      <c r="H16" s="20">
        <f t="shared" si="3"/>
        <v>40350.517547398144</v>
      </c>
    </row>
    <row r="17" spans="1:8" x14ac:dyDescent="0.15">
      <c r="A17" s="17" t="str">
        <f t="shared" si="0"/>
        <v/>
      </c>
      <c r="B17" s="17" t="str">
        <f t="shared" si="4"/>
        <v/>
      </c>
      <c r="C17" s="18">
        <v>32143</v>
      </c>
      <c r="D17" s="19" t="str">
        <f t="shared" si="1"/>
        <v xml:space="preserve"> </v>
      </c>
      <c r="E17" s="19" t="str">
        <f t="shared" si="2"/>
        <v>88</v>
      </c>
      <c r="F17" s="1">
        <v>107394223</v>
      </c>
      <c r="G17" s="1">
        <v>2602</v>
      </c>
      <c r="H17" s="20">
        <f t="shared" si="3"/>
        <v>41273.721368178325</v>
      </c>
    </row>
    <row r="18" spans="1:8" x14ac:dyDescent="0.15">
      <c r="A18" s="17" t="str">
        <f t="shared" si="0"/>
        <v/>
      </c>
      <c r="B18" s="17" t="str">
        <f t="shared" si="4"/>
        <v/>
      </c>
      <c r="C18" s="18">
        <v>32509</v>
      </c>
      <c r="D18" s="19" t="str">
        <f t="shared" si="1"/>
        <v xml:space="preserve"> </v>
      </c>
      <c r="E18" s="19" t="str">
        <f t="shared" si="2"/>
        <v>89</v>
      </c>
      <c r="F18" s="1">
        <v>121609525</v>
      </c>
      <c r="G18" s="1">
        <v>2590</v>
      </c>
      <c r="H18" s="20">
        <f t="shared" si="3"/>
        <v>46953.484555984556</v>
      </c>
    </row>
    <row r="19" spans="1:8" x14ac:dyDescent="0.15">
      <c r="A19" s="17" t="str">
        <f t="shared" si="0"/>
        <v/>
      </c>
      <c r="B19" s="17" t="str">
        <f t="shared" si="4"/>
        <v/>
      </c>
      <c r="C19" s="18">
        <v>32874</v>
      </c>
      <c r="D19" s="19" t="str">
        <f t="shared" si="1"/>
        <v xml:space="preserve"> </v>
      </c>
      <c r="E19" s="19" t="str">
        <f t="shared" si="2"/>
        <v>90</v>
      </c>
      <c r="F19" s="1">
        <v>127133084</v>
      </c>
      <c r="G19" s="1">
        <v>2701</v>
      </c>
      <c r="H19" s="20">
        <f t="shared" si="3"/>
        <v>47068.894483524622</v>
      </c>
    </row>
    <row r="20" spans="1:8" x14ac:dyDescent="0.15">
      <c r="A20" s="17" t="str">
        <f t="shared" si="0"/>
        <v/>
      </c>
      <c r="B20" s="17" t="str">
        <f t="shared" si="4"/>
        <v/>
      </c>
      <c r="C20" s="18">
        <v>33239</v>
      </c>
      <c r="D20" s="19" t="str">
        <f t="shared" si="1"/>
        <v xml:space="preserve"> </v>
      </c>
      <c r="E20" s="19" t="str">
        <f t="shared" si="2"/>
        <v>91</v>
      </c>
      <c r="F20" s="1">
        <v>136258646</v>
      </c>
      <c r="G20" s="1">
        <v>2777</v>
      </c>
      <c r="H20" s="20">
        <f t="shared" si="3"/>
        <v>49066.851278357943</v>
      </c>
    </row>
    <row r="21" spans="1:8" x14ac:dyDescent="0.15">
      <c r="A21" s="17" t="str">
        <f t="shared" si="0"/>
        <v/>
      </c>
      <c r="B21" s="17" t="str">
        <f t="shared" si="4"/>
        <v/>
      </c>
      <c r="C21" s="18">
        <v>33604</v>
      </c>
      <c r="D21" s="19" t="str">
        <f t="shared" si="1"/>
        <v xml:space="preserve"> </v>
      </c>
      <c r="E21" s="19" t="str">
        <f t="shared" si="2"/>
        <v>92</v>
      </c>
      <c r="F21" s="1">
        <v>134387523</v>
      </c>
      <c r="G21" s="1">
        <v>2752</v>
      </c>
      <c r="H21" s="20">
        <f t="shared" si="3"/>
        <v>48832.675508720931</v>
      </c>
    </row>
    <row r="22" spans="1:8" x14ac:dyDescent="0.15">
      <c r="A22" s="17" t="str">
        <f t="shared" si="0"/>
        <v/>
      </c>
      <c r="B22" s="17" t="str">
        <f t="shared" si="4"/>
        <v/>
      </c>
      <c r="C22" s="18">
        <v>33970</v>
      </c>
      <c r="D22" s="19" t="str">
        <f t="shared" si="1"/>
        <v xml:space="preserve"> </v>
      </c>
      <c r="E22" s="19" t="str">
        <f t="shared" si="2"/>
        <v>93</v>
      </c>
      <c r="F22" s="1">
        <v>133031131</v>
      </c>
      <c r="G22" s="1">
        <v>2809</v>
      </c>
      <c r="H22" s="20">
        <f t="shared" si="3"/>
        <v>47358.893200427199</v>
      </c>
    </row>
    <row r="23" spans="1:8" x14ac:dyDescent="0.15">
      <c r="A23" s="17" t="str">
        <f t="shared" si="0"/>
        <v/>
      </c>
      <c r="B23" s="17" t="str">
        <f t="shared" si="4"/>
        <v/>
      </c>
      <c r="C23" s="18">
        <v>34335</v>
      </c>
      <c r="D23" s="19" t="str">
        <f t="shared" si="1"/>
        <v xml:space="preserve"> </v>
      </c>
      <c r="E23" s="19" t="str">
        <f t="shared" si="2"/>
        <v>94</v>
      </c>
      <c r="F23" s="1">
        <v>128524040</v>
      </c>
      <c r="G23" s="1">
        <v>2689</v>
      </c>
      <c r="H23" s="20">
        <f t="shared" si="3"/>
        <v>47796.221643733727</v>
      </c>
    </row>
    <row r="24" spans="1:8" x14ac:dyDescent="0.15">
      <c r="A24" s="17" t="str">
        <f t="shared" si="0"/>
        <v/>
      </c>
      <c r="B24" s="17" t="str">
        <f t="shared" si="4"/>
        <v/>
      </c>
      <c r="C24" s="18">
        <v>34700</v>
      </c>
      <c r="D24" s="19" t="str">
        <f t="shared" si="1"/>
        <v xml:space="preserve"> </v>
      </c>
      <c r="E24" s="19" t="str">
        <f t="shared" si="2"/>
        <v>95</v>
      </c>
      <c r="F24" s="1">
        <v>134591670</v>
      </c>
      <c r="G24" s="1">
        <v>2705</v>
      </c>
      <c r="H24" s="20">
        <f t="shared" si="3"/>
        <v>49756.624768946393</v>
      </c>
    </row>
    <row r="25" spans="1:8" x14ac:dyDescent="0.15">
      <c r="A25" s="17" t="str">
        <f t="shared" si="0"/>
        <v/>
      </c>
      <c r="B25" s="17" t="str">
        <f t="shared" si="4"/>
        <v/>
      </c>
      <c r="C25" s="18">
        <v>35065</v>
      </c>
      <c r="D25" s="19" t="str">
        <f t="shared" si="1"/>
        <v xml:space="preserve"> </v>
      </c>
      <c r="E25" s="19" t="str">
        <f t="shared" si="2"/>
        <v>96</v>
      </c>
      <c r="F25" s="1">
        <v>140439940</v>
      </c>
      <c r="G25" s="1">
        <v>2612</v>
      </c>
      <c r="H25" s="20">
        <f t="shared" si="3"/>
        <v>53767.20520673813</v>
      </c>
    </row>
    <row r="26" spans="1:8" x14ac:dyDescent="0.15">
      <c r="A26" s="17" t="str">
        <f t="shared" si="0"/>
        <v/>
      </c>
      <c r="B26" s="17" t="str">
        <f t="shared" si="4"/>
        <v/>
      </c>
      <c r="C26" s="18">
        <v>35431</v>
      </c>
      <c r="D26" s="19" t="str">
        <f t="shared" si="1"/>
        <v xml:space="preserve"> </v>
      </c>
      <c r="E26" s="19" t="str">
        <f t="shared" si="2"/>
        <v>97</v>
      </c>
      <c r="F26" s="1">
        <v>145896058</v>
      </c>
      <c r="G26" s="1">
        <v>2513</v>
      </c>
      <c r="H26" s="20">
        <f t="shared" si="3"/>
        <v>58056.529247910861</v>
      </c>
    </row>
    <row r="27" spans="1:8" x14ac:dyDescent="0.15">
      <c r="A27" s="17" t="str">
        <f t="shared" si="0"/>
        <v/>
      </c>
      <c r="B27" s="17" t="str">
        <f t="shared" si="4"/>
        <v/>
      </c>
      <c r="C27" s="18">
        <v>35796</v>
      </c>
      <c r="D27" s="19" t="str">
        <f t="shared" si="1"/>
        <v xml:space="preserve"> </v>
      </c>
      <c r="E27" s="19" t="str">
        <f t="shared" si="2"/>
        <v>98</v>
      </c>
      <c r="F27" s="1">
        <v>140273177</v>
      </c>
      <c r="G27" s="1">
        <v>2615</v>
      </c>
      <c r="H27" s="20">
        <f t="shared" si="3"/>
        <v>53641.750286806884</v>
      </c>
    </row>
    <row r="28" spans="1:8" x14ac:dyDescent="0.15">
      <c r="A28" s="17" t="str">
        <f t="shared" si="0"/>
        <v/>
      </c>
      <c r="B28" s="17" t="str">
        <f t="shared" si="4"/>
        <v/>
      </c>
      <c r="C28" s="18">
        <v>36161</v>
      </c>
      <c r="D28" s="19" t="str">
        <f t="shared" si="1"/>
        <v xml:space="preserve"> </v>
      </c>
      <c r="E28" s="19" t="str">
        <f t="shared" si="2"/>
        <v>99</v>
      </c>
      <c r="F28" s="1">
        <v>134794503</v>
      </c>
      <c r="G28" s="1">
        <v>2438</v>
      </c>
      <c r="H28" s="20">
        <f t="shared" si="3"/>
        <v>55288.967596390481</v>
      </c>
    </row>
    <row r="29" spans="1:8" x14ac:dyDescent="0.15">
      <c r="A29" s="17">
        <v>1</v>
      </c>
      <c r="B29" s="17">
        <f t="shared" si="4"/>
        <v>1</v>
      </c>
      <c r="C29" s="18">
        <v>36526</v>
      </c>
      <c r="D29" s="19" t="str">
        <f t="shared" si="1"/>
        <v>H12</v>
      </c>
      <c r="E29" s="19" t="str">
        <f t="shared" si="2"/>
        <v>2000</v>
      </c>
      <c r="F29" s="1">
        <v>137416968</v>
      </c>
      <c r="G29" s="1">
        <v>2406</v>
      </c>
      <c r="H29" s="20">
        <f t="shared" si="3"/>
        <v>57114.284289276809</v>
      </c>
    </row>
    <row r="30" spans="1:8" x14ac:dyDescent="0.15">
      <c r="A30" s="17" t="str">
        <f t="shared" si="0"/>
        <v/>
      </c>
      <c r="B30" s="17" t="str">
        <f t="shared" si="4"/>
        <v/>
      </c>
      <c r="C30" s="18">
        <v>36892</v>
      </c>
      <c r="D30" s="19" t="str">
        <f t="shared" si="1"/>
        <v xml:space="preserve"> </v>
      </c>
      <c r="E30" s="19" t="str">
        <f t="shared" si="2"/>
        <v>01</v>
      </c>
      <c r="F30" s="1">
        <v>125184316</v>
      </c>
      <c r="G30" s="1">
        <v>2221</v>
      </c>
      <c r="H30" s="20">
        <f t="shared" si="3"/>
        <v>56363.942368302567</v>
      </c>
    </row>
    <row r="31" spans="1:8" x14ac:dyDescent="0.15">
      <c r="A31" s="17" t="str">
        <f t="shared" si="0"/>
        <v/>
      </c>
      <c r="B31" s="17" t="str">
        <f t="shared" si="4"/>
        <v/>
      </c>
      <c r="C31" s="18">
        <v>37257</v>
      </c>
      <c r="D31" s="19" t="str">
        <f t="shared" si="1"/>
        <v xml:space="preserve"> </v>
      </c>
      <c r="E31" s="19" t="str">
        <f t="shared" si="2"/>
        <v>02</v>
      </c>
      <c r="F31" s="1">
        <v>119353191</v>
      </c>
      <c r="G31" s="1">
        <v>2051</v>
      </c>
      <c r="H31" s="20">
        <f t="shared" si="3"/>
        <v>58192.682106289612</v>
      </c>
    </row>
    <row r="32" spans="1:8" x14ac:dyDescent="0.15">
      <c r="A32" s="17" t="str">
        <f t="shared" si="0"/>
        <v/>
      </c>
      <c r="B32" s="17" t="str">
        <f t="shared" si="4"/>
        <v/>
      </c>
      <c r="C32" s="18">
        <v>37622</v>
      </c>
      <c r="D32" s="19" t="str">
        <f t="shared" si="1"/>
        <v xml:space="preserve"> </v>
      </c>
      <c r="E32" s="19" t="str">
        <f t="shared" si="2"/>
        <v>03</v>
      </c>
      <c r="F32" s="1">
        <v>121082565</v>
      </c>
      <c r="G32" s="1">
        <v>2059</v>
      </c>
      <c r="H32" s="20">
        <f t="shared" si="3"/>
        <v>58806.49101505585</v>
      </c>
    </row>
    <row r="33" spans="1:8" x14ac:dyDescent="0.15">
      <c r="A33" s="17" t="str">
        <f t="shared" si="0"/>
        <v/>
      </c>
      <c r="B33" s="17" t="str">
        <f t="shared" si="4"/>
        <v/>
      </c>
      <c r="C33" s="18">
        <v>37987</v>
      </c>
      <c r="D33" s="19" t="str">
        <f t="shared" si="1"/>
        <v xml:space="preserve"> </v>
      </c>
      <c r="E33" s="19" t="str">
        <f t="shared" si="2"/>
        <v>04</v>
      </c>
      <c r="F33" s="1">
        <v>126456589</v>
      </c>
      <c r="G33" s="1">
        <v>1881</v>
      </c>
      <c r="H33" s="20">
        <f t="shared" si="3"/>
        <v>67228.383306751726</v>
      </c>
    </row>
    <row r="34" spans="1:8" x14ac:dyDescent="0.15">
      <c r="A34" s="17" t="str">
        <f t="shared" si="0"/>
        <v/>
      </c>
      <c r="B34" s="17" t="str">
        <f t="shared" si="4"/>
        <v/>
      </c>
      <c r="C34" s="18">
        <v>38353</v>
      </c>
      <c r="D34" s="19" t="str">
        <f t="shared" si="1"/>
        <v xml:space="preserve"> </v>
      </c>
      <c r="E34" s="19" t="str">
        <f t="shared" si="2"/>
        <v>05</v>
      </c>
      <c r="F34" s="1">
        <v>120514802</v>
      </c>
      <c r="G34" s="1">
        <v>1881</v>
      </c>
      <c r="H34" s="20">
        <f t="shared" si="3"/>
        <v>64069.538543328017</v>
      </c>
    </row>
    <row r="35" spans="1:8" x14ac:dyDescent="0.15">
      <c r="A35" s="17" t="str">
        <f t="shared" si="0"/>
        <v/>
      </c>
      <c r="B35" s="17" t="str">
        <f t="shared" si="4"/>
        <v/>
      </c>
      <c r="C35" s="18">
        <v>38718</v>
      </c>
      <c r="D35" s="19" t="str">
        <f t="shared" si="1"/>
        <v xml:space="preserve"> </v>
      </c>
      <c r="E35" s="19" t="str">
        <f t="shared" si="2"/>
        <v>06</v>
      </c>
      <c r="F35" s="1">
        <v>162361233</v>
      </c>
      <c r="G35" s="1">
        <v>1743</v>
      </c>
      <c r="H35" s="20">
        <f t="shared" si="3"/>
        <v>93150.44922547332</v>
      </c>
    </row>
    <row r="36" spans="1:8" x14ac:dyDescent="0.15">
      <c r="A36" s="17" t="str">
        <f t="shared" si="0"/>
        <v/>
      </c>
      <c r="B36" s="17" t="str">
        <f t="shared" si="4"/>
        <v/>
      </c>
      <c r="D36" s="19" t="str">
        <f t="shared" si="1"/>
        <v xml:space="preserve"> </v>
      </c>
    </row>
    <row r="37" spans="1:8" x14ac:dyDescent="0.15">
      <c r="A37" s="17" t="str">
        <f t="shared" si="0"/>
        <v/>
      </c>
      <c r="B37" s="17" t="str">
        <f t="shared" si="4"/>
        <v/>
      </c>
      <c r="C37" s="18">
        <v>39083</v>
      </c>
      <c r="D37" s="19" t="str">
        <f t="shared" si="1"/>
        <v xml:space="preserve"> </v>
      </c>
      <c r="E37" s="19" t="str">
        <f t="shared" si="2"/>
        <v>07</v>
      </c>
      <c r="F37" s="1">
        <v>165110634</v>
      </c>
      <c r="G37" s="1">
        <v>1748</v>
      </c>
      <c r="H37" s="20">
        <f t="shared" si="3"/>
        <v>94456.884439359274</v>
      </c>
    </row>
    <row r="38" spans="1:8" x14ac:dyDescent="0.15">
      <c r="A38" s="17" t="str">
        <f t="shared" si="0"/>
        <v/>
      </c>
      <c r="B38" s="17" t="str">
        <f t="shared" si="4"/>
        <v/>
      </c>
      <c r="C38" s="18">
        <v>39448</v>
      </c>
      <c r="D38" s="19" t="str">
        <f t="shared" si="1"/>
        <v xml:space="preserve"> </v>
      </c>
      <c r="E38" s="19" t="str">
        <f t="shared" si="2"/>
        <v>08</v>
      </c>
      <c r="F38" s="1">
        <v>164944640</v>
      </c>
      <c r="G38" s="1">
        <v>1829</v>
      </c>
      <c r="H38" s="20">
        <f t="shared" si="3"/>
        <v>90182.963367960634</v>
      </c>
    </row>
    <row r="39" spans="1:8" x14ac:dyDescent="0.15">
      <c r="A39" s="17" t="str">
        <f t="shared" si="0"/>
        <v/>
      </c>
      <c r="B39" s="17" t="str">
        <f t="shared" si="4"/>
        <v/>
      </c>
      <c r="C39" s="18">
        <v>39814</v>
      </c>
      <c r="D39" s="19" t="str">
        <f t="shared" si="1"/>
        <v xml:space="preserve"> </v>
      </c>
      <c r="E39" s="19" t="str">
        <f t="shared" si="2"/>
        <v>09</v>
      </c>
      <c r="F39" s="1">
        <v>145740316</v>
      </c>
      <c r="G39" s="1">
        <v>1646</v>
      </c>
      <c r="H39" s="20">
        <f t="shared" si="3"/>
        <v>88542.111786148234</v>
      </c>
    </row>
    <row r="40" spans="1:8" x14ac:dyDescent="0.15">
      <c r="A40" s="17" t="str">
        <f t="shared" si="0"/>
        <v/>
      </c>
      <c r="B40" s="17" t="str">
        <f t="shared" si="4"/>
        <v/>
      </c>
      <c r="C40" s="18">
        <v>40179</v>
      </c>
      <c r="D40" s="19" t="str">
        <f t="shared" si="1"/>
        <v xml:space="preserve"> </v>
      </c>
      <c r="E40" s="19" t="str">
        <f t="shared" si="2"/>
        <v>10</v>
      </c>
      <c r="F40" s="1">
        <v>151071928</v>
      </c>
      <c r="G40" s="1">
        <v>1561</v>
      </c>
      <c r="H40" s="20">
        <f t="shared" si="3"/>
        <v>96778.941704035868</v>
      </c>
    </row>
    <row r="41" spans="1:8" x14ac:dyDescent="0.15">
      <c r="A41" s="17" t="str">
        <f t="shared" si="0"/>
        <v/>
      </c>
      <c r="B41" s="17" t="str">
        <f t="shared" si="4"/>
        <v/>
      </c>
      <c r="C41" s="18">
        <v>40544</v>
      </c>
      <c r="D41" s="19" t="str">
        <f t="shared" si="1"/>
        <v xml:space="preserve"> </v>
      </c>
      <c r="E41" s="19" t="str">
        <f t="shared" si="2"/>
        <v>11</v>
      </c>
      <c r="F41" s="1">
        <v>140320326</v>
      </c>
      <c r="G41" s="1">
        <v>1558</v>
      </c>
      <c r="H41" s="20">
        <f t="shared" si="3"/>
        <v>90064.394094993579</v>
      </c>
    </row>
    <row r="42" spans="1:8" x14ac:dyDescent="0.15">
      <c r="A42" s="17" t="str">
        <f t="shared" si="0"/>
        <v/>
      </c>
      <c r="B42" s="17" t="str">
        <f t="shared" si="4"/>
        <v/>
      </c>
      <c r="C42" s="18">
        <v>40909</v>
      </c>
      <c r="D42" s="19" t="str">
        <f t="shared" si="1"/>
        <v xml:space="preserve"> </v>
      </c>
      <c r="E42" s="19" t="str">
        <f t="shared" si="2"/>
        <v>12</v>
      </c>
      <c r="F42" s="1">
        <v>149234703</v>
      </c>
      <c r="G42" s="1">
        <v>1514</v>
      </c>
      <c r="H42" s="20">
        <f t="shared" si="3"/>
        <v>98569.817040951122</v>
      </c>
    </row>
    <row r="43" spans="1:8" x14ac:dyDescent="0.15">
      <c r="A43" s="17" t="str">
        <f t="shared" si="0"/>
        <v/>
      </c>
      <c r="B43" s="17" t="str">
        <f t="shared" si="4"/>
        <v/>
      </c>
      <c r="C43" s="18">
        <v>41275</v>
      </c>
      <c r="D43" s="19" t="str">
        <f t="shared" si="1"/>
        <v xml:space="preserve"> </v>
      </c>
      <c r="E43" s="19" t="str">
        <f t="shared" si="2"/>
        <v>13</v>
      </c>
      <c r="F43" s="1">
        <v>152029755</v>
      </c>
      <c r="G43" s="1">
        <v>1472</v>
      </c>
      <c r="H43" s="20">
        <f t="shared" si="3"/>
        <v>103281.08355978261</v>
      </c>
    </row>
    <row r="44" spans="1:8" x14ac:dyDescent="0.15">
      <c r="A44" s="17" t="str">
        <f t="shared" si="0"/>
        <v/>
      </c>
      <c r="B44" s="17" t="str">
        <f t="shared" si="4"/>
        <v/>
      </c>
      <c r="C44" s="18">
        <v>41640</v>
      </c>
      <c r="D44" s="19" t="str">
        <f t="shared" si="1"/>
        <v xml:space="preserve"> </v>
      </c>
      <c r="E44" s="19" t="str">
        <f t="shared" si="2"/>
        <v>14</v>
      </c>
      <c r="F44" s="1">
        <v>159513190</v>
      </c>
      <c r="G44" s="1">
        <v>1449</v>
      </c>
      <c r="H44" s="20">
        <f t="shared" si="3"/>
        <v>110085.01725327813</v>
      </c>
    </row>
    <row r="45" spans="1:8" x14ac:dyDescent="0.15">
      <c r="A45" s="17" t="str">
        <f t="shared" si="0"/>
        <v/>
      </c>
      <c r="B45" s="17" t="str">
        <f t="shared" si="4"/>
        <v/>
      </c>
      <c r="C45" s="18">
        <v>42005</v>
      </c>
      <c r="D45" s="19" t="str">
        <f t="shared" si="1"/>
        <v xml:space="preserve"> </v>
      </c>
      <c r="E45" s="19" t="str">
        <f t="shared" si="2"/>
        <v>15</v>
      </c>
      <c r="F45" s="1">
        <v>170230792</v>
      </c>
      <c r="G45" s="1">
        <v>1547</v>
      </c>
      <c r="H45" s="20">
        <f t="shared" si="3"/>
        <v>110039.2967032967</v>
      </c>
    </row>
    <row r="46" spans="1:8" x14ac:dyDescent="0.15">
      <c r="A46" s="17" t="str">
        <f t="shared" si="0"/>
        <v/>
      </c>
      <c r="B46" s="17" t="str">
        <f t="shared" si="4"/>
        <v/>
      </c>
      <c r="C46" s="18">
        <v>42370</v>
      </c>
      <c r="D46" s="19" t="str">
        <f t="shared" si="1"/>
        <v xml:space="preserve"> </v>
      </c>
      <c r="E46" s="19" t="str">
        <f t="shared" si="2"/>
        <v>16</v>
      </c>
      <c r="F46" s="1">
        <v>180704447</v>
      </c>
      <c r="G46" s="1">
        <v>1386</v>
      </c>
      <c r="H46" s="20">
        <f t="shared" si="3"/>
        <v>130378.38888888889</v>
      </c>
    </row>
    <row r="47" spans="1:8" x14ac:dyDescent="0.15">
      <c r="A47" s="17" t="str">
        <f t="shared" si="0"/>
        <v/>
      </c>
      <c r="B47" s="17" t="str">
        <f t="shared" si="4"/>
        <v/>
      </c>
      <c r="C47" s="18">
        <v>42736</v>
      </c>
      <c r="D47" s="19" t="str">
        <f t="shared" si="1"/>
        <v xml:space="preserve"> </v>
      </c>
      <c r="E47" s="19" t="str">
        <f t="shared" si="2"/>
        <v>17</v>
      </c>
      <c r="F47" s="1">
        <v>191213318</v>
      </c>
      <c r="G47" s="1">
        <v>1368</v>
      </c>
      <c r="H47" s="20">
        <f t="shared" si="3"/>
        <v>139775.81725146199</v>
      </c>
    </row>
    <row r="48" spans="1:8" x14ac:dyDescent="0.15">
      <c r="A48" s="17" t="str">
        <f t="shared" si="0"/>
        <v/>
      </c>
      <c r="B48" s="17" t="str">
        <f t="shared" si="4"/>
        <v/>
      </c>
      <c r="C48" s="18">
        <v>43101</v>
      </c>
      <c r="D48" s="19" t="str">
        <f t="shared" si="1"/>
        <v xml:space="preserve"> </v>
      </c>
      <c r="E48" s="19" t="str">
        <f t="shared" si="2"/>
        <v>18</v>
      </c>
      <c r="F48" s="1">
        <v>177932241</v>
      </c>
      <c r="G48" s="1">
        <v>1377</v>
      </c>
      <c r="H48" s="20">
        <f t="shared" si="3"/>
        <v>129217.3137254902</v>
      </c>
    </row>
    <row r="49" spans="1:9" x14ac:dyDescent="0.15">
      <c r="A49" s="17" t="str">
        <f t="shared" si="0"/>
        <v/>
      </c>
      <c r="B49" s="17" t="str">
        <f t="shared" si="4"/>
        <v/>
      </c>
      <c r="C49" s="18">
        <v>43466</v>
      </c>
      <c r="D49" s="19" t="str">
        <f t="shared" si="1"/>
        <v xml:space="preserve"> </v>
      </c>
      <c r="E49" s="19" t="str">
        <f t="shared" si="2"/>
        <v>19</v>
      </c>
      <c r="F49" s="1">
        <v>172710576</v>
      </c>
      <c r="G49" s="1">
        <v>1342</v>
      </c>
      <c r="H49" s="20">
        <f t="shared" si="3"/>
        <v>128696.40536512667</v>
      </c>
    </row>
    <row r="50" spans="1:9" x14ac:dyDescent="0.15">
      <c r="A50" s="17" t="str">
        <f t="shared" si="0"/>
        <v/>
      </c>
      <c r="B50" s="17" t="str">
        <f t="shared" si="4"/>
        <v/>
      </c>
      <c r="C50" s="18">
        <v>43831</v>
      </c>
      <c r="D50" s="19" t="str">
        <f t="shared" si="1"/>
        <v xml:space="preserve"> </v>
      </c>
      <c r="E50" s="19" t="str">
        <f t="shared" si="2"/>
        <v>20</v>
      </c>
      <c r="F50" s="1">
        <v>167647083</v>
      </c>
      <c r="G50" s="1">
        <v>1272</v>
      </c>
      <c r="H50" s="20">
        <f t="shared" si="3"/>
        <v>131798.02122641509</v>
      </c>
    </row>
    <row r="51" spans="1:9" x14ac:dyDescent="0.15">
      <c r="A51" s="17"/>
      <c r="B51" s="17"/>
      <c r="C51" s="18"/>
      <c r="D51" s="19"/>
      <c r="E51" s="19"/>
    </row>
    <row r="52" spans="1:9" x14ac:dyDescent="0.15">
      <c r="A52" s="17" t="str">
        <f t="shared" si="0"/>
        <v/>
      </c>
      <c r="B52" s="17">
        <f t="shared" si="4"/>
        <v>1</v>
      </c>
      <c r="C52" s="18">
        <v>44197</v>
      </c>
      <c r="D52" s="19" t="str">
        <f t="shared" si="1"/>
        <v>R3</v>
      </c>
      <c r="E52" s="19" t="str">
        <f t="shared" si="2"/>
        <v>21</v>
      </c>
      <c r="F52" s="20">
        <v>169469300</v>
      </c>
      <c r="G52" s="20">
        <v>1500</v>
      </c>
      <c r="H52" s="20">
        <f>F52/G52</f>
        <v>112979.53333333334</v>
      </c>
    </row>
    <row r="53" spans="1:9" x14ac:dyDescent="0.15">
      <c r="A53" s="17" t="str">
        <f t="shared" si="0"/>
        <v/>
      </c>
      <c r="B53" s="17" t="str">
        <f t="shared" si="4"/>
        <v/>
      </c>
      <c r="C53" s="18"/>
      <c r="D53" s="19"/>
      <c r="E53" s="19"/>
      <c r="I53" s="1"/>
    </row>
    <row r="54" spans="1:9" x14ac:dyDescent="0.15">
      <c r="A54" s="17" t="str">
        <f t="shared" si="0"/>
        <v/>
      </c>
      <c r="B54" s="17" t="str">
        <f t="shared" si="4"/>
        <v/>
      </c>
      <c r="C54" s="18"/>
      <c r="D54" s="19"/>
      <c r="E54" s="19"/>
      <c r="I54" s="1"/>
    </row>
    <row r="55" spans="1:9" x14ac:dyDescent="0.15">
      <c r="A55" s="17" t="str">
        <f t="shared" si="0"/>
        <v/>
      </c>
      <c r="B55" s="17" t="str">
        <f t="shared" si="4"/>
        <v/>
      </c>
      <c r="C55" s="18"/>
      <c r="D55" s="19"/>
      <c r="E55" s="19"/>
      <c r="I55" s="1"/>
    </row>
    <row r="56" spans="1:9" x14ac:dyDescent="0.15">
      <c r="A56" s="17" t="str">
        <f t="shared" si="0"/>
        <v/>
      </c>
      <c r="B56" s="17" t="str">
        <f t="shared" si="4"/>
        <v/>
      </c>
      <c r="C56" s="18"/>
      <c r="D56" s="19"/>
      <c r="E56" s="19"/>
      <c r="I56" s="1"/>
    </row>
    <row r="57" spans="1:9" x14ac:dyDescent="0.15">
      <c r="A57" s="17" t="str">
        <f t="shared" si="0"/>
        <v/>
      </c>
      <c r="B57" s="17" t="str">
        <f t="shared" si="4"/>
        <v/>
      </c>
      <c r="C57" s="18"/>
      <c r="D57" s="19"/>
      <c r="E57" s="19"/>
      <c r="I57" s="1"/>
    </row>
    <row r="58" spans="1:9" x14ac:dyDescent="0.15">
      <c r="A58" s="17" t="str">
        <f t="shared" si="0"/>
        <v/>
      </c>
      <c r="B58" s="17" t="str">
        <f t="shared" si="4"/>
        <v/>
      </c>
    </row>
    <row r="59" spans="1:9" x14ac:dyDescent="0.15">
      <c r="A59" s="17" t="str">
        <f t="shared" si="0"/>
        <v/>
      </c>
      <c r="B59" s="17" t="str">
        <f t="shared" si="4"/>
        <v/>
      </c>
    </row>
    <row r="60" spans="1:9" x14ac:dyDescent="0.15">
      <c r="A60" s="17" t="str">
        <f t="shared" si="0"/>
        <v/>
      </c>
      <c r="B60" s="17" t="str">
        <f t="shared" si="4"/>
        <v/>
      </c>
    </row>
    <row r="61" spans="1:9" x14ac:dyDescent="0.15">
      <c r="A61" s="17" t="str">
        <f t="shared" si="0"/>
        <v/>
      </c>
      <c r="B61" s="17" t="str">
        <f t="shared" si="4"/>
        <v/>
      </c>
    </row>
    <row r="62" spans="1:9" x14ac:dyDescent="0.15">
      <c r="A62" s="17" t="str">
        <f t="shared" si="0"/>
        <v/>
      </c>
      <c r="B62" s="17" t="str">
        <f t="shared" si="4"/>
        <v/>
      </c>
    </row>
    <row r="63" spans="1:9" x14ac:dyDescent="0.15">
      <c r="A63" s="17" t="str">
        <f t="shared" si="0"/>
        <v/>
      </c>
      <c r="B63" s="17" t="str">
        <f t="shared" si="4"/>
        <v/>
      </c>
    </row>
    <row r="64" spans="1:9" x14ac:dyDescent="0.15">
      <c r="A64" s="17" t="str">
        <f t="shared" si="0"/>
        <v/>
      </c>
      <c r="B64" s="17" t="str">
        <f t="shared" si="4"/>
        <v/>
      </c>
    </row>
    <row r="65" spans="1:2" x14ac:dyDescent="0.15">
      <c r="A65" s="17" t="str">
        <f t="shared" si="0"/>
        <v/>
      </c>
      <c r="B65" s="17" t="str">
        <f t="shared" si="4"/>
        <v/>
      </c>
    </row>
    <row r="66" spans="1:2" x14ac:dyDescent="0.15">
      <c r="A66" s="17" t="str">
        <f t="shared" si="0"/>
        <v/>
      </c>
      <c r="B66" s="17" t="str">
        <f t="shared" si="4"/>
        <v/>
      </c>
    </row>
    <row r="67" spans="1:2" x14ac:dyDescent="0.15">
      <c r="A67" s="17" t="str">
        <f t="shared" si="0"/>
        <v/>
      </c>
      <c r="B67" s="17" t="str">
        <f t="shared" si="4"/>
        <v/>
      </c>
    </row>
    <row r="68" spans="1:2" x14ac:dyDescent="0.15">
      <c r="A68" s="17" t="str">
        <f t="shared" si="0"/>
        <v/>
      </c>
      <c r="B68" s="17" t="str">
        <f t="shared" si="4"/>
        <v/>
      </c>
    </row>
    <row r="69" spans="1:2" x14ac:dyDescent="0.15">
      <c r="A69" s="17" t="str">
        <f t="shared" si="0"/>
        <v/>
      </c>
      <c r="B69" s="17" t="str">
        <f t="shared" si="4"/>
        <v/>
      </c>
    </row>
    <row r="70" spans="1:2" x14ac:dyDescent="0.15">
      <c r="A70" s="17" t="str">
        <f t="shared" si="0"/>
        <v/>
      </c>
      <c r="B70" s="17" t="str">
        <f t="shared" si="4"/>
        <v/>
      </c>
    </row>
    <row r="71" spans="1:2" x14ac:dyDescent="0.15">
      <c r="A71" s="17" t="str">
        <f t="shared" si="0"/>
        <v/>
      </c>
      <c r="B71" s="17" t="str">
        <f t="shared" si="4"/>
        <v/>
      </c>
    </row>
    <row r="72" spans="1:2" x14ac:dyDescent="0.15">
      <c r="A72" s="17" t="str">
        <f t="shared" si="0"/>
        <v/>
      </c>
      <c r="B72" s="17" t="str">
        <f t="shared" si="4"/>
        <v/>
      </c>
    </row>
    <row r="73" spans="1:2" x14ac:dyDescent="0.15">
      <c r="A73" s="17" t="str">
        <f t="shared" si="0"/>
        <v/>
      </c>
      <c r="B73" s="17" t="str">
        <f t="shared" si="4"/>
        <v/>
      </c>
    </row>
    <row r="74" spans="1:2" x14ac:dyDescent="0.15">
      <c r="A74" s="17" t="str">
        <f t="shared" ref="A74:A108" si="5">IF(C74=EDATE($C$5,0),1,"")</f>
        <v/>
      </c>
      <c r="B74" s="17" t="str">
        <f t="shared" si="4"/>
        <v/>
      </c>
    </row>
    <row r="75" spans="1:2" x14ac:dyDescent="0.15">
      <c r="A75" s="17" t="str">
        <f t="shared" si="5"/>
        <v/>
      </c>
      <c r="B75" s="17" t="str">
        <f t="shared" ref="B75:B108" si="6">IF(OR(A75=1,C75=$E$5),1,"")</f>
        <v/>
      </c>
    </row>
    <row r="76" spans="1:2" x14ac:dyDescent="0.15">
      <c r="A76" s="17" t="str">
        <f t="shared" si="5"/>
        <v/>
      </c>
      <c r="B76" s="17" t="str">
        <f t="shared" si="6"/>
        <v/>
      </c>
    </row>
    <row r="77" spans="1:2" x14ac:dyDescent="0.15">
      <c r="A77" s="17" t="str">
        <f t="shared" si="5"/>
        <v/>
      </c>
      <c r="B77" s="17" t="str">
        <f t="shared" si="6"/>
        <v/>
      </c>
    </row>
    <row r="78" spans="1:2" x14ac:dyDescent="0.15">
      <c r="A78" s="17" t="str">
        <f t="shared" si="5"/>
        <v/>
      </c>
      <c r="B78" s="17" t="str">
        <f t="shared" si="6"/>
        <v/>
      </c>
    </row>
    <row r="79" spans="1:2" x14ac:dyDescent="0.15">
      <c r="A79" s="17" t="str">
        <f t="shared" si="5"/>
        <v/>
      </c>
      <c r="B79" s="17" t="str">
        <f t="shared" si="6"/>
        <v/>
      </c>
    </row>
    <row r="80" spans="1:2" x14ac:dyDescent="0.15">
      <c r="A80" s="17" t="str">
        <f t="shared" si="5"/>
        <v/>
      </c>
      <c r="B80" s="17" t="str">
        <f t="shared" si="6"/>
        <v/>
      </c>
    </row>
    <row r="81" spans="1:2" x14ac:dyDescent="0.15">
      <c r="A81" s="17" t="str">
        <f t="shared" si="5"/>
        <v/>
      </c>
      <c r="B81" s="17" t="str">
        <f t="shared" si="6"/>
        <v/>
      </c>
    </row>
    <row r="82" spans="1:2" x14ac:dyDescent="0.15">
      <c r="A82" s="17" t="str">
        <f t="shared" si="5"/>
        <v/>
      </c>
      <c r="B82" s="17" t="str">
        <f t="shared" si="6"/>
        <v/>
      </c>
    </row>
    <row r="83" spans="1:2" x14ac:dyDescent="0.15">
      <c r="A83" s="17" t="str">
        <f t="shared" si="5"/>
        <v/>
      </c>
      <c r="B83" s="17" t="str">
        <f t="shared" si="6"/>
        <v/>
      </c>
    </row>
    <row r="84" spans="1:2" x14ac:dyDescent="0.15">
      <c r="A84" s="17" t="str">
        <f t="shared" si="5"/>
        <v/>
      </c>
      <c r="B84" s="17" t="str">
        <f t="shared" si="6"/>
        <v/>
      </c>
    </row>
    <row r="85" spans="1:2" x14ac:dyDescent="0.15">
      <c r="A85" s="17" t="str">
        <f t="shared" si="5"/>
        <v/>
      </c>
      <c r="B85" s="17" t="str">
        <f t="shared" si="6"/>
        <v/>
      </c>
    </row>
    <row r="86" spans="1:2" x14ac:dyDescent="0.15">
      <c r="A86" s="17" t="str">
        <f t="shared" si="5"/>
        <v/>
      </c>
      <c r="B86" s="17" t="str">
        <f t="shared" si="6"/>
        <v/>
      </c>
    </row>
    <row r="87" spans="1:2" x14ac:dyDescent="0.15">
      <c r="A87" s="17" t="str">
        <f t="shared" si="5"/>
        <v/>
      </c>
      <c r="B87" s="17" t="str">
        <f t="shared" si="6"/>
        <v/>
      </c>
    </row>
    <row r="88" spans="1:2" x14ac:dyDescent="0.15">
      <c r="A88" s="17" t="str">
        <f t="shared" si="5"/>
        <v/>
      </c>
      <c r="B88" s="17" t="str">
        <f t="shared" si="6"/>
        <v/>
      </c>
    </row>
    <row r="89" spans="1:2" x14ac:dyDescent="0.15">
      <c r="A89" s="17" t="str">
        <f t="shared" si="5"/>
        <v/>
      </c>
      <c r="B89" s="17" t="str">
        <f t="shared" si="6"/>
        <v/>
      </c>
    </row>
    <row r="90" spans="1:2" x14ac:dyDescent="0.15">
      <c r="A90" s="17" t="str">
        <f t="shared" si="5"/>
        <v/>
      </c>
      <c r="B90" s="17" t="str">
        <f t="shared" si="6"/>
        <v/>
      </c>
    </row>
    <row r="91" spans="1:2" x14ac:dyDescent="0.15">
      <c r="A91" s="17" t="str">
        <f t="shared" si="5"/>
        <v/>
      </c>
      <c r="B91" s="17" t="str">
        <f t="shared" si="6"/>
        <v/>
      </c>
    </row>
    <row r="92" spans="1:2" x14ac:dyDescent="0.15">
      <c r="A92" s="17" t="str">
        <f t="shared" si="5"/>
        <v/>
      </c>
      <c r="B92" s="17" t="str">
        <f t="shared" si="6"/>
        <v/>
      </c>
    </row>
    <row r="93" spans="1:2" x14ac:dyDescent="0.15">
      <c r="A93" s="17" t="str">
        <f t="shared" si="5"/>
        <v/>
      </c>
      <c r="B93" s="17" t="str">
        <f t="shared" si="6"/>
        <v/>
      </c>
    </row>
    <row r="94" spans="1:2" x14ac:dyDescent="0.15">
      <c r="A94" s="17" t="str">
        <f t="shared" si="5"/>
        <v/>
      </c>
      <c r="B94" s="17" t="str">
        <f t="shared" si="6"/>
        <v/>
      </c>
    </row>
    <row r="95" spans="1:2" x14ac:dyDescent="0.15">
      <c r="A95" s="17" t="str">
        <f t="shared" si="5"/>
        <v/>
      </c>
      <c r="B95" s="17" t="str">
        <f t="shared" si="6"/>
        <v/>
      </c>
    </row>
    <row r="96" spans="1:2" x14ac:dyDescent="0.15">
      <c r="A96" s="17" t="str">
        <f t="shared" si="5"/>
        <v/>
      </c>
      <c r="B96" s="17" t="str">
        <f t="shared" si="6"/>
        <v/>
      </c>
    </row>
    <row r="97" spans="1:2" x14ac:dyDescent="0.15">
      <c r="A97" s="17" t="str">
        <f t="shared" si="5"/>
        <v/>
      </c>
      <c r="B97" s="17" t="str">
        <f t="shared" si="6"/>
        <v/>
      </c>
    </row>
    <row r="98" spans="1:2" x14ac:dyDescent="0.15">
      <c r="A98" s="17" t="str">
        <f t="shared" si="5"/>
        <v/>
      </c>
      <c r="B98" s="17" t="str">
        <f t="shared" si="6"/>
        <v/>
      </c>
    </row>
    <row r="99" spans="1:2" x14ac:dyDescent="0.15">
      <c r="A99" s="17" t="str">
        <f t="shared" si="5"/>
        <v/>
      </c>
      <c r="B99" s="17" t="str">
        <f t="shared" si="6"/>
        <v/>
      </c>
    </row>
    <row r="100" spans="1:2" x14ac:dyDescent="0.15">
      <c r="A100" s="17" t="str">
        <f t="shared" si="5"/>
        <v/>
      </c>
      <c r="B100" s="17" t="str">
        <f t="shared" si="6"/>
        <v/>
      </c>
    </row>
    <row r="101" spans="1:2" x14ac:dyDescent="0.15">
      <c r="A101" s="17" t="str">
        <f t="shared" si="5"/>
        <v/>
      </c>
      <c r="B101" s="17" t="str">
        <f t="shared" si="6"/>
        <v/>
      </c>
    </row>
    <row r="102" spans="1:2" x14ac:dyDescent="0.15">
      <c r="A102" s="17" t="str">
        <f t="shared" si="5"/>
        <v/>
      </c>
      <c r="B102" s="17" t="str">
        <f t="shared" si="6"/>
        <v/>
      </c>
    </row>
    <row r="103" spans="1:2" x14ac:dyDescent="0.15">
      <c r="A103" s="17" t="str">
        <f t="shared" si="5"/>
        <v/>
      </c>
      <c r="B103" s="17" t="str">
        <f t="shared" si="6"/>
        <v/>
      </c>
    </row>
    <row r="104" spans="1:2" x14ac:dyDescent="0.15">
      <c r="A104" s="17" t="str">
        <f t="shared" si="5"/>
        <v/>
      </c>
      <c r="B104" s="17" t="str">
        <f t="shared" si="6"/>
        <v/>
      </c>
    </row>
    <row r="105" spans="1:2" x14ac:dyDescent="0.15">
      <c r="A105" s="17" t="str">
        <f t="shared" si="5"/>
        <v/>
      </c>
      <c r="B105" s="17" t="str">
        <f t="shared" si="6"/>
        <v/>
      </c>
    </row>
    <row r="106" spans="1:2" x14ac:dyDescent="0.15">
      <c r="A106" s="17" t="str">
        <f t="shared" si="5"/>
        <v/>
      </c>
      <c r="B106" s="17" t="str">
        <f t="shared" si="6"/>
        <v/>
      </c>
    </row>
    <row r="107" spans="1:2" x14ac:dyDescent="0.15">
      <c r="A107" s="17" t="str">
        <f t="shared" si="5"/>
        <v/>
      </c>
      <c r="B107" s="17" t="str">
        <f t="shared" si="6"/>
        <v/>
      </c>
    </row>
    <row r="108" spans="1:2" x14ac:dyDescent="0.15">
      <c r="A108" s="17" t="str">
        <f t="shared" si="5"/>
        <v/>
      </c>
      <c r="B108" s="17" t="str">
        <f t="shared" si="6"/>
        <v/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データ</vt:lpstr>
      <vt:lpstr>グラフ1</vt:lpstr>
      <vt:lpstr>データ!Print_Titles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2023-12-28T06:22:27Z</cp:lastPrinted>
  <dcterms:created xsi:type="dcterms:W3CDTF">2023-11-08T00:41:27Z</dcterms:created>
  <dcterms:modified xsi:type="dcterms:W3CDTF">2024-03-25T06:37:51Z</dcterms:modified>
</cp:coreProperties>
</file>