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基本目標・KPI\"/>
    </mc:Choice>
  </mc:AlternateContent>
  <xr:revisionPtr revIDLastSave="0" documentId="13_ncr:1_{532A53D1-4128-48B2-9EF0-3A9BD5442982}" xr6:coauthVersionLast="36" xr6:coauthVersionMax="36" xr10:uidLastSave="{00000000-0000-0000-0000-000000000000}"/>
  <bookViews>
    <workbookView xWindow="0" yWindow="0" windowWidth="22500" windowHeight="11115" xr2:uid="{0D373D5C-2E62-40B3-B275-65AE8652AA45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創業者数">OFFSET(データ!$F$9,MATCH(データ!$C$5,データ!$C$9:$C$109,0)-1,0,データ!$B$6,1)</definedName>
    <definedName name="利用者数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E23" i="2" s="1"/>
  <c r="A22" i="2"/>
  <c r="A21" i="2"/>
  <c r="A20" i="2"/>
  <c r="E20" i="2" s="1"/>
  <c r="A19" i="2"/>
  <c r="E19" i="2" s="1"/>
  <c r="A18" i="2"/>
  <c r="E18" i="2" s="1"/>
  <c r="A17" i="2"/>
  <c r="A16" i="2"/>
  <c r="A15" i="2"/>
  <c r="E15" i="2" s="1"/>
  <c r="A14" i="2"/>
  <c r="A13" i="2"/>
  <c r="A12" i="2"/>
  <c r="A11" i="2"/>
  <c r="B10" i="2"/>
  <c r="A10" i="2"/>
  <c r="E10" i="2" s="1"/>
  <c r="B9" i="2"/>
  <c r="A9" i="2"/>
  <c r="E9" i="2" s="1"/>
  <c r="E5" i="2"/>
  <c r="B102" i="2" s="1"/>
  <c r="E13" i="2" l="1"/>
  <c r="E12" i="2"/>
  <c r="E11" i="2"/>
  <c r="B80" i="2"/>
  <c r="B17" i="2"/>
  <c r="D17" i="2" s="1"/>
  <c r="B33" i="2"/>
  <c r="B71" i="2"/>
  <c r="B93" i="2"/>
  <c r="B65" i="2"/>
  <c r="B103" i="2"/>
  <c r="B25" i="2"/>
  <c r="D25" i="2" s="1"/>
  <c r="B41" i="2"/>
  <c r="B86" i="2"/>
  <c r="B52" i="2"/>
  <c r="B58" i="2"/>
  <c r="B67" i="2"/>
  <c r="B97" i="2"/>
  <c r="D9" i="2"/>
  <c r="B14" i="2"/>
  <c r="D14" i="2" s="1"/>
  <c r="B22" i="2"/>
  <c r="D22" i="2" s="1"/>
  <c r="B30" i="2"/>
  <c r="B38" i="2"/>
  <c r="B84" i="2"/>
  <c r="B90" i="2"/>
  <c r="B54" i="2"/>
  <c r="B61" i="2"/>
  <c r="B99" i="2"/>
  <c r="D10" i="2"/>
  <c r="B48" i="2"/>
  <c r="B15" i="2"/>
  <c r="D15" i="2" s="1"/>
  <c r="B23" i="2"/>
  <c r="D23" i="2" s="1"/>
  <c r="B31" i="2"/>
  <c r="B39" i="2"/>
  <c r="B46" i="2"/>
  <c r="B53" i="2"/>
  <c r="B59" i="2"/>
  <c r="B72" i="2"/>
  <c r="B78" i="2"/>
  <c r="B85" i="2"/>
  <c r="B91" i="2"/>
  <c r="B104" i="2"/>
  <c r="E14" i="2"/>
  <c r="E22" i="2"/>
  <c r="B16" i="2"/>
  <c r="D16" i="2" s="1"/>
  <c r="B24" i="2"/>
  <c r="D24" i="2" s="1"/>
  <c r="B32" i="2"/>
  <c r="B40" i="2"/>
  <c r="B47" i="2"/>
  <c r="B60" i="2"/>
  <c r="B66" i="2"/>
  <c r="B73" i="2"/>
  <c r="B79" i="2"/>
  <c r="B92" i="2"/>
  <c r="B98" i="2"/>
  <c r="B105" i="2"/>
  <c r="B18" i="2"/>
  <c r="D18" i="2" s="1"/>
  <c r="B26" i="2"/>
  <c r="B34" i="2"/>
  <c r="B42" i="2"/>
  <c r="B49" i="2"/>
  <c r="B55" i="2"/>
  <c r="B68" i="2"/>
  <c r="B74" i="2"/>
  <c r="B81" i="2"/>
  <c r="B87" i="2"/>
  <c r="B100" i="2"/>
  <c r="B106" i="2"/>
  <c r="B11" i="2"/>
  <c r="D11" i="2" s="1"/>
  <c r="B19" i="2"/>
  <c r="D19" i="2" s="1"/>
  <c r="B27" i="2"/>
  <c r="B35" i="2"/>
  <c r="B43" i="2"/>
  <c r="B56" i="2"/>
  <c r="B62" i="2"/>
  <c r="B69" i="2"/>
  <c r="B75" i="2"/>
  <c r="B88" i="2"/>
  <c r="B94" i="2"/>
  <c r="B101" i="2"/>
  <c r="B107" i="2"/>
  <c r="E16" i="2"/>
  <c r="E24" i="2"/>
  <c r="B12" i="2"/>
  <c r="D12" i="2" s="1"/>
  <c r="B20" i="2"/>
  <c r="D20" i="2" s="1"/>
  <c r="B28" i="2"/>
  <c r="B36" i="2"/>
  <c r="B44" i="2"/>
  <c r="B50" i="2"/>
  <c r="B57" i="2"/>
  <c r="B63" i="2"/>
  <c r="B76" i="2"/>
  <c r="B82" i="2"/>
  <c r="B89" i="2"/>
  <c r="B95" i="2"/>
  <c r="B108" i="2"/>
  <c r="B13" i="2"/>
  <c r="D13" i="2" s="1"/>
  <c r="B21" i="2"/>
  <c r="D21" i="2" s="1"/>
  <c r="B29" i="2"/>
  <c r="B37" i="2"/>
  <c r="B45" i="2"/>
  <c r="B51" i="2"/>
  <c r="B64" i="2"/>
  <c r="B70" i="2"/>
  <c r="B77" i="2"/>
  <c r="B83" i="2"/>
  <c r="B96" i="2"/>
  <c r="B109" i="2"/>
  <c r="E17" i="2"/>
  <c r="E21" i="2"/>
  <c r="E25" i="2"/>
</calcChain>
</file>

<file path=xl/sharedStrings.xml><?xml version="1.0" encoding="utf-8"?>
<sst xmlns="http://schemas.openxmlformats.org/spreadsheetml/2006/main" count="15" uniqueCount="15">
  <si>
    <t>列A、Ｂは</t>
    <rPh sb="0" eb="1">
      <t>レツ</t>
    </rPh>
    <phoneticPr fontId="4"/>
  </si>
  <si>
    <t>上書きしないで</t>
    <rPh sb="0" eb="2">
      <t>ウワガ</t>
    </rPh>
    <phoneticPr fontId="4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</si>
  <si>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4"/>
  </si>
  <si>
    <t>ください。</t>
    <phoneticPr fontId="4"/>
  </si>
  <si>
    <t>↓</t>
    <phoneticPr fontId="4"/>
  </si>
  <si>
    <t>年（年度）から</t>
    <rPh sb="0" eb="1">
      <t>ネン</t>
    </rPh>
    <rPh sb="2" eb="3">
      <t>ネン</t>
    </rPh>
    <rPh sb="3" eb="4">
      <t>ド</t>
    </rPh>
    <phoneticPr fontId="4"/>
  </si>
  <si>
    <t>年（年度）までのグラフを作成します</t>
    <phoneticPr fontId="4"/>
  </si>
  <si>
    <t>西暦</t>
    <rPh sb="0" eb="2">
      <t>セイレキ</t>
    </rPh>
    <phoneticPr fontId="4"/>
  </si>
  <si>
    <t>横軸ラベル_元号</t>
    <rPh sb="0" eb="2">
      <t>ヨコジク</t>
    </rPh>
    <rPh sb="6" eb="8">
      <t>ゲンゴウ</t>
    </rPh>
    <phoneticPr fontId="4"/>
  </si>
  <si>
    <t>横軸ラベル_西暦</t>
    <rPh sb="0" eb="2">
      <t>ヨコジク</t>
    </rPh>
    <rPh sb="6" eb="8">
      <t>セイレキ</t>
    </rPh>
    <phoneticPr fontId="4"/>
  </si>
  <si>
    <t>創業者数</t>
    <rPh sb="0" eb="3">
      <t>ソウギョウシャ</t>
    </rPh>
    <rPh sb="3" eb="4">
      <t>スウ</t>
    </rPh>
    <phoneticPr fontId="4"/>
  </si>
  <si>
    <t>利用者数</t>
    <rPh sb="0" eb="2">
      <t>リヨウ</t>
    </rPh>
    <rPh sb="2" eb="3">
      <t>シャ</t>
    </rPh>
    <rPh sb="3" eb="4">
      <t>スウ</t>
    </rPh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</si>
  <si>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4"/>
  </si>
  <si>
    <t>青森県内の創業支援拠点利用者数及び創業者数（資料：商工労働部）（単位：人）</t>
    <rPh sb="0" eb="3">
      <t>アオモリケン</t>
    </rPh>
    <rPh sb="3" eb="4">
      <t>ナイ</t>
    </rPh>
    <rPh sb="5" eb="7">
      <t>ソウギョウ</t>
    </rPh>
    <rPh sb="7" eb="9">
      <t>シエン</t>
    </rPh>
    <rPh sb="9" eb="11">
      <t>キョテン</t>
    </rPh>
    <rPh sb="11" eb="14">
      <t>リヨウシャ</t>
    </rPh>
    <rPh sb="14" eb="15">
      <t>スウ</t>
    </rPh>
    <rPh sb="15" eb="16">
      <t>オヨ</t>
    </rPh>
    <rPh sb="17" eb="20">
      <t>ソウギョウシャ</t>
    </rPh>
    <rPh sb="20" eb="21">
      <t>スウ</t>
    </rPh>
    <rPh sb="25" eb="27">
      <t>ショウコウ</t>
    </rPh>
    <rPh sb="27" eb="29">
      <t>ロウドウ</t>
    </rPh>
    <rPh sb="29" eb="30">
      <t>ブ</t>
    </rPh>
    <rPh sb="32" eb="34">
      <t>タンイ</t>
    </rPh>
    <rPh sb="35" eb="36">
      <t>ニン</t>
    </rPh>
    <phoneticPr fontId="4"/>
  </si>
  <si>
    <t>【「グラフ1」シートにデータが反映されます】</t>
    <rPh sb="15" eb="17">
      <t>ハンエイ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</si>
</sst>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5" fillId="2" borderId="0" xfId="0" applyFont="1" applyFill="1" applyAlignment="1"/>
    <xf numFmtId="0" fontId="6" fillId="0" borderId="0" xfId="0" applyFont="1" applyAlignment="1">
      <alignment horizontal="right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3" xfId="0" applyFont="1" applyBorder="1">
      <alignment vertical="center"/>
    </xf>
    <xf numFmtId="0" fontId="8" fillId="0" borderId="5" xfId="0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Fill="1">
      <alignment vertical="center"/>
    </xf>
    <xf numFmtId="38" fontId="8" fillId="0" borderId="0" xfId="1" applyFont="1">
      <alignment vertical="center"/>
    </xf>
    <xf numFmtId="0" fontId="11" fillId="0" borderId="3" xfId="0" applyFont="1" applyBorder="1" applyAlignment="1">
      <alignment horizontal="center" vertical="center"/>
    </xf>
    <xf numFmtId="14" fontId="8" fillId="3" borderId="6" xfId="0" applyNumberFormat="1" applyFont="1" applyFill="1" applyBorder="1">
      <alignment vertical="center"/>
    </xf>
    <xf numFmtId="0" fontId="8" fillId="0" borderId="7" xfId="0" applyFont="1" applyBorder="1">
      <alignment vertical="center"/>
    </xf>
    <xf numFmtId="178" fontId="8" fillId="0" borderId="7" xfId="0" applyNumberFormat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178" fontId="8" fillId="2" borderId="0" xfId="0" applyNumberFormat="1" applyFont="1" applyFill="1">
      <alignment vertical="center"/>
    </xf>
    <xf numFmtId="0" fontId="8" fillId="0" borderId="0" xfId="0" applyFont="1" applyAlignment="1">
      <alignment vertical="center" wrapText="1"/>
    </xf>
    <xf numFmtId="178" fontId="8" fillId="0" borderId="0" xfId="0" applyNumberFormat="1" applyFont="1">
      <alignment vertical="center"/>
    </xf>
  </cellXfs>
  <cellStyles count="3">
    <cellStyle name="桁区切り" xfId="1" builtinId="6"/>
    <cellStyle name="標準" xfId="0" builtinId="0"/>
    <cellStyle name="標準 4" xfId="2" xr:uid="{4096ED8A-81F9-49FC-B1FC-9A31AAA2D144}"/>
  </cellStyles>
  <dxfs count="0"/>
  <tableStyles count="0" defaultTableStyle="TableStyleMedium2" defaultPivotStyle="PivotStyleLight16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青森県内の創業支援拠点利用者数及び創業者数</a:t>
            </a:r>
          </a:p>
        </c:rich>
      </c:tx>
      <c:layout>
        <c:manualLayout>
          <c:xMode val="edge"/>
          <c:yMode val="edge"/>
          <c:x val="0.12161187630461238"/>
          <c:y val="0.13584380322365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346683945675879E-2"/>
          <c:y val="0.22197813047663714"/>
          <c:w val="0.85730663210864821"/>
          <c:h val="0.59952311603682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創業者数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4"/>
                <c:pt idx="0">
                  <c:v>2009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</c:strCache>
            </c:strRef>
          </c:cat>
          <c:val>
            <c:numRef>
              <c:f>[0]!創業者数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29</c:v>
                </c:pt>
                <c:pt idx="4">
                  <c:v>43</c:v>
                </c:pt>
                <c:pt idx="5">
                  <c:v>56</c:v>
                </c:pt>
                <c:pt idx="6">
                  <c:v>63</c:v>
                </c:pt>
                <c:pt idx="7">
                  <c:v>110</c:v>
                </c:pt>
                <c:pt idx="8">
                  <c:v>129</c:v>
                </c:pt>
                <c:pt idx="9">
                  <c:v>126</c:v>
                </c:pt>
                <c:pt idx="10">
                  <c:v>142</c:v>
                </c:pt>
                <c:pt idx="11">
                  <c:v>134</c:v>
                </c:pt>
                <c:pt idx="12">
                  <c:v>149</c:v>
                </c:pt>
                <c:pt idx="13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6-4BCA-90E7-E4A24906C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978952"/>
        <c:axId val="1066982560"/>
      </c:barChart>
      <c:lineChart>
        <c:grouping val="standard"/>
        <c:varyColors val="0"/>
        <c:ser>
          <c:idx val="1"/>
          <c:order val="1"/>
          <c:tx>
            <c:v>利用者数（右目盛）</c:v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0000FF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4"/>
                <c:pt idx="0">
                  <c:v>2009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</c:strCache>
            </c:strRef>
          </c:cat>
          <c:val>
            <c:numRef>
              <c:f>[0]!利用者数</c:f>
              <c:numCache>
                <c:formatCode>General</c:formatCode>
                <c:ptCount val="14"/>
                <c:pt idx="0">
                  <c:v>55</c:v>
                </c:pt>
                <c:pt idx="1">
                  <c:v>49</c:v>
                </c:pt>
                <c:pt idx="2">
                  <c:v>56</c:v>
                </c:pt>
                <c:pt idx="3">
                  <c:v>280</c:v>
                </c:pt>
                <c:pt idx="4">
                  <c:v>312</c:v>
                </c:pt>
                <c:pt idx="5">
                  <c:v>207</c:v>
                </c:pt>
                <c:pt idx="6">
                  <c:v>320</c:v>
                </c:pt>
                <c:pt idx="7">
                  <c:v>475</c:v>
                </c:pt>
                <c:pt idx="8">
                  <c:v>456</c:v>
                </c:pt>
                <c:pt idx="9">
                  <c:v>551</c:v>
                </c:pt>
                <c:pt idx="10">
                  <c:v>504</c:v>
                </c:pt>
                <c:pt idx="11">
                  <c:v>534</c:v>
                </c:pt>
                <c:pt idx="12">
                  <c:v>615</c:v>
                </c:pt>
                <c:pt idx="13">
                  <c:v>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6-4BCA-90E7-E4A24906C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29776"/>
        <c:axId val="414533384"/>
      </c:lineChart>
      <c:catAx>
        <c:axId val="106697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066982560"/>
        <c:crosses val="autoZero"/>
        <c:auto val="1"/>
        <c:lblAlgn val="ctr"/>
        <c:lblOffset val="100"/>
        <c:noMultiLvlLbl val="0"/>
      </c:catAx>
      <c:valAx>
        <c:axId val="10669825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066978952"/>
        <c:crosses val="autoZero"/>
        <c:crossBetween val="between"/>
      </c:valAx>
      <c:valAx>
        <c:axId val="4145333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14529776"/>
        <c:crosses val="max"/>
        <c:crossBetween val="between"/>
      </c:valAx>
      <c:catAx>
        <c:axId val="41452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453338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8.7915709615110804E-2"/>
          <c:y val="0.24705501937649646"/>
          <c:w val="0.51578036097698754"/>
          <c:h val="5.394241206964803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CDD2D9-5B4D-47B9-88BD-DE05C5B67038}">
  <sheetPr/>
  <sheetViews>
    <sheetView zoomScale="70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26</xdr:row>
      <xdr:rowOff>19050</xdr:rowOff>
    </xdr:from>
    <xdr:ext cx="5661025" cy="49257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1E6FE5-A9FE-4054-B16A-EC42B266A725}"/>
            </a:ext>
          </a:extLst>
        </xdr:cNvPr>
        <xdr:cNvSpPr txBox="1"/>
      </xdr:nvSpPr>
      <xdr:spPr>
        <a:xfrm>
          <a:off x="971550" y="4743450"/>
          <a:ext cx="5661025" cy="492571"/>
        </a:xfrm>
        <a:prstGeom prst="rect">
          <a:avLst/>
        </a:prstGeom>
        <a:ln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県内の創業者数は、専門家による伴走型支援の実施などにより増加を続け、</a:t>
          </a:r>
          <a:r>
            <a:rPr lang="en-US" altLang="ja-JP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R4</a:t>
          </a:r>
          <a:r>
            <a:rPr lang="ja-JP" altLang="en-US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年度は初めて</a:t>
          </a:r>
          <a:r>
            <a:rPr lang="en-US" altLang="ja-JP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200</a:t>
          </a:r>
          <a:r>
            <a:rPr lang="ja-JP" altLang="en-US" sz="12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人を超えました。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72009DD-440F-46CE-BE25-9A63E9BACA5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0.03138</cdr:x>
      <cdr:y>0.15916</cdr:y>
    </cdr:from>
    <cdr:to>
      <cdr:x>0.12367</cdr:x>
      <cdr:y>0.24037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CC59530-B3FA-4EF6-A927-CC86AB30A36A}"/>
            </a:ext>
          </a:extLst>
        </cdr:cNvPr>
        <cdr:cNvSpPr txBox="1"/>
      </cdr:nvSpPr>
      <cdr:spPr>
        <a:xfrm xmlns:a="http://schemas.openxmlformats.org/drawingml/2006/main">
          <a:off x="291990" y="967194"/>
          <a:ext cx="858844" cy="49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0.89426</cdr:x>
      <cdr:y>0.15231</cdr:y>
    </cdr:from>
    <cdr:to>
      <cdr:x>0.98655</cdr:x>
      <cdr:y>0.23353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2C14203-F7AF-4BED-AA25-D6E9EB59DDDE}"/>
            </a:ext>
          </a:extLst>
        </cdr:cNvPr>
        <cdr:cNvSpPr txBox="1"/>
      </cdr:nvSpPr>
      <cdr:spPr>
        <a:xfrm xmlns:a="http://schemas.openxmlformats.org/drawingml/2006/main">
          <a:off x="8310955" y="924359"/>
          <a:ext cx="857714" cy="492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0.90771</cdr:x>
      <cdr:y>0.86359</cdr:y>
    </cdr:from>
    <cdr:to>
      <cdr:x>1</cdr:x>
      <cdr:y>0.9448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6D5EB48-C759-4563-85CB-916A467E5D33}"/>
            </a:ext>
          </a:extLst>
        </cdr:cNvPr>
        <cdr:cNvSpPr txBox="1"/>
      </cdr:nvSpPr>
      <cdr:spPr>
        <a:xfrm xmlns:a="http://schemas.openxmlformats.org/drawingml/2006/main">
          <a:off x="8439493" y="5246643"/>
          <a:ext cx="858108" cy="493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（年度）</a:t>
          </a:r>
        </a:p>
      </cdr:txBody>
    </cdr:sp>
  </cdr:relSizeAnchor>
  <cdr:relSizeAnchor xmlns:cdr="http://schemas.openxmlformats.org/drawingml/2006/chartDrawing">
    <cdr:from>
      <cdr:x>0.61562</cdr:x>
      <cdr:y>0.93733</cdr:y>
    </cdr:from>
    <cdr:to>
      <cdr:x>1</cdr:x>
      <cdr:y>1</cdr:y>
    </cdr:to>
    <cdr:sp macro="" textlink="">
      <cdr:nvSpPr>
        <cdr:cNvPr id="5" name="正方形/長方形 4">
          <a:extLst xmlns:a="http://schemas.openxmlformats.org/drawingml/2006/main">
            <a:ext uri="{FF2B5EF4-FFF2-40B4-BE49-F238E27FC236}">
              <a16:creationId xmlns:a16="http://schemas.microsoft.com/office/drawing/2014/main" id="{DAF58A5B-B506-4951-ABB3-5CE111F706C2}"/>
            </a:ext>
          </a:extLst>
        </cdr:cNvPr>
        <cdr:cNvSpPr/>
      </cdr:nvSpPr>
      <cdr:spPr>
        <a:xfrm xmlns:a="http://schemas.openxmlformats.org/drawingml/2006/main">
          <a:off x="5723770" y="5694674"/>
          <a:ext cx="3573831" cy="380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資料：商工労働部</a:t>
          </a:r>
          <a:endParaRPr lang="ja-JP" sz="14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0.02739</cdr:x>
      <cdr:y>0.01956</cdr:y>
    </cdr:from>
    <cdr:to>
      <cdr:x>0.97529</cdr:x>
      <cdr:y>0.13351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D1E6FE5-A9FE-4054-B16A-EC42B266A725}"/>
            </a:ext>
          </a:extLst>
        </cdr:cNvPr>
        <cdr:cNvSpPr txBox="1"/>
      </cdr:nvSpPr>
      <cdr:spPr>
        <a:xfrm xmlns:a="http://schemas.openxmlformats.org/drawingml/2006/main">
          <a:off x="254907" y="118835"/>
          <a:ext cx="8821057" cy="692497"/>
        </a:xfrm>
        <a:prstGeom xmlns:a="http://schemas.openxmlformats.org/drawingml/2006/main" prst="rect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県内の創業者数は、専門家による伴走型支援の実施などにより増加を続け、</a:t>
          </a:r>
          <a:r>
            <a:rPr lang="en-US" altLang="ja-JP" sz="18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R4</a:t>
          </a:r>
          <a:r>
            <a:rPr lang="ja-JP" altLang="en-US" sz="18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年度は初めて</a:t>
          </a:r>
          <a:r>
            <a:rPr lang="en-US" altLang="ja-JP" sz="18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200</a:t>
          </a:r>
          <a:r>
            <a:rPr lang="ja-JP" altLang="en-US" sz="18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人を超えました。</a:t>
          </a:r>
        </a:p>
      </cdr:txBody>
    </cdr:sp>
  </cdr:relSizeAnchor>
  <cdr:relSizeAnchor xmlns:cdr="http://schemas.openxmlformats.org/drawingml/2006/chartDrawing">
    <cdr:from>
      <cdr:x>0.81659</cdr:x>
      <cdr:y>0.14514</cdr:y>
    </cdr:from>
    <cdr:to>
      <cdr:x>0.87769</cdr:x>
      <cdr:y>0.20121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57013BA-1C29-4C36-9A67-5CD9EDF69951}"/>
            </a:ext>
          </a:extLst>
        </cdr:cNvPr>
        <cdr:cNvSpPr txBox="1"/>
      </cdr:nvSpPr>
      <cdr:spPr>
        <a:xfrm xmlns:a="http://schemas.openxmlformats.org/drawingml/2006/main">
          <a:off x="7589157" y="880836"/>
          <a:ext cx="567844" cy="34024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3BCC8-A434-4780-9A92-FB894B63CAF8}">
  <sheetPr>
    <pageSetUpPr fitToPage="1"/>
  </sheetPr>
  <dimension ref="A1:R109"/>
  <sheetViews>
    <sheetView tabSelected="1" zoomScaleNormal="100" workbookViewId="0">
      <selection activeCell="D36" sqref="D36"/>
    </sheetView>
  </sheetViews>
  <sheetFormatPr defaultRowHeight="13.5" x14ac:dyDescent="0.4"/>
  <cols>
    <col min="1" max="2" width="5.625" style="4" customWidth="1"/>
    <col min="3" max="3" width="10.75" style="9" bestFit="1" customWidth="1"/>
    <col min="4" max="4" width="12.125" style="9" customWidth="1"/>
    <col min="5" max="7" width="9.125" style="9" bestFit="1" customWidth="1"/>
    <col min="8" max="16384" width="9" style="9"/>
  </cols>
  <sheetData>
    <row r="1" spans="1:18" x14ac:dyDescent="0.4">
      <c r="A1" s="3" t="s">
        <v>0</v>
      </c>
      <c r="C1" s="5" t="s">
        <v>14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3" t="s">
        <v>1</v>
      </c>
      <c r="C2" s="10" t="s">
        <v>2</v>
      </c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3" t="s">
        <v>3</v>
      </c>
      <c r="C3" s="10" t="s">
        <v>12</v>
      </c>
      <c r="I3" s="11"/>
      <c r="J3" s="14"/>
      <c r="K3" s="14"/>
      <c r="L3" s="14"/>
      <c r="M3" s="14"/>
      <c r="N3" s="14"/>
      <c r="O3" s="14"/>
    </row>
    <row r="4" spans="1:18" x14ac:dyDescent="0.4">
      <c r="A4" s="3"/>
      <c r="C4" s="15" t="s">
        <v>4</v>
      </c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39814</v>
      </c>
      <c r="D5" s="17" t="s">
        <v>5</v>
      </c>
      <c r="E5" s="18">
        <f>MAX($C$9:$C$109)</f>
        <v>44562</v>
      </c>
      <c r="F5" s="17" t="s">
        <v>6</v>
      </c>
      <c r="G5" s="17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4">
        <f>COUNTA(C9:C109)-MATCH(C5,C9:C109,0)+1</f>
        <v>14</v>
      </c>
    </row>
    <row r="7" spans="1:18" x14ac:dyDescent="0.4">
      <c r="A7" s="20"/>
      <c r="C7" s="9" t="s">
        <v>13</v>
      </c>
    </row>
    <row r="8" spans="1:18" ht="27" x14ac:dyDescent="0.4">
      <c r="C8" s="9" t="s">
        <v>7</v>
      </c>
      <c r="D8" s="21" t="s">
        <v>8</v>
      </c>
      <c r="E8" s="21" t="s">
        <v>9</v>
      </c>
      <c r="F8" s="9" t="s">
        <v>10</v>
      </c>
      <c r="G8" s="9" t="s">
        <v>11</v>
      </c>
    </row>
    <row r="9" spans="1:18" x14ac:dyDescent="0.15">
      <c r="A9" s="1" t="str">
        <f>IF(C9=EDATE($C$5,0),1,"")</f>
        <v/>
      </c>
      <c r="B9" s="1" t="str">
        <f>IF(C9=EDATE($C$5,0),1,"")</f>
        <v/>
      </c>
      <c r="C9" s="22">
        <v>38718</v>
      </c>
      <c r="D9" s="2" t="str">
        <f t="shared" ref="D9:D10" si="0">IF(OR(A9=1,B9=1,A9),TEXT(C9,"ge"),TEXT(C9," "))</f>
        <v xml:space="preserve"> </v>
      </c>
      <c r="E9" s="2" t="str">
        <f t="shared" ref="E9:E10" si="1">IF(OR(A9=1,A9),TEXT(C9,"yyyy"),TEXT(C9,"yy"))</f>
        <v>06</v>
      </c>
      <c r="F9" s="9">
        <v>3</v>
      </c>
      <c r="G9" s="9">
        <v>9</v>
      </c>
    </row>
    <row r="10" spans="1:18" x14ac:dyDescent="0.15">
      <c r="A10" s="1" t="str">
        <f t="shared" ref="A10:A73" si="2">IF(C10=EDATE($C$5,0),1,"")</f>
        <v/>
      </c>
      <c r="B10" s="1" t="str">
        <f>IF(C10=EDATE($C$5,0),1,"")</f>
        <v/>
      </c>
      <c r="C10" s="22">
        <v>39083</v>
      </c>
      <c r="D10" s="2" t="str">
        <f t="shared" si="0"/>
        <v xml:space="preserve"> </v>
      </c>
      <c r="E10" s="2" t="str">
        <f t="shared" si="1"/>
        <v>07</v>
      </c>
      <c r="F10" s="9">
        <v>13</v>
      </c>
      <c r="G10" s="9">
        <v>63</v>
      </c>
    </row>
    <row r="11" spans="1:18" x14ac:dyDescent="0.15">
      <c r="A11" s="1" t="str">
        <f t="shared" si="2"/>
        <v/>
      </c>
      <c r="B11" s="1" t="str">
        <f>IF(OR(A11=1,C11=$E$5),1,"")</f>
        <v/>
      </c>
      <c r="C11" s="22">
        <v>39448</v>
      </c>
      <c r="D11" s="2" t="str">
        <f t="shared" ref="D11:D13" si="3">IF(OR(A11=1,B11=1,A11),TEXT(C11,"ge"),TEXT(C11," "))</f>
        <v xml:space="preserve"> </v>
      </c>
      <c r="E11" s="2" t="str">
        <f t="shared" ref="E11:E13" si="4">IF(OR(A11=1,A11),TEXT(C11,"yyyy"),TEXT(C11,"yy"))</f>
        <v>08</v>
      </c>
      <c r="F11" s="9">
        <v>7</v>
      </c>
      <c r="G11" s="9">
        <v>75</v>
      </c>
    </row>
    <row r="12" spans="1:18" x14ac:dyDescent="0.15">
      <c r="A12" s="1">
        <f t="shared" si="2"/>
        <v>1</v>
      </c>
      <c r="B12" s="1">
        <f t="shared" ref="B12:B75" si="5">IF(OR(A12=1,C12=$E$5),1,"")</f>
        <v>1</v>
      </c>
      <c r="C12" s="22">
        <v>39814</v>
      </c>
      <c r="D12" s="2" t="str">
        <f t="shared" si="3"/>
        <v>H21</v>
      </c>
      <c r="E12" s="2" t="str">
        <f t="shared" si="4"/>
        <v>2009</v>
      </c>
      <c r="F12" s="9">
        <v>8</v>
      </c>
      <c r="G12" s="9">
        <v>55</v>
      </c>
    </row>
    <row r="13" spans="1:18" x14ac:dyDescent="0.15">
      <c r="A13" s="1" t="str">
        <f t="shared" si="2"/>
        <v/>
      </c>
      <c r="B13" s="1" t="str">
        <f t="shared" si="5"/>
        <v/>
      </c>
      <c r="C13" s="22">
        <v>40179</v>
      </c>
      <c r="D13" s="2" t="str">
        <f t="shared" si="3"/>
        <v xml:space="preserve"> </v>
      </c>
      <c r="E13" s="2" t="str">
        <f t="shared" si="4"/>
        <v>10</v>
      </c>
      <c r="F13" s="9">
        <v>8</v>
      </c>
      <c r="G13" s="9">
        <v>49</v>
      </c>
    </row>
    <row r="14" spans="1:18" x14ac:dyDescent="0.15">
      <c r="A14" s="1" t="str">
        <f t="shared" si="2"/>
        <v/>
      </c>
      <c r="B14" s="1" t="str">
        <f t="shared" si="5"/>
        <v/>
      </c>
      <c r="C14" s="22">
        <v>40544</v>
      </c>
      <c r="D14" s="2" t="str">
        <f t="shared" ref="D14:D25" si="6">IF(OR(A14=1,B14=1,A14),TEXT(C14,"ge"),TEXT(C14," "))</f>
        <v xml:space="preserve"> </v>
      </c>
      <c r="E14" s="2" t="str">
        <f t="shared" ref="E14:E25" si="7">IF(OR(A14=1,A14),TEXT(C14,"yyyy"),TEXT(C14,"yy"))</f>
        <v>11</v>
      </c>
      <c r="F14" s="9">
        <v>8</v>
      </c>
      <c r="G14" s="9">
        <v>56</v>
      </c>
    </row>
    <row r="15" spans="1:18" x14ac:dyDescent="0.15">
      <c r="A15" s="1" t="str">
        <f t="shared" si="2"/>
        <v/>
      </c>
      <c r="B15" s="1" t="str">
        <f t="shared" si="5"/>
        <v/>
      </c>
      <c r="C15" s="22">
        <v>40909</v>
      </c>
      <c r="D15" s="2" t="str">
        <f t="shared" si="6"/>
        <v xml:space="preserve"> </v>
      </c>
      <c r="E15" s="2" t="str">
        <f t="shared" si="7"/>
        <v>12</v>
      </c>
      <c r="F15" s="9">
        <v>29</v>
      </c>
      <c r="G15" s="9">
        <v>280</v>
      </c>
    </row>
    <row r="16" spans="1:18" x14ac:dyDescent="0.15">
      <c r="A16" s="1" t="str">
        <f t="shared" si="2"/>
        <v/>
      </c>
      <c r="B16" s="1" t="str">
        <f t="shared" si="5"/>
        <v/>
      </c>
      <c r="C16" s="22">
        <v>41275</v>
      </c>
      <c r="D16" s="2" t="str">
        <f t="shared" si="6"/>
        <v xml:space="preserve"> </v>
      </c>
      <c r="E16" s="2" t="str">
        <f t="shared" si="7"/>
        <v>13</v>
      </c>
      <c r="F16" s="9">
        <v>43</v>
      </c>
      <c r="G16" s="9">
        <v>312</v>
      </c>
    </row>
    <row r="17" spans="1:7" x14ac:dyDescent="0.15">
      <c r="A17" s="1" t="str">
        <f t="shared" si="2"/>
        <v/>
      </c>
      <c r="B17" s="1" t="str">
        <f t="shared" si="5"/>
        <v/>
      </c>
      <c r="C17" s="22">
        <v>41640</v>
      </c>
      <c r="D17" s="2" t="str">
        <f t="shared" si="6"/>
        <v xml:space="preserve"> </v>
      </c>
      <c r="E17" s="2" t="str">
        <f t="shared" si="7"/>
        <v>14</v>
      </c>
      <c r="F17" s="9">
        <v>56</v>
      </c>
      <c r="G17" s="9">
        <v>207</v>
      </c>
    </row>
    <row r="18" spans="1:7" x14ac:dyDescent="0.15">
      <c r="A18" s="1" t="str">
        <f t="shared" si="2"/>
        <v/>
      </c>
      <c r="B18" s="1" t="str">
        <f t="shared" si="5"/>
        <v/>
      </c>
      <c r="C18" s="22">
        <v>42005</v>
      </c>
      <c r="D18" s="2" t="str">
        <f t="shared" si="6"/>
        <v xml:space="preserve"> </v>
      </c>
      <c r="E18" s="2" t="str">
        <f t="shared" si="7"/>
        <v>15</v>
      </c>
      <c r="F18" s="9">
        <v>63</v>
      </c>
      <c r="G18" s="9">
        <v>320</v>
      </c>
    </row>
    <row r="19" spans="1:7" x14ac:dyDescent="0.15">
      <c r="A19" s="1" t="str">
        <f t="shared" si="2"/>
        <v/>
      </c>
      <c r="B19" s="1" t="str">
        <f t="shared" si="5"/>
        <v/>
      </c>
      <c r="C19" s="22">
        <v>42370</v>
      </c>
      <c r="D19" s="2" t="str">
        <f t="shared" si="6"/>
        <v xml:space="preserve"> </v>
      </c>
      <c r="E19" s="2" t="str">
        <f t="shared" si="7"/>
        <v>16</v>
      </c>
      <c r="F19" s="9">
        <v>110</v>
      </c>
      <c r="G19" s="9">
        <v>475</v>
      </c>
    </row>
    <row r="20" spans="1:7" x14ac:dyDescent="0.15">
      <c r="A20" s="1" t="str">
        <f t="shared" si="2"/>
        <v/>
      </c>
      <c r="B20" s="1" t="str">
        <f t="shared" si="5"/>
        <v/>
      </c>
      <c r="C20" s="22">
        <v>42736</v>
      </c>
      <c r="D20" s="2" t="str">
        <f t="shared" si="6"/>
        <v xml:space="preserve"> </v>
      </c>
      <c r="E20" s="2" t="str">
        <f t="shared" si="7"/>
        <v>17</v>
      </c>
      <c r="F20" s="9">
        <v>129</v>
      </c>
      <c r="G20" s="9">
        <v>456</v>
      </c>
    </row>
    <row r="21" spans="1:7" x14ac:dyDescent="0.15">
      <c r="A21" s="1" t="str">
        <f t="shared" si="2"/>
        <v/>
      </c>
      <c r="B21" s="1" t="str">
        <f t="shared" si="5"/>
        <v/>
      </c>
      <c r="C21" s="22">
        <v>43101</v>
      </c>
      <c r="D21" s="2" t="str">
        <f t="shared" si="6"/>
        <v xml:space="preserve"> </v>
      </c>
      <c r="E21" s="2" t="str">
        <f t="shared" si="7"/>
        <v>18</v>
      </c>
      <c r="F21" s="9">
        <v>126</v>
      </c>
      <c r="G21" s="9">
        <v>551</v>
      </c>
    </row>
    <row r="22" spans="1:7" x14ac:dyDescent="0.15">
      <c r="A22" s="1" t="str">
        <f t="shared" si="2"/>
        <v/>
      </c>
      <c r="B22" s="1" t="str">
        <f t="shared" si="5"/>
        <v/>
      </c>
      <c r="C22" s="22">
        <v>43466</v>
      </c>
      <c r="D22" s="2" t="str">
        <f t="shared" si="6"/>
        <v xml:space="preserve"> </v>
      </c>
      <c r="E22" s="2" t="str">
        <f t="shared" si="7"/>
        <v>19</v>
      </c>
      <c r="F22" s="9">
        <v>142</v>
      </c>
      <c r="G22" s="9">
        <v>504</v>
      </c>
    </row>
    <row r="23" spans="1:7" x14ac:dyDescent="0.15">
      <c r="A23" s="1" t="str">
        <f t="shared" si="2"/>
        <v/>
      </c>
      <c r="B23" s="1" t="str">
        <f t="shared" si="5"/>
        <v/>
      </c>
      <c r="C23" s="22">
        <v>43831</v>
      </c>
      <c r="D23" s="2" t="str">
        <f t="shared" si="6"/>
        <v xml:space="preserve"> </v>
      </c>
      <c r="E23" s="2" t="str">
        <f t="shared" si="7"/>
        <v>20</v>
      </c>
      <c r="F23" s="9">
        <v>134</v>
      </c>
      <c r="G23" s="9">
        <v>534</v>
      </c>
    </row>
    <row r="24" spans="1:7" x14ac:dyDescent="0.15">
      <c r="A24" s="1" t="str">
        <f t="shared" si="2"/>
        <v/>
      </c>
      <c r="B24" s="1" t="str">
        <f t="shared" si="5"/>
        <v/>
      </c>
      <c r="C24" s="22">
        <v>44197</v>
      </c>
      <c r="D24" s="2" t="str">
        <f t="shared" si="6"/>
        <v xml:space="preserve"> </v>
      </c>
      <c r="E24" s="2" t="str">
        <f t="shared" si="7"/>
        <v>21</v>
      </c>
      <c r="F24" s="9">
        <v>149</v>
      </c>
      <c r="G24" s="9">
        <v>615</v>
      </c>
    </row>
    <row r="25" spans="1:7" x14ac:dyDescent="0.15">
      <c r="A25" s="1" t="str">
        <f t="shared" si="2"/>
        <v/>
      </c>
      <c r="B25" s="1">
        <f t="shared" si="5"/>
        <v>1</v>
      </c>
      <c r="C25" s="22">
        <v>44562</v>
      </c>
      <c r="D25" s="2" t="str">
        <f t="shared" si="6"/>
        <v>R4</v>
      </c>
      <c r="E25" s="2" t="str">
        <f t="shared" si="7"/>
        <v>22</v>
      </c>
      <c r="F25" s="9">
        <v>237</v>
      </c>
      <c r="G25" s="9">
        <v>706</v>
      </c>
    </row>
    <row r="26" spans="1:7" x14ac:dyDescent="0.15">
      <c r="A26" s="1" t="str">
        <f t="shared" si="2"/>
        <v/>
      </c>
      <c r="B26" s="1" t="str">
        <f t="shared" si="5"/>
        <v/>
      </c>
    </row>
    <row r="27" spans="1:7" x14ac:dyDescent="0.15">
      <c r="A27" s="1" t="str">
        <f t="shared" si="2"/>
        <v/>
      </c>
      <c r="B27" s="1" t="str">
        <f t="shared" si="5"/>
        <v/>
      </c>
    </row>
    <row r="28" spans="1:7" x14ac:dyDescent="0.15">
      <c r="A28" s="1" t="str">
        <f t="shared" si="2"/>
        <v/>
      </c>
      <c r="B28" s="1" t="str">
        <f t="shared" si="5"/>
        <v/>
      </c>
    </row>
    <row r="29" spans="1:7" x14ac:dyDescent="0.15">
      <c r="A29" s="1" t="str">
        <f t="shared" si="2"/>
        <v/>
      </c>
      <c r="B29" s="1" t="str">
        <f t="shared" si="5"/>
        <v/>
      </c>
    </row>
    <row r="30" spans="1:7" x14ac:dyDescent="0.15">
      <c r="A30" s="1" t="str">
        <f t="shared" si="2"/>
        <v/>
      </c>
      <c r="B30" s="1" t="str">
        <f t="shared" si="5"/>
        <v/>
      </c>
    </row>
    <row r="31" spans="1:7" x14ac:dyDescent="0.15">
      <c r="A31" s="1" t="str">
        <f t="shared" si="2"/>
        <v/>
      </c>
      <c r="B31" s="1" t="str">
        <f t="shared" si="5"/>
        <v/>
      </c>
    </row>
    <row r="32" spans="1:7" x14ac:dyDescent="0.15">
      <c r="A32" s="1" t="str">
        <f t="shared" si="2"/>
        <v/>
      </c>
      <c r="B32" s="1" t="str">
        <f t="shared" si="5"/>
        <v/>
      </c>
    </row>
    <row r="33" spans="1:2" x14ac:dyDescent="0.15">
      <c r="A33" s="1" t="str">
        <f t="shared" si="2"/>
        <v/>
      </c>
      <c r="B33" s="1" t="str">
        <f t="shared" si="5"/>
        <v/>
      </c>
    </row>
    <row r="34" spans="1:2" x14ac:dyDescent="0.15">
      <c r="A34" s="1" t="str">
        <f t="shared" si="2"/>
        <v/>
      </c>
      <c r="B34" s="1" t="str">
        <f t="shared" si="5"/>
        <v/>
      </c>
    </row>
    <row r="35" spans="1:2" x14ac:dyDescent="0.15">
      <c r="A35" s="1" t="str">
        <f t="shared" si="2"/>
        <v/>
      </c>
      <c r="B35" s="1" t="str">
        <f t="shared" si="5"/>
        <v/>
      </c>
    </row>
    <row r="36" spans="1:2" x14ac:dyDescent="0.15">
      <c r="A36" s="1" t="str">
        <f t="shared" si="2"/>
        <v/>
      </c>
      <c r="B36" s="1" t="str">
        <f t="shared" si="5"/>
        <v/>
      </c>
    </row>
    <row r="37" spans="1:2" x14ac:dyDescent="0.15">
      <c r="A37" s="1" t="str">
        <f t="shared" si="2"/>
        <v/>
      </c>
      <c r="B37" s="1" t="str">
        <f t="shared" si="5"/>
        <v/>
      </c>
    </row>
    <row r="38" spans="1:2" x14ac:dyDescent="0.15">
      <c r="A38" s="1" t="str">
        <f t="shared" si="2"/>
        <v/>
      </c>
      <c r="B38" s="1" t="str">
        <f t="shared" si="5"/>
        <v/>
      </c>
    </row>
    <row r="39" spans="1:2" x14ac:dyDescent="0.15">
      <c r="A39" s="1" t="str">
        <f t="shared" si="2"/>
        <v/>
      </c>
      <c r="B39" s="1" t="str">
        <f t="shared" si="5"/>
        <v/>
      </c>
    </row>
    <row r="40" spans="1:2" x14ac:dyDescent="0.15">
      <c r="A40" s="1" t="str">
        <f t="shared" si="2"/>
        <v/>
      </c>
      <c r="B40" s="1" t="str">
        <f t="shared" si="5"/>
        <v/>
      </c>
    </row>
    <row r="41" spans="1:2" x14ac:dyDescent="0.15">
      <c r="A41" s="1" t="str">
        <f t="shared" si="2"/>
        <v/>
      </c>
      <c r="B41" s="1" t="str">
        <f t="shared" si="5"/>
        <v/>
      </c>
    </row>
    <row r="42" spans="1:2" x14ac:dyDescent="0.15">
      <c r="A42" s="1" t="str">
        <f t="shared" si="2"/>
        <v/>
      </c>
      <c r="B42" s="1" t="str">
        <f t="shared" si="5"/>
        <v/>
      </c>
    </row>
    <row r="43" spans="1:2" x14ac:dyDescent="0.15">
      <c r="A43" s="1" t="str">
        <f t="shared" si="2"/>
        <v/>
      </c>
      <c r="B43" s="1" t="str">
        <f t="shared" si="5"/>
        <v/>
      </c>
    </row>
    <row r="44" spans="1:2" x14ac:dyDescent="0.15">
      <c r="A44" s="1" t="str">
        <f t="shared" si="2"/>
        <v/>
      </c>
      <c r="B44" s="1" t="str">
        <f t="shared" si="5"/>
        <v/>
      </c>
    </row>
    <row r="45" spans="1:2" x14ac:dyDescent="0.15">
      <c r="A45" s="1" t="str">
        <f t="shared" si="2"/>
        <v/>
      </c>
      <c r="B45" s="1" t="str">
        <f t="shared" si="5"/>
        <v/>
      </c>
    </row>
    <row r="46" spans="1:2" x14ac:dyDescent="0.15">
      <c r="A46" s="1" t="str">
        <f t="shared" si="2"/>
        <v/>
      </c>
      <c r="B46" s="1" t="str">
        <f t="shared" si="5"/>
        <v/>
      </c>
    </row>
    <row r="47" spans="1:2" x14ac:dyDescent="0.15">
      <c r="A47" s="1" t="str">
        <f t="shared" si="2"/>
        <v/>
      </c>
      <c r="B47" s="1" t="str">
        <f t="shared" si="5"/>
        <v/>
      </c>
    </row>
    <row r="48" spans="1:2" x14ac:dyDescent="0.15">
      <c r="A48" s="1" t="str">
        <f t="shared" si="2"/>
        <v/>
      </c>
      <c r="B48" s="1" t="str">
        <f t="shared" si="5"/>
        <v/>
      </c>
    </row>
    <row r="49" spans="1:2" x14ac:dyDescent="0.15">
      <c r="A49" s="1" t="str">
        <f t="shared" si="2"/>
        <v/>
      </c>
      <c r="B49" s="1" t="str">
        <f t="shared" si="5"/>
        <v/>
      </c>
    </row>
    <row r="50" spans="1:2" x14ac:dyDescent="0.15">
      <c r="A50" s="1" t="str">
        <f t="shared" si="2"/>
        <v/>
      </c>
      <c r="B50" s="1" t="str">
        <f t="shared" si="5"/>
        <v/>
      </c>
    </row>
    <row r="51" spans="1:2" x14ac:dyDescent="0.15">
      <c r="A51" s="1" t="str">
        <f t="shared" si="2"/>
        <v/>
      </c>
      <c r="B51" s="1" t="str">
        <f t="shared" si="5"/>
        <v/>
      </c>
    </row>
    <row r="52" spans="1:2" x14ac:dyDescent="0.15">
      <c r="A52" s="1" t="str">
        <f t="shared" si="2"/>
        <v/>
      </c>
      <c r="B52" s="1" t="str">
        <f t="shared" si="5"/>
        <v/>
      </c>
    </row>
    <row r="53" spans="1:2" x14ac:dyDescent="0.15">
      <c r="A53" s="1" t="str">
        <f t="shared" si="2"/>
        <v/>
      </c>
      <c r="B53" s="1" t="str">
        <f t="shared" si="5"/>
        <v/>
      </c>
    </row>
    <row r="54" spans="1:2" x14ac:dyDescent="0.15">
      <c r="A54" s="1" t="str">
        <f t="shared" si="2"/>
        <v/>
      </c>
      <c r="B54" s="1" t="str">
        <f t="shared" si="5"/>
        <v/>
      </c>
    </row>
    <row r="55" spans="1:2" x14ac:dyDescent="0.15">
      <c r="A55" s="1" t="str">
        <f t="shared" si="2"/>
        <v/>
      </c>
      <c r="B55" s="1" t="str">
        <f t="shared" si="5"/>
        <v/>
      </c>
    </row>
    <row r="56" spans="1:2" x14ac:dyDescent="0.15">
      <c r="A56" s="1" t="str">
        <f t="shared" si="2"/>
        <v/>
      </c>
      <c r="B56" s="1" t="str">
        <f t="shared" si="5"/>
        <v/>
      </c>
    </row>
    <row r="57" spans="1:2" x14ac:dyDescent="0.15">
      <c r="A57" s="1" t="str">
        <f t="shared" si="2"/>
        <v/>
      </c>
      <c r="B57" s="1" t="str">
        <f t="shared" si="5"/>
        <v/>
      </c>
    </row>
    <row r="58" spans="1:2" x14ac:dyDescent="0.15">
      <c r="A58" s="1" t="str">
        <f t="shared" si="2"/>
        <v/>
      </c>
      <c r="B58" s="1" t="str">
        <f t="shared" si="5"/>
        <v/>
      </c>
    </row>
    <row r="59" spans="1:2" x14ac:dyDescent="0.15">
      <c r="A59" s="1" t="str">
        <f t="shared" si="2"/>
        <v/>
      </c>
      <c r="B59" s="1" t="str">
        <f t="shared" si="5"/>
        <v/>
      </c>
    </row>
    <row r="60" spans="1:2" x14ac:dyDescent="0.15">
      <c r="A60" s="1" t="str">
        <f t="shared" si="2"/>
        <v/>
      </c>
      <c r="B60" s="1" t="str">
        <f t="shared" si="5"/>
        <v/>
      </c>
    </row>
    <row r="61" spans="1:2" x14ac:dyDescent="0.15">
      <c r="A61" s="1" t="str">
        <f t="shared" si="2"/>
        <v/>
      </c>
      <c r="B61" s="1" t="str">
        <f t="shared" si="5"/>
        <v/>
      </c>
    </row>
    <row r="62" spans="1:2" x14ac:dyDescent="0.15">
      <c r="A62" s="1" t="str">
        <f t="shared" si="2"/>
        <v/>
      </c>
      <c r="B62" s="1" t="str">
        <f t="shared" si="5"/>
        <v/>
      </c>
    </row>
    <row r="63" spans="1:2" x14ac:dyDescent="0.15">
      <c r="A63" s="1" t="str">
        <f t="shared" si="2"/>
        <v/>
      </c>
      <c r="B63" s="1" t="str">
        <f t="shared" si="5"/>
        <v/>
      </c>
    </row>
    <row r="64" spans="1:2" x14ac:dyDescent="0.15">
      <c r="A64" s="1" t="str">
        <f t="shared" si="2"/>
        <v/>
      </c>
      <c r="B64" s="1" t="str">
        <f t="shared" si="5"/>
        <v/>
      </c>
    </row>
    <row r="65" spans="1:2" x14ac:dyDescent="0.15">
      <c r="A65" s="1" t="str">
        <f t="shared" si="2"/>
        <v/>
      </c>
      <c r="B65" s="1" t="str">
        <f t="shared" si="5"/>
        <v/>
      </c>
    </row>
    <row r="66" spans="1:2" x14ac:dyDescent="0.15">
      <c r="A66" s="1" t="str">
        <f t="shared" si="2"/>
        <v/>
      </c>
      <c r="B66" s="1" t="str">
        <f t="shared" si="5"/>
        <v/>
      </c>
    </row>
    <row r="67" spans="1:2" x14ac:dyDescent="0.15">
      <c r="A67" s="1" t="str">
        <f t="shared" si="2"/>
        <v/>
      </c>
      <c r="B67" s="1" t="str">
        <f t="shared" si="5"/>
        <v/>
      </c>
    </row>
    <row r="68" spans="1:2" x14ac:dyDescent="0.15">
      <c r="A68" s="1" t="str">
        <f t="shared" si="2"/>
        <v/>
      </c>
      <c r="B68" s="1" t="str">
        <f t="shared" si="5"/>
        <v/>
      </c>
    </row>
    <row r="69" spans="1:2" x14ac:dyDescent="0.15">
      <c r="A69" s="1" t="str">
        <f t="shared" si="2"/>
        <v/>
      </c>
      <c r="B69" s="1" t="str">
        <f t="shared" si="5"/>
        <v/>
      </c>
    </row>
    <row r="70" spans="1:2" x14ac:dyDescent="0.15">
      <c r="A70" s="1" t="str">
        <f t="shared" si="2"/>
        <v/>
      </c>
      <c r="B70" s="1" t="str">
        <f t="shared" si="5"/>
        <v/>
      </c>
    </row>
    <row r="71" spans="1:2" x14ac:dyDescent="0.15">
      <c r="A71" s="1" t="str">
        <f t="shared" si="2"/>
        <v/>
      </c>
      <c r="B71" s="1" t="str">
        <f t="shared" si="5"/>
        <v/>
      </c>
    </row>
    <row r="72" spans="1:2" x14ac:dyDescent="0.15">
      <c r="A72" s="1" t="str">
        <f t="shared" si="2"/>
        <v/>
      </c>
      <c r="B72" s="1" t="str">
        <f t="shared" si="5"/>
        <v/>
      </c>
    </row>
    <row r="73" spans="1:2" x14ac:dyDescent="0.15">
      <c r="A73" s="1" t="str">
        <f t="shared" si="2"/>
        <v/>
      </c>
      <c r="B73" s="1" t="str">
        <f t="shared" si="5"/>
        <v/>
      </c>
    </row>
    <row r="74" spans="1:2" x14ac:dyDescent="0.15">
      <c r="A74" s="1" t="str">
        <f t="shared" ref="A74:A109" si="8">IF(C74=EDATE($C$5,0),1,"")</f>
        <v/>
      </c>
      <c r="B74" s="1" t="str">
        <f t="shared" si="5"/>
        <v/>
      </c>
    </row>
    <row r="75" spans="1:2" x14ac:dyDescent="0.15">
      <c r="A75" s="1" t="str">
        <f t="shared" si="8"/>
        <v/>
      </c>
      <c r="B75" s="1" t="str">
        <f t="shared" si="5"/>
        <v/>
      </c>
    </row>
    <row r="76" spans="1:2" x14ac:dyDescent="0.15">
      <c r="A76" s="1" t="str">
        <f t="shared" si="8"/>
        <v/>
      </c>
      <c r="B76" s="1" t="str">
        <f t="shared" ref="B76:B109" si="9">IF(OR(A76=1,C76=$E$5),1,"")</f>
        <v/>
      </c>
    </row>
    <row r="77" spans="1:2" x14ac:dyDescent="0.15">
      <c r="A77" s="1" t="str">
        <f t="shared" si="8"/>
        <v/>
      </c>
      <c r="B77" s="1" t="str">
        <f t="shared" si="9"/>
        <v/>
      </c>
    </row>
    <row r="78" spans="1:2" x14ac:dyDescent="0.15">
      <c r="A78" s="1" t="str">
        <f t="shared" si="8"/>
        <v/>
      </c>
      <c r="B78" s="1" t="str">
        <f t="shared" si="9"/>
        <v/>
      </c>
    </row>
    <row r="79" spans="1:2" x14ac:dyDescent="0.15">
      <c r="A79" s="1" t="str">
        <f t="shared" si="8"/>
        <v/>
      </c>
      <c r="B79" s="1" t="str">
        <f t="shared" si="9"/>
        <v/>
      </c>
    </row>
    <row r="80" spans="1:2" x14ac:dyDescent="0.15">
      <c r="A80" s="1" t="str">
        <f t="shared" si="8"/>
        <v/>
      </c>
      <c r="B80" s="1" t="str">
        <f t="shared" si="9"/>
        <v/>
      </c>
    </row>
    <row r="81" spans="1:2" x14ac:dyDescent="0.15">
      <c r="A81" s="1" t="str">
        <f t="shared" si="8"/>
        <v/>
      </c>
      <c r="B81" s="1" t="str">
        <f t="shared" si="9"/>
        <v/>
      </c>
    </row>
    <row r="82" spans="1:2" x14ac:dyDescent="0.15">
      <c r="A82" s="1" t="str">
        <f t="shared" si="8"/>
        <v/>
      </c>
      <c r="B82" s="1" t="str">
        <f t="shared" si="9"/>
        <v/>
      </c>
    </row>
    <row r="83" spans="1:2" x14ac:dyDescent="0.15">
      <c r="A83" s="1" t="str">
        <f t="shared" si="8"/>
        <v/>
      </c>
      <c r="B83" s="1" t="str">
        <f t="shared" si="9"/>
        <v/>
      </c>
    </row>
    <row r="84" spans="1:2" x14ac:dyDescent="0.15">
      <c r="A84" s="1" t="str">
        <f t="shared" si="8"/>
        <v/>
      </c>
      <c r="B84" s="1" t="str">
        <f t="shared" si="9"/>
        <v/>
      </c>
    </row>
    <row r="85" spans="1:2" x14ac:dyDescent="0.15">
      <c r="A85" s="1" t="str">
        <f t="shared" si="8"/>
        <v/>
      </c>
      <c r="B85" s="1" t="str">
        <f t="shared" si="9"/>
        <v/>
      </c>
    </row>
    <row r="86" spans="1:2" x14ac:dyDescent="0.15">
      <c r="A86" s="1" t="str">
        <f t="shared" si="8"/>
        <v/>
      </c>
      <c r="B86" s="1" t="str">
        <f t="shared" si="9"/>
        <v/>
      </c>
    </row>
    <row r="87" spans="1:2" x14ac:dyDescent="0.15">
      <c r="A87" s="1" t="str">
        <f t="shared" si="8"/>
        <v/>
      </c>
      <c r="B87" s="1" t="str">
        <f t="shared" si="9"/>
        <v/>
      </c>
    </row>
    <row r="88" spans="1:2" x14ac:dyDescent="0.15">
      <c r="A88" s="1" t="str">
        <f t="shared" si="8"/>
        <v/>
      </c>
      <c r="B88" s="1" t="str">
        <f t="shared" si="9"/>
        <v/>
      </c>
    </row>
    <row r="89" spans="1:2" x14ac:dyDescent="0.15">
      <c r="A89" s="1" t="str">
        <f t="shared" si="8"/>
        <v/>
      </c>
      <c r="B89" s="1" t="str">
        <f t="shared" si="9"/>
        <v/>
      </c>
    </row>
    <row r="90" spans="1:2" x14ac:dyDescent="0.15">
      <c r="A90" s="1" t="str">
        <f t="shared" si="8"/>
        <v/>
      </c>
      <c r="B90" s="1" t="str">
        <f t="shared" si="9"/>
        <v/>
      </c>
    </row>
    <row r="91" spans="1:2" x14ac:dyDescent="0.15">
      <c r="A91" s="1" t="str">
        <f t="shared" si="8"/>
        <v/>
      </c>
      <c r="B91" s="1" t="str">
        <f t="shared" si="9"/>
        <v/>
      </c>
    </row>
    <row r="92" spans="1:2" x14ac:dyDescent="0.15">
      <c r="A92" s="1" t="str">
        <f t="shared" si="8"/>
        <v/>
      </c>
      <c r="B92" s="1" t="str">
        <f t="shared" si="9"/>
        <v/>
      </c>
    </row>
    <row r="93" spans="1:2" x14ac:dyDescent="0.15">
      <c r="A93" s="1" t="str">
        <f t="shared" si="8"/>
        <v/>
      </c>
      <c r="B93" s="1" t="str">
        <f t="shared" si="9"/>
        <v/>
      </c>
    </row>
    <row r="94" spans="1:2" x14ac:dyDescent="0.15">
      <c r="A94" s="1" t="str">
        <f t="shared" si="8"/>
        <v/>
      </c>
      <c r="B94" s="1" t="str">
        <f t="shared" si="9"/>
        <v/>
      </c>
    </row>
    <row r="95" spans="1:2" x14ac:dyDescent="0.15">
      <c r="A95" s="1" t="str">
        <f t="shared" si="8"/>
        <v/>
      </c>
      <c r="B95" s="1" t="str">
        <f t="shared" si="9"/>
        <v/>
      </c>
    </row>
    <row r="96" spans="1:2" x14ac:dyDescent="0.15">
      <c r="A96" s="1" t="str">
        <f t="shared" si="8"/>
        <v/>
      </c>
      <c r="B96" s="1" t="str">
        <f t="shared" si="9"/>
        <v/>
      </c>
    </row>
    <row r="97" spans="1:2" x14ac:dyDescent="0.15">
      <c r="A97" s="1" t="str">
        <f t="shared" si="8"/>
        <v/>
      </c>
      <c r="B97" s="1" t="str">
        <f t="shared" si="9"/>
        <v/>
      </c>
    </row>
    <row r="98" spans="1:2" x14ac:dyDescent="0.15">
      <c r="A98" s="1" t="str">
        <f t="shared" si="8"/>
        <v/>
      </c>
      <c r="B98" s="1" t="str">
        <f t="shared" si="9"/>
        <v/>
      </c>
    </row>
    <row r="99" spans="1:2" x14ac:dyDescent="0.15">
      <c r="A99" s="1" t="str">
        <f t="shared" si="8"/>
        <v/>
      </c>
      <c r="B99" s="1" t="str">
        <f t="shared" si="9"/>
        <v/>
      </c>
    </row>
    <row r="100" spans="1:2" x14ac:dyDescent="0.15">
      <c r="A100" s="1" t="str">
        <f t="shared" si="8"/>
        <v/>
      </c>
      <c r="B100" s="1" t="str">
        <f t="shared" si="9"/>
        <v/>
      </c>
    </row>
    <row r="101" spans="1:2" x14ac:dyDescent="0.15">
      <c r="A101" s="1" t="str">
        <f t="shared" si="8"/>
        <v/>
      </c>
      <c r="B101" s="1" t="str">
        <f t="shared" si="9"/>
        <v/>
      </c>
    </row>
    <row r="102" spans="1:2" x14ac:dyDescent="0.15">
      <c r="A102" s="1" t="str">
        <f t="shared" si="8"/>
        <v/>
      </c>
      <c r="B102" s="1" t="str">
        <f t="shared" si="9"/>
        <v/>
      </c>
    </row>
    <row r="103" spans="1:2" x14ac:dyDescent="0.15">
      <c r="A103" s="1" t="str">
        <f t="shared" si="8"/>
        <v/>
      </c>
      <c r="B103" s="1" t="str">
        <f t="shared" si="9"/>
        <v/>
      </c>
    </row>
    <row r="104" spans="1:2" x14ac:dyDescent="0.15">
      <c r="A104" s="1" t="str">
        <f t="shared" si="8"/>
        <v/>
      </c>
      <c r="B104" s="1" t="str">
        <f t="shared" si="9"/>
        <v/>
      </c>
    </row>
    <row r="105" spans="1:2" x14ac:dyDescent="0.15">
      <c r="A105" s="1" t="str">
        <f t="shared" si="8"/>
        <v/>
      </c>
      <c r="B105" s="1" t="str">
        <f t="shared" si="9"/>
        <v/>
      </c>
    </row>
    <row r="106" spans="1:2" x14ac:dyDescent="0.15">
      <c r="A106" s="1" t="str">
        <f t="shared" si="8"/>
        <v/>
      </c>
      <c r="B106" s="1" t="str">
        <f t="shared" si="9"/>
        <v/>
      </c>
    </row>
    <row r="107" spans="1:2" x14ac:dyDescent="0.15">
      <c r="A107" s="1" t="str">
        <f t="shared" si="8"/>
        <v/>
      </c>
      <c r="B107" s="1" t="str">
        <f t="shared" si="9"/>
        <v/>
      </c>
    </row>
    <row r="108" spans="1:2" x14ac:dyDescent="0.15">
      <c r="A108" s="1" t="str">
        <f t="shared" si="8"/>
        <v/>
      </c>
      <c r="B108" s="1" t="str">
        <f t="shared" si="9"/>
        <v/>
      </c>
    </row>
    <row r="109" spans="1:2" x14ac:dyDescent="0.15">
      <c r="A109" s="1" t="str">
        <f t="shared" si="8"/>
        <v/>
      </c>
      <c r="B109" s="1" t="str">
        <f t="shared" si="9"/>
        <v/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&amp;F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2024-02-13T01:21:11Z</cp:lastPrinted>
  <dcterms:created xsi:type="dcterms:W3CDTF">2023-11-08T05:53:07Z</dcterms:created>
  <dcterms:modified xsi:type="dcterms:W3CDTF">2024-03-25T06:37:37Z</dcterms:modified>
</cp:coreProperties>
</file>