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３）商業\"/>
    </mc:Choice>
  </mc:AlternateContent>
  <xr:revisionPtr revIDLastSave="0" documentId="13_ncr:1_{CCADF811-3C5C-426C-B4E6-E0D52870CD8D}" xr6:coauthVersionLast="36" xr6:coauthVersionMax="36" xr10:uidLastSave="{00000000-0000-0000-0000-000000000000}"/>
  <bookViews>
    <workbookView xWindow="0" yWindow="0" windowWidth="22500" windowHeight="11115" xr2:uid="{2B9BEEF5-0341-4002-921A-B5BC1F08114B}"/>
  </bookViews>
  <sheets>
    <sheet name="データ" sheetId="2" r:id="rId1"/>
    <sheet name="グラフ1" sheetId="3" r:id="rId2"/>
  </sheets>
  <definedNames>
    <definedName name="ヘルスケア">OFFSET(データ!$G$9,MATCH(データ!$C$5,データ!$C$9:$C$109,0)-1,0,データ!$B$6,1)</definedName>
    <definedName name="モノコト健康美容">OFFSET(データ!$H$9,MATCH(データ!$C$5,データ!$C$9:$C$109,0)-1,0,データ!$B$6,1)</definedName>
    <definedName name="医福工連携">OFFSET(データ!$F$9,MATCH(データ!$C$5,データ!$C$9:$C$109,0)-1,0,データ!$B$6,1)</definedName>
    <definedName name="横軸ラベル_西暦">OFFSET(データ!$E$9,MATCH(データ!$C$5,データ!$C$9:$C$109,0)-1,0,データ!$B$6,1)</definedName>
    <definedName name="計">OFFSET(データ!$I$9,MATCH(データ!$C$5,データ!$C$9:$C$109,0)-1,0,データ!$B$6,1)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B20" i="2" s="1"/>
  <c r="A19" i="2"/>
  <c r="A18" i="2"/>
  <c r="A17" i="2"/>
  <c r="A16" i="2"/>
  <c r="E16" i="2" s="1"/>
  <c r="A15" i="2"/>
  <c r="A14" i="2"/>
  <c r="E14" i="2" s="1"/>
  <c r="A13" i="2"/>
  <c r="A12" i="2"/>
  <c r="B12" i="2" s="1"/>
  <c r="A11" i="2"/>
  <c r="B10" i="2"/>
  <c r="A10" i="2"/>
  <c r="E10" i="2" s="1"/>
  <c r="B9" i="2"/>
  <c r="A9" i="2"/>
  <c r="B6" i="2"/>
  <c r="E5" i="2"/>
  <c r="D9" i="2" l="1"/>
  <c r="B36" i="2"/>
  <c r="B60" i="2"/>
  <c r="B13" i="2"/>
  <c r="B45" i="2"/>
  <c r="B69" i="2"/>
  <c r="B85" i="2"/>
  <c r="B101" i="2"/>
  <c r="E12" i="2"/>
  <c r="B70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9" i="2"/>
  <c r="E13" i="2"/>
  <c r="B44" i="2"/>
  <c r="B68" i="2"/>
  <c r="B76" i="2"/>
  <c r="B84" i="2"/>
  <c r="B100" i="2"/>
  <c r="B108" i="2"/>
  <c r="D12" i="2"/>
  <c r="B21" i="2"/>
  <c r="B53" i="2"/>
  <c r="B61" i="2"/>
  <c r="B77" i="2"/>
  <c r="B93" i="2"/>
  <c r="B109" i="2"/>
  <c r="B22" i="2"/>
  <c r="B62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B38" i="2"/>
  <c r="B78" i="2"/>
  <c r="B102" i="2"/>
  <c r="D13" i="2"/>
  <c r="B17" i="2"/>
  <c r="B25" i="2"/>
  <c r="B33" i="2"/>
  <c r="B41" i="2"/>
  <c r="B49" i="2"/>
  <c r="B57" i="2"/>
  <c r="B65" i="2"/>
  <c r="B73" i="2"/>
  <c r="B81" i="2"/>
  <c r="B89" i="2"/>
  <c r="B97" i="2"/>
  <c r="B105" i="2"/>
  <c r="B30" i="2"/>
  <c r="B46" i="2"/>
  <c r="B86" i="2"/>
  <c r="B18" i="2"/>
  <c r="B26" i="2"/>
  <c r="B34" i="2"/>
  <c r="B42" i="2"/>
  <c r="B50" i="2"/>
  <c r="B58" i="2"/>
  <c r="B66" i="2"/>
  <c r="B74" i="2"/>
  <c r="B82" i="2"/>
  <c r="B90" i="2"/>
  <c r="B98" i="2"/>
  <c r="B106" i="2"/>
  <c r="B37" i="2"/>
  <c r="B14" i="2"/>
  <c r="D14" i="2" s="1"/>
  <c r="B54" i="2"/>
  <c r="B94" i="2"/>
  <c r="B11" i="2"/>
  <c r="D11" i="2" s="1"/>
  <c r="B19" i="2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B52" i="2"/>
  <c r="B92" i="2"/>
  <c r="B28" i="2"/>
  <c r="B29" i="2"/>
</calcChain>
</file>

<file path=xl/sharedStrings.xml><?xml version="1.0" encoding="utf-8"?>
<sst xmlns="http://schemas.openxmlformats.org/spreadsheetml/2006/main" count="17" uniqueCount="17">
  <si>
    <t>医福工連携分野</t>
    <rPh sb="0" eb="1">
      <t>イ</t>
    </rPh>
    <rPh sb="1" eb="2">
      <t>フク</t>
    </rPh>
    <rPh sb="2" eb="3">
      <t>コウ</t>
    </rPh>
    <rPh sb="3" eb="5">
      <t>レンケイ</t>
    </rPh>
    <rPh sb="5" eb="7">
      <t>ブンヤ</t>
    </rPh>
    <phoneticPr fontId="3"/>
  </si>
  <si>
    <t>ヘルスケアサービス分野</t>
    <rPh sb="9" eb="11">
      <t>ブンヤ</t>
    </rPh>
    <phoneticPr fontId="3"/>
  </si>
  <si>
    <t>モノ・コト健康美容産業分野</t>
    <rPh sb="5" eb="7">
      <t>ケンコウ</t>
    </rPh>
    <rPh sb="7" eb="9">
      <t>ビヨウ</t>
    </rPh>
    <rPh sb="9" eb="11">
      <t>サンギョウ</t>
    </rPh>
    <rPh sb="11" eb="13">
      <t>ブンヤ</t>
    </rPh>
    <phoneticPr fontId="3"/>
  </si>
  <si>
    <t>計</t>
    <rPh sb="0" eb="1">
      <t>ケイ</t>
    </rPh>
    <phoneticPr fontId="3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</si>
  <si>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</si>
  <si>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</si>
  <si>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</si>
  <si>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</si>
  <si>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</si>
  <si>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</si>
  <si>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</si>
  <si>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</si>
  <si>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</si>
  <si>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</si>
  <si>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t>ライフ産業への参入意欲を持つ県内企業数（資料：県商工労働部）（単位：社）</t>
    <rPh sb="3" eb="5">
      <t>サンギョウ</t>
    </rPh>
    <rPh sb="7" eb="9">
      <t>サンニュウ</t>
    </rPh>
    <rPh sb="9" eb="11">
      <t>イヨク</t>
    </rPh>
    <rPh sb="12" eb="13">
      <t>モ</t>
    </rPh>
    <rPh sb="14" eb="16">
      <t>ケンナイ</t>
    </rPh>
    <rPh sb="16" eb="18">
      <t>キギョウ</t>
    </rPh>
    <rPh sb="18" eb="19">
      <t>スウ</t>
    </rPh>
    <rPh sb="24" eb="26">
      <t>ショウコウ</t>
    </rPh>
    <rPh sb="26" eb="28">
      <t>ロウドウ</t>
    </rPh>
    <rPh sb="28" eb="29">
      <t>ブ</t>
    </rPh>
    <rPh sb="31" eb="33">
      <t>タンイ</t>
    </rPh>
    <rPh sb="34" eb="35">
      <t>シャ</t>
    </rPh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</si>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</sst>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5" xfId="0" applyFont="1" applyBorder="1">
      <alignment vertical="center"/>
    </xf>
    <xf numFmtId="0" fontId="8" fillId="0" borderId="6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8" fillId="0" borderId="0" xfId="1" applyFont="1">
      <alignment vertical="center"/>
    </xf>
    <xf numFmtId="0" fontId="11" fillId="0" borderId="5" xfId="0" applyFont="1" applyBorder="1" applyAlignment="1">
      <alignment horizontal="center" vertical="center"/>
    </xf>
    <xf numFmtId="14" fontId="8" fillId="3" borderId="7" xfId="0" applyNumberFormat="1" applyFont="1" applyFill="1" applyBorder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6" fontId="8" fillId="2" borderId="0" xfId="0" applyNumberFormat="1" applyFont="1" applyFill="1">
      <alignment vertical="center"/>
    </xf>
    <xf numFmtId="0" fontId="8" fillId="0" borderId="0" xfId="0" applyFont="1" applyAlignment="1">
      <alignment vertical="center" wrapText="1"/>
    </xf>
    <xf numFmtId="176" fontId="8" fillId="0" borderId="0" xfId="0" applyNumberFormat="1" applyFont="1">
      <alignment vertical="center"/>
    </xf>
    <xf numFmtId="0" fontId="8" fillId="2" borderId="0" xfId="0" applyFont="1" applyFill="1" applyAlignment="1">
      <alignment vertical="center" wrapText="1"/>
    </xf>
  </cellXfs>
  <cellStyles count="4">
    <cellStyle name="パーセント 2" xfId="3" xr:uid="{21397015-9E01-4712-9B3A-F7C303FBE425}"/>
    <cellStyle name="桁区切り" xfId="1" builtinId="6"/>
    <cellStyle name="標準" xfId="0" builtinId="0"/>
    <cellStyle name="標準 2" xfId="2" xr:uid="{6FD4CCFD-49E1-46F6-B95E-623C59337DAE}"/>
  </cellStyles>
  <dxfs count="0"/>
  <tableStyles count="0" defaultTableStyle="TableStyleMedium2" defaultPivotStyle="PivotStyleLight16"/>
  <colors>
    <mruColors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ライフ産業への参入意欲を持つ県内企業数</a:t>
            </a:r>
          </a:p>
        </c:rich>
      </c:tx>
      <c:layout>
        <c:manualLayout>
          <c:xMode val="edge"/>
          <c:yMode val="edge"/>
          <c:x val="0.19878455310079582"/>
          <c:y val="0.1731806705990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346683945675879E-2"/>
          <c:y val="0.26353757458671823"/>
          <c:w val="0.91362793477586313"/>
          <c:h val="0.56303268746138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医福工連携分野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[0]!医福工連携</c:f>
              <c:numCache>
                <c:formatCode>General</c:formatCode>
                <c:ptCount val="8"/>
                <c:pt idx="0">
                  <c:v>80</c:v>
                </c:pt>
                <c:pt idx="1">
                  <c:v>85</c:v>
                </c:pt>
                <c:pt idx="2">
                  <c:v>92</c:v>
                </c:pt>
                <c:pt idx="3">
                  <c:v>97</c:v>
                </c:pt>
                <c:pt idx="4">
                  <c:v>102</c:v>
                </c:pt>
                <c:pt idx="5">
                  <c:v>108</c:v>
                </c:pt>
                <c:pt idx="6">
                  <c:v>114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7-48EA-9B69-A88A9C554090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ヘルスケアサービス分野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[0]!ヘルスケア</c:f>
              <c:numCache>
                <c:formatCode>General</c:formatCode>
                <c:ptCount val="8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7-48EA-9B69-A88A9C554090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モノ・コト健康美容産業分野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[0]!モノコト健康美容</c:f>
              <c:numCache>
                <c:formatCode>General</c:formatCode>
                <c:ptCount val="8"/>
                <c:pt idx="0">
                  <c:v>60</c:v>
                </c:pt>
                <c:pt idx="1">
                  <c:v>78</c:v>
                </c:pt>
                <c:pt idx="2">
                  <c:v>96</c:v>
                </c:pt>
                <c:pt idx="3">
                  <c:v>122</c:v>
                </c:pt>
                <c:pt idx="4">
                  <c:v>136</c:v>
                </c:pt>
                <c:pt idx="5">
                  <c:v>150</c:v>
                </c:pt>
                <c:pt idx="6">
                  <c:v>165</c:v>
                </c:pt>
                <c:pt idx="7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7-48EA-9B69-A88A9C554090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[0]!計</c:f>
              <c:numCache>
                <c:formatCode>General</c:formatCode>
                <c:ptCount val="8"/>
                <c:pt idx="0">
                  <c:v>150</c:v>
                </c:pt>
                <c:pt idx="1">
                  <c:v>176</c:v>
                </c:pt>
                <c:pt idx="2">
                  <c:v>205</c:v>
                </c:pt>
                <c:pt idx="3">
                  <c:v>240</c:v>
                </c:pt>
                <c:pt idx="4">
                  <c:v>263</c:v>
                </c:pt>
                <c:pt idx="5">
                  <c:v>288</c:v>
                </c:pt>
                <c:pt idx="6">
                  <c:v>314</c:v>
                </c:pt>
                <c:pt idx="7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87-48EA-9B69-A88A9C55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802088"/>
        <c:axId val="1060797168"/>
      </c:barChart>
      <c:catAx>
        <c:axId val="106080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60797168"/>
        <c:crosses val="autoZero"/>
        <c:auto val="1"/>
        <c:lblAlgn val="ctr"/>
        <c:lblOffset val="100"/>
        <c:noMultiLvlLbl val="0"/>
      </c:catAx>
      <c:valAx>
        <c:axId val="1060797168"/>
        <c:scaling>
          <c:orientation val="minMax"/>
          <c:max val="4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608020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6872411351971338E-2"/>
          <c:y val="0.27396488774636274"/>
          <c:w val="0.36591589593917828"/>
          <c:h val="0.152222609027710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EC79F4-B973-4DC8-A223-E8CD73C503DE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E8DC98-4100-4F1A-9FAB-1B5DFD4CE0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0.01789</cdr:x>
      <cdr:y>0.18468</cdr:y>
    </cdr:from>
    <cdr:to>
      <cdr:x>0.14671</cdr:x>
      <cdr:y>0.25259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1261119-0442-4E22-A878-6C0BD23B860B}"/>
            </a:ext>
          </a:extLst>
        </cdr:cNvPr>
        <cdr:cNvSpPr txBox="1"/>
      </cdr:nvSpPr>
      <cdr:spPr>
        <a:xfrm xmlns:a="http://schemas.openxmlformats.org/drawingml/2006/main">
          <a:off x="166644" y="1124102"/>
          <a:ext cx="1200076" cy="413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（社）</a:t>
          </a:r>
        </a:p>
      </cdr:txBody>
    </cdr:sp>
  </cdr:relSizeAnchor>
  <cdr:relSizeAnchor xmlns:cdr="http://schemas.openxmlformats.org/drawingml/2006/chartDrawing">
    <cdr:from>
      <cdr:x>0.84303</cdr:x>
      <cdr:y>0.87912</cdr:y>
    </cdr:from>
    <cdr:to>
      <cdr:x>1</cdr:x>
      <cdr:y>0.94774</cdr:y>
    </cdr:to>
    <cdr:sp macro="" textlink="">
      <cdr:nvSpPr>
        <cdr:cNvPr id="3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726260C0-4813-4B76-9AAC-537314744183}"/>
            </a:ext>
          </a:extLst>
        </cdr:cNvPr>
        <cdr:cNvSpPr txBox="1"/>
      </cdr:nvSpPr>
      <cdr:spPr>
        <a:xfrm xmlns:a="http://schemas.openxmlformats.org/drawingml/2006/main">
          <a:off x="7838131" y="5341036"/>
          <a:ext cx="1459470" cy="416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（年度）</a:t>
          </a:r>
        </a:p>
      </cdr:txBody>
    </cdr:sp>
  </cdr:relSizeAnchor>
  <cdr:relSizeAnchor xmlns:cdr="http://schemas.openxmlformats.org/drawingml/2006/chartDrawing">
    <cdr:from>
      <cdr:x>0.74658</cdr:x>
      <cdr:y>0.9335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339B3A8-F611-49B7-965E-81B0550FD9F9}"/>
            </a:ext>
          </a:extLst>
        </cdr:cNvPr>
        <cdr:cNvSpPr txBox="1"/>
      </cdr:nvSpPr>
      <cdr:spPr>
        <a:xfrm xmlns:a="http://schemas.openxmlformats.org/drawingml/2006/main">
          <a:off x="6941408" y="5671408"/>
          <a:ext cx="2356193" cy="403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資料：商工労働部</a:t>
          </a:r>
        </a:p>
      </cdr:txBody>
    </cdr:sp>
  </cdr:relSizeAnchor>
  <cdr:relSizeAnchor xmlns:cdr="http://schemas.openxmlformats.org/drawingml/2006/chartDrawing">
    <cdr:from>
      <cdr:x>0.01308</cdr:x>
      <cdr:y>0.0247</cdr:y>
    </cdr:from>
    <cdr:to>
      <cdr:x>0.98582</cdr:x>
      <cdr:y>0.14975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372D6BB-AAF7-49DB-8286-51760763AE68}"/>
            </a:ext>
          </a:extLst>
        </cdr:cNvPr>
        <cdr:cNvSpPr txBox="1"/>
      </cdr:nvSpPr>
      <cdr:spPr>
        <a:xfrm xmlns:a="http://schemas.openxmlformats.org/drawingml/2006/main">
          <a:off x="121472" y="149983"/>
          <a:ext cx="9033715" cy="759310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医療福祉関連機器や健康美容関連製品の開発支援などにより、ライフ産業への参入意欲を持つ企業数は増加しています。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2054-41EA-41E1-BA30-09111A320647}">
  <sheetPr>
    <pageSetUpPr fitToPage="1"/>
  </sheetPr>
  <dimension ref="A1:R109"/>
  <sheetViews>
    <sheetView tabSelected="1" workbookViewId="0">
      <selection activeCell="D18" sqref="D18"/>
    </sheetView>
  </sheetViews>
  <sheetFormatPr defaultRowHeight="13.5" x14ac:dyDescent="0.4"/>
  <cols>
    <col min="1" max="2" width="5.625" style="4" customWidth="1"/>
    <col min="3" max="3" width="9" style="9"/>
    <col min="4" max="4" width="12.625" style="9" customWidth="1"/>
    <col min="5" max="16384" width="9" style="9"/>
  </cols>
  <sheetData>
    <row r="1" spans="1:18" x14ac:dyDescent="0.4">
      <c r="A1" s="3" t="s">
        <v>4</v>
      </c>
      <c r="C1" s="5" t="s">
        <v>16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5</v>
      </c>
      <c r="C2" s="10" t="s">
        <v>6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7</v>
      </c>
      <c r="C3" s="10" t="s">
        <v>15</v>
      </c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8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42005</v>
      </c>
      <c r="D5" s="17" t="s">
        <v>9</v>
      </c>
      <c r="E5" s="18">
        <f>MAX($C$9:$C$109)</f>
        <v>44562</v>
      </c>
      <c r="F5" s="17" t="s">
        <v>10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COUNTA(C9:C109)-MATCH(C5,C9:C109,0)+1</f>
        <v>8</v>
      </c>
    </row>
    <row r="7" spans="1:18" x14ac:dyDescent="0.4">
      <c r="A7" s="20"/>
      <c r="C7" s="9" t="s">
        <v>14</v>
      </c>
    </row>
    <row r="8" spans="1:18" s="21" customFormat="1" ht="40.5" x14ac:dyDescent="0.4">
      <c r="A8" s="23"/>
      <c r="B8" s="23"/>
      <c r="C8" s="21" t="s">
        <v>11</v>
      </c>
      <c r="D8" s="21" t="s">
        <v>12</v>
      </c>
      <c r="E8" s="21" t="s">
        <v>13</v>
      </c>
      <c r="F8" s="21" t="s">
        <v>0</v>
      </c>
      <c r="G8" s="21" t="s">
        <v>1</v>
      </c>
      <c r="H8" s="21" t="s">
        <v>2</v>
      </c>
      <c r="I8" s="21" t="s">
        <v>3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2">
        <v>42005</v>
      </c>
      <c r="D9" s="2" t="str">
        <f t="shared" ref="D9:D16" si="0">IF(OR(A9=1,B9=1,A9),TEXT(C9,"ge"),TEXT(C9," "))</f>
        <v>H27</v>
      </c>
      <c r="E9" s="2" t="str">
        <f t="shared" ref="E9:E16" si="1">IF(OR(A9=1,A9),TEXT(C9,"yyyy"),TEXT(C9,"yy"))</f>
        <v>2015</v>
      </c>
      <c r="F9" s="9">
        <v>80</v>
      </c>
      <c r="G9" s="9">
        <v>10</v>
      </c>
      <c r="H9" s="9">
        <v>60</v>
      </c>
      <c r="I9" s="9">
        <v>150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2">
        <v>42370</v>
      </c>
      <c r="D10" s="2" t="str">
        <f t="shared" si="0"/>
        <v xml:space="preserve"> </v>
      </c>
      <c r="E10" s="2" t="str">
        <f t="shared" si="1"/>
        <v>16</v>
      </c>
      <c r="F10" s="9">
        <v>85</v>
      </c>
      <c r="G10" s="9">
        <v>13</v>
      </c>
      <c r="H10" s="9">
        <v>78</v>
      </c>
      <c r="I10" s="9">
        <v>176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2">
        <v>42736</v>
      </c>
      <c r="D11" s="2" t="str">
        <f t="shared" si="0"/>
        <v xml:space="preserve"> </v>
      </c>
      <c r="E11" s="2" t="str">
        <f t="shared" si="1"/>
        <v>17</v>
      </c>
      <c r="F11" s="9">
        <v>92</v>
      </c>
      <c r="G11" s="9">
        <v>17</v>
      </c>
      <c r="H11" s="9">
        <v>96</v>
      </c>
      <c r="I11" s="9">
        <v>205</v>
      </c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22">
        <v>43101</v>
      </c>
      <c r="D12" s="2" t="str">
        <f t="shared" si="0"/>
        <v xml:space="preserve"> </v>
      </c>
      <c r="E12" s="2" t="str">
        <f t="shared" si="1"/>
        <v>18</v>
      </c>
      <c r="F12" s="9">
        <v>97</v>
      </c>
      <c r="G12" s="9">
        <v>21</v>
      </c>
      <c r="H12" s="9">
        <v>122</v>
      </c>
      <c r="I12" s="9">
        <v>240</v>
      </c>
    </row>
    <row r="13" spans="1:18" x14ac:dyDescent="0.15">
      <c r="A13" s="1" t="str">
        <f t="shared" si="2"/>
        <v/>
      </c>
      <c r="B13" s="1" t="str">
        <f t="shared" si="3"/>
        <v/>
      </c>
      <c r="C13" s="22">
        <v>43466</v>
      </c>
      <c r="D13" s="2" t="str">
        <f t="shared" si="0"/>
        <v xml:space="preserve"> </v>
      </c>
      <c r="E13" s="2" t="str">
        <f t="shared" si="1"/>
        <v>19</v>
      </c>
      <c r="F13" s="9">
        <v>102</v>
      </c>
      <c r="G13" s="9">
        <v>25</v>
      </c>
      <c r="H13" s="9">
        <v>136</v>
      </c>
      <c r="I13" s="9">
        <v>263</v>
      </c>
    </row>
    <row r="14" spans="1:18" x14ac:dyDescent="0.15">
      <c r="A14" s="1" t="str">
        <f t="shared" si="2"/>
        <v/>
      </c>
      <c r="B14" s="1" t="str">
        <f t="shared" si="3"/>
        <v/>
      </c>
      <c r="C14" s="22">
        <v>43831</v>
      </c>
      <c r="D14" s="2" t="str">
        <f t="shared" si="0"/>
        <v xml:space="preserve"> </v>
      </c>
      <c r="E14" s="2" t="str">
        <f t="shared" si="1"/>
        <v>20</v>
      </c>
      <c r="F14" s="9">
        <v>108</v>
      </c>
      <c r="G14" s="9">
        <v>30</v>
      </c>
      <c r="H14" s="9">
        <v>150</v>
      </c>
      <c r="I14" s="9">
        <v>288</v>
      </c>
    </row>
    <row r="15" spans="1:18" x14ac:dyDescent="0.15">
      <c r="A15" s="1" t="str">
        <f t="shared" si="2"/>
        <v/>
      </c>
      <c r="B15" s="1" t="str">
        <f t="shared" si="3"/>
        <v/>
      </c>
      <c r="C15" s="22">
        <v>44197</v>
      </c>
      <c r="D15" s="2" t="str">
        <f t="shared" si="0"/>
        <v xml:space="preserve"> </v>
      </c>
      <c r="E15" s="2" t="str">
        <f t="shared" si="1"/>
        <v>21</v>
      </c>
      <c r="F15" s="9">
        <v>114</v>
      </c>
      <c r="G15" s="9">
        <v>35</v>
      </c>
      <c r="H15" s="9">
        <v>165</v>
      </c>
      <c r="I15" s="9">
        <v>314</v>
      </c>
    </row>
    <row r="16" spans="1:18" x14ac:dyDescent="0.15">
      <c r="A16" s="1" t="str">
        <f t="shared" si="2"/>
        <v/>
      </c>
      <c r="B16" s="1">
        <f t="shared" si="3"/>
        <v>1</v>
      </c>
      <c r="C16" s="22">
        <v>44562</v>
      </c>
      <c r="D16" s="2" t="str">
        <f t="shared" si="0"/>
        <v>R4</v>
      </c>
      <c r="E16" s="2" t="str">
        <f t="shared" si="1"/>
        <v>22</v>
      </c>
      <c r="F16" s="9">
        <v>117</v>
      </c>
      <c r="G16" s="9">
        <v>41</v>
      </c>
      <c r="H16" s="9">
        <v>180</v>
      </c>
      <c r="I16" s="9">
        <v>338</v>
      </c>
    </row>
    <row r="17" spans="1:5" x14ac:dyDescent="0.15">
      <c r="A17" s="1" t="str">
        <f t="shared" si="2"/>
        <v/>
      </c>
      <c r="B17" s="1" t="str">
        <f t="shared" si="3"/>
        <v/>
      </c>
      <c r="C17" s="22"/>
      <c r="D17" s="2"/>
      <c r="E17" s="2"/>
    </row>
    <row r="18" spans="1:5" x14ac:dyDescent="0.15">
      <c r="A18" s="1" t="str">
        <f t="shared" si="2"/>
        <v/>
      </c>
      <c r="B18" s="1" t="str">
        <f t="shared" si="3"/>
        <v/>
      </c>
    </row>
    <row r="19" spans="1:5" x14ac:dyDescent="0.15">
      <c r="A19" s="1" t="str">
        <f t="shared" si="2"/>
        <v/>
      </c>
      <c r="B19" s="1" t="str">
        <f t="shared" si="3"/>
        <v/>
      </c>
    </row>
    <row r="20" spans="1:5" x14ac:dyDescent="0.15">
      <c r="A20" s="1" t="str">
        <f t="shared" si="2"/>
        <v/>
      </c>
      <c r="B20" s="1" t="str">
        <f t="shared" si="3"/>
        <v/>
      </c>
    </row>
    <row r="21" spans="1:5" x14ac:dyDescent="0.15">
      <c r="A21" s="1" t="str">
        <f t="shared" si="2"/>
        <v/>
      </c>
      <c r="B21" s="1" t="str">
        <f t="shared" si="3"/>
        <v/>
      </c>
    </row>
    <row r="22" spans="1:5" x14ac:dyDescent="0.15">
      <c r="A22" s="1" t="str">
        <f t="shared" si="2"/>
        <v/>
      </c>
      <c r="B22" s="1" t="str">
        <f t="shared" si="3"/>
        <v/>
      </c>
    </row>
    <row r="23" spans="1:5" x14ac:dyDescent="0.15">
      <c r="A23" s="1" t="str">
        <f t="shared" si="2"/>
        <v/>
      </c>
      <c r="B23" s="1" t="str">
        <f t="shared" si="3"/>
        <v/>
      </c>
    </row>
    <row r="24" spans="1:5" x14ac:dyDescent="0.15">
      <c r="A24" s="1" t="str">
        <f t="shared" si="2"/>
        <v/>
      </c>
      <c r="B24" s="1" t="str">
        <f t="shared" si="3"/>
        <v/>
      </c>
    </row>
    <row r="25" spans="1:5" x14ac:dyDescent="0.15">
      <c r="A25" s="1" t="str">
        <f t="shared" si="2"/>
        <v/>
      </c>
      <c r="B25" s="1" t="str">
        <f t="shared" si="3"/>
        <v/>
      </c>
    </row>
    <row r="26" spans="1:5" x14ac:dyDescent="0.15">
      <c r="A26" s="1" t="str">
        <f t="shared" si="2"/>
        <v/>
      </c>
      <c r="B26" s="1" t="str">
        <f t="shared" si="3"/>
        <v/>
      </c>
    </row>
    <row r="27" spans="1:5" x14ac:dyDescent="0.15">
      <c r="A27" s="1" t="str">
        <f t="shared" si="2"/>
        <v/>
      </c>
      <c r="B27" s="1" t="str">
        <f t="shared" si="3"/>
        <v/>
      </c>
    </row>
    <row r="28" spans="1:5" x14ac:dyDescent="0.15">
      <c r="A28" s="1" t="str">
        <f t="shared" si="2"/>
        <v/>
      </c>
      <c r="B28" s="1" t="str">
        <f t="shared" si="3"/>
        <v/>
      </c>
    </row>
    <row r="29" spans="1:5" x14ac:dyDescent="0.15">
      <c r="A29" s="1" t="str">
        <f t="shared" si="2"/>
        <v/>
      </c>
      <c r="B29" s="1" t="str">
        <f t="shared" si="3"/>
        <v/>
      </c>
    </row>
    <row r="30" spans="1:5" x14ac:dyDescent="0.15">
      <c r="A30" s="1" t="str">
        <f t="shared" si="2"/>
        <v/>
      </c>
      <c r="B30" s="1" t="str">
        <f t="shared" si="3"/>
        <v/>
      </c>
    </row>
    <row r="31" spans="1:5" x14ac:dyDescent="0.15">
      <c r="A31" s="1" t="str">
        <f t="shared" si="2"/>
        <v/>
      </c>
      <c r="B31" s="1" t="str">
        <f t="shared" si="3"/>
        <v/>
      </c>
    </row>
    <row r="32" spans="1:5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4">IF(C74=EDATE($C$5,0),1,"")</f>
        <v/>
      </c>
      <c r="B74" s="1" t="str">
        <f t="shared" si="3"/>
        <v/>
      </c>
    </row>
    <row r="75" spans="1:2" x14ac:dyDescent="0.15">
      <c r="A75" s="1" t="str">
        <f t="shared" si="4"/>
        <v/>
      </c>
      <c r="B75" s="1" t="str">
        <f t="shared" si="3"/>
        <v/>
      </c>
    </row>
    <row r="76" spans="1:2" x14ac:dyDescent="0.15">
      <c r="A76" s="1" t="str">
        <f t="shared" si="4"/>
        <v/>
      </c>
      <c r="B76" s="1" t="str">
        <f t="shared" ref="B76:B109" si="5">IF(OR(A76=1,C76=$E$5),1,"")</f>
        <v/>
      </c>
    </row>
    <row r="77" spans="1:2" x14ac:dyDescent="0.15">
      <c r="A77" s="1" t="str">
        <f t="shared" si="4"/>
        <v/>
      </c>
      <c r="B77" s="1" t="str">
        <f t="shared" si="5"/>
        <v/>
      </c>
    </row>
    <row r="78" spans="1:2" x14ac:dyDescent="0.15">
      <c r="A78" s="1" t="str">
        <f t="shared" si="4"/>
        <v/>
      </c>
      <c r="B78" s="1" t="str">
        <f t="shared" si="5"/>
        <v/>
      </c>
    </row>
    <row r="79" spans="1:2" x14ac:dyDescent="0.15">
      <c r="A79" s="1" t="str">
        <f t="shared" si="4"/>
        <v/>
      </c>
      <c r="B79" s="1" t="str">
        <f t="shared" si="5"/>
        <v/>
      </c>
    </row>
    <row r="80" spans="1:2" x14ac:dyDescent="0.15">
      <c r="A80" s="1" t="str">
        <f t="shared" si="4"/>
        <v/>
      </c>
      <c r="B80" s="1" t="str">
        <f t="shared" si="5"/>
        <v/>
      </c>
    </row>
    <row r="81" spans="1:2" x14ac:dyDescent="0.15">
      <c r="A81" s="1" t="str">
        <f t="shared" si="4"/>
        <v/>
      </c>
      <c r="B81" s="1" t="str">
        <f t="shared" si="5"/>
        <v/>
      </c>
    </row>
    <row r="82" spans="1:2" x14ac:dyDescent="0.15">
      <c r="A82" s="1" t="str">
        <f t="shared" si="4"/>
        <v/>
      </c>
      <c r="B82" s="1" t="str">
        <f t="shared" si="5"/>
        <v/>
      </c>
    </row>
    <row r="83" spans="1:2" x14ac:dyDescent="0.15">
      <c r="A83" s="1" t="str">
        <f t="shared" si="4"/>
        <v/>
      </c>
      <c r="B83" s="1" t="str">
        <f t="shared" si="5"/>
        <v/>
      </c>
    </row>
    <row r="84" spans="1:2" x14ac:dyDescent="0.15">
      <c r="A84" s="1" t="str">
        <f t="shared" si="4"/>
        <v/>
      </c>
      <c r="B84" s="1" t="str">
        <f t="shared" si="5"/>
        <v/>
      </c>
    </row>
    <row r="85" spans="1:2" x14ac:dyDescent="0.15">
      <c r="A85" s="1" t="str">
        <f t="shared" si="4"/>
        <v/>
      </c>
      <c r="B85" s="1" t="str">
        <f t="shared" si="5"/>
        <v/>
      </c>
    </row>
    <row r="86" spans="1:2" x14ac:dyDescent="0.15">
      <c r="A86" s="1" t="str">
        <f t="shared" si="4"/>
        <v/>
      </c>
      <c r="B86" s="1" t="str">
        <f t="shared" si="5"/>
        <v/>
      </c>
    </row>
    <row r="87" spans="1:2" x14ac:dyDescent="0.15">
      <c r="A87" s="1" t="str">
        <f t="shared" si="4"/>
        <v/>
      </c>
      <c r="B87" s="1" t="str">
        <f t="shared" si="5"/>
        <v/>
      </c>
    </row>
    <row r="88" spans="1:2" x14ac:dyDescent="0.15">
      <c r="A88" s="1" t="str">
        <f t="shared" si="4"/>
        <v/>
      </c>
      <c r="B88" s="1" t="str">
        <f t="shared" si="5"/>
        <v/>
      </c>
    </row>
    <row r="89" spans="1:2" x14ac:dyDescent="0.15">
      <c r="A89" s="1" t="str">
        <f t="shared" si="4"/>
        <v/>
      </c>
      <c r="B89" s="1" t="str">
        <f t="shared" si="5"/>
        <v/>
      </c>
    </row>
    <row r="90" spans="1:2" x14ac:dyDescent="0.15">
      <c r="A90" s="1" t="str">
        <f t="shared" si="4"/>
        <v/>
      </c>
      <c r="B90" s="1" t="str">
        <f t="shared" si="5"/>
        <v/>
      </c>
    </row>
    <row r="91" spans="1:2" x14ac:dyDescent="0.15">
      <c r="A91" s="1" t="str">
        <f t="shared" si="4"/>
        <v/>
      </c>
      <c r="B91" s="1" t="str">
        <f t="shared" si="5"/>
        <v/>
      </c>
    </row>
    <row r="92" spans="1:2" x14ac:dyDescent="0.15">
      <c r="A92" s="1" t="str">
        <f t="shared" si="4"/>
        <v/>
      </c>
      <c r="B92" s="1" t="str">
        <f t="shared" si="5"/>
        <v/>
      </c>
    </row>
    <row r="93" spans="1:2" x14ac:dyDescent="0.15">
      <c r="A93" s="1" t="str">
        <f t="shared" si="4"/>
        <v/>
      </c>
      <c r="B93" s="1" t="str">
        <f t="shared" si="5"/>
        <v/>
      </c>
    </row>
    <row r="94" spans="1:2" x14ac:dyDescent="0.15">
      <c r="A94" s="1" t="str">
        <f t="shared" si="4"/>
        <v/>
      </c>
      <c r="B94" s="1" t="str">
        <f t="shared" si="5"/>
        <v/>
      </c>
    </row>
    <row r="95" spans="1:2" x14ac:dyDescent="0.15">
      <c r="A95" s="1" t="str">
        <f t="shared" si="4"/>
        <v/>
      </c>
      <c r="B95" s="1" t="str">
        <f t="shared" si="5"/>
        <v/>
      </c>
    </row>
    <row r="96" spans="1:2" x14ac:dyDescent="0.15">
      <c r="A96" s="1" t="str">
        <f t="shared" si="4"/>
        <v/>
      </c>
      <c r="B96" s="1" t="str">
        <f t="shared" si="5"/>
        <v/>
      </c>
    </row>
    <row r="97" spans="1:2" x14ac:dyDescent="0.15">
      <c r="A97" s="1" t="str">
        <f t="shared" si="4"/>
        <v/>
      </c>
      <c r="B97" s="1" t="str">
        <f t="shared" si="5"/>
        <v/>
      </c>
    </row>
    <row r="98" spans="1:2" x14ac:dyDescent="0.15">
      <c r="A98" s="1" t="str">
        <f t="shared" si="4"/>
        <v/>
      </c>
      <c r="B98" s="1" t="str">
        <f t="shared" si="5"/>
        <v/>
      </c>
    </row>
    <row r="99" spans="1:2" x14ac:dyDescent="0.15">
      <c r="A99" s="1" t="str">
        <f t="shared" si="4"/>
        <v/>
      </c>
      <c r="B99" s="1" t="str">
        <f t="shared" si="5"/>
        <v/>
      </c>
    </row>
    <row r="100" spans="1:2" x14ac:dyDescent="0.15">
      <c r="A100" s="1" t="str">
        <f t="shared" si="4"/>
        <v/>
      </c>
      <c r="B100" s="1" t="str">
        <f t="shared" si="5"/>
        <v/>
      </c>
    </row>
    <row r="101" spans="1:2" x14ac:dyDescent="0.15">
      <c r="A101" s="1" t="str">
        <f t="shared" si="4"/>
        <v/>
      </c>
      <c r="B101" s="1" t="str">
        <f t="shared" si="5"/>
        <v/>
      </c>
    </row>
    <row r="102" spans="1:2" x14ac:dyDescent="0.15">
      <c r="A102" s="1" t="str">
        <f t="shared" si="4"/>
        <v/>
      </c>
      <c r="B102" s="1" t="str">
        <f t="shared" si="5"/>
        <v/>
      </c>
    </row>
    <row r="103" spans="1:2" x14ac:dyDescent="0.15">
      <c r="A103" s="1" t="str">
        <f t="shared" si="4"/>
        <v/>
      </c>
      <c r="B103" s="1" t="str">
        <f t="shared" si="5"/>
        <v/>
      </c>
    </row>
    <row r="104" spans="1:2" x14ac:dyDescent="0.15">
      <c r="A104" s="1" t="str">
        <f t="shared" si="4"/>
        <v/>
      </c>
      <c r="B104" s="1" t="str">
        <f t="shared" si="5"/>
        <v/>
      </c>
    </row>
    <row r="105" spans="1:2" x14ac:dyDescent="0.15">
      <c r="A105" s="1" t="str">
        <f t="shared" si="4"/>
        <v/>
      </c>
      <c r="B105" s="1" t="str">
        <f t="shared" si="5"/>
        <v/>
      </c>
    </row>
    <row r="106" spans="1:2" x14ac:dyDescent="0.15">
      <c r="A106" s="1" t="str">
        <f t="shared" si="4"/>
        <v/>
      </c>
      <c r="B106" s="1" t="str">
        <f t="shared" si="5"/>
        <v/>
      </c>
    </row>
    <row r="107" spans="1:2" x14ac:dyDescent="0.15">
      <c r="A107" s="1" t="str">
        <f t="shared" si="4"/>
        <v/>
      </c>
      <c r="B107" s="1" t="str">
        <f t="shared" si="5"/>
        <v/>
      </c>
    </row>
    <row r="108" spans="1:2" x14ac:dyDescent="0.15">
      <c r="A108" s="1" t="str">
        <f t="shared" si="4"/>
        <v/>
      </c>
      <c r="B108" s="1" t="str">
        <f t="shared" si="5"/>
        <v/>
      </c>
    </row>
    <row r="109" spans="1:2" x14ac:dyDescent="0.15">
      <c r="A109" s="1" t="str">
        <f t="shared" si="4"/>
        <v/>
      </c>
      <c r="B109" s="1" t="str">
        <f t="shared" si="5"/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2024-02-13T01:21:59Z</cp:lastPrinted>
  <dcterms:created xsi:type="dcterms:W3CDTF">2023-11-08T06:47:58Z</dcterms:created>
  <dcterms:modified xsi:type="dcterms:W3CDTF">2024-03-19T02:58:22Z</dcterms:modified>
</cp:coreProperties>
</file>