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1_保健\"/>
    </mc:Choice>
  </mc:AlternateContent>
  <xr:revisionPtr revIDLastSave="0" documentId="13_ncr:1_{D6BBB663-F400-4049-BF3A-9631BB657DA0}" xr6:coauthVersionLast="36" xr6:coauthVersionMax="47" xr10:uidLastSave="{00000000-0000-0000-0000-000000000000}"/>
  <bookViews>
    <workbookView xWindow="2145" yWindow="1095" windowWidth="15600" windowHeight="13425" xr2:uid="{1C59EC9E-533B-4E95-A134-1A670E480717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死亡数">OFFSET(データ!$H$9,MATCH(データ!$C$5,データ!$C$9:$C$109,0)-1,0,データ!$B$6,1)</definedName>
    <definedName name="自然増減数">OFFSET(データ!$I$9,MATCH(データ!$C$5,データ!$C$9:$C$109,0)-1,0,データ!$B$6,1)</definedName>
    <definedName name="出生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3" i="2"/>
  <c r="I16" i="2"/>
  <c r="I19" i="2"/>
  <c r="I22" i="2"/>
  <c r="I23" i="2"/>
  <c r="I25" i="2"/>
  <c r="I28" i="2"/>
  <c r="I31" i="2"/>
  <c r="I34" i="2"/>
  <c r="I35" i="2"/>
  <c r="I37" i="2"/>
  <c r="I40" i="2"/>
  <c r="I43" i="2"/>
  <c r="I46" i="2"/>
  <c r="I47" i="2"/>
  <c r="I49" i="2"/>
  <c r="I52" i="2"/>
  <c r="I55" i="2"/>
  <c r="H56" i="2"/>
  <c r="I56" i="2" s="1"/>
  <c r="H10" i="2"/>
  <c r="H11" i="2"/>
  <c r="H12" i="2"/>
  <c r="I12" i="2" s="1"/>
  <c r="H13" i="2"/>
  <c r="H14" i="2"/>
  <c r="I14" i="2" s="1"/>
  <c r="H15" i="2"/>
  <c r="I15" i="2" s="1"/>
  <c r="H16" i="2"/>
  <c r="H17" i="2"/>
  <c r="I17" i="2" s="1"/>
  <c r="H18" i="2"/>
  <c r="I18" i="2" s="1"/>
  <c r="H19" i="2"/>
  <c r="H20" i="2"/>
  <c r="I20" i="2" s="1"/>
  <c r="H21" i="2"/>
  <c r="I21" i="2" s="1"/>
  <c r="H22" i="2"/>
  <c r="H23" i="2"/>
  <c r="H24" i="2"/>
  <c r="I24" i="2" s="1"/>
  <c r="H25" i="2"/>
  <c r="H26" i="2"/>
  <c r="I26" i="2" s="1"/>
  <c r="H27" i="2"/>
  <c r="I27" i="2" s="1"/>
  <c r="H28" i="2"/>
  <c r="H29" i="2"/>
  <c r="I29" i="2" s="1"/>
  <c r="H30" i="2"/>
  <c r="I30" i="2" s="1"/>
  <c r="H31" i="2"/>
  <c r="H32" i="2"/>
  <c r="I32" i="2" s="1"/>
  <c r="H33" i="2"/>
  <c r="I33" i="2" s="1"/>
  <c r="H34" i="2"/>
  <c r="H35" i="2"/>
  <c r="H36" i="2"/>
  <c r="I36" i="2" s="1"/>
  <c r="H37" i="2"/>
  <c r="H38" i="2"/>
  <c r="I38" i="2" s="1"/>
  <c r="H39" i="2"/>
  <c r="I39" i="2" s="1"/>
  <c r="H40" i="2"/>
  <c r="H41" i="2"/>
  <c r="I41" i="2" s="1"/>
  <c r="H42" i="2"/>
  <c r="I42" i="2" s="1"/>
  <c r="H43" i="2"/>
  <c r="H44" i="2"/>
  <c r="I44" i="2" s="1"/>
  <c r="H45" i="2"/>
  <c r="I45" i="2" s="1"/>
  <c r="H46" i="2"/>
  <c r="H47" i="2"/>
  <c r="H48" i="2"/>
  <c r="I48" i="2" s="1"/>
  <c r="H49" i="2"/>
  <c r="H50" i="2"/>
  <c r="I50" i="2" s="1"/>
  <c r="H51" i="2"/>
  <c r="I51" i="2" s="1"/>
  <c r="H52" i="2"/>
  <c r="H53" i="2"/>
  <c r="I53" i="2" s="1"/>
  <c r="H54" i="2"/>
  <c r="I54" i="2" s="1"/>
  <c r="H55" i="2"/>
  <c r="H9" i="2"/>
  <c r="I9" i="2" s="1"/>
  <c r="E47" i="2"/>
  <c r="D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E55" i="2" s="1"/>
  <c r="A54" i="2"/>
  <c r="A53" i="2"/>
  <c r="A52" i="2"/>
  <c r="E52" i="2" s="1"/>
  <c r="A51" i="2"/>
  <c r="E51" i="2" s="1"/>
  <c r="A50" i="2"/>
  <c r="A49" i="2"/>
  <c r="A48" i="2"/>
  <c r="E48" i="2" s="1"/>
  <c r="A47" i="2"/>
  <c r="A46" i="2"/>
  <c r="A45" i="2"/>
  <c r="A44" i="2"/>
  <c r="E44" i="2" s="1"/>
  <c r="A43" i="2"/>
  <c r="A42" i="2"/>
  <c r="A41" i="2"/>
  <c r="E41" i="2" s="1"/>
  <c r="A40" i="2"/>
  <c r="A39" i="2"/>
  <c r="A38" i="2"/>
  <c r="A37" i="2"/>
  <c r="E37" i="2" s="1"/>
  <c r="A36" i="2"/>
  <c r="A35" i="2"/>
  <c r="A34" i="2"/>
  <c r="A33" i="2"/>
  <c r="E33" i="2" s="1"/>
  <c r="A32" i="2"/>
  <c r="A31" i="2"/>
  <c r="A30" i="2"/>
  <c r="A29" i="2"/>
  <c r="A28" i="2"/>
  <c r="E28" i="2" s="1"/>
  <c r="A27" i="2"/>
  <c r="E27" i="2" s="1"/>
  <c r="A26" i="2"/>
  <c r="A25" i="2"/>
  <c r="A24" i="2"/>
  <c r="E24" i="2" s="1"/>
  <c r="A23" i="2"/>
  <c r="E23" i="2" s="1"/>
  <c r="A22" i="2"/>
  <c r="A21" i="2"/>
  <c r="A20" i="2"/>
  <c r="A19" i="2"/>
  <c r="A18" i="2"/>
  <c r="E18" i="2" s="1"/>
  <c r="A17" i="2"/>
  <c r="A16" i="2"/>
  <c r="A15" i="2"/>
  <c r="A14" i="2"/>
  <c r="A13" i="2"/>
  <c r="A12" i="2"/>
  <c r="A11" i="2"/>
  <c r="B10" i="2"/>
  <c r="A10" i="2"/>
  <c r="E10" i="2" s="1"/>
  <c r="B9" i="2"/>
  <c r="A9" i="2"/>
  <c r="E9" i="2" s="1"/>
  <c r="B6" i="2"/>
  <c r="E5" i="2"/>
  <c r="B91" i="2" s="1"/>
  <c r="E56" i="2" l="1"/>
  <c r="E54" i="2"/>
  <c r="E50" i="2"/>
  <c r="E46" i="2"/>
  <c r="E53" i="2"/>
  <c r="E49" i="2"/>
  <c r="E45" i="2"/>
  <c r="E40" i="2"/>
  <c r="E36" i="2"/>
  <c r="E32" i="2"/>
  <c r="E43" i="2"/>
  <c r="E39" i="2"/>
  <c r="E35" i="2"/>
  <c r="E31" i="2"/>
  <c r="E42" i="2"/>
  <c r="E38" i="2"/>
  <c r="E34" i="2"/>
  <c r="E30" i="2"/>
  <c r="E26" i="2"/>
  <c r="E22" i="2"/>
  <c r="E29" i="2"/>
  <c r="E25" i="2"/>
  <c r="E21" i="2"/>
  <c r="E17" i="2"/>
  <c r="E20" i="2"/>
  <c r="E16" i="2"/>
  <c r="E19" i="2"/>
  <c r="E15" i="2"/>
  <c r="E11" i="2"/>
  <c r="E14" i="2"/>
  <c r="E13" i="2"/>
  <c r="E12" i="2"/>
  <c r="B14" i="2"/>
  <c r="D14" i="2" s="1"/>
  <c r="B22" i="2"/>
  <c r="D22" i="2" s="1"/>
  <c r="B28" i="2"/>
  <c r="D28" i="2" s="1"/>
  <c r="B41" i="2"/>
  <c r="D41" i="2" s="1"/>
  <c r="B47" i="2"/>
  <c r="D47" i="2" s="1"/>
  <c r="B54" i="2"/>
  <c r="D54" i="2" s="1"/>
  <c r="B60" i="2"/>
  <c r="B73" i="2"/>
  <c r="B79" i="2"/>
  <c r="B86" i="2"/>
  <c r="B92" i="2"/>
  <c r="B105" i="2"/>
  <c r="B16" i="2"/>
  <c r="D16" i="2" s="1"/>
  <c r="B23" i="2"/>
  <c r="D23" i="2" s="1"/>
  <c r="B30" i="2"/>
  <c r="D30" i="2" s="1"/>
  <c r="B36" i="2"/>
  <c r="D36" i="2" s="1"/>
  <c r="B49" i="2"/>
  <c r="D49" i="2" s="1"/>
  <c r="B55" i="2"/>
  <c r="D55" i="2" s="1"/>
  <c r="B62" i="2"/>
  <c r="B68" i="2"/>
  <c r="B81" i="2"/>
  <c r="B87" i="2"/>
  <c r="B94" i="2"/>
  <c r="B100" i="2"/>
  <c r="B42" i="2"/>
  <c r="D42" i="2" s="1"/>
  <c r="B74" i="2"/>
  <c r="B106" i="2"/>
  <c r="B17" i="2"/>
  <c r="D17" i="2" s="1"/>
  <c r="B24" i="2"/>
  <c r="D24" i="2" s="1"/>
  <c r="B37" i="2"/>
  <c r="D37" i="2" s="1"/>
  <c r="B43" i="2"/>
  <c r="D43" i="2" s="1"/>
  <c r="B50" i="2"/>
  <c r="D50" i="2" s="1"/>
  <c r="B56" i="2"/>
  <c r="D56" i="2" s="1"/>
  <c r="B69" i="2"/>
  <c r="B75" i="2"/>
  <c r="B82" i="2"/>
  <c r="B88" i="2"/>
  <c r="B101" i="2"/>
  <c r="B107" i="2"/>
  <c r="B15" i="2"/>
  <c r="D15" i="2" s="1"/>
  <c r="B67" i="2"/>
  <c r="B99" i="2"/>
  <c r="B18" i="2"/>
  <c r="D18" i="2" s="1"/>
  <c r="B25" i="2"/>
  <c r="D25" i="2" s="1"/>
  <c r="B31" i="2"/>
  <c r="D31" i="2" s="1"/>
  <c r="B38" i="2"/>
  <c r="D38" i="2" s="1"/>
  <c r="B44" i="2"/>
  <c r="D44" i="2" s="1"/>
  <c r="B57" i="2"/>
  <c r="B63" i="2"/>
  <c r="B70" i="2"/>
  <c r="B76" i="2"/>
  <c r="B89" i="2"/>
  <c r="B95" i="2"/>
  <c r="B102" i="2"/>
  <c r="B108" i="2"/>
  <c r="B29" i="2"/>
  <c r="D29" i="2" s="1"/>
  <c r="B48" i="2"/>
  <c r="D48" i="2" s="1"/>
  <c r="B80" i="2"/>
  <c r="B11" i="2"/>
  <c r="D11" i="2" s="1"/>
  <c r="B19" i="2"/>
  <c r="D19" i="2" s="1"/>
  <c r="B26" i="2"/>
  <c r="D26" i="2" s="1"/>
  <c r="B32" i="2"/>
  <c r="D32" i="2" s="1"/>
  <c r="B45" i="2"/>
  <c r="D45" i="2" s="1"/>
  <c r="B51" i="2"/>
  <c r="D51" i="2" s="1"/>
  <c r="B58" i="2"/>
  <c r="B64" i="2"/>
  <c r="B77" i="2"/>
  <c r="B83" i="2"/>
  <c r="B90" i="2"/>
  <c r="B96" i="2"/>
  <c r="B109" i="2"/>
  <c r="B35" i="2"/>
  <c r="D35" i="2" s="1"/>
  <c r="B61" i="2"/>
  <c r="B93" i="2"/>
  <c r="B12" i="2"/>
  <c r="D12" i="2" s="1"/>
  <c r="B20" i="2"/>
  <c r="D20" i="2" s="1"/>
  <c r="B33" i="2"/>
  <c r="D33" i="2" s="1"/>
  <c r="B39" i="2"/>
  <c r="D39" i="2" s="1"/>
  <c r="B46" i="2"/>
  <c r="D46" i="2" s="1"/>
  <c r="B52" i="2"/>
  <c r="D52" i="2" s="1"/>
  <c r="B65" i="2"/>
  <c r="B71" i="2"/>
  <c r="B78" i="2"/>
  <c r="B84" i="2"/>
  <c r="B97" i="2"/>
  <c r="B103" i="2"/>
  <c r="D9" i="2"/>
  <c r="B13" i="2"/>
  <c r="D13" i="2" s="1"/>
  <c r="B21" i="2"/>
  <c r="D21" i="2" s="1"/>
  <c r="B27" i="2"/>
  <c r="D27" i="2" s="1"/>
  <c r="B34" i="2"/>
  <c r="D34" i="2" s="1"/>
  <c r="B40" i="2"/>
  <c r="D40" i="2" s="1"/>
  <c r="B53" i="2"/>
  <c r="D53" i="2" s="1"/>
  <c r="B59" i="2"/>
  <c r="B66" i="2"/>
  <c r="B72" i="2"/>
  <c r="B85" i="2"/>
  <c r="B98" i="2"/>
  <c r="B104" i="2"/>
</calcChain>
</file>

<file path=xl/sharedStrings.xml><?xml version="1.0" encoding="utf-8"?>
<sst xmlns="http://schemas.openxmlformats.org/spreadsheetml/2006/main" count="17" uniqueCount="17">
  <si>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</si>
  <si>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</si>
  <si>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</si>
  <si>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</si>
  <si>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</si>
  <si>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</si>
  <si>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</si>
  <si>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</si>
  <si>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</si>
  <si>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</si>
  <si>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</si>
  <si>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死亡数(グラフ用)</t>
    <rPh sb="0" eb="2">
      <t>シボウ</t>
    </rPh>
    <rPh sb="2" eb="3">
      <t>スウ</t>
    </rPh>
    <rPh sb="7" eb="8">
      <t>ヨウ</t>
    </rPh>
    <phoneticPr fontId="2"/>
  </si>
  <si>
    <t>自然増減数(出生数-死亡数）</t>
    <rPh sb="0" eb="2">
      <t>シゼン</t>
    </rPh>
    <rPh sb="2" eb="4">
      <t>ゾウゲン</t>
    </rPh>
    <rPh sb="4" eb="5">
      <t>スウ</t>
    </rPh>
    <rPh sb="6" eb="9">
      <t>シュッショウスウ</t>
    </rPh>
    <rPh sb="10" eb="13">
      <t>シボウスウ</t>
    </rPh>
    <phoneticPr fontId="2"/>
  </si>
  <si>
    <t>青森県の出生数と死亡数の推移（資料：厚生労働省「人口動態統計」）（単位：人）</t>
    <rPh sb="0" eb="3">
      <t>アオモリケン</t>
    </rPh>
    <rPh sb="4" eb="7">
      <t>シュッショウスウ</t>
    </rPh>
    <rPh sb="8" eb="10">
      <t>シボウ</t>
    </rPh>
    <rPh sb="10" eb="11">
      <t>スウ</t>
    </rPh>
    <rPh sb="12" eb="14">
      <t>スイイ</t>
    </rPh>
    <rPh sb="18" eb="20">
      <t>コウセイ</t>
    </rPh>
    <rPh sb="20" eb="23">
      <t>ロウドウショウ</t>
    </rPh>
    <rPh sb="24" eb="26">
      <t>ジンコウ</t>
    </rPh>
    <rPh sb="26" eb="28">
      <t>ドウタイ</t>
    </rPh>
    <rPh sb="28" eb="30">
      <t>トウケイ</t>
    </rPh>
    <rPh sb="33" eb="35">
      <t>タンイ</t>
    </rPh>
    <rPh sb="36" eb="37">
      <t>ニン</t>
    </rPh>
    <phoneticPr fontId="2"/>
  </si>
  <si>
    <t>出生数</t>
    <rPh sb="0" eb="2">
      <t>シュッショウ</t>
    </rPh>
    <rPh sb="2" eb="3">
      <t>スウ</t>
    </rPh>
    <phoneticPr fontId="2"/>
  </si>
  <si>
    <t>死亡数</t>
    <rPh sb="0" eb="2">
      <t>シボウ</t>
    </rPh>
    <rPh sb="2" eb="3">
      <t>スウ</t>
    </rPh>
    <phoneticPr fontId="2"/>
  </si>
  <si>
    <t>【「グラフ1」シートにデータが反映されます】</t>
    <rPh sb="15" eb="17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</si>
</sst>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#,##0_ "/>
    <numFmt numFmtId="179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4" fillId="2" borderId="0" xfId="0" applyFont="1" applyFill="1" applyAlignment="1"/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8" fillId="0" borderId="0" xfId="1" applyFont="1">
      <alignment vertical="center"/>
    </xf>
    <xf numFmtId="0" fontId="3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9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/>
    <xf numFmtId="0" fontId="0" fillId="0" borderId="0" xfId="0" applyFont="1"/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78" fontId="0" fillId="4" borderId="0" xfId="0" applyNumberFormat="1" applyFont="1" applyFill="1"/>
    <xf numFmtId="178" fontId="0" fillId="4" borderId="0" xfId="0" applyNumberFormat="1" applyFont="1" applyFill="1" applyAlignment="1">
      <alignment vertical="center" wrapText="1"/>
    </xf>
    <xf numFmtId="0" fontId="8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青森県の出生数と死亡数の推移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43076335490442"/>
          <c:y val="0.10684453558495481"/>
          <c:w val="0.86344141957982401"/>
          <c:h val="0.70074357064431647"/>
        </c:manualLayout>
      </c:layout>
      <c:barChart>
        <c:barDir val="col"/>
        <c:grouping val="clustered"/>
        <c:varyColors val="0"/>
        <c:ser>
          <c:idx val="0"/>
          <c:order val="0"/>
          <c:tx>
            <c:v>出生数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47"/>
              <c:layout>
                <c:manualLayout>
                  <c:x val="-3.4142909205992937E-2"/>
                  <c:y val="-2.9251479642829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FA-41D4-B151-A9D13C2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8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</c:strCache>
            </c:strRef>
          </c:cat>
          <c:val>
            <c:numRef>
              <c:f>[0]!出生数</c:f>
              <c:numCache>
                <c:formatCode>#,##0_ </c:formatCode>
                <c:ptCount val="48"/>
                <c:pt idx="0">
                  <c:v>24031</c:v>
                </c:pt>
                <c:pt idx="1">
                  <c:v>23627</c:v>
                </c:pt>
                <c:pt idx="2">
                  <c:v>23104</c:v>
                </c:pt>
                <c:pt idx="3">
                  <c:v>22443</c:v>
                </c:pt>
                <c:pt idx="4">
                  <c:v>22337</c:v>
                </c:pt>
                <c:pt idx="5">
                  <c:v>21761</c:v>
                </c:pt>
                <c:pt idx="6">
                  <c:v>20750</c:v>
                </c:pt>
                <c:pt idx="7">
                  <c:v>20372</c:v>
                </c:pt>
                <c:pt idx="8">
                  <c:v>20449</c:v>
                </c:pt>
                <c:pt idx="9">
                  <c:v>20062</c:v>
                </c:pt>
                <c:pt idx="10">
                  <c:v>19095</c:v>
                </c:pt>
                <c:pt idx="11">
                  <c:v>18353</c:v>
                </c:pt>
                <c:pt idx="12">
                  <c:v>17324</c:v>
                </c:pt>
                <c:pt idx="13">
                  <c:v>16373</c:v>
                </c:pt>
                <c:pt idx="14">
                  <c:v>15544</c:v>
                </c:pt>
                <c:pt idx="15">
                  <c:v>14635</c:v>
                </c:pt>
                <c:pt idx="16">
                  <c:v>15030</c:v>
                </c:pt>
                <c:pt idx="17">
                  <c:v>14486</c:v>
                </c:pt>
                <c:pt idx="18">
                  <c:v>14357</c:v>
                </c:pt>
                <c:pt idx="19">
                  <c:v>14767</c:v>
                </c:pt>
                <c:pt idx="20">
                  <c:v>13972</c:v>
                </c:pt>
                <c:pt idx="21">
                  <c:v>13955</c:v>
                </c:pt>
                <c:pt idx="22">
                  <c:v>13606</c:v>
                </c:pt>
                <c:pt idx="23">
                  <c:v>13594</c:v>
                </c:pt>
                <c:pt idx="24">
                  <c:v>13176</c:v>
                </c:pt>
                <c:pt idx="25">
                  <c:v>12920</c:v>
                </c:pt>
                <c:pt idx="26">
                  <c:v>12889</c:v>
                </c:pt>
                <c:pt idx="27">
                  <c:v>12434</c:v>
                </c:pt>
                <c:pt idx="28">
                  <c:v>11723</c:v>
                </c:pt>
                <c:pt idx="29">
                  <c:v>11554</c:v>
                </c:pt>
                <c:pt idx="30">
                  <c:v>10524</c:v>
                </c:pt>
                <c:pt idx="31">
                  <c:v>10556</c:v>
                </c:pt>
                <c:pt idx="32">
                  <c:v>10162</c:v>
                </c:pt>
                <c:pt idx="33">
                  <c:v>10187</c:v>
                </c:pt>
                <c:pt idx="34">
                  <c:v>9523</c:v>
                </c:pt>
                <c:pt idx="35">
                  <c:v>9711</c:v>
                </c:pt>
                <c:pt idx="36">
                  <c:v>9531</c:v>
                </c:pt>
                <c:pt idx="37">
                  <c:v>9168</c:v>
                </c:pt>
                <c:pt idx="38">
                  <c:v>9126</c:v>
                </c:pt>
                <c:pt idx="39">
                  <c:v>8853</c:v>
                </c:pt>
                <c:pt idx="40">
                  <c:v>8621</c:v>
                </c:pt>
                <c:pt idx="41">
                  <c:v>8626</c:v>
                </c:pt>
                <c:pt idx="42">
                  <c:v>8035</c:v>
                </c:pt>
                <c:pt idx="43">
                  <c:v>7803</c:v>
                </c:pt>
                <c:pt idx="44">
                  <c:v>7170</c:v>
                </c:pt>
                <c:pt idx="45">
                  <c:v>6837</c:v>
                </c:pt>
                <c:pt idx="46">
                  <c:v>6513</c:v>
                </c:pt>
                <c:pt idx="47">
                  <c:v>5985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0-41B2-A5FB-D377E4C91165}"/>
            </c:ext>
          </c:extLst>
        </c:ser>
        <c:ser>
          <c:idx val="2"/>
          <c:order val="1"/>
          <c:tx>
            <c:v>死亡数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dLbl>
              <c:idx val="47"/>
              <c:layout>
                <c:manualLayout>
                  <c:x val="-4.9165789256629927E-2"/>
                  <c:y val="1.044695701529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FA-41D4-B151-A9D13C2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8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</c:strCache>
            </c:strRef>
          </c:cat>
          <c:val>
            <c:numRef>
              <c:f>[0]!死亡数</c:f>
              <c:numCache>
                <c:formatCode>#,##0_ </c:formatCode>
                <c:ptCount val="48"/>
                <c:pt idx="0">
                  <c:v>-9546</c:v>
                </c:pt>
                <c:pt idx="1">
                  <c:v>-9614</c:v>
                </c:pt>
                <c:pt idx="2">
                  <c:v>-9521</c:v>
                </c:pt>
                <c:pt idx="3">
                  <c:v>-9913</c:v>
                </c:pt>
                <c:pt idx="4">
                  <c:v>-9741</c:v>
                </c:pt>
                <c:pt idx="5">
                  <c:v>-10052</c:v>
                </c:pt>
                <c:pt idx="6">
                  <c:v>-9874</c:v>
                </c:pt>
                <c:pt idx="7">
                  <c:v>-9863</c:v>
                </c:pt>
                <c:pt idx="8">
                  <c:v>-10232</c:v>
                </c:pt>
                <c:pt idx="9">
                  <c:v>-10498</c:v>
                </c:pt>
                <c:pt idx="10">
                  <c:v>-10547</c:v>
                </c:pt>
                <c:pt idx="11">
                  <c:v>-10043</c:v>
                </c:pt>
                <c:pt idx="12">
                  <c:v>-10200</c:v>
                </c:pt>
                <c:pt idx="13">
                  <c:v>-10751</c:v>
                </c:pt>
                <c:pt idx="14">
                  <c:v>-10901</c:v>
                </c:pt>
                <c:pt idx="15">
                  <c:v>-10812</c:v>
                </c:pt>
                <c:pt idx="16">
                  <c:v>-11241</c:v>
                </c:pt>
                <c:pt idx="17">
                  <c:v>-11631</c:v>
                </c:pt>
                <c:pt idx="18">
                  <c:v>-12210</c:v>
                </c:pt>
                <c:pt idx="19">
                  <c:v>-11950</c:v>
                </c:pt>
                <c:pt idx="20">
                  <c:v>-12496</c:v>
                </c:pt>
                <c:pt idx="21">
                  <c:v>-12542</c:v>
                </c:pt>
                <c:pt idx="22">
                  <c:v>-12768</c:v>
                </c:pt>
                <c:pt idx="23">
                  <c:v>-12752</c:v>
                </c:pt>
                <c:pt idx="24">
                  <c:v>-13445</c:v>
                </c:pt>
                <c:pt idx="25">
                  <c:v>-13147</c:v>
                </c:pt>
                <c:pt idx="26">
                  <c:v>-13281</c:v>
                </c:pt>
                <c:pt idx="27">
                  <c:v>-13446</c:v>
                </c:pt>
                <c:pt idx="28">
                  <c:v>-13995</c:v>
                </c:pt>
                <c:pt idx="29">
                  <c:v>-14372</c:v>
                </c:pt>
                <c:pt idx="30">
                  <c:v>-14882</c:v>
                </c:pt>
                <c:pt idx="31">
                  <c:v>-14733</c:v>
                </c:pt>
                <c:pt idx="32">
                  <c:v>-14968</c:v>
                </c:pt>
                <c:pt idx="33">
                  <c:v>-15400</c:v>
                </c:pt>
                <c:pt idx="34">
                  <c:v>-15387</c:v>
                </c:pt>
                <c:pt idx="35">
                  <c:v>-16030</c:v>
                </c:pt>
                <c:pt idx="36">
                  <c:v>-16419</c:v>
                </c:pt>
                <c:pt idx="37">
                  <c:v>-17294</c:v>
                </c:pt>
                <c:pt idx="38">
                  <c:v>-17112</c:v>
                </c:pt>
                <c:pt idx="39">
                  <c:v>-17042</c:v>
                </c:pt>
                <c:pt idx="40">
                  <c:v>-17148</c:v>
                </c:pt>
                <c:pt idx="41">
                  <c:v>-17309</c:v>
                </c:pt>
                <c:pt idx="42">
                  <c:v>-17575</c:v>
                </c:pt>
                <c:pt idx="43">
                  <c:v>-17936</c:v>
                </c:pt>
                <c:pt idx="44">
                  <c:v>-18424</c:v>
                </c:pt>
                <c:pt idx="45">
                  <c:v>-17905</c:v>
                </c:pt>
                <c:pt idx="46">
                  <c:v>-18785</c:v>
                </c:pt>
                <c:pt idx="47">
                  <c:v>-20117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10-41B2-A5FB-D377E4C91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442528"/>
        <c:axId val="575438920"/>
      </c:barChart>
      <c:lineChart>
        <c:grouping val="standard"/>
        <c:varyColors val="0"/>
        <c:ser>
          <c:idx val="3"/>
          <c:order val="2"/>
          <c:tx>
            <c:v>自然増減数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47"/>
              <c:layout>
                <c:manualLayout>
                  <c:x val="-1.9145299145299246E-2"/>
                  <c:y val="1.882353096174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10-41B2-A5FB-D377E4C911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FF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48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</c:strCache>
            </c:strRef>
          </c:cat>
          <c:val>
            <c:numRef>
              <c:f>[0]!自然増減数</c:f>
              <c:numCache>
                <c:formatCode>#,##0_ </c:formatCode>
                <c:ptCount val="48"/>
                <c:pt idx="0">
                  <c:v>14485</c:v>
                </c:pt>
                <c:pt idx="1">
                  <c:v>14013</c:v>
                </c:pt>
                <c:pt idx="2">
                  <c:v>13583</c:v>
                </c:pt>
                <c:pt idx="3">
                  <c:v>12530</c:v>
                </c:pt>
                <c:pt idx="4">
                  <c:v>12596</c:v>
                </c:pt>
                <c:pt idx="5">
                  <c:v>11709</c:v>
                </c:pt>
                <c:pt idx="6">
                  <c:v>10876</c:v>
                </c:pt>
                <c:pt idx="7">
                  <c:v>10509</c:v>
                </c:pt>
                <c:pt idx="8">
                  <c:v>10217</c:v>
                </c:pt>
                <c:pt idx="9">
                  <c:v>9564</c:v>
                </c:pt>
                <c:pt idx="10">
                  <c:v>8548</c:v>
                </c:pt>
                <c:pt idx="11">
                  <c:v>8310</c:v>
                </c:pt>
                <c:pt idx="12">
                  <c:v>7124</c:v>
                </c:pt>
                <c:pt idx="13">
                  <c:v>5622</c:v>
                </c:pt>
                <c:pt idx="14">
                  <c:v>4643</c:v>
                </c:pt>
                <c:pt idx="15">
                  <c:v>3823</c:v>
                </c:pt>
                <c:pt idx="16">
                  <c:v>3789</c:v>
                </c:pt>
                <c:pt idx="17">
                  <c:v>2855</c:v>
                </c:pt>
                <c:pt idx="18">
                  <c:v>2147</c:v>
                </c:pt>
                <c:pt idx="19">
                  <c:v>2817</c:v>
                </c:pt>
                <c:pt idx="20">
                  <c:v>1476</c:v>
                </c:pt>
                <c:pt idx="21">
                  <c:v>1413</c:v>
                </c:pt>
                <c:pt idx="22">
                  <c:v>838</c:v>
                </c:pt>
                <c:pt idx="23">
                  <c:v>842</c:v>
                </c:pt>
                <c:pt idx="24">
                  <c:v>-269</c:v>
                </c:pt>
                <c:pt idx="25">
                  <c:v>-227</c:v>
                </c:pt>
                <c:pt idx="26">
                  <c:v>-392</c:v>
                </c:pt>
                <c:pt idx="27">
                  <c:v>-1012</c:v>
                </c:pt>
                <c:pt idx="28">
                  <c:v>-2272</c:v>
                </c:pt>
                <c:pt idx="29">
                  <c:v>-2818</c:v>
                </c:pt>
                <c:pt idx="30">
                  <c:v>-4358</c:v>
                </c:pt>
                <c:pt idx="31">
                  <c:v>-4177</c:v>
                </c:pt>
                <c:pt idx="32">
                  <c:v>-4806</c:v>
                </c:pt>
                <c:pt idx="33">
                  <c:v>-5213</c:v>
                </c:pt>
                <c:pt idx="34">
                  <c:v>-5864</c:v>
                </c:pt>
                <c:pt idx="35">
                  <c:v>-6319</c:v>
                </c:pt>
                <c:pt idx="36">
                  <c:v>-6888</c:v>
                </c:pt>
                <c:pt idx="37">
                  <c:v>-8126</c:v>
                </c:pt>
                <c:pt idx="38">
                  <c:v>-7986</c:v>
                </c:pt>
                <c:pt idx="39">
                  <c:v>-8189</c:v>
                </c:pt>
                <c:pt idx="40">
                  <c:v>-8527</c:v>
                </c:pt>
                <c:pt idx="41">
                  <c:v>-8683</c:v>
                </c:pt>
                <c:pt idx="42">
                  <c:v>-9540</c:v>
                </c:pt>
                <c:pt idx="43">
                  <c:v>-10133</c:v>
                </c:pt>
                <c:pt idx="44">
                  <c:v>-11254</c:v>
                </c:pt>
                <c:pt idx="45">
                  <c:v>-11068</c:v>
                </c:pt>
                <c:pt idx="46">
                  <c:v>-12272</c:v>
                </c:pt>
                <c:pt idx="47">
                  <c:v>-14132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10-41B2-A5FB-D377E4C91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42528"/>
        <c:axId val="575438920"/>
      </c:lineChart>
      <c:catAx>
        <c:axId val="5754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75438920"/>
        <c:crosses val="autoZero"/>
        <c:auto val="1"/>
        <c:lblAlgn val="ctr"/>
        <c:lblOffset val="100"/>
        <c:noMultiLvlLbl val="0"/>
      </c:catAx>
      <c:valAx>
        <c:axId val="575438920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7544252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42079658464034381"/>
          <c:y val="0.11939355622611754"/>
          <c:w val="0.53530584174112461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7555C0-007B-413C-8236-1684EF8BA588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9BC907-5797-4C51-8924-B976663ED8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0.0256</cdr:x>
      <cdr:y>0.03922</cdr:y>
    </cdr:from>
    <cdr:to>
      <cdr:x>0.12393</cdr:x>
      <cdr:y>0.1024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5F656B4-7DE2-42FE-9E8E-9716F5A1BC33}"/>
            </a:ext>
          </a:extLst>
        </cdr:cNvPr>
        <cdr:cNvSpPr txBox="1"/>
      </cdr:nvSpPr>
      <cdr:spPr>
        <a:xfrm xmlns:a="http://schemas.openxmlformats.org/drawingml/2006/main">
          <a:off x="238126" y="238125"/>
          <a:ext cx="914400" cy="383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0.89683</cdr:x>
      <cdr:y>0.87146</cdr:y>
    </cdr:from>
    <cdr:to>
      <cdr:x>0.99515</cdr:x>
      <cdr:y>0.94553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669E6CF-31BE-444B-9DB4-82F39EA119D3}"/>
            </a:ext>
          </a:extLst>
        </cdr:cNvPr>
        <cdr:cNvSpPr txBox="1"/>
      </cdr:nvSpPr>
      <cdr:spPr>
        <a:xfrm xmlns:a="http://schemas.openxmlformats.org/drawingml/2006/main">
          <a:off x="8334542" y="5288865"/>
          <a:ext cx="913718" cy="44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0.61166</cdr:x>
      <cdr:y>0.92784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244BF73A-9C28-43B0-AC52-1CA83FAC7336}"/>
            </a:ext>
          </a:extLst>
        </cdr:cNvPr>
        <cdr:cNvSpPr txBox="1"/>
      </cdr:nvSpPr>
      <cdr:spPr>
        <a:xfrm xmlns:a="http://schemas.openxmlformats.org/drawingml/2006/main">
          <a:off x="5688542" y="5634037"/>
          <a:ext cx="3611562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  <cdr:relSizeAnchor xmlns:cdr="http://schemas.openxmlformats.org/drawingml/2006/chartDrawing">
    <cdr:from>
      <cdr:x>0.94879</cdr:x>
      <cdr:y>0.81317</cdr:y>
    </cdr:from>
    <cdr:to>
      <cdr:x>0.98201</cdr:x>
      <cdr:y>0.90634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66961BD5-4763-4094-A726-AD362CCF3D13}"/>
            </a:ext>
          </a:extLst>
        </cdr:cNvPr>
        <cdr:cNvSpPr txBox="1"/>
      </cdr:nvSpPr>
      <cdr:spPr>
        <a:xfrm xmlns:a="http://schemas.openxmlformats.org/drawingml/2006/main" rot="18596693">
          <a:off x="8694182" y="5071424"/>
          <a:ext cx="566351" cy="308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800" b="0" i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22</a:t>
          </a:r>
          <a:endParaRPr lang="ja-JP" altLang="en-US" sz="1800" b="0" i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BB9-933A-4FE2-BF9D-FC247C668479}">
  <dimension ref="A1:R109"/>
  <sheetViews>
    <sheetView tabSelected="1" workbookViewId="0">
      <selection activeCell="G56" sqref="G56"/>
    </sheetView>
  </sheetViews>
  <sheetFormatPr defaultColWidth="9" defaultRowHeight="13.5" x14ac:dyDescent="0.15"/>
  <cols>
    <col min="1" max="2" width="6" style="3" customWidth="1"/>
    <col min="3" max="3" width="9.5" style="21" bestFit="1" customWidth="1"/>
    <col min="4" max="4" width="11.875" style="21" customWidth="1"/>
    <col min="5" max="5" width="9" style="21"/>
    <col min="6" max="8" width="9" style="20"/>
    <col min="9" max="16384" width="9" style="21"/>
  </cols>
  <sheetData>
    <row r="1" spans="1:18" s="7" customFormat="1" x14ac:dyDescent="0.15">
      <c r="A1" s="2" t="s">
        <v>0</v>
      </c>
      <c r="B1" s="3"/>
      <c r="C1" s="28" t="s">
        <v>16</v>
      </c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</row>
    <row r="2" spans="1:18" s="7" customFormat="1" x14ac:dyDescent="0.15">
      <c r="A2" s="2" t="s">
        <v>1</v>
      </c>
      <c r="B2" s="3"/>
      <c r="C2" s="8" t="s">
        <v>2</v>
      </c>
      <c r="I2" s="9"/>
      <c r="J2" s="10"/>
      <c r="K2" s="10"/>
      <c r="L2" s="10"/>
      <c r="M2" s="10"/>
      <c r="N2" s="10"/>
      <c r="O2" s="11"/>
      <c r="Q2" s="11"/>
      <c r="R2" s="11"/>
    </row>
    <row r="3" spans="1:18" s="7" customFormat="1" x14ac:dyDescent="0.15">
      <c r="A3" s="2" t="s">
        <v>3</v>
      </c>
      <c r="B3" s="3"/>
      <c r="C3" s="8" t="s">
        <v>10</v>
      </c>
      <c r="I3" s="9"/>
      <c r="J3" s="12"/>
      <c r="K3" s="12"/>
      <c r="L3" s="12"/>
      <c r="M3" s="12"/>
      <c r="N3" s="12"/>
      <c r="O3" s="12"/>
    </row>
    <row r="4" spans="1:18" s="7" customFormat="1" x14ac:dyDescent="0.15">
      <c r="A4" s="2"/>
      <c r="B4" s="3"/>
      <c r="C4" s="13" t="s">
        <v>4</v>
      </c>
      <c r="I4" s="9"/>
      <c r="J4" s="12"/>
      <c r="K4" s="12"/>
      <c r="L4" s="12"/>
      <c r="M4" s="12"/>
      <c r="N4" s="12"/>
      <c r="O4" s="12"/>
    </row>
    <row r="5" spans="1:18" s="7" customFormat="1" ht="21" customHeight="1" x14ac:dyDescent="0.15">
      <c r="A5" s="3"/>
      <c r="B5" s="3"/>
      <c r="C5" s="14">
        <v>27395</v>
      </c>
      <c r="D5" s="15" t="s">
        <v>5</v>
      </c>
      <c r="E5" s="16">
        <f>MAX($C$9:$C$109)</f>
        <v>44562</v>
      </c>
      <c r="F5" s="15" t="s">
        <v>6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s="7" customFormat="1" x14ac:dyDescent="0.15">
      <c r="A6" s="3"/>
      <c r="B6" s="3">
        <f>COUNTA(C9:C109)-MATCH(C5,C9:C109,0)+1</f>
        <v>48</v>
      </c>
    </row>
    <row r="7" spans="1:18" s="7" customFormat="1" x14ac:dyDescent="0.15">
      <c r="A7" s="18"/>
      <c r="B7" s="3"/>
      <c r="C7" s="7" t="s">
        <v>13</v>
      </c>
    </row>
    <row r="8" spans="1:18" s="19" customFormat="1" ht="40.5" x14ac:dyDescent="0.15">
      <c r="A8" s="24"/>
      <c r="B8" s="24"/>
      <c r="C8" s="19" t="s">
        <v>7</v>
      </c>
      <c r="D8" s="19" t="s">
        <v>8</v>
      </c>
      <c r="E8" s="19" t="s">
        <v>9</v>
      </c>
      <c r="F8" s="25" t="s">
        <v>14</v>
      </c>
      <c r="G8" s="25" t="s">
        <v>15</v>
      </c>
      <c r="H8" s="27" t="s">
        <v>11</v>
      </c>
      <c r="I8" s="27" t="s">
        <v>12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2">
        <v>27395</v>
      </c>
      <c r="D9" s="23" t="str">
        <f t="shared" ref="D9" si="0">IF(OR(A9=1,B9=1,A9),TEXT(C9,"ge"),TEXT(C9," "))</f>
        <v>S50</v>
      </c>
      <c r="E9" s="23" t="str">
        <f t="shared" ref="E9" si="1">IF(OR(A9=1,A9),TEXT(C9,"yyyy"),TEXT(C9,"yy"))</f>
        <v>1975</v>
      </c>
      <c r="F9" s="20">
        <v>24031</v>
      </c>
      <c r="G9" s="20">
        <v>9546</v>
      </c>
      <c r="H9" s="26">
        <f>G9*-1</f>
        <v>-9546</v>
      </c>
      <c r="I9" s="26">
        <f>F9+H9</f>
        <v>14485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2">
        <v>27760</v>
      </c>
      <c r="D10" s="23" t="str">
        <f t="shared" ref="D10:D11" si="3">IF(OR(A10=1,B10=1,A10),TEXT(C10,"ge"),TEXT(C10," "))</f>
        <v xml:space="preserve"> </v>
      </c>
      <c r="E10" s="23" t="str">
        <f t="shared" ref="E10:E11" si="4">IF(OR(A10=1,A10),TEXT(C10,"yyyy"),TEXT(C10,"yy"))</f>
        <v>76</v>
      </c>
      <c r="F10" s="20">
        <v>23627</v>
      </c>
      <c r="G10" s="20">
        <v>9614</v>
      </c>
      <c r="H10" s="26">
        <f t="shared" ref="H10:H55" si="5">G10*-1</f>
        <v>-9614</v>
      </c>
      <c r="I10" s="26">
        <f t="shared" ref="I10:I56" si="6">F10+H10</f>
        <v>14013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2">
        <v>28126</v>
      </c>
      <c r="D11" s="23" t="str">
        <f t="shared" si="3"/>
        <v xml:space="preserve"> </v>
      </c>
      <c r="E11" s="23" t="str">
        <f t="shared" si="4"/>
        <v>77</v>
      </c>
      <c r="F11" s="20">
        <v>23104</v>
      </c>
      <c r="G11" s="20">
        <v>9521</v>
      </c>
      <c r="H11" s="26">
        <f t="shared" si="5"/>
        <v>-9521</v>
      </c>
      <c r="I11" s="26">
        <f t="shared" si="6"/>
        <v>13583</v>
      </c>
    </row>
    <row r="12" spans="1:18" x14ac:dyDescent="0.15">
      <c r="A12" s="1" t="str">
        <f t="shared" si="2"/>
        <v/>
      </c>
      <c r="B12" s="1" t="str">
        <f t="shared" ref="B12:B75" si="7">IF(OR(A12=1,C12=$E$5),1,"")</f>
        <v/>
      </c>
      <c r="C12" s="22">
        <v>28491</v>
      </c>
      <c r="D12" s="23" t="str">
        <f t="shared" ref="D12:D17" si="8">IF(OR(A12=1,B12=1,A12),TEXT(C12,"ge"),TEXT(C12," "))</f>
        <v xml:space="preserve"> </v>
      </c>
      <c r="E12" s="23" t="str">
        <f t="shared" ref="E12:E17" si="9">IF(OR(A12=1,A12),TEXT(C12,"yyyy"),TEXT(C12,"yy"))</f>
        <v>78</v>
      </c>
      <c r="F12" s="20">
        <v>22443</v>
      </c>
      <c r="G12" s="20">
        <v>9913</v>
      </c>
      <c r="H12" s="26">
        <f t="shared" si="5"/>
        <v>-9913</v>
      </c>
      <c r="I12" s="26">
        <f t="shared" si="6"/>
        <v>12530</v>
      </c>
    </row>
    <row r="13" spans="1:18" x14ac:dyDescent="0.15">
      <c r="A13" s="1" t="str">
        <f t="shared" si="2"/>
        <v/>
      </c>
      <c r="B13" s="1" t="str">
        <f t="shared" si="7"/>
        <v/>
      </c>
      <c r="C13" s="22">
        <v>28856</v>
      </c>
      <c r="D13" s="23" t="str">
        <f t="shared" si="8"/>
        <v xml:space="preserve"> </v>
      </c>
      <c r="E13" s="23" t="str">
        <f t="shared" si="9"/>
        <v>79</v>
      </c>
      <c r="F13" s="20">
        <v>22337</v>
      </c>
      <c r="G13" s="20">
        <v>9741</v>
      </c>
      <c r="H13" s="26">
        <f t="shared" si="5"/>
        <v>-9741</v>
      </c>
      <c r="I13" s="26">
        <f t="shared" si="6"/>
        <v>12596</v>
      </c>
    </row>
    <row r="14" spans="1:18" x14ac:dyDescent="0.15">
      <c r="A14" s="1" t="str">
        <f t="shared" si="2"/>
        <v/>
      </c>
      <c r="B14" s="1" t="str">
        <f t="shared" si="7"/>
        <v/>
      </c>
      <c r="C14" s="22">
        <v>29221</v>
      </c>
      <c r="D14" s="23" t="str">
        <f t="shared" si="8"/>
        <v xml:space="preserve"> </v>
      </c>
      <c r="E14" s="23" t="str">
        <f t="shared" si="9"/>
        <v>80</v>
      </c>
      <c r="F14" s="20">
        <v>21761</v>
      </c>
      <c r="G14" s="20">
        <v>10052</v>
      </c>
      <c r="H14" s="26">
        <f t="shared" si="5"/>
        <v>-10052</v>
      </c>
      <c r="I14" s="26">
        <f t="shared" si="6"/>
        <v>11709</v>
      </c>
    </row>
    <row r="15" spans="1:18" x14ac:dyDescent="0.15">
      <c r="A15" s="1" t="str">
        <f t="shared" si="2"/>
        <v/>
      </c>
      <c r="B15" s="1" t="str">
        <f t="shared" si="7"/>
        <v/>
      </c>
      <c r="C15" s="22">
        <v>29587</v>
      </c>
      <c r="D15" s="23" t="str">
        <f t="shared" si="8"/>
        <v xml:space="preserve"> </v>
      </c>
      <c r="E15" s="23" t="str">
        <f t="shared" si="9"/>
        <v>81</v>
      </c>
      <c r="F15" s="20">
        <v>20750</v>
      </c>
      <c r="G15" s="20">
        <v>9874</v>
      </c>
      <c r="H15" s="26">
        <f t="shared" si="5"/>
        <v>-9874</v>
      </c>
      <c r="I15" s="26">
        <f t="shared" si="6"/>
        <v>10876</v>
      </c>
    </row>
    <row r="16" spans="1:18" x14ac:dyDescent="0.15">
      <c r="A16" s="1" t="str">
        <f t="shared" si="2"/>
        <v/>
      </c>
      <c r="B16" s="1" t="str">
        <f t="shared" si="7"/>
        <v/>
      </c>
      <c r="C16" s="22">
        <v>29952</v>
      </c>
      <c r="D16" s="23" t="str">
        <f t="shared" si="8"/>
        <v xml:space="preserve"> </v>
      </c>
      <c r="E16" s="23" t="str">
        <f t="shared" si="9"/>
        <v>82</v>
      </c>
      <c r="F16" s="20">
        <v>20372</v>
      </c>
      <c r="G16" s="20">
        <v>9863</v>
      </c>
      <c r="H16" s="26">
        <f t="shared" si="5"/>
        <v>-9863</v>
      </c>
      <c r="I16" s="26">
        <f t="shared" si="6"/>
        <v>10509</v>
      </c>
    </row>
    <row r="17" spans="1:9" x14ac:dyDescent="0.15">
      <c r="A17" s="1" t="str">
        <f t="shared" si="2"/>
        <v/>
      </c>
      <c r="B17" s="1" t="str">
        <f t="shared" si="7"/>
        <v/>
      </c>
      <c r="C17" s="22">
        <v>30317</v>
      </c>
      <c r="D17" s="23" t="str">
        <f t="shared" si="8"/>
        <v xml:space="preserve"> </v>
      </c>
      <c r="E17" s="23" t="str">
        <f t="shared" si="9"/>
        <v>83</v>
      </c>
      <c r="F17" s="20">
        <v>20449</v>
      </c>
      <c r="G17" s="20">
        <v>10232</v>
      </c>
      <c r="H17" s="26">
        <f t="shared" si="5"/>
        <v>-10232</v>
      </c>
      <c r="I17" s="26">
        <f t="shared" si="6"/>
        <v>10217</v>
      </c>
    </row>
    <row r="18" spans="1:9" x14ac:dyDescent="0.15">
      <c r="A18" s="1" t="str">
        <f t="shared" si="2"/>
        <v/>
      </c>
      <c r="B18" s="1" t="str">
        <f t="shared" si="7"/>
        <v/>
      </c>
      <c r="C18" s="22">
        <v>30682</v>
      </c>
      <c r="D18" s="23" t="str">
        <f t="shared" ref="D18:D38" si="10">IF(OR(A18=1,B18=1,A18),TEXT(C18,"ge"),TEXT(C18," "))</f>
        <v xml:space="preserve"> </v>
      </c>
      <c r="E18" s="23" t="str">
        <f t="shared" ref="E18:E38" si="11">IF(OR(A18=1,A18),TEXT(C18,"yyyy"),TEXT(C18,"yy"))</f>
        <v>84</v>
      </c>
      <c r="F18" s="20">
        <v>20062</v>
      </c>
      <c r="G18" s="20">
        <v>10498</v>
      </c>
      <c r="H18" s="26">
        <f t="shared" si="5"/>
        <v>-10498</v>
      </c>
      <c r="I18" s="26">
        <f t="shared" si="6"/>
        <v>9564</v>
      </c>
    </row>
    <row r="19" spans="1:9" x14ac:dyDescent="0.15">
      <c r="A19" s="1" t="str">
        <f t="shared" si="2"/>
        <v/>
      </c>
      <c r="B19" s="1" t="str">
        <f t="shared" si="7"/>
        <v/>
      </c>
      <c r="C19" s="22">
        <v>31048</v>
      </c>
      <c r="D19" s="23" t="str">
        <f t="shared" si="10"/>
        <v xml:space="preserve"> </v>
      </c>
      <c r="E19" s="23" t="str">
        <f t="shared" si="11"/>
        <v>85</v>
      </c>
      <c r="F19" s="20">
        <v>19095</v>
      </c>
      <c r="G19" s="20">
        <v>10547</v>
      </c>
      <c r="H19" s="26">
        <f t="shared" si="5"/>
        <v>-10547</v>
      </c>
      <c r="I19" s="26">
        <f t="shared" si="6"/>
        <v>8548</v>
      </c>
    </row>
    <row r="20" spans="1:9" x14ac:dyDescent="0.15">
      <c r="A20" s="1" t="str">
        <f t="shared" si="2"/>
        <v/>
      </c>
      <c r="B20" s="1" t="str">
        <f t="shared" si="7"/>
        <v/>
      </c>
      <c r="C20" s="22">
        <v>31413</v>
      </c>
      <c r="D20" s="23" t="str">
        <f t="shared" si="10"/>
        <v xml:space="preserve"> </v>
      </c>
      <c r="E20" s="23" t="str">
        <f t="shared" si="11"/>
        <v>86</v>
      </c>
      <c r="F20" s="20">
        <v>18353</v>
      </c>
      <c r="G20" s="20">
        <v>10043</v>
      </c>
      <c r="H20" s="26">
        <f t="shared" si="5"/>
        <v>-10043</v>
      </c>
      <c r="I20" s="26">
        <f t="shared" si="6"/>
        <v>8310</v>
      </c>
    </row>
    <row r="21" spans="1:9" x14ac:dyDescent="0.15">
      <c r="A21" s="1" t="str">
        <f t="shared" si="2"/>
        <v/>
      </c>
      <c r="B21" s="1" t="str">
        <f t="shared" si="7"/>
        <v/>
      </c>
      <c r="C21" s="22">
        <v>31778</v>
      </c>
      <c r="D21" s="23" t="str">
        <f t="shared" si="10"/>
        <v xml:space="preserve"> </v>
      </c>
      <c r="E21" s="23" t="str">
        <f t="shared" si="11"/>
        <v>87</v>
      </c>
      <c r="F21" s="20">
        <v>17324</v>
      </c>
      <c r="G21" s="20">
        <v>10200</v>
      </c>
      <c r="H21" s="26">
        <f t="shared" si="5"/>
        <v>-10200</v>
      </c>
      <c r="I21" s="26">
        <f t="shared" si="6"/>
        <v>7124</v>
      </c>
    </row>
    <row r="22" spans="1:9" x14ac:dyDescent="0.15">
      <c r="A22" s="1" t="str">
        <f t="shared" si="2"/>
        <v/>
      </c>
      <c r="B22" s="1" t="str">
        <f t="shared" si="7"/>
        <v/>
      </c>
      <c r="C22" s="22">
        <v>32143</v>
      </c>
      <c r="D22" s="23" t="str">
        <f t="shared" si="10"/>
        <v xml:space="preserve"> </v>
      </c>
      <c r="E22" s="23" t="str">
        <f t="shared" si="11"/>
        <v>88</v>
      </c>
      <c r="F22" s="20">
        <v>16373</v>
      </c>
      <c r="G22" s="20">
        <v>10751</v>
      </c>
      <c r="H22" s="26">
        <f t="shared" si="5"/>
        <v>-10751</v>
      </c>
      <c r="I22" s="26">
        <f t="shared" si="6"/>
        <v>5622</v>
      </c>
    </row>
    <row r="23" spans="1:9" x14ac:dyDescent="0.15">
      <c r="A23" s="1" t="str">
        <f t="shared" si="2"/>
        <v/>
      </c>
      <c r="B23" s="1" t="str">
        <f t="shared" si="7"/>
        <v/>
      </c>
      <c r="C23" s="22">
        <v>32509</v>
      </c>
      <c r="D23" s="23" t="str">
        <f t="shared" si="10"/>
        <v xml:space="preserve"> </v>
      </c>
      <c r="E23" s="23" t="str">
        <f t="shared" si="11"/>
        <v>89</v>
      </c>
      <c r="F23" s="20">
        <v>15544</v>
      </c>
      <c r="G23" s="20">
        <v>10901</v>
      </c>
      <c r="H23" s="26">
        <f t="shared" si="5"/>
        <v>-10901</v>
      </c>
      <c r="I23" s="26">
        <f t="shared" si="6"/>
        <v>4643</v>
      </c>
    </row>
    <row r="24" spans="1:9" x14ac:dyDescent="0.15">
      <c r="A24" s="1" t="str">
        <f t="shared" si="2"/>
        <v/>
      </c>
      <c r="B24" s="1" t="str">
        <f t="shared" si="7"/>
        <v/>
      </c>
      <c r="C24" s="22">
        <v>32874</v>
      </c>
      <c r="D24" s="23" t="str">
        <f t="shared" si="10"/>
        <v xml:space="preserve"> </v>
      </c>
      <c r="E24" s="23" t="str">
        <f t="shared" si="11"/>
        <v>90</v>
      </c>
      <c r="F24" s="20">
        <v>14635</v>
      </c>
      <c r="G24" s="20">
        <v>10812</v>
      </c>
      <c r="H24" s="26">
        <f t="shared" si="5"/>
        <v>-10812</v>
      </c>
      <c r="I24" s="26">
        <f t="shared" si="6"/>
        <v>3823</v>
      </c>
    </row>
    <row r="25" spans="1:9" x14ac:dyDescent="0.15">
      <c r="A25" s="1" t="str">
        <f t="shared" si="2"/>
        <v/>
      </c>
      <c r="B25" s="1" t="str">
        <f t="shared" si="7"/>
        <v/>
      </c>
      <c r="C25" s="22">
        <v>33239</v>
      </c>
      <c r="D25" s="23" t="str">
        <f t="shared" si="10"/>
        <v xml:space="preserve"> </v>
      </c>
      <c r="E25" s="23" t="str">
        <f t="shared" si="11"/>
        <v>91</v>
      </c>
      <c r="F25" s="20">
        <v>15030</v>
      </c>
      <c r="G25" s="20">
        <v>11241</v>
      </c>
      <c r="H25" s="26">
        <f t="shared" si="5"/>
        <v>-11241</v>
      </c>
      <c r="I25" s="26">
        <f t="shared" si="6"/>
        <v>3789</v>
      </c>
    </row>
    <row r="26" spans="1:9" x14ac:dyDescent="0.15">
      <c r="A26" s="1" t="str">
        <f t="shared" si="2"/>
        <v/>
      </c>
      <c r="B26" s="1" t="str">
        <f t="shared" si="7"/>
        <v/>
      </c>
      <c r="C26" s="22">
        <v>33604</v>
      </c>
      <c r="D26" s="23" t="str">
        <f t="shared" si="10"/>
        <v xml:space="preserve"> </v>
      </c>
      <c r="E26" s="23" t="str">
        <f t="shared" si="11"/>
        <v>92</v>
      </c>
      <c r="F26" s="20">
        <v>14486</v>
      </c>
      <c r="G26" s="20">
        <v>11631</v>
      </c>
      <c r="H26" s="26">
        <f t="shared" si="5"/>
        <v>-11631</v>
      </c>
      <c r="I26" s="26">
        <f t="shared" si="6"/>
        <v>2855</v>
      </c>
    </row>
    <row r="27" spans="1:9" x14ac:dyDescent="0.15">
      <c r="A27" s="1" t="str">
        <f t="shared" si="2"/>
        <v/>
      </c>
      <c r="B27" s="1" t="str">
        <f t="shared" si="7"/>
        <v/>
      </c>
      <c r="C27" s="22">
        <v>33970</v>
      </c>
      <c r="D27" s="23" t="str">
        <f t="shared" si="10"/>
        <v xml:space="preserve"> </v>
      </c>
      <c r="E27" s="23" t="str">
        <f t="shared" si="11"/>
        <v>93</v>
      </c>
      <c r="F27" s="20">
        <v>14357</v>
      </c>
      <c r="G27" s="20">
        <v>12210</v>
      </c>
      <c r="H27" s="26">
        <f t="shared" si="5"/>
        <v>-12210</v>
      </c>
      <c r="I27" s="26">
        <f t="shared" si="6"/>
        <v>2147</v>
      </c>
    </row>
    <row r="28" spans="1:9" x14ac:dyDescent="0.15">
      <c r="A28" s="1" t="str">
        <f t="shared" si="2"/>
        <v/>
      </c>
      <c r="B28" s="1" t="str">
        <f t="shared" si="7"/>
        <v/>
      </c>
      <c r="C28" s="22">
        <v>34335</v>
      </c>
      <c r="D28" s="23" t="str">
        <f t="shared" si="10"/>
        <v xml:space="preserve"> </v>
      </c>
      <c r="E28" s="23" t="str">
        <f t="shared" si="11"/>
        <v>94</v>
      </c>
      <c r="F28" s="20">
        <v>14767</v>
      </c>
      <c r="G28" s="20">
        <v>11950</v>
      </c>
      <c r="H28" s="26">
        <f t="shared" si="5"/>
        <v>-11950</v>
      </c>
      <c r="I28" s="26">
        <f t="shared" si="6"/>
        <v>2817</v>
      </c>
    </row>
    <row r="29" spans="1:9" x14ac:dyDescent="0.15">
      <c r="A29" s="1" t="str">
        <f t="shared" si="2"/>
        <v/>
      </c>
      <c r="B29" s="1" t="str">
        <f t="shared" si="7"/>
        <v/>
      </c>
      <c r="C29" s="22">
        <v>34700</v>
      </c>
      <c r="D29" s="23" t="str">
        <f t="shared" si="10"/>
        <v xml:space="preserve"> </v>
      </c>
      <c r="E29" s="23" t="str">
        <f t="shared" si="11"/>
        <v>95</v>
      </c>
      <c r="F29" s="20">
        <v>13972</v>
      </c>
      <c r="G29" s="20">
        <v>12496</v>
      </c>
      <c r="H29" s="26">
        <f t="shared" si="5"/>
        <v>-12496</v>
      </c>
      <c r="I29" s="26">
        <f t="shared" si="6"/>
        <v>1476</v>
      </c>
    </row>
    <row r="30" spans="1:9" x14ac:dyDescent="0.15">
      <c r="A30" s="1" t="str">
        <f t="shared" si="2"/>
        <v/>
      </c>
      <c r="B30" s="1" t="str">
        <f t="shared" si="7"/>
        <v/>
      </c>
      <c r="C30" s="22">
        <v>35065</v>
      </c>
      <c r="D30" s="23" t="str">
        <f t="shared" si="10"/>
        <v xml:space="preserve"> </v>
      </c>
      <c r="E30" s="23" t="str">
        <f t="shared" si="11"/>
        <v>96</v>
      </c>
      <c r="F30" s="20">
        <v>13955</v>
      </c>
      <c r="G30" s="20">
        <v>12542</v>
      </c>
      <c r="H30" s="26">
        <f t="shared" si="5"/>
        <v>-12542</v>
      </c>
      <c r="I30" s="26">
        <f t="shared" si="6"/>
        <v>1413</v>
      </c>
    </row>
    <row r="31" spans="1:9" x14ac:dyDescent="0.15">
      <c r="A31" s="1" t="str">
        <f t="shared" si="2"/>
        <v/>
      </c>
      <c r="B31" s="1" t="str">
        <f t="shared" si="7"/>
        <v/>
      </c>
      <c r="C31" s="22">
        <v>35431</v>
      </c>
      <c r="D31" s="23" t="str">
        <f t="shared" si="10"/>
        <v xml:space="preserve"> </v>
      </c>
      <c r="E31" s="23" t="str">
        <f t="shared" si="11"/>
        <v>97</v>
      </c>
      <c r="F31" s="20">
        <v>13606</v>
      </c>
      <c r="G31" s="20">
        <v>12768</v>
      </c>
      <c r="H31" s="26">
        <f t="shared" si="5"/>
        <v>-12768</v>
      </c>
      <c r="I31" s="26">
        <f t="shared" si="6"/>
        <v>838</v>
      </c>
    </row>
    <row r="32" spans="1:9" x14ac:dyDescent="0.15">
      <c r="A32" s="1" t="str">
        <f t="shared" si="2"/>
        <v/>
      </c>
      <c r="B32" s="1" t="str">
        <f t="shared" si="7"/>
        <v/>
      </c>
      <c r="C32" s="22">
        <v>35796</v>
      </c>
      <c r="D32" s="23" t="str">
        <f t="shared" si="10"/>
        <v xml:space="preserve"> </v>
      </c>
      <c r="E32" s="23" t="str">
        <f t="shared" si="11"/>
        <v>98</v>
      </c>
      <c r="F32" s="20">
        <v>13594</v>
      </c>
      <c r="G32" s="20">
        <v>12752</v>
      </c>
      <c r="H32" s="26">
        <f t="shared" si="5"/>
        <v>-12752</v>
      </c>
      <c r="I32" s="26">
        <f t="shared" si="6"/>
        <v>842</v>
      </c>
    </row>
    <row r="33" spans="1:9" x14ac:dyDescent="0.15">
      <c r="A33" s="1" t="str">
        <f t="shared" si="2"/>
        <v/>
      </c>
      <c r="B33" s="1" t="str">
        <f t="shared" si="7"/>
        <v/>
      </c>
      <c r="C33" s="22">
        <v>36161</v>
      </c>
      <c r="D33" s="23" t="str">
        <f t="shared" si="10"/>
        <v xml:space="preserve"> </v>
      </c>
      <c r="E33" s="23" t="str">
        <f t="shared" si="11"/>
        <v>99</v>
      </c>
      <c r="F33" s="20">
        <v>13176</v>
      </c>
      <c r="G33" s="20">
        <v>13445</v>
      </c>
      <c r="H33" s="26">
        <f t="shared" si="5"/>
        <v>-13445</v>
      </c>
      <c r="I33" s="26">
        <f t="shared" si="6"/>
        <v>-269</v>
      </c>
    </row>
    <row r="34" spans="1:9" x14ac:dyDescent="0.15">
      <c r="A34" s="1" t="str">
        <f t="shared" si="2"/>
        <v/>
      </c>
      <c r="B34" s="1" t="str">
        <f t="shared" si="7"/>
        <v/>
      </c>
      <c r="C34" s="22">
        <v>36526</v>
      </c>
      <c r="D34" s="23" t="str">
        <f t="shared" si="10"/>
        <v xml:space="preserve"> </v>
      </c>
      <c r="E34" s="23" t="str">
        <f t="shared" si="11"/>
        <v>00</v>
      </c>
      <c r="F34" s="20">
        <v>12920</v>
      </c>
      <c r="G34" s="20">
        <v>13147</v>
      </c>
      <c r="H34" s="26">
        <f t="shared" si="5"/>
        <v>-13147</v>
      </c>
      <c r="I34" s="26">
        <f t="shared" si="6"/>
        <v>-227</v>
      </c>
    </row>
    <row r="35" spans="1:9" x14ac:dyDescent="0.15">
      <c r="A35" s="1" t="str">
        <f t="shared" si="2"/>
        <v/>
      </c>
      <c r="B35" s="1" t="str">
        <f t="shared" si="7"/>
        <v/>
      </c>
      <c r="C35" s="22">
        <v>36892</v>
      </c>
      <c r="D35" s="23" t="str">
        <f t="shared" si="10"/>
        <v xml:space="preserve"> </v>
      </c>
      <c r="E35" s="23" t="str">
        <f t="shared" si="11"/>
        <v>01</v>
      </c>
      <c r="F35" s="20">
        <v>12889</v>
      </c>
      <c r="G35" s="20">
        <v>13281</v>
      </c>
      <c r="H35" s="26">
        <f t="shared" si="5"/>
        <v>-13281</v>
      </c>
      <c r="I35" s="26">
        <f t="shared" si="6"/>
        <v>-392</v>
      </c>
    </row>
    <row r="36" spans="1:9" x14ac:dyDescent="0.15">
      <c r="A36" s="1" t="str">
        <f t="shared" si="2"/>
        <v/>
      </c>
      <c r="B36" s="1" t="str">
        <f t="shared" si="7"/>
        <v/>
      </c>
      <c r="C36" s="22">
        <v>37257</v>
      </c>
      <c r="D36" s="23" t="str">
        <f t="shared" si="10"/>
        <v xml:space="preserve"> </v>
      </c>
      <c r="E36" s="23" t="str">
        <f t="shared" si="11"/>
        <v>02</v>
      </c>
      <c r="F36" s="20">
        <v>12434</v>
      </c>
      <c r="G36" s="20">
        <v>13446</v>
      </c>
      <c r="H36" s="26">
        <f t="shared" si="5"/>
        <v>-13446</v>
      </c>
      <c r="I36" s="26">
        <f t="shared" si="6"/>
        <v>-1012</v>
      </c>
    </row>
    <row r="37" spans="1:9" x14ac:dyDescent="0.15">
      <c r="A37" s="1" t="str">
        <f t="shared" si="2"/>
        <v/>
      </c>
      <c r="B37" s="1" t="str">
        <f t="shared" si="7"/>
        <v/>
      </c>
      <c r="C37" s="22">
        <v>37622</v>
      </c>
      <c r="D37" s="23" t="str">
        <f t="shared" si="10"/>
        <v xml:space="preserve"> </v>
      </c>
      <c r="E37" s="23" t="str">
        <f t="shared" si="11"/>
        <v>03</v>
      </c>
      <c r="F37" s="20">
        <v>11723</v>
      </c>
      <c r="G37" s="20">
        <v>13995</v>
      </c>
      <c r="H37" s="26">
        <f t="shared" si="5"/>
        <v>-13995</v>
      </c>
      <c r="I37" s="26">
        <f t="shared" si="6"/>
        <v>-2272</v>
      </c>
    </row>
    <row r="38" spans="1:9" x14ac:dyDescent="0.15">
      <c r="A38" s="1" t="str">
        <f t="shared" si="2"/>
        <v/>
      </c>
      <c r="B38" s="1" t="str">
        <f t="shared" si="7"/>
        <v/>
      </c>
      <c r="C38" s="22">
        <v>37987</v>
      </c>
      <c r="D38" s="23" t="str">
        <f t="shared" si="10"/>
        <v xml:space="preserve"> </v>
      </c>
      <c r="E38" s="23" t="str">
        <f t="shared" si="11"/>
        <v>04</v>
      </c>
      <c r="F38" s="20">
        <v>11554</v>
      </c>
      <c r="G38" s="20">
        <v>14372</v>
      </c>
      <c r="H38" s="26">
        <f t="shared" si="5"/>
        <v>-14372</v>
      </c>
      <c r="I38" s="26">
        <f t="shared" si="6"/>
        <v>-2818</v>
      </c>
    </row>
    <row r="39" spans="1:9" x14ac:dyDescent="0.15">
      <c r="A39" s="1" t="str">
        <f t="shared" si="2"/>
        <v/>
      </c>
      <c r="B39" s="1" t="str">
        <f t="shared" si="7"/>
        <v/>
      </c>
      <c r="C39" s="22">
        <v>38353</v>
      </c>
      <c r="D39" s="23" t="str">
        <f t="shared" ref="D39:D56" si="12">IF(OR(A39=1,B39=1,A39),TEXT(C39,"ge"),TEXT(C39," "))</f>
        <v xml:space="preserve"> </v>
      </c>
      <c r="E39" s="23" t="str">
        <f t="shared" ref="E39:E56" si="13">IF(OR(A39=1,A39),TEXT(C39,"yyyy"),TEXT(C39,"yy"))</f>
        <v>05</v>
      </c>
      <c r="F39" s="20">
        <v>10524</v>
      </c>
      <c r="G39" s="20">
        <v>14882</v>
      </c>
      <c r="H39" s="26">
        <f t="shared" si="5"/>
        <v>-14882</v>
      </c>
      <c r="I39" s="26">
        <f t="shared" si="6"/>
        <v>-4358</v>
      </c>
    </row>
    <row r="40" spans="1:9" x14ac:dyDescent="0.15">
      <c r="A40" s="1" t="str">
        <f t="shared" si="2"/>
        <v/>
      </c>
      <c r="B40" s="1" t="str">
        <f t="shared" si="7"/>
        <v/>
      </c>
      <c r="C40" s="22">
        <v>38718</v>
      </c>
      <c r="D40" s="23" t="str">
        <f t="shared" si="12"/>
        <v xml:space="preserve"> </v>
      </c>
      <c r="E40" s="23" t="str">
        <f t="shared" si="13"/>
        <v>06</v>
      </c>
      <c r="F40" s="20">
        <v>10556</v>
      </c>
      <c r="G40" s="20">
        <v>14733</v>
      </c>
      <c r="H40" s="26">
        <f t="shared" si="5"/>
        <v>-14733</v>
      </c>
      <c r="I40" s="26">
        <f t="shared" si="6"/>
        <v>-4177</v>
      </c>
    </row>
    <row r="41" spans="1:9" x14ac:dyDescent="0.15">
      <c r="A41" s="1" t="str">
        <f t="shared" si="2"/>
        <v/>
      </c>
      <c r="B41" s="1" t="str">
        <f t="shared" si="7"/>
        <v/>
      </c>
      <c r="C41" s="22">
        <v>39083</v>
      </c>
      <c r="D41" s="23" t="str">
        <f t="shared" si="12"/>
        <v xml:space="preserve"> </v>
      </c>
      <c r="E41" s="23" t="str">
        <f t="shared" si="13"/>
        <v>07</v>
      </c>
      <c r="F41" s="20">
        <v>10162</v>
      </c>
      <c r="G41" s="20">
        <v>14968</v>
      </c>
      <c r="H41" s="26">
        <f t="shared" si="5"/>
        <v>-14968</v>
      </c>
      <c r="I41" s="26">
        <f t="shared" si="6"/>
        <v>-4806</v>
      </c>
    </row>
    <row r="42" spans="1:9" x14ac:dyDescent="0.15">
      <c r="A42" s="1" t="str">
        <f t="shared" si="2"/>
        <v/>
      </c>
      <c r="B42" s="1" t="str">
        <f t="shared" si="7"/>
        <v/>
      </c>
      <c r="C42" s="22">
        <v>39448</v>
      </c>
      <c r="D42" s="23" t="str">
        <f t="shared" si="12"/>
        <v xml:space="preserve"> </v>
      </c>
      <c r="E42" s="23" t="str">
        <f t="shared" si="13"/>
        <v>08</v>
      </c>
      <c r="F42" s="20">
        <v>10187</v>
      </c>
      <c r="G42" s="20">
        <v>15400</v>
      </c>
      <c r="H42" s="26">
        <f t="shared" si="5"/>
        <v>-15400</v>
      </c>
      <c r="I42" s="26">
        <f t="shared" si="6"/>
        <v>-5213</v>
      </c>
    </row>
    <row r="43" spans="1:9" x14ac:dyDescent="0.15">
      <c r="A43" s="1" t="str">
        <f t="shared" si="2"/>
        <v/>
      </c>
      <c r="B43" s="1" t="str">
        <f t="shared" si="7"/>
        <v/>
      </c>
      <c r="C43" s="22">
        <v>39814</v>
      </c>
      <c r="D43" s="23" t="str">
        <f t="shared" si="12"/>
        <v xml:space="preserve"> </v>
      </c>
      <c r="E43" s="23" t="str">
        <f t="shared" si="13"/>
        <v>09</v>
      </c>
      <c r="F43" s="20">
        <v>9523</v>
      </c>
      <c r="G43" s="20">
        <v>15387</v>
      </c>
      <c r="H43" s="26">
        <f t="shared" si="5"/>
        <v>-15387</v>
      </c>
      <c r="I43" s="26">
        <f t="shared" si="6"/>
        <v>-5864</v>
      </c>
    </row>
    <row r="44" spans="1:9" x14ac:dyDescent="0.15">
      <c r="A44" s="1" t="str">
        <f t="shared" si="2"/>
        <v/>
      </c>
      <c r="B44" s="1" t="str">
        <f t="shared" si="7"/>
        <v/>
      </c>
      <c r="C44" s="22">
        <v>40179</v>
      </c>
      <c r="D44" s="23" t="str">
        <f t="shared" si="12"/>
        <v xml:space="preserve"> </v>
      </c>
      <c r="E44" s="23" t="str">
        <f t="shared" si="13"/>
        <v>10</v>
      </c>
      <c r="F44" s="20">
        <v>9711</v>
      </c>
      <c r="G44" s="20">
        <v>16030</v>
      </c>
      <c r="H44" s="26">
        <f t="shared" si="5"/>
        <v>-16030</v>
      </c>
      <c r="I44" s="26">
        <f t="shared" si="6"/>
        <v>-6319</v>
      </c>
    </row>
    <row r="45" spans="1:9" x14ac:dyDescent="0.15">
      <c r="A45" s="1" t="str">
        <f t="shared" si="2"/>
        <v/>
      </c>
      <c r="B45" s="1" t="str">
        <f t="shared" si="7"/>
        <v/>
      </c>
      <c r="C45" s="22">
        <v>40544</v>
      </c>
      <c r="D45" s="23" t="str">
        <f t="shared" si="12"/>
        <v xml:space="preserve"> </v>
      </c>
      <c r="E45" s="23" t="str">
        <f t="shared" si="13"/>
        <v>11</v>
      </c>
      <c r="F45" s="20">
        <v>9531</v>
      </c>
      <c r="G45" s="20">
        <v>16419</v>
      </c>
      <c r="H45" s="26">
        <f t="shared" si="5"/>
        <v>-16419</v>
      </c>
      <c r="I45" s="26">
        <f t="shared" si="6"/>
        <v>-6888</v>
      </c>
    </row>
    <row r="46" spans="1:9" x14ac:dyDescent="0.15">
      <c r="A46" s="1" t="str">
        <f t="shared" si="2"/>
        <v/>
      </c>
      <c r="B46" s="1" t="str">
        <f t="shared" si="7"/>
        <v/>
      </c>
      <c r="C46" s="22">
        <v>40909</v>
      </c>
      <c r="D46" s="23" t="str">
        <f t="shared" si="12"/>
        <v xml:space="preserve"> </v>
      </c>
      <c r="E46" s="23" t="str">
        <f t="shared" si="13"/>
        <v>12</v>
      </c>
      <c r="F46" s="20">
        <v>9168</v>
      </c>
      <c r="G46" s="20">
        <v>17294</v>
      </c>
      <c r="H46" s="26">
        <f t="shared" si="5"/>
        <v>-17294</v>
      </c>
      <c r="I46" s="26">
        <f t="shared" si="6"/>
        <v>-8126</v>
      </c>
    </row>
    <row r="47" spans="1:9" x14ac:dyDescent="0.15">
      <c r="A47" s="1" t="str">
        <f t="shared" si="2"/>
        <v/>
      </c>
      <c r="B47" s="1" t="str">
        <f t="shared" si="7"/>
        <v/>
      </c>
      <c r="C47" s="22">
        <v>41275</v>
      </c>
      <c r="D47" s="23" t="str">
        <f t="shared" si="12"/>
        <v xml:space="preserve"> </v>
      </c>
      <c r="E47" s="23" t="str">
        <f t="shared" si="13"/>
        <v>13</v>
      </c>
      <c r="F47" s="20">
        <v>9126</v>
      </c>
      <c r="G47" s="20">
        <v>17112</v>
      </c>
      <c r="H47" s="26">
        <f t="shared" si="5"/>
        <v>-17112</v>
      </c>
      <c r="I47" s="26">
        <f t="shared" si="6"/>
        <v>-7986</v>
      </c>
    </row>
    <row r="48" spans="1:9" x14ac:dyDescent="0.15">
      <c r="A48" s="1" t="str">
        <f t="shared" si="2"/>
        <v/>
      </c>
      <c r="B48" s="1" t="str">
        <f t="shared" si="7"/>
        <v/>
      </c>
      <c r="C48" s="22">
        <v>41640</v>
      </c>
      <c r="D48" s="23" t="str">
        <f t="shared" si="12"/>
        <v xml:space="preserve"> </v>
      </c>
      <c r="E48" s="23" t="str">
        <f t="shared" si="13"/>
        <v>14</v>
      </c>
      <c r="F48" s="20">
        <v>8853</v>
      </c>
      <c r="G48" s="20">
        <v>17042</v>
      </c>
      <c r="H48" s="26">
        <f t="shared" si="5"/>
        <v>-17042</v>
      </c>
      <c r="I48" s="26">
        <f t="shared" si="6"/>
        <v>-8189</v>
      </c>
    </row>
    <row r="49" spans="1:9" x14ac:dyDescent="0.15">
      <c r="A49" s="1" t="str">
        <f t="shared" si="2"/>
        <v/>
      </c>
      <c r="B49" s="1" t="str">
        <f t="shared" si="7"/>
        <v/>
      </c>
      <c r="C49" s="22">
        <v>42005</v>
      </c>
      <c r="D49" s="23" t="str">
        <f t="shared" si="12"/>
        <v xml:space="preserve"> </v>
      </c>
      <c r="E49" s="23" t="str">
        <f t="shared" si="13"/>
        <v>15</v>
      </c>
      <c r="F49" s="20">
        <v>8621</v>
      </c>
      <c r="G49" s="20">
        <v>17148</v>
      </c>
      <c r="H49" s="26">
        <f t="shared" si="5"/>
        <v>-17148</v>
      </c>
      <c r="I49" s="26">
        <f t="shared" si="6"/>
        <v>-8527</v>
      </c>
    </row>
    <row r="50" spans="1:9" x14ac:dyDescent="0.15">
      <c r="A50" s="1" t="str">
        <f t="shared" si="2"/>
        <v/>
      </c>
      <c r="B50" s="1" t="str">
        <f t="shared" si="7"/>
        <v/>
      </c>
      <c r="C50" s="22">
        <v>42370</v>
      </c>
      <c r="D50" s="23" t="str">
        <f t="shared" si="12"/>
        <v xml:space="preserve"> </v>
      </c>
      <c r="E50" s="23" t="str">
        <f t="shared" si="13"/>
        <v>16</v>
      </c>
      <c r="F50" s="20">
        <v>8626</v>
      </c>
      <c r="G50" s="20">
        <v>17309</v>
      </c>
      <c r="H50" s="26">
        <f t="shared" si="5"/>
        <v>-17309</v>
      </c>
      <c r="I50" s="26">
        <f t="shared" si="6"/>
        <v>-8683</v>
      </c>
    </row>
    <row r="51" spans="1:9" x14ac:dyDescent="0.15">
      <c r="A51" s="1" t="str">
        <f t="shared" si="2"/>
        <v/>
      </c>
      <c r="B51" s="1" t="str">
        <f t="shared" si="7"/>
        <v/>
      </c>
      <c r="C51" s="22">
        <v>42736</v>
      </c>
      <c r="D51" s="23" t="str">
        <f t="shared" si="12"/>
        <v xml:space="preserve"> </v>
      </c>
      <c r="E51" s="23" t="str">
        <f t="shared" si="13"/>
        <v>17</v>
      </c>
      <c r="F51" s="20">
        <v>8035</v>
      </c>
      <c r="G51" s="20">
        <v>17575</v>
      </c>
      <c r="H51" s="26">
        <f t="shared" si="5"/>
        <v>-17575</v>
      </c>
      <c r="I51" s="26">
        <f t="shared" si="6"/>
        <v>-9540</v>
      </c>
    </row>
    <row r="52" spans="1:9" x14ac:dyDescent="0.15">
      <c r="A52" s="1" t="str">
        <f t="shared" si="2"/>
        <v/>
      </c>
      <c r="B52" s="1" t="str">
        <f t="shared" si="7"/>
        <v/>
      </c>
      <c r="C52" s="22">
        <v>43101</v>
      </c>
      <c r="D52" s="23" t="str">
        <f t="shared" si="12"/>
        <v xml:space="preserve"> </v>
      </c>
      <c r="E52" s="23" t="str">
        <f t="shared" si="13"/>
        <v>18</v>
      </c>
      <c r="F52" s="20">
        <v>7803</v>
      </c>
      <c r="G52" s="20">
        <v>17936</v>
      </c>
      <c r="H52" s="26">
        <f t="shared" si="5"/>
        <v>-17936</v>
      </c>
      <c r="I52" s="26">
        <f t="shared" si="6"/>
        <v>-10133</v>
      </c>
    </row>
    <row r="53" spans="1:9" x14ac:dyDescent="0.15">
      <c r="A53" s="1" t="str">
        <f t="shared" si="2"/>
        <v/>
      </c>
      <c r="B53" s="1" t="str">
        <f t="shared" si="7"/>
        <v/>
      </c>
      <c r="C53" s="22">
        <v>43466</v>
      </c>
      <c r="D53" s="23" t="str">
        <f t="shared" si="12"/>
        <v xml:space="preserve"> </v>
      </c>
      <c r="E53" s="23" t="str">
        <f t="shared" si="13"/>
        <v>19</v>
      </c>
      <c r="F53" s="20">
        <v>7170</v>
      </c>
      <c r="G53" s="20">
        <v>18424</v>
      </c>
      <c r="H53" s="26">
        <f t="shared" si="5"/>
        <v>-18424</v>
      </c>
      <c r="I53" s="26">
        <f t="shared" si="6"/>
        <v>-11254</v>
      </c>
    </row>
    <row r="54" spans="1:9" x14ac:dyDescent="0.15">
      <c r="A54" s="1" t="str">
        <f t="shared" si="2"/>
        <v/>
      </c>
      <c r="B54" s="1" t="str">
        <f t="shared" si="7"/>
        <v/>
      </c>
      <c r="C54" s="22">
        <v>43831</v>
      </c>
      <c r="D54" s="23" t="str">
        <f t="shared" si="12"/>
        <v xml:space="preserve"> </v>
      </c>
      <c r="E54" s="23" t="str">
        <f t="shared" si="13"/>
        <v>20</v>
      </c>
      <c r="F54" s="20">
        <v>6837</v>
      </c>
      <c r="G54" s="20">
        <v>17905</v>
      </c>
      <c r="H54" s="26">
        <f t="shared" si="5"/>
        <v>-17905</v>
      </c>
      <c r="I54" s="26">
        <f t="shared" si="6"/>
        <v>-11068</v>
      </c>
    </row>
    <row r="55" spans="1:9" x14ac:dyDescent="0.15">
      <c r="A55" s="1" t="str">
        <f t="shared" si="2"/>
        <v/>
      </c>
      <c r="B55" s="1" t="str">
        <f t="shared" si="7"/>
        <v/>
      </c>
      <c r="C55" s="22">
        <v>44197</v>
      </c>
      <c r="D55" s="23" t="str">
        <f t="shared" si="12"/>
        <v xml:space="preserve"> </v>
      </c>
      <c r="E55" s="23" t="str">
        <f t="shared" si="13"/>
        <v>21</v>
      </c>
      <c r="F55" s="20">
        <v>6513</v>
      </c>
      <c r="G55" s="20">
        <v>18785</v>
      </c>
      <c r="H55" s="26">
        <f t="shared" si="5"/>
        <v>-18785</v>
      </c>
      <c r="I55" s="26">
        <f t="shared" si="6"/>
        <v>-12272</v>
      </c>
    </row>
    <row r="56" spans="1:9" x14ac:dyDescent="0.15">
      <c r="A56" s="1" t="str">
        <f t="shared" si="2"/>
        <v/>
      </c>
      <c r="B56" s="1">
        <f t="shared" si="7"/>
        <v>1</v>
      </c>
      <c r="C56" s="22">
        <v>44562</v>
      </c>
      <c r="D56" s="23" t="str">
        <f t="shared" si="12"/>
        <v>R4</v>
      </c>
      <c r="E56" s="23" t="str">
        <f t="shared" si="13"/>
        <v>22</v>
      </c>
      <c r="F56" s="20">
        <v>5985</v>
      </c>
      <c r="G56" s="20">
        <v>20117</v>
      </c>
      <c r="H56" s="26">
        <f>G56*-1</f>
        <v>-20117</v>
      </c>
      <c r="I56" s="26">
        <f t="shared" si="6"/>
        <v>-14132</v>
      </c>
    </row>
    <row r="57" spans="1:9" x14ac:dyDescent="0.15">
      <c r="A57" s="1" t="str">
        <f t="shared" si="2"/>
        <v/>
      </c>
      <c r="B57" s="1" t="str">
        <f t="shared" si="7"/>
        <v/>
      </c>
    </row>
    <row r="58" spans="1:9" x14ac:dyDescent="0.15">
      <c r="A58" s="1" t="str">
        <f t="shared" si="2"/>
        <v/>
      </c>
      <c r="B58" s="1" t="str">
        <f t="shared" si="7"/>
        <v/>
      </c>
    </row>
    <row r="59" spans="1:9" x14ac:dyDescent="0.15">
      <c r="A59" s="1" t="str">
        <f t="shared" si="2"/>
        <v/>
      </c>
      <c r="B59" s="1" t="str">
        <f t="shared" si="7"/>
        <v/>
      </c>
    </row>
    <row r="60" spans="1:9" x14ac:dyDescent="0.15">
      <c r="A60" s="1" t="str">
        <f t="shared" si="2"/>
        <v/>
      </c>
      <c r="B60" s="1" t="str">
        <f t="shared" si="7"/>
        <v/>
      </c>
    </row>
    <row r="61" spans="1:9" x14ac:dyDescent="0.15">
      <c r="A61" s="1" t="str">
        <f t="shared" si="2"/>
        <v/>
      </c>
      <c r="B61" s="1" t="str">
        <f t="shared" si="7"/>
        <v/>
      </c>
    </row>
    <row r="62" spans="1:9" x14ac:dyDescent="0.15">
      <c r="A62" s="1" t="str">
        <f t="shared" si="2"/>
        <v/>
      </c>
      <c r="B62" s="1" t="str">
        <f t="shared" si="7"/>
        <v/>
      </c>
    </row>
    <row r="63" spans="1:9" x14ac:dyDescent="0.15">
      <c r="A63" s="1" t="str">
        <f t="shared" si="2"/>
        <v/>
      </c>
      <c r="B63" s="1" t="str">
        <f t="shared" si="7"/>
        <v/>
      </c>
    </row>
    <row r="64" spans="1:9" x14ac:dyDescent="0.15">
      <c r="A64" s="1" t="str">
        <f t="shared" si="2"/>
        <v/>
      </c>
      <c r="B64" s="1" t="str">
        <f t="shared" si="7"/>
        <v/>
      </c>
    </row>
    <row r="65" spans="1:2" x14ac:dyDescent="0.15">
      <c r="A65" s="1" t="str">
        <f t="shared" si="2"/>
        <v/>
      </c>
      <c r="B65" s="1" t="str">
        <f t="shared" si="7"/>
        <v/>
      </c>
    </row>
    <row r="66" spans="1:2" x14ac:dyDescent="0.15">
      <c r="A66" s="1" t="str">
        <f t="shared" si="2"/>
        <v/>
      </c>
      <c r="B66" s="1" t="str">
        <f t="shared" si="7"/>
        <v/>
      </c>
    </row>
    <row r="67" spans="1:2" x14ac:dyDescent="0.15">
      <c r="A67" s="1" t="str">
        <f t="shared" si="2"/>
        <v/>
      </c>
      <c r="B67" s="1" t="str">
        <f t="shared" si="7"/>
        <v/>
      </c>
    </row>
    <row r="68" spans="1:2" x14ac:dyDescent="0.15">
      <c r="A68" s="1" t="str">
        <f t="shared" si="2"/>
        <v/>
      </c>
      <c r="B68" s="1" t="str">
        <f t="shared" si="7"/>
        <v/>
      </c>
    </row>
    <row r="69" spans="1:2" x14ac:dyDescent="0.15">
      <c r="A69" s="1" t="str">
        <f t="shared" si="2"/>
        <v/>
      </c>
      <c r="B69" s="1" t="str">
        <f t="shared" si="7"/>
        <v/>
      </c>
    </row>
    <row r="70" spans="1:2" x14ac:dyDescent="0.15">
      <c r="A70" s="1" t="str">
        <f t="shared" si="2"/>
        <v/>
      </c>
      <c r="B70" s="1" t="str">
        <f t="shared" si="7"/>
        <v/>
      </c>
    </row>
    <row r="71" spans="1:2" x14ac:dyDescent="0.15">
      <c r="A71" s="1" t="str">
        <f t="shared" si="2"/>
        <v/>
      </c>
      <c r="B71" s="1" t="str">
        <f t="shared" si="7"/>
        <v/>
      </c>
    </row>
    <row r="72" spans="1:2" x14ac:dyDescent="0.15">
      <c r="A72" s="1" t="str">
        <f t="shared" si="2"/>
        <v/>
      </c>
      <c r="B72" s="1" t="str">
        <f t="shared" si="7"/>
        <v/>
      </c>
    </row>
    <row r="73" spans="1:2" x14ac:dyDescent="0.15">
      <c r="A73" s="1" t="str">
        <f t="shared" si="2"/>
        <v/>
      </c>
      <c r="B73" s="1" t="str">
        <f t="shared" si="7"/>
        <v/>
      </c>
    </row>
    <row r="74" spans="1:2" x14ac:dyDescent="0.15">
      <c r="A74" s="1" t="str">
        <f t="shared" ref="A74:A109" si="14">IF(C74=EDATE($C$5,0),1,"")</f>
        <v/>
      </c>
      <c r="B74" s="1" t="str">
        <f t="shared" si="7"/>
        <v/>
      </c>
    </row>
    <row r="75" spans="1:2" x14ac:dyDescent="0.15">
      <c r="A75" s="1" t="str">
        <f t="shared" si="14"/>
        <v/>
      </c>
      <c r="B75" s="1" t="str">
        <f t="shared" si="7"/>
        <v/>
      </c>
    </row>
    <row r="76" spans="1:2" x14ac:dyDescent="0.15">
      <c r="A76" s="1" t="str">
        <f t="shared" si="14"/>
        <v/>
      </c>
      <c r="B76" s="1" t="str">
        <f t="shared" ref="B76:B109" si="15">IF(OR(A76=1,C76=$E$5),1,"")</f>
        <v/>
      </c>
    </row>
    <row r="77" spans="1:2" x14ac:dyDescent="0.15">
      <c r="A77" s="1" t="str">
        <f t="shared" si="14"/>
        <v/>
      </c>
      <c r="B77" s="1" t="str">
        <f t="shared" si="15"/>
        <v/>
      </c>
    </row>
    <row r="78" spans="1:2" x14ac:dyDescent="0.15">
      <c r="A78" s="1" t="str">
        <f t="shared" si="14"/>
        <v/>
      </c>
      <c r="B78" s="1" t="str">
        <f t="shared" si="15"/>
        <v/>
      </c>
    </row>
    <row r="79" spans="1:2" x14ac:dyDescent="0.15">
      <c r="A79" s="1" t="str">
        <f t="shared" si="14"/>
        <v/>
      </c>
      <c r="B79" s="1" t="str">
        <f t="shared" si="15"/>
        <v/>
      </c>
    </row>
    <row r="80" spans="1:2" x14ac:dyDescent="0.15">
      <c r="A80" s="1" t="str">
        <f t="shared" si="14"/>
        <v/>
      </c>
      <c r="B80" s="1" t="str">
        <f t="shared" si="15"/>
        <v/>
      </c>
    </row>
    <row r="81" spans="1:2" x14ac:dyDescent="0.15">
      <c r="A81" s="1" t="str">
        <f t="shared" si="14"/>
        <v/>
      </c>
      <c r="B81" s="1" t="str">
        <f t="shared" si="15"/>
        <v/>
      </c>
    </row>
    <row r="82" spans="1:2" x14ac:dyDescent="0.15">
      <c r="A82" s="1" t="str">
        <f t="shared" si="14"/>
        <v/>
      </c>
      <c r="B82" s="1" t="str">
        <f t="shared" si="15"/>
        <v/>
      </c>
    </row>
    <row r="83" spans="1:2" x14ac:dyDescent="0.15">
      <c r="A83" s="1" t="str">
        <f t="shared" si="14"/>
        <v/>
      </c>
      <c r="B83" s="1" t="str">
        <f t="shared" si="15"/>
        <v/>
      </c>
    </row>
    <row r="84" spans="1:2" x14ac:dyDescent="0.15">
      <c r="A84" s="1" t="str">
        <f t="shared" si="14"/>
        <v/>
      </c>
      <c r="B84" s="1" t="str">
        <f t="shared" si="15"/>
        <v/>
      </c>
    </row>
    <row r="85" spans="1:2" x14ac:dyDescent="0.15">
      <c r="A85" s="1" t="str">
        <f t="shared" si="14"/>
        <v/>
      </c>
      <c r="B85" s="1" t="str">
        <f t="shared" si="15"/>
        <v/>
      </c>
    </row>
    <row r="86" spans="1:2" x14ac:dyDescent="0.15">
      <c r="A86" s="1" t="str">
        <f t="shared" si="14"/>
        <v/>
      </c>
      <c r="B86" s="1" t="str">
        <f t="shared" si="15"/>
        <v/>
      </c>
    </row>
    <row r="87" spans="1:2" x14ac:dyDescent="0.15">
      <c r="A87" s="1" t="str">
        <f t="shared" si="14"/>
        <v/>
      </c>
      <c r="B87" s="1" t="str">
        <f t="shared" si="15"/>
        <v/>
      </c>
    </row>
    <row r="88" spans="1:2" x14ac:dyDescent="0.15">
      <c r="A88" s="1" t="str">
        <f t="shared" si="14"/>
        <v/>
      </c>
      <c r="B88" s="1" t="str">
        <f t="shared" si="15"/>
        <v/>
      </c>
    </row>
    <row r="89" spans="1:2" x14ac:dyDescent="0.15">
      <c r="A89" s="1" t="str">
        <f t="shared" si="14"/>
        <v/>
      </c>
      <c r="B89" s="1" t="str">
        <f t="shared" si="15"/>
        <v/>
      </c>
    </row>
    <row r="90" spans="1:2" x14ac:dyDescent="0.15">
      <c r="A90" s="1" t="str">
        <f t="shared" si="14"/>
        <v/>
      </c>
      <c r="B90" s="1" t="str">
        <f t="shared" si="15"/>
        <v/>
      </c>
    </row>
    <row r="91" spans="1:2" x14ac:dyDescent="0.15">
      <c r="A91" s="1" t="str">
        <f t="shared" si="14"/>
        <v/>
      </c>
      <c r="B91" s="1" t="str">
        <f t="shared" si="15"/>
        <v/>
      </c>
    </row>
    <row r="92" spans="1:2" x14ac:dyDescent="0.15">
      <c r="A92" s="1" t="str">
        <f t="shared" si="14"/>
        <v/>
      </c>
      <c r="B92" s="1" t="str">
        <f t="shared" si="15"/>
        <v/>
      </c>
    </row>
    <row r="93" spans="1:2" x14ac:dyDescent="0.15">
      <c r="A93" s="1" t="str">
        <f t="shared" si="14"/>
        <v/>
      </c>
      <c r="B93" s="1" t="str">
        <f t="shared" si="15"/>
        <v/>
      </c>
    </row>
    <row r="94" spans="1:2" x14ac:dyDescent="0.15">
      <c r="A94" s="1" t="str">
        <f t="shared" si="14"/>
        <v/>
      </c>
      <c r="B94" s="1" t="str">
        <f t="shared" si="15"/>
        <v/>
      </c>
    </row>
    <row r="95" spans="1:2" x14ac:dyDescent="0.15">
      <c r="A95" s="1" t="str">
        <f t="shared" si="14"/>
        <v/>
      </c>
      <c r="B95" s="1" t="str">
        <f t="shared" si="15"/>
        <v/>
      </c>
    </row>
    <row r="96" spans="1:2" x14ac:dyDescent="0.15">
      <c r="A96" s="1" t="str">
        <f t="shared" si="14"/>
        <v/>
      </c>
      <c r="B96" s="1" t="str">
        <f t="shared" si="15"/>
        <v/>
      </c>
    </row>
    <row r="97" spans="1:2" x14ac:dyDescent="0.15">
      <c r="A97" s="1" t="str">
        <f t="shared" si="14"/>
        <v/>
      </c>
      <c r="B97" s="1" t="str">
        <f t="shared" si="15"/>
        <v/>
      </c>
    </row>
    <row r="98" spans="1:2" x14ac:dyDescent="0.15">
      <c r="A98" s="1" t="str">
        <f t="shared" si="14"/>
        <v/>
      </c>
      <c r="B98" s="1" t="str">
        <f t="shared" si="15"/>
        <v/>
      </c>
    </row>
    <row r="99" spans="1:2" x14ac:dyDescent="0.15">
      <c r="A99" s="1" t="str">
        <f t="shared" si="14"/>
        <v/>
      </c>
      <c r="B99" s="1" t="str">
        <f t="shared" si="15"/>
        <v/>
      </c>
    </row>
    <row r="100" spans="1:2" x14ac:dyDescent="0.15">
      <c r="A100" s="1" t="str">
        <f t="shared" si="14"/>
        <v/>
      </c>
      <c r="B100" s="1" t="str">
        <f t="shared" si="15"/>
        <v/>
      </c>
    </row>
    <row r="101" spans="1:2" x14ac:dyDescent="0.15">
      <c r="A101" s="1" t="str">
        <f t="shared" si="14"/>
        <v/>
      </c>
      <c r="B101" s="1" t="str">
        <f t="shared" si="15"/>
        <v/>
      </c>
    </row>
    <row r="102" spans="1:2" x14ac:dyDescent="0.15">
      <c r="A102" s="1" t="str">
        <f t="shared" si="14"/>
        <v/>
      </c>
      <c r="B102" s="1" t="str">
        <f t="shared" si="15"/>
        <v/>
      </c>
    </row>
    <row r="103" spans="1:2" x14ac:dyDescent="0.15">
      <c r="A103" s="1" t="str">
        <f t="shared" si="14"/>
        <v/>
      </c>
      <c r="B103" s="1" t="str">
        <f t="shared" si="15"/>
        <v/>
      </c>
    </row>
    <row r="104" spans="1:2" x14ac:dyDescent="0.15">
      <c r="A104" s="1" t="str">
        <f t="shared" si="14"/>
        <v/>
      </c>
      <c r="B104" s="1" t="str">
        <f t="shared" si="15"/>
        <v/>
      </c>
    </row>
    <row r="105" spans="1:2" x14ac:dyDescent="0.15">
      <c r="A105" s="1" t="str">
        <f t="shared" si="14"/>
        <v/>
      </c>
      <c r="B105" s="1" t="str">
        <f t="shared" si="15"/>
        <v/>
      </c>
    </row>
    <row r="106" spans="1:2" x14ac:dyDescent="0.15">
      <c r="A106" s="1" t="str">
        <f t="shared" si="14"/>
        <v/>
      </c>
      <c r="B106" s="1" t="str">
        <f t="shared" si="15"/>
        <v/>
      </c>
    </row>
    <row r="107" spans="1:2" x14ac:dyDescent="0.15">
      <c r="A107" s="1" t="str">
        <f t="shared" si="14"/>
        <v/>
      </c>
      <c r="B107" s="1" t="str">
        <f t="shared" si="15"/>
        <v/>
      </c>
    </row>
    <row r="108" spans="1:2" x14ac:dyDescent="0.15">
      <c r="A108" s="1" t="str">
        <f t="shared" si="14"/>
        <v/>
      </c>
      <c r="B108" s="1" t="str">
        <f t="shared" si="15"/>
        <v/>
      </c>
    </row>
    <row r="109" spans="1:2" x14ac:dyDescent="0.15">
      <c r="A109" s="1" t="str">
        <f t="shared" si="14"/>
        <v/>
      </c>
      <c r="B109" s="1" t="str">
        <f t="shared" si="15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2023-11-10T01:42:11Z</dcterms:created>
  <dcterms:modified xsi:type="dcterms:W3CDTF">2024-01-12T07:18:26Z</dcterms:modified>
</cp:coreProperties>
</file>