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1_保健\"/>
    </mc:Choice>
  </mc:AlternateContent>
  <xr:revisionPtr revIDLastSave="0" documentId="13_ncr:1_{B8D7C4B1-3E74-4683-AF94-32F354E9E967}" xr6:coauthVersionLast="36" xr6:coauthVersionMax="36" xr10:uidLastSave="{00000000-0000-0000-0000-000000000000}"/>
  <bookViews>
    <workbookView xWindow="0" yWindow="0" windowWidth="20490" windowHeight="7455" xr2:uid="{90E812F4-4F0B-4F3D-8CED-B446E1B5F873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青森県女">OFFSET(データ!$G$9,MATCH(データ!$C$5,データ!$C$9:$C$109,0)-1,0,データ!$B$6,1)</definedName>
    <definedName name="青森県男">OFFSET(データ!$F$9,MATCH(データ!$C$5,データ!$C$9:$C$109,0)-1,0,データ!$B$6,1)</definedName>
    <definedName name="全国女">OFFSET(データ!$I$9,MATCH(データ!$C$5,データ!$C$9:$C$109,0)-1,0,データ!$B$6,1)</definedName>
    <definedName name="全国男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E20" i="3" s="1"/>
  <c r="A19" i="3"/>
  <c r="A18" i="3"/>
  <c r="A17" i="3"/>
  <c r="A16" i="3"/>
  <c r="E16" i="3" s="1"/>
  <c r="A15" i="3"/>
  <c r="E15" i="3" s="1"/>
  <c r="A14" i="3"/>
  <c r="A13" i="3"/>
  <c r="A12" i="3"/>
  <c r="E12" i="3" s="1"/>
  <c r="A11" i="3"/>
  <c r="E11" i="3" s="1"/>
  <c r="B10" i="3"/>
  <c r="A10" i="3"/>
  <c r="E10" i="3" s="1"/>
  <c r="B9" i="3"/>
  <c r="A9" i="3"/>
  <c r="E9" i="3" s="1"/>
  <c r="B6" i="3"/>
  <c r="E5" i="3"/>
  <c r="B43" i="3" l="1"/>
  <c r="E19" i="3"/>
  <c r="E18" i="3"/>
  <c r="E14" i="3"/>
  <c r="E17" i="3"/>
  <c r="E13" i="3"/>
  <c r="B31" i="3"/>
  <c r="B86" i="3"/>
  <c r="B16" i="3"/>
  <c r="D16" i="3" s="1"/>
  <c r="B24" i="3"/>
  <c r="B93" i="3"/>
  <c r="B80" i="3"/>
  <c r="B58" i="3"/>
  <c r="B65" i="3"/>
  <c r="B106" i="3"/>
  <c r="B72" i="3"/>
  <c r="B44" i="3"/>
  <c r="B37" i="3"/>
  <c r="B18" i="3"/>
  <c r="D18" i="3" s="1"/>
  <c r="B26" i="3"/>
  <c r="B39" i="3"/>
  <c r="B46" i="3"/>
  <c r="B52" i="3"/>
  <c r="B60" i="3"/>
  <c r="B74" i="3"/>
  <c r="B81" i="3"/>
  <c r="B88" i="3"/>
  <c r="B100" i="3"/>
  <c r="B108" i="3"/>
  <c r="B25" i="3"/>
  <c r="B38" i="3"/>
  <c r="B51" i="3"/>
  <c r="B66" i="3"/>
  <c r="B94" i="3"/>
  <c r="B99" i="3"/>
  <c r="B11" i="3"/>
  <c r="D11" i="3" s="1"/>
  <c r="B19" i="3"/>
  <c r="D19" i="3" s="1"/>
  <c r="B27" i="3"/>
  <c r="B33" i="3"/>
  <c r="B40" i="3"/>
  <c r="B47" i="3"/>
  <c r="B53" i="3"/>
  <c r="B61" i="3"/>
  <c r="B67" i="3"/>
  <c r="B75" i="3"/>
  <c r="B82" i="3"/>
  <c r="B89" i="3"/>
  <c r="B95" i="3"/>
  <c r="B101" i="3"/>
  <c r="B109" i="3"/>
  <c r="B17" i="3"/>
  <c r="D17" i="3" s="1"/>
  <c r="B32" i="3"/>
  <c r="B45" i="3"/>
  <c r="B59" i="3"/>
  <c r="B73" i="3"/>
  <c r="B87" i="3"/>
  <c r="B107" i="3"/>
  <c r="B12" i="3"/>
  <c r="D12" i="3" s="1"/>
  <c r="B20" i="3"/>
  <c r="D20" i="3" s="1"/>
  <c r="B28" i="3"/>
  <c r="B34" i="3"/>
  <c r="B41" i="3"/>
  <c r="B48" i="3"/>
  <c r="B54" i="3"/>
  <c r="B62" i="3"/>
  <c r="B68" i="3"/>
  <c r="B76" i="3"/>
  <c r="B90" i="3"/>
  <c r="B96" i="3"/>
  <c r="B102" i="3"/>
  <c r="D9" i="3"/>
  <c r="B13" i="3"/>
  <c r="D13" i="3" s="1"/>
  <c r="B21" i="3"/>
  <c r="B42" i="3"/>
  <c r="B55" i="3"/>
  <c r="B63" i="3"/>
  <c r="B69" i="3"/>
  <c r="B77" i="3"/>
  <c r="B83" i="3"/>
  <c r="B103" i="3"/>
  <c r="B14" i="3"/>
  <c r="D14" i="3" s="1"/>
  <c r="B22" i="3"/>
  <c r="B29" i="3"/>
  <c r="B35" i="3"/>
  <c r="B49" i="3"/>
  <c r="B56" i="3"/>
  <c r="B64" i="3"/>
  <c r="B70" i="3"/>
  <c r="B78" i="3"/>
  <c r="B84" i="3"/>
  <c r="B91" i="3"/>
  <c r="B97" i="3"/>
  <c r="B104" i="3"/>
  <c r="D10" i="3"/>
  <c r="B15" i="3"/>
  <c r="D15" i="3" s="1"/>
  <c r="B23" i="3"/>
  <c r="B30" i="3"/>
  <c r="B36" i="3"/>
  <c r="B50" i="3"/>
  <c r="B57" i="3"/>
  <c r="B71" i="3"/>
  <c r="B79" i="3"/>
  <c r="B85" i="3"/>
  <c r="B92" i="3"/>
  <c r="B98" i="3"/>
  <c r="B105" i="3"/>
</calcChain>
</file>

<file path=xl/sharedStrings.xml><?xml version="1.0" encoding="utf-8"?>
<sst xmlns="http://schemas.openxmlformats.org/spreadsheetml/2006/main" count="17" uniqueCount="17">
  <si>
    <t>青森県(男)</t>
    <rPh sb="0" eb="3">
      <t>アオモリケン</t>
    </rPh>
    <rPh sb="4" eb="5">
      <t>オトコ</t>
    </rPh>
    <phoneticPr fontId="3"/>
  </si>
  <si>
    <t>青森県(女)</t>
    <rPh sb="0" eb="3">
      <t>アオモリケン</t>
    </rPh>
    <rPh sb="4" eb="5">
      <t>オンナ</t>
    </rPh>
    <phoneticPr fontId="3"/>
  </si>
  <si>
    <t>全国(男)</t>
    <rPh sb="0" eb="2">
      <t>ゼンコク</t>
    </rPh>
    <rPh sb="3" eb="4">
      <t>オトコ</t>
    </rPh>
    <phoneticPr fontId="3"/>
  </si>
  <si>
    <t>全国(女)</t>
    <rPh sb="0" eb="2">
      <t>ゼンコク</t>
    </rPh>
    <rPh sb="3" eb="4">
      <t>オンナ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</si>
  <si>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</si>
  <si>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</si>
  <si>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</si>
  <si>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</si>
  <si>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</si>
  <si>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</si>
  <si>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</si>
  <si>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</si>
  <si>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</si>
  <si>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</si>
  <si>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</si>
  <si>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平均寿命（資料：厚生労働省「都道府県別生命表」）（単位：年）</t>
    <rPh sb="0" eb="2">
      <t>ヘイキン</t>
    </rPh>
    <rPh sb="2" eb="4">
      <t>ジュミョウ</t>
    </rPh>
    <rPh sb="8" eb="10">
      <t>コウセイ</t>
    </rPh>
    <rPh sb="10" eb="13">
      <t>ロウドウショウ</t>
    </rPh>
    <rPh sb="14" eb="18">
      <t>トドウフケン</t>
    </rPh>
    <rPh sb="18" eb="19">
      <t>ベツ</t>
    </rPh>
    <rPh sb="19" eb="21">
      <t>セイメイ</t>
    </rPh>
    <rPh sb="21" eb="22">
      <t>ヒョウ</t>
    </rPh>
    <rPh sb="25" eb="27">
      <t>タンイ</t>
    </rPh>
    <rPh sb="28" eb="29">
      <t>ネン</t>
    </rPh>
    <phoneticPr fontId="3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</si>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</sst>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8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8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8" fontId="7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平均寿命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11545625982862517"/>
          <c:w val="0.8861210584311745"/>
          <c:h val="0.69638155083168551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青森県(男)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90-49A7-942F-F2672DB62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1965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00</c:v>
                </c:pt>
                <c:pt idx="8">
                  <c:v>05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strCache>
            </c:strRef>
          </c:cat>
          <c:val>
            <c:numRef>
              <c:f>[0]!青森県男</c:f>
              <c:numCache>
                <c:formatCode>General</c:formatCode>
                <c:ptCount val="12"/>
                <c:pt idx="0">
                  <c:v>65.319999999999993</c:v>
                </c:pt>
                <c:pt idx="1">
                  <c:v>67.819999999999993</c:v>
                </c:pt>
                <c:pt idx="2">
                  <c:v>69.69</c:v>
                </c:pt>
                <c:pt idx="3">
                  <c:v>71.41</c:v>
                </c:pt>
                <c:pt idx="4">
                  <c:v>73.05</c:v>
                </c:pt>
                <c:pt idx="5">
                  <c:v>74.180000000000007</c:v>
                </c:pt>
                <c:pt idx="6">
                  <c:v>74.709999999999994</c:v>
                </c:pt>
                <c:pt idx="7">
                  <c:v>75.67</c:v>
                </c:pt>
                <c:pt idx="8">
                  <c:v>76.27</c:v>
                </c:pt>
                <c:pt idx="9">
                  <c:v>77.28</c:v>
                </c:pt>
                <c:pt idx="10">
                  <c:v>78.67</c:v>
                </c:pt>
                <c:pt idx="11">
                  <c:v>79.27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0-49A7-942F-F2672DB62B2B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青森県(女)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1965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00</c:v>
                </c:pt>
                <c:pt idx="8">
                  <c:v>05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strCache>
            </c:strRef>
          </c:cat>
          <c:val>
            <c:numRef>
              <c:f>[0]!青森県女</c:f>
              <c:numCache>
                <c:formatCode>General</c:formatCode>
                <c:ptCount val="12"/>
                <c:pt idx="0">
                  <c:v>71.77</c:v>
                </c:pt>
                <c:pt idx="1">
                  <c:v>74.680000000000007</c:v>
                </c:pt>
                <c:pt idx="2">
                  <c:v>76.5</c:v>
                </c:pt>
                <c:pt idx="3">
                  <c:v>78.39</c:v>
                </c:pt>
                <c:pt idx="4">
                  <c:v>79.900000000000006</c:v>
                </c:pt>
                <c:pt idx="5">
                  <c:v>81.489999999999995</c:v>
                </c:pt>
                <c:pt idx="6">
                  <c:v>82.51</c:v>
                </c:pt>
                <c:pt idx="7">
                  <c:v>83.69</c:v>
                </c:pt>
                <c:pt idx="8">
                  <c:v>84.8</c:v>
                </c:pt>
                <c:pt idx="9">
                  <c:v>85.34</c:v>
                </c:pt>
                <c:pt idx="10">
                  <c:v>85.93</c:v>
                </c:pt>
                <c:pt idx="11">
                  <c:v>86.33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0-49A7-942F-F2672DB62B2B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全国(男)</c:v>
                </c:pt>
              </c:strCache>
            </c:strRef>
          </c:tx>
          <c:spPr>
            <a:ln w="28575" cap="rnd">
              <a:solidFill>
                <a:schemeClr val="accent1">
                  <a:alpha val="98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1965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00</c:v>
                </c:pt>
                <c:pt idx="8">
                  <c:v>05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strCache>
            </c:strRef>
          </c:cat>
          <c:val>
            <c:numRef>
              <c:f>[0]!全国男</c:f>
              <c:numCache>
                <c:formatCode>General</c:formatCode>
                <c:ptCount val="12"/>
                <c:pt idx="0">
                  <c:v>67.739999999999995</c:v>
                </c:pt>
                <c:pt idx="1">
                  <c:v>69.84</c:v>
                </c:pt>
                <c:pt idx="2">
                  <c:v>71.790000000000006</c:v>
                </c:pt>
                <c:pt idx="3">
                  <c:v>73.569999999999993</c:v>
                </c:pt>
                <c:pt idx="4">
                  <c:v>74.95</c:v>
                </c:pt>
                <c:pt idx="5">
                  <c:v>76.040000000000006</c:v>
                </c:pt>
                <c:pt idx="6">
                  <c:v>76.7</c:v>
                </c:pt>
                <c:pt idx="7">
                  <c:v>77.709999999999994</c:v>
                </c:pt>
                <c:pt idx="8">
                  <c:v>78.790000000000006</c:v>
                </c:pt>
                <c:pt idx="9">
                  <c:v>79.59</c:v>
                </c:pt>
                <c:pt idx="10">
                  <c:v>80.77</c:v>
                </c:pt>
                <c:pt idx="11">
                  <c:v>81.489999999999995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0-49A7-942F-F2672DB62B2B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全国(女)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1965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  <c:pt idx="6">
                  <c:v>95</c:v>
                </c:pt>
                <c:pt idx="7">
                  <c:v>00</c:v>
                </c:pt>
                <c:pt idx="8">
                  <c:v>05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</c:strCache>
            </c:strRef>
          </c:cat>
          <c:val>
            <c:numRef>
              <c:f>[0]!全国女</c:f>
              <c:numCache>
                <c:formatCode>General</c:formatCode>
                <c:ptCount val="12"/>
                <c:pt idx="0">
                  <c:v>72.92</c:v>
                </c:pt>
                <c:pt idx="1">
                  <c:v>75.23</c:v>
                </c:pt>
                <c:pt idx="2">
                  <c:v>77.010000000000005</c:v>
                </c:pt>
                <c:pt idx="3">
                  <c:v>79</c:v>
                </c:pt>
                <c:pt idx="4">
                  <c:v>80.75</c:v>
                </c:pt>
                <c:pt idx="5">
                  <c:v>82.07</c:v>
                </c:pt>
                <c:pt idx="6">
                  <c:v>83.22</c:v>
                </c:pt>
                <c:pt idx="7">
                  <c:v>84.62</c:v>
                </c:pt>
                <c:pt idx="8">
                  <c:v>85.75</c:v>
                </c:pt>
                <c:pt idx="9">
                  <c:v>86.35</c:v>
                </c:pt>
                <c:pt idx="10">
                  <c:v>87.01</c:v>
                </c:pt>
                <c:pt idx="11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0-49A7-942F-F2672DB6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056800"/>
        <c:axId val="581058768"/>
      </c:lineChart>
      <c:catAx>
        <c:axId val="5810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1058768"/>
        <c:crosses val="autoZero"/>
        <c:auto val="1"/>
        <c:lblAlgn val="ctr"/>
        <c:lblOffset val="100"/>
        <c:noMultiLvlLbl val="0"/>
      </c:catAx>
      <c:valAx>
        <c:axId val="581058768"/>
        <c:scaling>
          <c:orientation val="minMax"/>
          <c:min val="65"/>
        </c:scaling>
        <c:delete val="0"/>
        <c:axPos val="l"/>
        <c:numFmt formatCode="#,##0.00_);[Red]\(#,##0.00\)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105680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964189217668964"/>
          <c:y val="0.12381700365947231"/>
          <c:w val="0.42430084652816785"/>
          <c:h val="0.106258585251080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7FD935-FD78-4175-B610-EC16F54F5A09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8F47DF-6383-4CAC-9778-5A1E6F9430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0.89189</cdr:x>
      <cdr:y>0.87364</cdr:y>
    </cdr:from>
    <cdr:to>
      <cdr:x>0.99021</cdr:x>
      <cdr:y>0.94553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B264026-5078-4EF2-8DE8-FD553E5F5EFA}"/>
            </a:ext>
          </a:extLst>
        </cdr:cNvPr>
        <cdr:cNvSpPr txBox="1"/>
      </cdr:nvSpPr>
      <cdr:spPr>
        <a:xfrm xmlns:a="http://schemas.openxmlformats.org/drawingml/2006/main">
          <a:off x="8294688" y="5304897"/>
          <a:ext cx="914400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0.01969</cdr:x>
      <cdr:y>0.03887</cdr:y>
    </cdr:from>
    <cdr:to>
      <cdr:x>0.11801</cdr:x>
      <cdr:y>0.11076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97DE989-61AC-4FEF-A751-C1FF46FF1A57}"/>
            </a:ext>
          </a:extLst>
        </cdr:cNvPr>
        <cdr:cNvSpPr txBox="1"/>
      </cdr:nvSpPr>
      <cdr:spPr>
        <a:xfrm xmlns:a="http://schemas.openxmlformats.org/drawingml/2006/main">
          <a:off x="183092" y="236008"/>
          <a:ext cx="914400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0.55371</cdr:x>
      <cdr:y>0.9375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E05F8EF-B262-4F57-A93E-388C32E2EC4D}"/>
            </a:ext>
          </a:extLst>
        </cdr:cNvPr>
        <cdr:cNvSpPr txBox="1"/>
      </cdr:nvSpPr>
      <cdr:spPr>
        <a:xfrm xmlns:a="http://schemas.openxmlformats.org/drawingml/2006/main">
          <a:off x="5142213" y="5715000"/>
          <a:ext cx="4144662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資料：厚生労働省「都道府県別生命表」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7BB68-0531-4120-AE2C-87779936BCDE}">
  <dimension ref="A1:R109"/>
  <sheetViews>
    <sheetView tabSelected="1" workbookViewId="0">
      <selection activeCell="C7" sqref="C7"/>
    </sheetView>
  </sheetViews>
  <sheetFormatPr defaultRowHeight="13.5" x14ac:dyDescent="0.4"/>
  <cols>
    <col min="1" max="2" width="6" style="4" customWidth="1"/>
    <col min="3" max="3" width="9.5" style="9" bestFit="1" customWidth="1"/>
    <col min="4" max="4" width="11.5" style="9" customWidth="1"/>
    <col min="5" max="9" width="9.125" style="9" bestFit="1" customWidth="1"/>
    <col min="10" max="16384" width="9" style="9"/>
  </cols>
  <sheetData>
    <row r="1" spans="1:18" x14ac:dyDescent="0.4">
      <c r="A1" s="3" t="s">
        <v>4</v>
      </c>
      <c r="C1" s="5" t="s">
        <v>16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5</v>
      </c>
      <c r="C2" s="10" t="s">
        <v>6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7</v>
      </c>
      <c r="C3" s="10" t="s">
        <v>14</v>
      </c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8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23743</v>
      </c>
      <c r="D5" s="17" t="s">
        <v>9</v>
      </c>
      <c r="E5" s="18">
        <f>MAX($C$9:$C$109)</f>
        <v>43831</v>
      </c>
      <c r="F5" s="17" t="s">
        <v>10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COUNTA(C9:C109)-MATCH(C5,C9:C109,0)+1</f>
        <v>12</v>
      </c>
    </row>
    <row r="7" spans="1:18" x14ac:dyDescent="0.4">
      <c r="A7" s="20"/>
      <c r="C7" s="9" t="s">
        <v>15</v>
      </c>
    </row>
    <row r="8" spans="1:18" s="22" customFormat="1" ht="27" x14ac:dyDescent="0.4">
      <c r="A8" s="21"/>
      <c r="B8" s="21"/>
      <c r="C8" s="22" t="s">
        <v>11</v>
      </c>
      <c r="D8" s="22" t="s">
        <v>12</v>
      </c>
      <c r="E8" s="22" t="s">
        <v>13</v>
      </c>
      <c r="F8" s="22" t="s">
        <v>0</v>
      </c>
      <c r="G8" s="22" t="s">
        <v>1</v>
      </c>
      <c r="H8" s="22" t="s">
        <v>2</v>
      </c>
      <c r="I8" s="22" t="s">
        <v>3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3">
        <v>23743</v>
      </c>
      <c r="D9" s="2" t="str">
        <f t="shared" ref="D9:D10" si="0">IF(OR(A9=1,B9=1,A9),TEXT(C9,"ge"),TEXT(C9," "))</f>
        <v>S40</v>
      </c>
      <c r="E9" s="2" t="str">
        <f t="shared" ref="E9:E10" si="1">IF(OR(A9=1,A9),TEXT(C9,"yyyy"),TEXT(C9,"yy"))</f>
        <v>1965</v>
      </c>
      <c r="F9" s="9">
        <v>65.319999999999993</v>
      </c>
      <c r="G9" s="9">
        <v>71.77</v>
      </c>
      <c r="H9" s="9">
        <v>67.739999999999995</v>
      </c>
      <c r="I9" s="9">
        <v>72.92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3">
        <v>25569</v>
      </c>
      <c r="D10" s="2" t="str">
        <f t="shared" si="0"/>
        <v xml:space="preserve"> </v>
      </c>
      <c r="E10" s="2" t="str">
        <f t="shared" si="1"/>
        <v>70</v>
      </c>
      <c r="F10" s="9">
        <v>67.819999999999993</v>
      </c>
      <c r="G10" s="9">
        <v>74.680000000000007</v>
      </c>
      <c r="H10" s="9">
        <v>69.84</v>
      </c>
      <c r="I10" s="9">
        <v>75.23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3">
        <v>27395</v>
      </c>
      <c r="D11" s="2" t="str">
        <f t="shared" ref="D11:D13" si="3">IF(OR(A11=1,B11=1,A11),TEXT(C11,"ge"),TEXT(C11," "))</f>
        <v xml:space="preserve"> </v>
      </c>
      <c r="E11" s="2" t="str">
        <f t="shared" ref="E11:E13" si="4">IF(OR(A11=1,A11),TEXT(C11,"yyyy"),TEXT(C11,"yy"))</f>
        <v>75</v>
      </c>
      <c r="F11" s="9">
        <v>69.69</v>
      </c>
      <c r="G11" s="9">
        <v>76.5</v>
      </c>
      <c r="H11" s="9">
        <v>71.790000000000006</v>
      </c>
      <c r="I11" s="9">
        <v>77.010000000000005</v>
      </c>
    </row>
    <row r="12" spans="1:18" x14ac:dyDescent="0.15">
      <c r="A12" s="1" t="str">
        <f t="shared" si="2"/>
        <v/>
      </c>
      <c r="B12" s="1" t="str">
        <f t="shared" ref="B12:B75" si="5">IF(OR(A12=1,C12=$E$5),1,"")</f>
        <v/>
      </c>
      <c r="C12" s="23">
        <v>29221</v>
      </c>
      <c r="D12" s="2" t="str">
        <f t="shared" si="3"/>
        <v xml:space="preserve"> </v>
      </c>
      <c r="E12" s="2" t="str">
        <f t="shared" si="4"/>
        <v>80</v>
      </c>
      <c r="F12" s="9">
        <v>71.41</v>
      </c>
      <c r="G12" s="9">
        <v>78.39</v>
      </c>
      <c r="H12" s="9">
        <v>73.569999999999993</v>
      </c>
      <c r="I12" s="9">
        <v>79</v>
      </c>
    </row>
    <row r="13" spans="1:18" x14ac:dyDescent="0.15">
      <c r="A13" s="1" t="str">
        <f t="shared" si="2"/>
        <v/>
      </c>
      <c r="B13" s="1" t="str">
        <f t="shared" si="5"/>
        <v/>
      </c>
      <c r="C13" s="23">
        <v>31048</v>
      </c>
      <c r="D13" s="2" t="str">
        <f t="shared" si="3"/>
        <v xml:space="preserve"> </v>
      </c>
      <c r="E13" s="2" t="str">
        <f t="shared" si="4"/>
        <v>85</v>
      </c>
      <c r="F13" s="9">
        <v>73.05</v>
      </c>
      <c r="G13" s="9">
        <v>79.900000000000006</v>
      </c>
      <c r="H13" s="9">
        <v>74.95</v>
      </c>
      <c r="I13" s="9">
        <v>80.75</v>
      </c>
    </row>
    <row r="14" spans="1:18" x14ac:dyDescent="0.15">
      <c r="A14" s="1" t="str">
        <f t="shared" si="2"/>
        <v/>
      </c>
      <c r="B14" s="1" t="str">
        <f t="shared" si="5"/>
        <v/>
      </c>
      <c r="C14" s="23">
        <v>32874</v>
      </c>
      <c r="D14" s="2" t="str">
        <f t="shared" ref="D14:D20" si="6">IF(OR(A14=1,B14=1,A14),TEXT(C14,"ge"),TEXT(C14," "))</f>
        <v xml:space="preserve"> </v>
      </c>
      <c r="E14" s="2" t="str">
        <f t="shared" ref="E14:E20" si="7">IF(OR(A14=1,A14),TEXT(C14,"yyyy"),TEXT(C14,"yy"))</f>
        <v>90</v>
      </c>
      <c r="F14" s="9">
        <v>74.180000000000007</v>
      </c>
      <c r="G14" s="9">
        <v>81.489999999999995</v>
      </c>
      <c r="H14" s="9">
        <v>76.040000000000006</v>
      </c>
      <c r="I14" s="9">
        <v>82.07</v>
      </c>
    </row>
    <row r="15" spans="1:18" x14ac:dyDescent="0.15">
      <c r="A15" s="1" t="str">
        <f t="shared" si="2"/>
        <v/>
      </c>
      <c r="B15" s="1" t="str">
        <f t="shared" si="5"/>
        <v/>
      </c>
      <c r="C15" s="23">
        <v>34700</v>
      </c>
      <c r="D15" s="2" t="str">
        <f t="shared" si="6"/>
        <v xml:space="preserve"> </v>
      </c>
      <c r="E15" s="2" t="str">
        <f t="shared" si="7"/>
        <v>95</v>
      </c>
      <c r="F15" s="9">
        <v>74.709999999999994</v>
      </c>
      <c r="G15" s="9">
        <v>82.51</v>
      </c>
      <c r="H15" s="9">
        <v>76.7</v>
      </c>
      <c r="I15" s="9">
        <v>83.22</v>
      </c>
    </row>
    <row r="16" spans="1:18" x14ac:dyDescent="0.15">
      <c r="A16" s="1" t="str">
        <f t="shared" si="2"/>
        <v/>
      </c>
      <c r="B16" s="1" t="str">
        <f t="shared" si="5"/>
        <v/>
      </c>
      <c r="C16" s="23">
        <v>36526</v>
      </c>
      <c r="D16" s="2" t="str">
        <f t="shared" si="6"/>
        <v xml:space="preserve"> </v>
      </c>
      <c r="E16" s="2" t="str">
        <f t="shared" si="7"/>
        <v>00</v>
      </c>
      <c r="F16" s="9">
        <v>75.67</v>
      </c>
      <c r="G16" s="9">
        <v>83.69</v>
      </c>
      <c r="H16" s="9">
        <v>77.709999999999994</v>
      </c>
      <c r="I16" s="9">
        <v>84.62</v>
      </c>
    </row>
    <row r="17" spans="1:9" x14ac:dyDescent="0.15">
      <c r="A17" s="1" t="str">
        <f t="shared" si="2"/>
        <v/>
      </c>
      <c r="B17" s="1" t="str">
        <f t="shared" si="5"/>
        <v/>
      </c>
      <c r="C17" s="23">
        <v>38353</v>
      </c>
      <c r="D17" s="2" t="str">
        <f t="shared" si="6"/>
        <v xml:space="preserve"> </v>
      </c>
      <c r="E17" s="2" t="str">
        <f t="shared" si="7"/>
        <v>05</v>
      </c>
      <c r="F17" s="9">
        <v>76.27</v>
      </c>
      <c r="G17" s="9">
        <v>84.8</v>
      </c>
      <c r="H17" s="9">
        <v>78.790000000000006</v>
      </c>
      <c r="I17" s="9">
        <v>85.75</v>
      </c>
    </row>
    <row r="18" spans="1:9" x14ac:dyDescent="0.15">
      <c r="A18" s="1" t="str">
        <f t="shared" si="2"/>
        <v/>
      </c>
      <c r="B18" s="1" t="str">
        <f t="shared" si="5"/>
        <v/>
      </c>
      <c r="C18" s="23">
        <v>40179</v>
      </c>
      <c r="D18" s="2" t="str">
        <f t="shared" si="6"/>
        <v xml:space="preserve"> </v>
      </c>
      <c r="E18" s="2" t="str">
        <f t="shared" si="7"/>
        <v>10</v>
      </c>
      <c r="F18" s="9">
        <v>77.28</v>
      </c>
      <c r="G18" s="9">
        <v>85.34</v>
      </c>
      <c r="H18" s="9">
        <v>79.59</v>
      </c>
      <c r="I18" s="9">
        <v>86.35</v>
      </c>
    </row>
    <row r="19" spans="1:9" x14ac:dyDescent="0.15">
      <c r="A19" s="1" t="str">
        <f t="shared" si="2"/>
        <v/>
      </c>
      <c r="B19" s="1" t="str">
        <f t="shared" si="5"/>
        <v/>
      </c>
      <c r="C19" s="23">
        <v>42005</v>
      </c>
      <c r="D19" s="2" t="str">
        <f t="shared" si="6"/>
        <v xml:space="preserve"> </v>
      </c>
      <c r="E19" s="2" t="str">
        <f t="shared" si="7"/>
        <v>15</v>
      </c>
      <c r="F19" s="9">
        <v>78.67</v>
      </c>
      <c r="G19" s="9">
        <v>85.93</v>
      </c>
      <c r="H19" s="9">
        <v>80.77</v>
      </c>
      <c r="I19" s="9">
        <v>87.01</v>
      </c>
    </row>
    <row r="20" spans="1:9" x14ac:dyDescent="0.15">
      <c r="A20" s="1" t="str">
        <f t="shared" si="2"/>
        <v/>
      </c>
      <c r="B20" s="1">
        <f t="shared" si="5"/>
        <v>1</v>
      </c>
      <c r="C20" s="23">
        <v>43831</v>
      </c>
      <c r="D20" s="2" t="str">
        <f t="shared" si="6"/>
        <v>R2</v>
      </c>
      <c r="E20" s="2" t="str">
        <f t="shared" si="7"/>
        <v>20</v>
      </c>
      <c r="F20" s="9">
        <v>79.27</v>
      </c>
      <c r="G20" s="9">
        <v>86.33</v>
      </c>
      <c r="H20" s="9">
        <v>81.489999999999995</v>
      </c>
      <c r="I20" s="9">
        <v>87.6</v>
      </c>
    </row>
    <row r="21" spans="1:9" x14ac:dyDescent="0.15">
      <c r="A21" s="1" t="str">
        <f t="shared" si="2"/>
        <v/>
      </c>
      <c r="B21" s="1" t="str">
        <f t="shared" si="5"/>
        <v/>
      </c>
    </row>
    <row r="22" spans="1:9" x14ac:dyDescent="0.15">
      <c r="A22" s="1" t="str">
        <f t="shared" si="2"/>
        <v/>
      </c>
      <c r="B22" s="1" t="str">
        <f t="shared" si="5"/>
        <v/>
      </c>
    </row>
    <row r="23" spans="1:9" x14ac:dyDescent="0.15">
      <c r="A23" s="1" t="str">
        <f t="shared" si="2"/>
        <v/>
      </c>
      <c r="B23" s="1" t="str">
        <f t="shared" si="5"/>
        <v/>
      </c>
    </row>
    <row r="24" spans="1:9" x14ac:dyDescent="0.15">
      <c r="A24" s="1" t="str">
        <f t="shared" si="2"/>
        <v/>
      </c>
      <c r="B24" s="1" t="str">
        <f t="shared" si="5"/>
        <v/>
      </c>
    </row>
    <row r="25" spans="1:9" x14ac:dyDescent="0.15">
      <c r="A25" s="1" t="str">
        <f t="shared" si="2"/>
        <v/>
      </c>
      <c r="B25" s="1" t="str">
        <f t="shared" si="5"/>
        <v/>
      </c>
    </row>
    <row r="26" spans="1:9" x14ac:dyDescent="0.15">
      <c r="A26" s="1" t="str">
        <f t="shared" si="2"/>
        <v/>
      </c>
      <c r="B26" s="1" t="str">
        <f t="shared" si="5"/>
        <v/>
      </c>
    </row>
    <row r="27" spans="1:9" x14ac:dyDescent="0.15">
      <c r="A27" s="1" t="str">
        <f t="shared" si="2"/>
        <v/>
      </c>
      <c r="B27" s="1" t="str">
        <f t="shared" si="5"/>
        <v/>
      </c>
    </row>
    <row r="28" spans="1:9" x14ac:dyDescent="0.15">
      <c r="A28" s="1" t="str">
        <f t="shared" si="2"/>
        <v/>
      </c>
      <c r="B28" s="1" t="str">
        <f t="shared" si="5"/>
        <v/>
      </c>
    </row>
    <row r="29" spans="1:9" x14ac:dyDescent="0.15">
      <c r="A29" s="1" t="str">
        <f t="shared" si="2"/>
        <v/>
      </c>
      <c r="B29" s="1" t="str">
        <f t="shared" si="5"/>
        <v/>
      </c>
    </row>
    <row r="30" spans="1:9" x14ac:dyDescent="0.15">
      <c r="A30" s="1" t="str">
        <f t="shared" si="2"/>
        <v/>
      </c>
      <c r="B30" s="1" t="str">
        <f t="shared" si="5"/>
        <v/>
      </c>
    </row>
    <row r="31" spans="1:9" x14ac:dyDescent="0.15">
      <c r="A31" s="1" t="str">
        <f t="shared" si="2"/>
        <v/>
      </c>
      <c r="B31" s="1" t="str">
        <f t="shared" si="5"/>
        <v/>
      </c>
    </row>
    <row r="32" spans="1:9" x14ac:dyDescent="0.15">
      <c r="A32" s="1" t="str">
        <f t="shared" si="2"/>
        <v/>
      </c>
      <c r="B32" s="1" t="str">
        <f t="shared" si="5"/>
        <v/>
      </c>
    </row>
    <row r="33" spans="1:2" x14ac:dyDescent="0.15">
      <c r="A33" s="1" t="str">
        <f t="shared" si="2"/>
        <v/>
      </c>
      <c r="B33" s="1" t="str">
        <f t="shared" si="5"/>
        <v/>
      </c>
    </row>
    <row r="34" spans="1:2" x14ac:dyDescent="0.15">
      <c r="A34" s="1" t="str">
        <f t="shared" si="2"/>
        <v/>
      </c>
      <c r="B34" s="1" t="str">
        <f t="shared" si="5"/>
        <v/>
      </c>
    </row>
    <row r="35" spans="1:2" x14ac:dyDescent="0.15">
      <c r="A35" s="1" t="str">
        <f t="shared" si="2"/>
        <v/>
      </c>
      <c r="B35" s="1" t="str">
        <f t="shared" si="5"/>
        <v/>
      </c>
    </row>
    <row r="36" spans="1:2" x14ac:dyDescent="0.15">
      <c r="A36" s="1" t="str">
        <f t="shared" si="2"/>
        <v/>
      </c>
      <c r="B36" s="1" t="str">
        <f t="shared" si="5"/>
        <v/>
      </c>
    </row>
    <row r="37" spans="1:2" x14ac:dyDescent="0.15">
      <c r="A37" s="1" t="str">
        <f t="shared" si="2"/>
        <v/>
      </c>
      <c r="B37" s="1" t="str">
        <f t="shared" si="5"/>
        <v/>
      </c>
    </row>
    <row r="38" spans="1:2" x14ac:dyDescent="0.15">
      <c r="A38" s="1" t="str">
        <f t="shared" si="2"/>
        <v/>
      </c>
      <c r="B38" s="1" t="str">
        <f t="shared" si="5"/>
        <v/>
      </c>
    </row>
    <row r="39" spans="1:2" x14ac:dyDescent="0.15">
      <c r="A39" s="1" t="str">
        <f t="shared" si="2"/>
        <v/>
      </c>
      <c r="B39" s="1" t="str">
        <f t="shared" si="5"/>
        <v/>
      </c>
    </row>
    <row r="40" spans="1:2" x14ac:dyDescent="0.15">
      <c r="A40" s="1" t="str">
        <f t="shared" si="2"/>
        <v/>
      </c>
      <c r="B40" s="1" t="str">
        <f t="shared" si="5"/>
        <v/>
      </c>
    </row>
    <row r="41" spans="1:2" x14ac:dyDescent="0.15">
      <c r="A41" s="1" t="str">
        <f t="shared" si="2"/>
        <v/>
      </c>
      <c r="B41" s="1" t="str">
        <f t="shared" si="5"/>
        <v/>
      </c>
    </row>
    <row r="42" spans="1:2" x14ac:dyDescent="0.15">
      <c r="A42" s="1" t="str">
        <f t="shared" si="2"/>
        <v/>
      </c>
      <c r="B42" s="1" t="str">
        <f t="shared" si="5"/>
        <v/>
      </c>
    </row>
    <row r="43" spans="1:2" x14ac:dyDescent="0.15">
      <c r="A43" s="1" t="str">
        <f t="shared" si="2"/>
        <v/>
      </c>
      <c r="B43" s="1" t="str">
        <f t="shared" si="5"/>
        <v/>
      </c>
    </row>
    <row r="44" spans="1:2" x14ac:dyDescent="0.15">
      <c r="A44" s="1" t="str">
        <f t="shared" si="2"/>
        <v/>
      </c>
      <c r="B44" s="1" t="str">
        <f t="shared" si="5"/>
        <v/>
      </c>
    </row>
    <row r="45" spans="1:2" x14ac:dyDescent="0.15">
      <c r="A45" s="1" t="str">
        <f t="shared" si="2"/>
        <v/>
      </c>
      <c r="B45" s="1" t="str">
        <f t="shared" si="5"/>
        <v/>
      </c>
    </row>
    <row r="46" spans="1:2" x14ac:dyDescent="0.15">
      <c r="A46" s="1" t="str">
        <f t="shared" si="2"/>
        <v/>
      </c>
      <c r="B46" s="1" t="str">
        <f t="shared" si="5"/>
        <v/>
      </c>
    </row>
    <row r="47" spans="1:2" x14ac:dyDescent="0.15">
      <c r="A47" s="1" t="str">
        <f t="shared" si="2"/>
        <v/>
      </c>
      <c r="B47" s="1" t="str">
        <f t="shared" si="5"/>
        <v/>
      </c>
    </row>
    <row r="48" spans="1:2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8">IF(C74=EDATE($C$5,0),1,"")</f>
        <v/>
      </c>
      <c r="B74" s="1" t="str">
        <f t="shared" si="5"/>
        <v/>
      </c>
    </row>
    <row r="75" spans="1:2" x14ac:dyDescent="0.15">
      <c r="A75" s="1" t="str">
        <f t="shared" si="8"/>
        <v/>
      </c>
      <c r="B75" s="1" t="str">
        <f t="shared" si="5"/>
        <v/>
      </c>
    </row>
    <row r="76" spans="1:2" x14ac:dyDescent="0.15">
      <c r="A76" s="1" t="str">
        <f t="shared" si="8"/>
        <v/>
      </c>
      <c r="B76" s="1" t="str">
        <f t="shared" ref="B76:B109" si="9">IF(OR(A76=1,C76=$E$5),1,"")</f>
        <v/>
      </c>
    </row>
    <row r="77" spans="1:2" x14ac:dyDescent="0.15">
      <c r="A77" s="1" t="str">
        <f t="shared" si="8"/>
        <v/>
      </c>
      <c r="B77" s="1" t="str">
        <f t="shared" si="9"/>
        <v/>
      </c>
    </row>
    <row r="78" spans="1:2" x14ac:dyDescent="0.15">
      <c r="A78" s="1" t="str">
        <f t="shared" si="8"/>
        <v/>
      </c>
      <c r="B78" s="1" t="str">
        <f t="shared" si="9"/>
        <v/>
      </c>
    </row>
    <row r="79" spans="1:2" x14ac:dyDescent="0.15">
      <c r="A79" s="1" t="str">
        <f t="shared" si="8"/>
        <v/>
      </c>
      <c r="B79" s="1" t="str">
        <f t="shared" si="9"/>
        <v/>
      </c>
    </row>
    <row r="80" spans="1:2" x14ac:dyDescent="0.15">
      <c r="A80" s="1" t="str">
        <f t="shared" si="8"/>
        <v/>
      </c>
      <c r="B80" s="1" t="str">
        <f t="shared" si="9"/>
        <v/>
      </c>
    </row>
    <row r="81" spans="1:2" x14ac:dyDescent="0.15">
      <c r="A81" s="1" t="str">
        <f t="shared" si="8"/>
        <v/>
      </c>
      <c r="B81" s="1" t="str">
        <f t="shared" si="9"/>
        <v/>
      </c>
    </row>
    <row r="82" spans="1:2" x14ac:dyDescent="0.15">
      <c r="A82" s="1" t="str">
        <f t="shared" si="8"/>
        <v/>
      </c>
      <c r="B82" s="1" t="str">
        <f t="shared" si="9"/>
        <v/>
      </c>
    </row>
    <row r="83" spans="1:2" x14ac:dyDescent="0.15">
      <c r="A83" s="1" t="str">
        <f t="shared" si="8"/>
        <v/>
      </c>
      <c r="B83" s="1" t="str">
        <f t="shared" si="9"/>
        <v/>
      </c>
    </row>
    <row r="84" spans="1:2" x14ac:dyDescent="0.15">
      <c r="A84" s="1" t="str">
        <f t="shared" si="8"/>
        <v/>
      </c>
      <c r="B84" s="1" t="str">
        <f t="shared" si="9"/>
        <v/>
      </c>
    </row>
    <row r="85" spans="1:2" x14ac:dyDescent="0.15">
      <c r="A85" s="1" t="str">
        <f t="shared" si="8"/>
        <v/>
      </c>
      <c r="B85" s="1" t="str">
        <f t="shared" si="9"/>
        <v/>
      </c>
    </row>
    <row r="86" spans="1:2" x14ac:dyDescent="0.15">
      <c r="A86" s="1" t="str">
        <f t="shared" si="8"/>
        <v/>
      </c>
      <c r="B86" s="1" t="str">
        <f t="shared" si="9"/>
        <v/>
      </c>
    </row>
    <row r="87" spans="1:2" x14ac:dyDescent="0.15">
      <c r="A87" s="1" t="str">
        <f t="shared" si="8"/>
        <v/>
      </c>
      <c r="B87" s="1" t="str">
        <f t="shared" si="9"/>
        <v/>
      </c>
    </row>
    <row r="88" spans="1:2" x14ac:dyDescent="0.15">
      <c r="A88" s="1" t="str">
        <f t="shared" si="8"/>
        <v/>
      </c>
      <c r="B88" s="1" t="str">
        <f t="shared" si="9"/>
        <v/>
      </c>
    </row>
    <row r="89" spans="1:2" x14ac:dyDescent="0.15">
      <c r="A89" s="1" t="str">
        <f t="shared" si="8"/>
        <v/>
      </c>
      <c r="B89" s="1" t="str">
        <f t="shared" si="9"/>
        <v/>
      </c>
    </row>
    <row r="90" spans="1:2" x14ac:dyDescent="0.15">
      <c r="A90" s="1" t="str">
        <f t="shared" si="8"/>
        <v/>
      </c>
      <c r="B90" s="1" t="str">
        <f t="shared" si="9"/>
        <v/>
      </c>
    </row>
    <row r="91" spans="1:2" x14ac:dyDescent="0.15">
      <c r="A91" s="1" t="str">
        <f t="shared" si="8"/>
        <v/>
      </c>
      <c r="B91" s="1" t="str">
        <f t="shared" si="9"/>
        <v/>
      </c>
    </row>
    <row r="92" spans="1:2" x14ac:dyDescent="0.15">
      <c r="A92" s="1" t="str">
        <f t="shared" si="8"/>
        <v/>
      </c>
      <c r="B92" s="1" t="str">
        <f t="shared" si="9"/>
        <v/>
      </c>
    </row>
    <row r="93" spans="1:2" x14ac:dyDescent="0.15">
      <c r="A93" s="1" t="str">
        <f t="shared" si="8"/>
        <v/>
      </c>
      <c r="B93" s="1" t="str">
        <f t="shared" si="9"/>
        <v/>
      </c>
    </row>
    <row r="94" spans="1:2" x14ac:dyDescent="0.15">
      <c r="A94" s="1" t="str">
        <f t="shared" si="8"/>
        <v/>
      </c>
      <c r="B94" s="1" t="str">
        <f t="shared" si="9"/>
        <v/>
      </c>
    </row>
    <row r="95" spans="1:2" x14ac:dyDescent="0.15">
      <c r="A95" s="1" t="str">
        <f t="shared" si="8"/>
        <v/>
      </c>
      <c r="B95" s="1" t="str">
        <f t="shared" si="9"/>
        <v/>
      </c>
    </row>
    <row r="96" spans="1:2" x14ac:dyDescent="0.15">
      <c r="A96" s="1" t="str">
        <f t="shared" si="8"/>
        <v/>
      </c>
      <c r="B96" s="1" t="str">
        <f t="shared" si="9"/>
        <v/>
      </c>
    </row>
    <row r="97" spans="1:2" x14ac:dyDescent="0.15">
      <c r="A97" s="1" t="str">
        <f t="shared" si="8"/>
        <v/>
      </c>
      <c r="B97" s="1" t="str">
        <f t="shared" si="9"/>
        <v/>
      </c>
    </row>
    <row r="98" spans="1:2" x14ac:dyDescent="0.15">
      <c r="A98" s="1" t="str">
        <f t="shared" si="8"/>
        <v/>
      </c>
      <c r="B98" s="1" t="str">
        <f t="shared" si="9"/>
        <v/>
      </c>
    </row>
    <row r="99" spans="1:2" x14ac:dyDescent="0.15">
      <c r="A99" s="1" t="str">
        <f t="shared" si="8"/>
        <v/>
      </c>
      <c r="B99" s="1" t="str">
        <f t="shared" si="9"/>
        <v/>
      </c>
    </row>
    <row r="100" spans="1:2" x14ac:dyDescent="0.15">
      <c r="A100" s="1" t="str">
        <f t="shared" si="8"/>
        <v/>
      </c>
      <c r="B100" s="1" t="str">
        <f t="shared" si="9"/>
        <v/>
      </c>
    </row>
    <row r="101" spans="1:2" x14ac:dyDescent="0.15">
      <c r="A101" s="1" t="str">
        <f t="shared" si="8"/>
        <v/>
      </c>
      <c r="B101" s="1" t="str">
        <f t="shared" si="9"/>
        <v/>
      </c>
    </row>
    <row r="102" spans="1:2" x14ac:dyDescent="0.15">
      <c r="A102" s="1" t="str">
        <f t="shared" si="8"/>
        <v/>
      </c>
      <c r="B102" s="1" t="str">
        <f t="shared" si="9"/>
        <v/>
      </c>
    </row>
    <row r="103" spans="1:2" x14ac:dyDescent="0.15">
      <c r="A103" s="1" t="str">
        <f t="shared" si="8"/>
        <v/>
      </c>
      <c r="B103" s="1" t="str">
        <f t="shared" si="9"/>
        <v/>
      </c>
    </row>
    <row r="104" spans="1:2" x14ac:dyDescent="0.15">
      <c r="A104" s="1" t="str">
        <f t="shared" si="8"/>
        <v/>
      </c>
      <c r="B104" s="1" t="str">
        <f t="shared" si="9"/>
        <v/>
      </c>
    </row>
    <row r="105" spans="1:2" x14ac:dyDescent="0.15">
      <c r="A105" s="1" t="str">
        <f t="shared" si="8"/>
        <v/>
      </c>
      <c r="B105" s="1" t="str">
        <f t="shared" si="9"/>
        <v/>
      </c>
    </row>
    <row r="106" spans="1:2" x14ac:dyDescent="0.15">
      <c r="A106" s="1" t="str">
        <f t="shared" si="8"/>
        <v/>
      </c>
      <c r="B106" s="1" t="str">
        <f t="shared" si="9"/>
        <v/>
      </c>
    </row>
    <row r="107" spans="1:2" x14ac:dyDescent="0.15">
      <c r="A107" s="1" t="str">
        <f t="shared" si="8"/>
        <v/>
      </c>
      <c r="B107" s="1" t="str">
        <f t="shared" si="9"/>
        <v/>
      </c>
    </row>
    <row r="108" spans="1:2" x14ac:dyDescent="0.15">
      <c r="A108" s="1" t="str">
        <f t="shared" si="8"/>
        <v/>
      </c>
      <c r="B108" s="1" t="str">
        <f t="shared" si="9"/>
        <v/>
      </c>
    </row>
    <row r="109" spans="1:2" x14ac:dyDescent="0.15">
      <c r="A109" s="1" t="str">
        <f t="shared" si="8"/>
        <v/>
      </c>
      <c r="B109" s="1" t="str">
        <f t="shared" si="9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2023-11-10T02:04:49Z</dcterms:created>
  <dcterms:modified xsi:type="dcterms:W3CDTF">2024-01-12T07:18:32Z</dcterms:modified>
</cp:coreProperties>
</file>