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（掲載用）\グラフpdf(県HP用)\2_健康\（２）福祉\"/>
    </mc:Choice>
  </mc:AlternateContent>
  <xr:revisionPtr revIDLastSave="0" documentId="13_ncr:1_{71F500C9-CE35-4AD5-8810-6C0FFE7E37C9}" xr6:coauthVersionLast="36" xr6:coauthVersionMax="47" xr10:uidLastSave="{00000000-0000-0000-0000-000000000000}"/>
  <bookViews>
    <workbookView xWindow="-120" yWindow="-120" windowWidth="20730" windowHeight="11160" activeTab="1" xr2:uid="{A77F7E09-25C5-4D7C-8DA5-B9C5B052C30A}"/>
  </bookViews>
  <sheets>
    <sheet name="データ" sheetId="5" r:id="rId1"/>
    <sheet name="グラフ1" sheetId="6" r:id="rId2"/>
  </sheets>
  <definedNames>
    <definedName name="横軸ラベル_西暦">OFFSET(データ!$E$9,MATCH(データ!$C$5,データ!$C$9:$C$109,0)-1,0,データ!$B$6,1)</definedName>
    <definedName name="計">OFFSET(データ!$N$9,MATCH(データ!$C$5,データ!$C$9:$C$109,0)-1,0,データ!$B$6,1)</definedName>
    <definedName name="要介護１">OFFSET(データ!$I$9,MATCH(データ!$C$5,データ!$C$9:$C$109,0)-1,0,データ!$B$6,1)</definedName>
    <definedName name="要介護２">OFFSET(データ!$J$9,MATCH(データ!$C$5,データ!$C$9:$C$109,0)-1,0,データ!$B$6,1)</definedName>
    <definedName name="要介護３">OFFSET(データ!$K$9,MATCH(データ!$C$5,データ!$C$9:$C$109,0)-1,0,データ!$B$6,1)</definedName>
    <definedName name="要介護４">OFFSET(データ!$L$9,MATCH(データ!$C$5,データ!$C$9:$C$109,0)-1,0,データ!$B$6,1)</definedName>
    <definedName name="要介護５">OFFSET(データ!$M$9,MATCH(データ!$C$5,データ!$C$9:$C$109,0)-1,0,データ!$B$6,1)</definedName>
    <definedName name="要支援等">OFFSET(データ!$H$9,MATCH(データ!$C$5,データ!$C$9:$C$109,0)-1,0,データ!$B$6,1)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5" l="1"/>
  <c r="H21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E18" i="5" s="1"/>
  <c r="A17" i="5"/>
  <c r="A16" i="5"/>
  <c r="A15" i="5"/>
  <c r="A14" i="5"/>
  <c r="E14" i="5" s="1"/>
  <c r="A13" i="5"/>
  <c r="A12" i="5"/>
  <c r="A11" i="5"/>
  <c r="A10" i="5"/>
  <c r="B9" i="5"/>
  <c r="A9" i="5"/>
  <c r="B6" i="5"/>
  <c r="E5" i="5"/>
  <c r="D9" i="5" l="1"/>
  <c r="E21" i="5"/>
  <c r="E17" i="5"/>
  <c r="E13" i="5"/>
  <c r="E20" i="5"/>
  <c r="E16" i="5"/>
  <c r="E12" i="5"/>
  <c r="E19" i="5"/>
  <c r="E15" i="5"/>
  <c r="E11" i="5"/>
  <c r="E10" i="5"/>
  <c r="E9" i="5"/>
  <c r="B31" i="5"/>
  <c r="B55" i="5"/>
  <c r="B71" i="5"/>
  <c r="B103" i="5"/>
  <c r="B32" i="5"/>
  <c r="B40" i="5"/>
  <c r="B64" i="5"/>
  <c r="B104" i="5"/>
  <c r="B17" i="5"/>
  <c r="D17" i="5" s="1"/>
  <c r="B25" i="5"/>
  <c r="B33" i="5"/>
  <c r="B41" i="5"/>
  <c r="B49" i="5"/>
  <c r="B57" i="5"/>
  <c r="B65" i="5"/>
  <c r="B73" i="5"/>
  <c r="B81" i="5"/>
  <c r="B89" i="5"/>
  <c r="B97" i="5"/>
  <c r="B105" i="5"/>
  <c r="B15" i="5"/>
  <c r="D15" i="5" s="1"/>
  <c r="B39" i="5"/>
  <c r="B63" i="5"/>
  <c r="B79" i="5"/>
  <c r="B87" i="5"/>
  <c r="B16" i="5"/>
  <c r="D16" i="5" s="1"/>
  <c r="B48" i="5"/>
  <c r="B72" i="5"/>
  <c r="B88" i="5"/>
  <c r="B10" i="5"/>
  <c r="D10" i="5" s="1"/>
  <c r="B18" i="5"/>
  <c r="D18" i="5" s="1"/>
  <c r="B26" i="5"/>
  <c r="B34" i="5"/>
  <c r="B42" i="5"/>
  <c r="B50" i="5"/>
  <c r="B58" i="5"/>
  <c r="B66" i="5"/>
  <c r="B74" i="5"/>
  <c r="B82" i="5"/>
  <c r="B90" i="5"/>
  <c r="B98" i="5"/>
  <c r="B106" i="5"/>
  <c r="B23" i="5"/>
  <c r="B47" i="5"/>
  <c r="B95" i="5"/>
  <c r="B24" i="5"/>
  <c r="B56" i="5"/>
  <c r="B80" i="5"/>
  <c r="B96" i="5"/>
  <c r="B11" i="5"/>
  <c r="D11" i="5" s="1"/>
  <c r="B19" i="5"/>
  <c r="D19" i="5" s="1"/>
  <c r="B27" i="5"/>
  <c r="B35" i="5"/>
  <c r="B43" i="5"/>
  <c r="B51" i="5"/>
  <c r="B59" i="5"/>
  <c r="B67" i="5"/>
  <c r="B75" i="5"/>
  <c r="B83" i="5"/>
  <c r="B91" i="5"/>
  <c r="B99" i="5"/>
  <c r="B107" i="5"/>
  <c r="B12" i="5"/>
  <c r="D12" i="5" s="1"/>
  <c r="B28" i="5"/>
  <c r="B44" i="5"/>
  <c r="B52" i="5"/>
  <c r="B60" i="5"/>
  <c r="B68" i="5"/>
  <c r="B76" i="5"/>
  <c r="B84" i="5"/>
  <c r="B92" i="5"/>
  <c r="B100" i="5"/>
  <c r="B108" i="5"/>
  <c r="B20" i="5"/>
  <c r="D20" i="5" s="1"/>
  <c r="B36" i="5"/>
  <c r="B13" i="5"/>
  <c r="D13" i="5" s="1"/>
  <c r="B21" i="5"/>
  <c r="D21" i="5" s="1"/>
  <c r="B29" i="5"/>
  <c r="B37" i="5"/>
  <c r="B45" i="5"/>
  <c r="B53" i="5"/>
  <c r="B61" i="5"/>
  <c r="B69" i="5"/>
  <c r="B77" i="5"/>
  <c r="B85" i="5"/>
  <c r="B93" i="5"/>
  <c r="B101" i="5"/>
  <c r="B14" i="5"/>
  <c r="D14" i="5" s="1"/>
  <c r="B22" i="5"/>
  <c r="B30" i="5"/>
  <c r="B38" i="5"/>
  <c r="B46" i="5"/>
  <c r="B54" i="5"/>
  <c r="B62" i="5"/>
  <c r="B70" i="5"/>
  <c r="B78" i="5"/>
  <c r="B86" i="5"/>
  <c r="B94" i="5"/>
  <c r="B102" i="5"/>
</calcChain>
</file>

<file path=xl/sharedStrings.xml><?xml version="1.0" encoding="utf-8"?>
<sst xmlns="http://schemas.openxmlformats.org/spreadsheetml/2006/main" count="22" uniqueCount="22">
  <si>
    <t>要介護１</t>
  </si>
  <si>
    <t>要介護２</t>
  </si>
  <si>
    <t>要介護３</t>
  </si>
  <si>
    <t>要介護４</t>
  </si>
  <si>
    <t>要介護５</t>
  </si>
  <si>
    <t>要支援１</t>
  </si>
  <si>
    <t>要支援２</t>
  </si>
  <si>
    <t>合計</t>
  </si>
  <si>
    <t>要支援等（要支援１＋要支援２）</t>
    <rPh sb="0" eb="3">
      <t>ヨウシエン</t>
    </rPh>
    <rPh sb="3" eb="4">
      <t>ナド</t>
    </rPh>
    <rPh sb="5" eb="8">
      <t>ヨウシエン</t>
    </rPh>
    <rPh sb="10" eb="13">
      <t>ヨウシエン</t>
    </rPh>
    <phoneticPr fontId="2"/>
  </si>
  <si>
    <t>列A、Ｂは</t>
    <rPh sb="0" eb="1">
      <t>レツ</t>
    </rPh>
    <phoneticPr fontId="12"/>
  </si>
  <si>
    <t>上書きしないで</t>
    <rPh sb="0" eb="2">
      <t>ウワガ</t>
    </rPh>
    <phoneticPr fontId="1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</si>
  <si>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12"/>
  </si>
  <si>
    <t>ください。</t>
    <phoneticPr fontId="12"/>
  </si>
  <si>
    <t>↓</t>
    <phoneticPr fontId="12"/>
  </si>
  <si>
    <t>年（年度）から</t>
    <rPh sb="0" eb="1">
      <t>ネン</t>
    </rPh>
    <rPh sb="2" eb="3">
      <t>ネン</t>
    </rPh>
    <rPh sb="3" eb="4">
      <t>ド</t>
    </rPh>
    <phoneticPr fontId="12"/>
  </si>
  <si>
    <t>年（年度）までのグラフを作成します</t>
    <phoneticPr fontId="12"/>
  </si>
  <si>
    <t>西暦</t>
    <rPh sb="0" eb="2">
      <t>セイレキ</t>
    </rPh>
    <phoneticPr fontId="12"/>
  </si>
  <si>
    <t>横軸ラベル_元号</t>
    <rPh sb="0" eb="2">
      <t>ヨコジク</t>
    </rPh>
    <rPh sb="6" eb="8">
      <t>ゲンゴウ</t>
    </rPh>
    <phoneticPr fontId="12"/>
  </si>
  <si>
    <t>横軸ラベル_西暦</t>
    <rPh sb="0" eb="2">
      <t>ヨコジク</t>
    </rPh>
    <rPh sb="6" eb="8">
      <t>セイレキ</t>
    </rPh>
    <phoneticPr fontId="1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</si>
  <si>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12"/>
  </si>
  <si>
    <t>要介護（要支援）認定者数（第１号被保険者）（資料：厚生労働省「介護保険事業状況報告(年報)」）（単位:人）</t>
    <rPh sb="48" eb="50">
      <t>タンイ</t>
    </rPh>
    <rPh sb="51" eb="52">
      <t>ニン</t>
    </rPh>
    <phoneticPr fontId="2"/>
  </si>
  <si>
    <t>【「グラフ1」シートにデータが反映されます】</t>
    <rPh sb="15" eb="17">
      <t>ハンエイ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</si>
</sst>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yyyy"/>
    <numFmt numFmtId="178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7">
      <alignment horizontal="center" vertical="center"/>
    </xf>
    <xf numFmtId="0" fontId="10" fillId="0" borderId="8">
      <alignment horizontal="center" vertical="center"/>
    </xf>
    <xf numFmtId="0" fontId="11" fillId="0" borderId="9">
      <alignment vertical="center"/>
    </xf>
  </cellStyleXfs>
  <cellXfs count="29">
    <xf numFmtId="0" fontId="0" fillId="0" borderId="0" xfId="0">
      <alignment vertical="center"/>
    </xf>
    <xf numFmtId="0" fontId="8" fillId="0" borderId="0" xfId="0" applyFont="1">
      <alignment vertical="center"/>
    </xf>
    <xf numFmtId="0" fontId="3" fillId="2" borderId="0" xfId="0" applyFont="1" applyFill="1" applyAlignment="1"/>
    <xf numFmtId="0" fontId="6" fillId="0" borderId="0" xfId="0" applyFont="1" applyAlignment="1">
      <alignment horizontal="right"/>
    </xf>
    <xf numFmtId="0" fontId="5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0" borderId="1" xfId="0" applyFont="1" applyBorder="1">
      <alignment vertical="center"/>
    </xf>
    <xf numFmtId="0" fontId="8" fillId="0" borderId="10" xfId="0" applyFont="1" applyBorder="1">
      <alignment vertical="center"/>
    </xf>
    <xf numFmtId="178" fontId="8" fillId="0" borderId="10" xfId="0" applyNumberFormat="1" applyFont="1" applyBorder="1">
      <alignment vertical="center"/>
    </xf>
    <xf numFmtId="178" fontId="8" fillId="0" borderId="11" xfId="0" applyNumberFormat="1" applyFont="1" applyBorder="1">
      <alignment vertical="center"/>
    </xf>
    <xf numFmtId="17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178" fontId="8" fillId="0" borderId="0" xfId="0" applyNumberFormat="1" applyFont="1">
      <alignment vertical="center"/>
    </xf>
    <xf numFmtId="178" fontId="8" fillId="0" borderId="4" xfId="0" applyNumberFormat="1" applyFont="1" applyBorder="1">
      <alignment vertical="center"/>
    </xf>
    <xf numFmtId="178" fontId="6" fillId="0" borderId="0" xfId="1" applyNumberFormat="1" applyFont="1">
      <alignment vertical="center"/>
    </xf>
    <xf numFmtId="38" fontId="6" fillId="0" borderId="0" xfId="1" applyFont="1" applyFill="1">
      <alignment vertical="center"/>
    </xf>
    <xf numFmtId="178" fontId="8" fillId="0" borderId="0" xfId="1" applyNumberFormat="1" applyFont="1">
      <alignment vertical="center"/>
    </xf>
    <xf numFmtId="38" fontId="8" fillId="0" borderId="0" xfId="1" applyFont="1">
      <alignment vertical="center"/>
    </xf>
    <xf numFmtId="0" fontId="7" fillId="0" borderId="2" xfId="0" applyFont="1" applyBorder="1" applyAlignment="1">
      <alignment horizontal="center" vertical="center"/>
    </xf>
    <xf numFmtId="14" fontId="8" fillId="3" borderId="6" xfId="0" applyNumberFormat="1" applyFont="1" applyFill="1" applyBorder="1">
      <alignment vertical="center"/>
    </xf>
    <xf numFmtId="0" fontId="8" fillId="0" borderId="3" xfId="0" applyFont="1" applyBorder="1">
      <alignment vertical="center"/>
    </xf>
    <xf numFmtId="177" fontId="8" fillId="0" borderId="3" xfId="0" applyNumberFormat="1" applyFont="1" applyBorder="1" applyAlignment="1">
      <alignment horizontal="center" vertical="center"/>
    </xf>
    <xf numFmtId="178" fontId="8" fillId="0" borderId="3" xfId="0" applyNumberFormat="1" applyFont="1" applyBorder="1">
      <alignment vertical="center"/>
    </xf>
    <xf numFmtId="178" fontId="8" fillId="0" borderId="5" xfId="0" applyNumberFormat="1" applyFont="1" applyBorder="1">
      <alignment vertical="center"/>
    </xf>
    <xf numFmtId="177" fontId="8" fillId="2" borderId="0" xfId="0" applyNumberFormat="1" applyFont="1" applyFill="1">
      <alignment vertical="center"/>
    </xf>
    <xf numFmtId="0" fontId="8" fillId="2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177" fontId="8" fillId="0" borderId="0" xfId="0" applyNumberFormat="1" applyFont="1">
      <alignment vertical="center"/>
    </xf>
  </cellXfs>
  <cellStyles count="7">
    <cellStyle name="bns0_0" xfId="5" xr:uid="{7F99161A-2894-41A5-B029-83D5E2D864E3}"/>
    <cellStyle name="l0ns0_0" xfId="6" xr:uid="{7EAA9CB9-22E0-421B-89B2-C31E7D835370}"/>
    <cellStyle name="ns0_0" xfId="4" xr:uid="{4534EF45-C9DA-44EC-A1B2-E7BAD5CF64A3}"/>
    <cellStyle name="桁区切り" xfId="1" builtinId="6"/>
    <cellStyle name="標準" xfId="0" builtinId="0"/>
    <cellStyle name="標準 2" xfId="2" xr:uid="{DEC8A95B-3DA5-4A32-A6EF-30FEBE1DF6C9}"/>
    <cellStyle name="標準 7" xfId="3" xr:uid="{1A8D6258-5015-4B7B-B98B-50E6BCBF204A}"/>
  </cellStyles>
  <dxfs count="0"/>
  <tableStyles count="0" defaultTableStyle="TableStyleMedium2" defaultPivotStyle="PivotStyleLight16"/>
  <colors>
    <mruColors>
      <color rgb="FF99FF99"/>
      <color rgb="FFCC99FF"/>
      <color rgb="FF99CCFF"/>
      <color rgb="FFFFCC99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ja-JP" sz="2160" b="0" i="0" u="none" strike="noStrike" baseline="0">
                <a:effectLst/>
              </a:rPr>
              <a:t>要介護（要支援）認定者数（第１号被保険者）</a:t>
            </a:r>
            <a:endParaRPr lang="ja-JP"/>
          </a:p>
        </c:rich>
      </c:tx>
      <c:layout>
        <c:manualLayout>
          <c:xMode val="edge"/>
          <c:yMode val="edge"/>
          <c:x val="0.25995558759342907"/>
          <c:y val="1.25490206411627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443076335490442"/>
          <c:y val="0.10684453558495481"/>
          <c:w val="0.87054789924929876"/>
          <c:h val="0.67602974019080775"/>
        </c:manualLayout>
      </c:layout>
      <c:barChart>
        <c:barDir val="col"/>
        <c:grouping val="stacked"/>
        <c:varyColors val="0"/>
        <c:ser>
          <c:idx val="0"/>
          <c:order val="0"/>
          <c:tx>
            <c:v>要支援等</c:v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3"/>
                <c:pt idx="0">
                  <c:v>2010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[0]!要支援等</c:f>
              <c:numCache>
                <c:formatCode>#,##0_);[Red]\(#,##0\)</c:formatCode>
                <c:ptCount val="13"/>
                <c:pt idx="0">
                  <c:v>13848</c:v>
                </c:pt>
                <c:pt idx="1">
                  <c:v>13701</c:v>
                </c:pt>
                <c:pt idx="2">
                  <c:v>14398</c:v>
                </c:pt>
                <c:pt idx="3">
                  <c:v>14860</c:v>
                </c:pt>
                <c:pt idx="4">
                  <c:v>15235</c:v>
                </c:pt>
                <c:pt idx="5">
                  <c:v>15603</c:v>
                </c:pt>
                <c:pt idx="6">
                  <c:v>14851</c:v>
                </c:pt>
                <c:pt idx="7">
                  <c:v>13419</c:v>
                </c:pt>
                <c:pt idx="8">
                  <c:v>13620</c:v>
                </c:pt>
                <c:pt idx="9">
                  <c:v>13655</c:v>
                </c:pt>
                <c:pt idx="10">
                  <c:v>14076</c:v>
                </c:pt>
                <c:pt idx="11">
                  <c:v>13834</c:v>
                </c:pt>
                <c:pt idx="12">
                  <c:v>14080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1E-4F0E-BF2A-83B54BA0A84C}"/>
            </c:ext>
          </c:extLst>
        </c:ser>
        <c:ser>
          <c:idx val="1"/>
          <c:order val="1"/>
          <c:tx>
            <c:strRef>
              <c:f>データ!$I$8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3"/>
                <c:pt idx="0">
                  <c:v>2010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[0]!要介護１</c:f>
              <c:numCache>
                <c:formatCode>#,##0_);[Red]\(#,##0\)</c:formatCode>
                <c:ptCount val="13"/>
                <c:pt idx="0">
                  <c:v>11608</c:v>
                </c:pt>
                <c:pt idx="1">
                  <c:v>12071</c:v>
                </c:pt>
                <c:pt idx="2">
                  <c:v>12708</c:v>
                </c:pt>
                <c:pt idx="3">
                  <c:v>13653</c:v>
                </c:pt>
                <c:pt idx="4">
                  <c:v>14206</c:v>
                </c:pt>
                <c:pt idx="5">
                  <c:v>15129</c:v>
                </c:pt>
                <c:pt idx="6">
                  <c:v>15542</c:v>
                </c:pt>
                <c:pt idx="7">
                  <c:v>15654</c:v>
                </c:pt>
                <c:pt idx="8">
                  <c:v>15715</c:v>
                </c:pt>
                <c:pt idx="9">
                  <c:v>15802</c:v>
                </c:pt>
                <c:pt idx="10">
                  <c:v>15829</c:v>
                </c:pt>
                <c:pt idx="11">
                  <c:v>15922</c:v>
                </c:pt>
                <c:pt idx="12">
                  <c:v>15784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1E-4F0E-BF2A-83B54BA0A84C}"/>
            </c:ext>
          </c:extLst>
        </c:ser>
        <c:ser>
          <c:idx val="2"/>
          <c:order val="2"/>
          <c:tx>
            <c:strRef>
              <c:f>データ!$J$8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rgbClr val="FFCC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3"/>
                <c:pt idx="0">
                  <c:v>2010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[0]!要介護２</c:f>
              <c:numCache>
                <c:formatCode>#,##0_);[Red]\(#,##0\)</c:formatCode>
                <c:ptCount val="13"/>
                <c:pt idx="0">
                  <c:v>13085</c:v>
                </c:pt>
                <c:pt idx="1">
                  <c:v>13844</c:v>
                </c:pt>
                <c:pt idx="2">
                  <c:v>14249</c:v>
                </c:pt>
                <c:pt idx="3">
                  <c:v>14928</c:v>
                </c:pt>
                <c:pt idx="4">
                  <c:v>15189</c:v>
                </c:pt>
                <c:pt idx="5">
                  <c:v>14780</c:v>
                </c:pt>
                <c:pt idx="6">
                  <c:v>14618</c:v>
                </c:pt>
                <c:pt idx="7">
                  <c:v>14833</c:v>
                </c:pt>
                <c:pt idx="8">
                  <c:v>14995</c:v>
                </c:pt>
                <c:pt idx="9">
                  <c:v>15028</c:v>
                </c:pt>
                <c:pt idx="10">
                  <c:v>15200</c:v>
                </c:pt>
                <c:pt idx="11">
                  <c:v>15395</c:v>
                </c:pt>
                <c:pt idx="12">
                  <c:v>15129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1E-4F0E-BF2A-83B54BA0A84C}"/>
            </c:ext>
          </c:extLst>
        </c:ser>
        <c:ser>
          <c:idx val="3"/>
          <c:order val="3"/>
          <c:tx>
            <c:strRef>
              <c:f>データ!$K$8</c:f>
              <c:strCache>
                <c:ptCount val="1"/>
                <c:pt idx="0">
                  <c:v>要介護３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3"/>
                <c:pt idx="0">
                  <c:v>2010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[0]!要介護３</c:f>
              <c:numCache>
                <c:formatCode>#,##0_);[Red]\(#,##0\)</c:formatCode>
                <c:ptCount val="13"/>
                <c:pt idx="0">
                  <c:v>9348</c:v>
                </c:pt>
                <c:pt idx="1">
                  <c:v>9770</c:v>
                </c:pt>
                <c:pt idx="2">
                  <c:v>10103</c:v>
                </c:pt>
                <c:pt idx="3">
                  <c:v>10368</c:v>
                </c:pt>
                <c:pt idx="4">
                  <c:v>10666</c:v>
                </c:pt>
                <c:pt idx="5">
                  <c:v>10567</c:v>
                </c:pt>
                <c:pt idx="6">
                  <c:v>10645</c:v>
                </c:pt>
                <c:pt idx="7">
                  <c:v>10675</c:v>
                </c:pt>
                <c:pt idx="8">
                  <c:v>10566</c:v>
                </c:pt>
                <c:pt idx="9">
                  <c:v>10754</c:v>
                </c:pt>
                <c:pt idx="10">
                  <c:v>10787</c:v>
                </c:pt>
                <c:pt idx="11">
                  <c:v>10785</c:v>
                </c:pt>
                <c:pt idx="12">
                  <c:v>10640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1E-4F0E-BF2A-83B54BA0A84C}"/>
            </c:ext>
          </c:extLst>
        </c:ser>
        <c:ser>
          <c:idx val="4"/>
          <c:order val="4"/>
          <c:tx>
            <c:strRef>
              <c:f>データ!$L$8</c:f>
              <c:strCache>
                <c:ptCount val="1"/>
                <c:pt idx="0">
                  <c:v>要介護４</c:v>
                </c:pt>
              </c:strCache>
            </c:strRef>
          </c:tx>
          <c:spPr>
            <a:solidFill>
              <a:srgbClr val="CC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3"/>
                <c:pt idx="0">
                  <c:v>2010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[0]!要介護４</c:f>
              <c:numCache>
                <c:formatCode>#,##0_);[Red]\(#,##0\)</c:formatCode>
                <c:ptCount val="13"/>
                <c:pt idx="0">
                  <c:v>8224</c:v>
                </c:pt>
                <c:pt idx="1">
                  <c:v>8635</c:v>
                </c:pt>
                <c:pt idx="2">
                  <c:v>9108</c:v>
                </c:pt>
                <c:pt idx="3">
                  <c:v>9427</c:v>
                </c:pt>
                <c:pt idx="4">
                  <c:v>9820</c:v>
                </c:pt>
                <c:pt idx="5">
                  <c:v>9988</c:v>
                </c:pt>
                <c:pt idx="6">
                  <c:v>10373</c:v>
                </c:pt>
                <c:pt idx="7">
                  <c:v>10359</c:v>
                </c:pt>
                <c:pt idx="8">
                  <c:v>10483</c:v>
                </c:pt>
                <c:pt idx="9">
                  <c:v>10752</c:v>
                </c:pt>
                <c:pt idx="10">
                  <c:v>11059</c:v>
                </c:pt>
                <c:pt idx="11">
                  <c:v>10983</c:v>
                </c:pt>
                <c:pt idx="12">
                  <c:v>11192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1E-4F0E-BF2A-83B54BA0A84C}"/>
            </c:ext>
          </c:extLst>
        </c:ser>
        <c:ser>
          <c:idx val="5"/>
          <c:order val="5"/>
          <c:tx>
            <c:strRef>
              <c:f>データ!$M$8</c:f>
              <c:strCache>
                <c:ptCount val="1"/>
                <c:pt idx="0">
                  <c:v>要介護５</c:v>
                </c:pt>
              </c:strCache>
            </c:strRef>
          </c:tx>
          <c:spPr>
            <a:solidFill>
              <a:srgbClr val="99FF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3"/>
                <c:pt idx="0">
                  <c:v>2010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[0]!要介護５</c:f>
              <c:numCache>
                <c:formatCode>#,##0_);[Red]\(#,##0\)</c:formatCode>
                <c:ptCount val="13"/>
                <c:pt idx="0">
                  <c:v>8810</c:v>
                </c:pt>
                <c:pt idx="1">
                  <c:v>9115</c:v>
                </c:pt>
                <c:pt idx="2">
                  <c:v>9014</c:v>
                </c:pt>
                <c:pt idx="3">
                  <c:v>9017</c:v>
                </c:pt>
                <c:pt idx="4">
                  <c:v>8938</c:v>
                </c:pt>
                <c:pt idx="5">
                  <c:v>8880</c:v>
                </c:pt>
                <c:pt idx="6">
                  <c:v>8709</c:v>
                </c:pt>
                <c:pt idx="7">
                  <c:v>8607</c:v>
                </c:pt>
                <c:pt idx="8">
                  <c:v>8677</c:v>
                </c:pt>
                <c:pt idx="9">
                  <c:v>8400</c:v>
                </c:pt>
                <c:pt idx="10">
                  <c:v>8261</c:v>
                </c:pt>
                <c:pt idx="11">
                  <c:v>8326</c:v>
                </c:pt>
                <c:pt idx="12">
                  <c:v>8174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1E-4F0E-BF2A-83B54BA0A84C}"/>
            </c:ext>
          </c:extLst>
        </c:ser>
        <c:ser>
          <c:idx val="6"/>
          <c:order val="6"/>
          <c:tx>
            <c:strRef>
              <c:f>データ!$N$8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3"/>
                <c:pt idx="0">
                  <c:v>2010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[0]!計</c:f>
              <c:numCache>
                <c:formatCode>#,##0_);[Red]\(#,##0\)</c:formatCode>
                <c:ptCount val="13"/>
                <c:pt idx="0">
                  <c:v>64923</c:v>
                </c:pt>
                <c:pt idx="1">
                  <c:v>67136</c:v>
                </c:pt>
                <c:pt idx="2">
                  <c:v>69580</c:v>
                </c:pt>
                <c:pt idx="3">
                  <c:v>72253</c:v>
                </c:pt>
                <c:pt idx="4">
                  <c:v>74054</c:v>
                </c:pt>
                <c:pt idx="5">
                  <c:v>74947</c:v>
                </c:pt>
                <c:pt idx="6">
                  <c:v>74738</c:v>
                </c:pt>
                <c:pt idx="7">
                  <c:v>73547</c:v>
                </c:pt>
                <c:pt idx="8">
                  <c:v>74056</c:v>
                </c:pt>
                <c:pt idx="9">
                  <c:v>74391</c:v>
                </c:pt>
                <c:pt idx="10">
                  <c:v>75212</c:v>
                </c:pt>
                <c:pt idx="11">
                  <c:v>75245</c:v>
                </c:pt>
                <c:pt idx="12">
                  <c:v>74999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1E-4F0E-BF2A-83B54BA0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2072632"/>
        <c:axId val="932073288"/>
      </c:barChart>
      <c:catAx>
        <c:axId val="93207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932073288"/>
        <c:crosses val="autoZero"/>
        <c:auto val="1"/>
        <c:lblAlgn val="ctr"/>
        <c:lblOffset val="100"/>
        <c:noMultiLvlLbl val="0"/>
      </c:catAx>
      <c:valAx>
        <c:axId val="932073288"/>
        <c:scaling>
          <c:orientation val="minMax"/>
          <c:max val="1000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932072632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0.1033887362980027"/>
          <c:y val="0.13194257686728028"/>
          <c:w val="0.82053404994180712"/>
          <c:h val="4.981961194541604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8C25449-1EDB-4591-A676-9B4553BC863D}">
  <sheetPr/>
  <sheetViews>
    <sheetView tabSelected="1" zoomScale="72" workbookViewId="0" zoomToFit="1"/>
  </sheetViews>
  <pageMargins left="0.7" right="0.7" top="0.75" bottom="0.75" header="0.3" footer="0.3"/>
  <pageSetup paperSize="9"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0E9E0FD-9E01-4C95-8CF3-7040B117145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0.22837</cdr:x>
      <cdr:y>0.88453</cdr:y>
    </cdr:from>
    <cdr:to>
      <cdr:x>0.98578</cdr:x>
      <cdr:y>0.99346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7029FAC-C70B-457F-8660-2B96608ECCEB}"/>
            </a:ext>
          </a:extLst>
        </cdr:cNvPr>
        <cdr:cNvSpPr txBox="1"/>
      </cdr:nvSpPr>
      <cdr:spPr>
        <a:xfrm xmlns:a="http://schemas.openxmlformats.org/drawingml/2006/main">
          <a:off x="2123863" y="5371042"/>
          <a:ext cx="7043949" cy="661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ja-JP" altLang="ja-JP" sz="18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資料：厚生労働省「介護保険事業状況報告</a:t>
          </a:r>
          <a:r>
            <a:rPr lang="en-US" altLang="ja-JP" sz="18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lang="ja-JP" altLang="ja-JP" sz="18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年報</a:t>
          </a:r>
          <a:r>
            <a:rPr lang="en-US" altLang="ja-JP" sz="18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lang="ja-JP" altLang="ja-JP" sz="18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」</a:t>
          </a:r>
          <a:endParaRPr lang="ja-JP" altLang="ja-JP" sz="18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pPr algn="r" rtl="0"/>
          <a:r>
            <a:rPr lang="en-US" altLang="ja-JP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※2022</a:t>
          </a:r>
          <a:r>
            <a:rPr lang="ja-JP" altLang="ja-JP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（令和</a:t>
          </a:r>
          <a:r>
            <a:rPr lang="ja-JP" altLang="en-US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４</a:t>
          </a:r>
          <a:r>
            <a:rPr lang="ja-JP" altLang="ja-JP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）年度は月報（</a:t>
          </a:r>
          <a:r>
            <a:rPr lang="en-US" altLang="ja-JP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2023</a:t>
          </a:r>
          <a:r>
            <a:rPr lang="ja-JP" altLang="ja-JP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（令和</a:t>
          </a:r>
          <a:r>
            <a:rPr lang="ja-JP" altLang="en-US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５</a:t>
          </a:r>
          <a:r>
            <a:rPr lang="ja-JP" altLang="ja-JP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）年３月末）</a:t>
          </a:r>
          <a:endParaRPr lang="ja-JP" altLang="ja-JP" sz="14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pPr algn="r"/>
          <a:endParaRPr lang="ja-JP" altLang="en-US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0.90168</cdr:x>
      <cdr:y>0.83878</cdr:y>
    </cdr:from>
    <cdr:to>
      <cdr:x>1</cdr:x>
      <cdr:y>0.90658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F3FDAEAB-CCBC-4713-9ACF-405FAB7C18F3}"/>
            </a:ext>
          </a:extLst>
        </cdr:cNvPr>
        <cdr:cNvSpPr txBox="1"/>
      </cdr:nvSpPr>
      <cdr:spPr>
        <a:xfrm xmlns:a="http://schemas.openxmlformats.org/drawingml/2006/main">
          <a:off x="8385704" y="5093229"/>
          <a:ext cx="914400" cy="411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0.06543</cdr:x>
      <cdr:y>0.03922</cdr:y>
    </cdr:from>
    <cdr:to>
      <cdr:x>0.16376</cdr:x>
      <cdr:y>0.10458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7ED0CFDE-2899-4868-9AA5-EFF9F815C409}"/>
            </a:ext>
          </a:extLst>
        </cdr:cNvPr>
        <cdr:cNvSpPr txBox="1"/>
      </cdr:nvSpPr>
      <cdr:spPr>
        <a:xfrm xmlns:a="http://schemas.openxmlformats.org/drawingml/2006/main">
          <a:off x="608541" y="238126"/>
          <a:ext cx="914400" cy="396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62A30-1A17-4A3C-A246-C5DEAF1C98E9}">
  <dimension ref="A1:R108"/>
  <sheetViews>
    <sheetView zoomScaleNormal="100" workbookViewId="0">
      <selection activeCell="C5" sqref="C5"/>
    </sheetView>
  </sheetViews>
  <sheetFormatPr defaultRowHeight="13.5" x14ac:dyDescent="0.4"/>
  <cols>
    <col min="1" max="2" width="6" style="5" customWidth="1"/>
    <col min="3" max="3" width="9.5" style="1" bestFit="1" customWidth="1"/>
    <col min="4" max="4" width="12.375" style="1" customWidth="1"/>
    <col min="5" max="5" width="9.125" style="1" bestFit="1" customWidth="1"/>
    <col min="6" max="14" width="9.125" style="13" bestFit="1" customWidth="1"/>
    <col min="15" max="16384" width="9" style="1"/>
  </cols>
  <sheetData>
    <row r="1" spans="1:18" x14ac:dyDescent="0.4">
      <c r="A1" s="4" t="s">
        <v>9</v>
      </c>
      <c r="C1" s="6" t="s">
        <v>21</v>
      </c>
      <c r="D1" s="7"/>
      <c r="E1" s="7"/>
      <c r="F1" s="8"/>
      <c r="G1" s="8"/>
      <c r="H1" s="8"/>
      <c r="I1" s="9"/>
      <c r="J1" s="10"/>
      <c r="K1" s="10"/>
      <c r="L1" s="10"/>
      <c r="M1" s="10"/>
      <c r="N1" s="10"/>
      <c r="O1" s="11"/>
      <c r="P1" s="11"/>
      <c r="Q1" s="11"/>
      <c r="R1" s="11"/>
    </row>
    <row r="2" spans="1:18" x14ac:dyDescent="0.4">
      <c r="A2" s="4" t="s">
        <v>10</v>
      </c>
      <c r="C2" s="12" t="s">
        <v>11</v>
      </c>
      <c r="I2" s="14"/>
      <c r="J2" s="15"/>
      <c r="K2" s="15"/>
      <c r="L2" s="15"/>
      <c r="M2" s="15"/>
      <c r="N2" s="15"/>
      <c r="O2" s="16"/>
      <c r="Q2" s="16"/>
      <c r="R2" s="16"/>
    </row>
    <row r="3" spans="1:18" x14ac:dyDescent="0.4">
      <c r="A3" s="4" t="s">
        <v>12</v>
      </c>
      <c r="C3" s="12" t="s">
        <v>19</v>
      </c>
      <c r="I3" s="14"/>
      <c r="J3" s="17"/>
      <c r="K3" s="17"/>
      <c r="L3" s="17"/>
      <c r="M3" s="17"/>
      <c r="N3" s="17"/>
      <c r="O3" s="18"/>
    </row>
    <row r="4" spans="1:18" x14ac:dyDescent="0.4">
      <c r="A4" s="4"/>
      <c r="C4" s="19" t="s">
        <v>13</v>
      </c>
      <c r="I4" s="14"/>
      <c r="J4" s="17"/>
      <c r="K4" s="17"/>
      <c r="L4" s="17"/>
      <c r="M4" s="17"/>
      <c r="N4" s="17"/>
      <c r="O4" s="18"/>
    </row>
    <row r="5" spans="1:18" ht="21" customHeight="1" x14ac:dyDescent="0.4">
      <c r="C5" s="20">
        <v>40179</v>
      </c>
      <c r="D5" s="21" t="s">
        <v>14</v>
      </c>
      <c r="E5" s="22">
        <f>MAX($C$9:$C$108)</f>
        <v>44562</v>
      </c>
      <c r="F5" s="23" t="s">
        <v>15</v>
      </c>
      <c r="G5" s="23"/>
      <c r="H5" s="23"/>
      <c r="I5" s="24"/>
      <c r="J5" s="17"/>
      <c r="K5" s="17"/>
      <c r="L5" s="17"/>
      <c r="M5" s="17"/>
      <c r="N5" s="17"/>
      <c r="O5" s="18"/>
    </row>
    <row r="6" spans="1:18" x14ac:dyDescent="0.4">
      <c r="B6" s="5">
        <f>COUNTA(C9:C108)-MATCH(C5,C9:C108,0)+1</f>
        <v>13</v>
      </c>
    </row>
    <row r="7" spans="1:18" x14ac:dyDescent="0.4">
      <c r="A7" s="25"/>
      <c r="C7" s="1" t="s">
        <v>20</v>
      </c>
    </row>
    <row r="8" spans="1:18" ht="27" x14ac:dyDescent="0.4">
      <c r="A8" s="26"/>
      <c r="B8" s="26"/>
      <c r="C8" s="27" t="s">
        <v>16</v>
      </c>
      <c r="D8" s="27" t="s">
        <v>17</v>
      </c>
      <c r="E8" s="27" t="s">
        <v>18</v>
      </c>
      <c r="F8" s="13" t="s">
        <v>5</v>
      </c>
      <c r="G8" s="13" t="s">
        <v>6</v>
      </c>
      <c r="H8" s="13" t="s">
        <v>8</v>
      </c>
      <c r="I8" s="13" t="s">
        <v>0</v>
      </c>
      <c r="J8" s="13" t="s">
        <v>1</v>
      </c>
      <c r="K8" s="13" t="s">
        <v>2</v>
      </c>
      <c r="L8" s="13" t="s">
        <v>3</v>
      </c>
      <c r="M8" s="13" t="s">
        <v>4</v>
      </c>
      <c r="N8" s="13" t="s">
        <v>7</v>
      </c>
    </row>
    <row r="9" spans="1:18" x14ac:dyDescent="0.15">
      <c r="A9" s="2">
        <f t="shared" ref="A9:A72" si="0">IF(C9=EDATE($C$5,0),1,"")</f>
        <v>1</v>
      </c>
      <c r="B9" s="2">
        <f>IF(C9=EDATE($C$5,0),1,"")</f>
        <v>1</v>
      </c>
      <c r="C9" s="28">
        <v>40179</v>
      </c>
      <c r="D9" s="3" t="str">
        <f t="shared" ref="D9" si="1">IF(OR(A9=1,B9=1,A9),TEXT(C9,"ge"),TEXT(C9," "))</f>
        <v>H22</v>
      </c>
      <c r="E9" s="3" t="str">
        <f t="shared" ref="E9" si="2">IF(OR(A9=1,A9),TEXT(C9,"yyyy"),TEXT(C9,"yy"))</f>
        <v>2010</v>
      </c>
      <c r="F9" s="13">
        <v>6579</v>
      </c>
      <c r="G9" s="13">
        <v>7269</v>
      </c>
      <c r="H9" s="13">
        <v>13848</v>
      </c>
      <c r="I9" s="13">
        <v>11608</v>
      </c>
      <c r="J9" s="13">
        <v>13085</v>
      </c>
      <c r="K9" s="13">
        <v>9348</v>
      </c>
      <c r="L9" s="13">
        <v>8224</v>
      </c>
      <c r="M9" s="13">
        <v>8810</v>
      </c>
      <c r="N9" s="13">
        <v>64923</v>
      </c>
    </row>
    <row r="10" spans="1:18" x14ac:dyDescent="0.15">
      <c r="A10" s="2" t="str">
        <f t="shared" si="0"/>
        <v/>
      </c>
      <c r="B10" s="2" t="str">
        <f>IF(OR(A10=1,C10=$E$5),1,"")</f>
        <v/>
      </c>
      <c r="C10" s="28">
        <v>40544</v>
      </c>
      <c r="D10" s="3" t="str">
        <f t="shared" ref="D10:D11" si="3">IF(OR(A10=1,B10=1,A10),TEXT(C10,"ge"),TEXT(C10," "))</f>
        <v xml:space="preserve"> </v>
      </c>
      <c r="E10" s="3" t="str">
        <f t="shared" ref="E10:E11" si="4">IF(OR(A10=1,A10),TEXT(C10,"yyyy"),TEXT(C10,"yy"))</f>
        <v>11</v>
      </c>
      <c r="F10" s="13">
        <v>6519</v>
      </c>
      <c r="G10" s="13">
        <v>7182</v>
      </c>
      <c r="H10" s="13">
        <v>13701</v>
      </c>
      <c r="I10" s="13">
        <v>12071</v>
      </c>
      <c r="J10" s="13">
        <v>13844</v>
      </c>
      <c r="K10" s="13">
        <v>9770</v>
      </c>
      <c r="L10" s="13">
        <v>8635</v>
      </c>
      <c r="M10" s="13">
        <v>9115</v>
      </c>
      <c r="N10" s="13">
        <v>67136</v>
      </c>
    </row>
    <row r="11" spans="1:18" x14ac:dyDescent="0.15">
      <c r="A11" s="2" t="str">
        <f t="shared" si="0"/>
        <v/>
      </c>
      <c r="B11" s="2" t="str">
        <f t="shared" ref="B11:B74" si="5">IF(OR(A11=1,C11=$E$5),1,"")</f>
        <v/>
      </c>
      <c r="C11" s="28">
        <v>40909</v>
      </c>
      <c r="D11" s="3" t="str">
        <f t="shared" si="3"/>
        <v xml:space="preserve"> </v>
      </c>
      <c r="E11" s="3" t="str">
        <f t="shared" si="4"/>
        <v>12</v>
      </c>
      <c r="F11" s="13">
        <v>6709</v>
      </c>
      <c r="G11" s="13">
        <v>7689</v>
      </c>
      <c r="H11" s="13">
        <v>14398</v>
      </c>
      <c r="I11" s="13">
        <v>12708</v>
      </c>
      <c r="J11" s="13">
        <v>14249</v>
      </c>
      <c r="K11" s="13">
        <v>10103</v>
      </c>
      <c r="L11" s="13">
        <v>9108</v>
      </c>
      <c r="M11" s="13">
        <v>9014</v>
      </c>
      <c r="N11" s="13">
        <v>69580</v>
      </c>
    </row>
    <row r="12" spans="1:18" x14ac:dyDescent="0.15">
      <c r="A12" s="2" t="str">
        <f t="shared" si="0"/>
        <v/>
      </c>
      <c r="B12" s="2" t="str">
        <f t="shared" si="5"/>
        <v/>
      </c>
      <c r="C12" s="28">
        <v>41275</v>
      </c>
      <c r="D12" s="3" t="str">
        <f t="shared" ref="D12:D21" si="6">IF(OR(A12=1,B12=1,A12),TEXT(C12,"ge"),TEXT(C12," "))</f>
        <v xml:space="preserve"> </v>
      </c>
      <c r="E12" s="3" t="str">
        <f t="shared" ref="E12:E21" si="7">IF(OR(A12=1,A12),TEXT(C12,"yyyy"),TEXT(C12,"yy"))</f>
        <v>13</v>
      </c>
      <c r="F12" s="13">
        <v>6781</v>
      </c>
      <c r="G12" s="13">
        <v>8079</v>
      </c>
      <c r="H12" s="13">
        <v>14860</v>
      </c>
      <c r="I12" s="13">
        <v>13653</v>
      </c>
      <c r="J12" s="13">
        <v>14928</v>
      </c>
      <c r="K12" s="13">
        <v>10368</v>
      </c>
      <c r="L12" s="13">
        <v>9427</v>
      </c>
      <c r="M12" s="13">
        <v>9017</v>
      </c>
      <c r="N12" s="13">
        <v>72253</v>
      </c>
    </row>
    <row r="13" spans="1:18" x14ac:dyDescent="0.15">
      <c r="A13" s="2" t="str">
        <f t="shared" si="0"/>
        <v/>
      </c>
      <c r="B13" s="2" t="str">
        <f t="shared" si="5"/>
        <v/>
      </c>
      <c r="C13" s="28">
        <v>41640</v>
      </c>
      <c r="D13" s="3" t="str">
        <f t="shared" si="6"/>
        <v xml:space="preserve"> </v>
      </c>
      <c r="E13" s="3" t="str">
        <f t="shared" si="7"/>
        <v>14</v>
      </c>
      <c r="F13" s="13">
        <v>7028</v>
      </c>
      <c r="G13" s="13">
        <v>8207</v>
      </c>
      <c r="H13" s="13">
        <v>15235</v>
      </c>
      <c r="I13" s="13">
        <v>14206</v>
      </c>
      <c r="J13" s="13">
        <v>15189</v>
      </c>
      <c r="K13" s="13">
        <v>10666</v>
      </c>
      <c r="L13" s="13">
        <v>9820</v>
      </c>
      <c r="M13" s="13">
        <v>8938</v>
      </c>
      <c r="N13" s="13">
        <v>74054</v>
      </c>
    </row>
    <row r="14" spans="1:18" x14ac:dyDescent="0.15">
      <c r="A14" s="2" t="str">
        <f t="shared" si="0"/>
        <v/>
      </c>
      <c r="B14" s="2" t="str">
        <f t="shared" si="5"/>
        <v/>
      </c>
      <c r="C14" s="28">
        <v>42005</v>
      </c>
      <c r="D14" s="3" t="str">
        <f t="shared" si="6"/>
        <v xml:space="preserve"> </v>
      </c>
      <c r="E14" s="3" t="str">
        <f t="shared" si="7"/>
        <v>15</v>
      </c>
      <c r="F14" s="13">
        <v>7363</v>
      </c>
      <c r="G14" s="13">
        <v>8240</v>
      </c>
      <c r="H14" s="13">
        <v>15603</v>
      </c>
      <c r="I14" s="13">
        <v>15129</v>
      </c>
      <c r="J14" s="13">
        <v>14780</v>
      </c>
      <c r="K14" s="13">
        <v>10567</v>
      </c>
      <c r="L14" s="13">
        <v>9988</v>
      </c>
      <c r="M14" s="13">
        <v>8880</v>
      </c>
      <c r="N14" s="13">
        <v>74947</v>
      </c>
    </row>
    <row r="15" spans="1:18" x14ac:dyDescent="0.15">
      <c r="A15" s="2" t="str">
        <f t="shared" si="0"/>
        <v/>
      </c>
      <c r="B15" s="2" t="str">
        <f t="shared" si="5"/>
        <v/>
      </c>
      <c r="C15" s="28">
        <v>42370</v>
      </c>
      <c r="D15" s="3" t="str">
        <f t="shared" si="6"/>
        <v xml:space="preserve"> </v>
      </c>
      <c r="E15" s="3" t="str">
        <f t="shared" si="7"/>
        <v>16</v>
      </c>
      <c r="F15" s="13">
        <v>7013</v>
      </c>
      <c r="G15" s="13">
        <v>7838</v>
      </c>
      <c r="H15" s="13">
        <v>14851</v>
      </c>
      <c r="I15" s="13">
        <v>15542</v>
      </c>
      <c r="J15" s="13">
        <v>14618</v>
      </c>
      <c r="K15" s="13">
        <v>10645</v>
      </c>
      <c r="L15" s="13">
        <v>10373</v>
      </c>
      <c r="M15" s="13">
        <v>8709</v>
      </c>
      <c r="N15" s="13">
        <v>74738</v>
      </c>
    </row>
    <row r="16" spans="1:18" x14ac:dyDescent="0.15">
      <c r="A16" s="2" t="str">
        <f t="shared" si="0"/>
        <v/>
      </c>
      <c r="B16" s="2" t="str">
        <f t="shared" si="5"/>
        <v/>
      </c>
      <c r="C16" s="28">
        <v>42736</v>
      </c>
      <c r="D16" s="3" t="str">
        <f t="shared" si="6"/>
        <v xml:space="preserve"> </v>
      </c>
      <c r="E16" s="3" t="str">
        <f t="shared" si="7"/>
        <v>17</v>
      </c>
      <c r="F16" s="13">
        <v>6178</v>
      </c>
      <c r="G16" s="13">
        <v>7241</v>
      </c>
      <c r="H16" s="13">
        <v>13419</v>
      </c>
      <c r="I16" s="13">
        <v>15654</v>
      </c>
      <c r="J16" s="13">
        <v>14833</v>
      </c>
      <c r="K16" s="13">
        <v>10675</v>
      </c>
      <c r="L16" s="13">
        <v>10359</v>
      </c>
      <c r="M16" s="13">
        <v>8607</v>
      </c>
      <c r="N16" s="13">
        <v>73547</v>
      </c>
    </row>
    <row r="17" spans="1:14" x14ac:dyDescent="0.15">
      <c r="A17" s="2" t="str">
        <f t="shared" si="0"/>
        <v/>
      </c>
      <c r="B17" s="2" t="str">
        <f t="shared" si="5"/>
        <v/>
      </c>
      <c r="C17" s="28">
        <v>43101</v>
      </c>
      <c r="D17" s="3" t="str">
        <f t="shared" si="6"/>
        <v xml:space="preserve"> </v>
      </c>
      <c r="E17" s="3" t="str">
        <f t="shared" si="7"/>
        <v>18</v>
      </c>
      <c r="F17" s="13">
        <v>6207</v>
      </c>
      <c r="G17" s="13">
        <v>7413</v>
      </c>
      <c r="H17" s="13">
        <v>13620</v>
      </c>
      <c r="I17" s="13">
        <v>15715</v>
      </c>
      <c r="J17" s="13">
        <v>14995</v>
      </c>
      <c r="K17" s="13">
        <v>10566</v>
      </c>
      <c r="L17" s="13">
        <v>10483</v>
      </c>
      <c r="M17" s="13">
        <v>8677</v>
      </c>
      <c r="N17" s="13">
        <v>74056</v>
      </c>
    </row>
    <row r="18" spans="1:14" x14ac:dyDescent="0.15">
      <c r="A18" s="2" t="str">
        <f t="shared" si="0"/>
        <v/>
      </c>
      <c r="B18" s="2" t="str">
        <f t="shared" si="5"/>
        <v/>
      </c>
      <c r="C18" s="28">
        <v>43466</v>
      </c>
      <c r="D18" s="3" t="str">
        <f t="shared" si="6"/>
        <v xml:space="preserve"> </v>
      </c>
      <c r="E18" s="3" t="str">
        <f t="shared" si="7"/>
        <v>19</v>
      </c>
      <c r="F18" s="13">
        <v>6120</v>
      </c>
      <c r="G18" s="13">
        <v>7535</v>
      </c>
      <c r="H18" s="13">
        <v>13655</v>
      </c>
      <c r="I18" s="13">
        <v>15802</v>
      </c>
      <c r="J18" s="13">
        <v>15028</v>
      </c>
      <c r="K18" s="13">
        <v>10754</v>
      </c>
      <c r="L18" s="13">
        <v>10752</v>
      </c>
      <c r="M18" s="13">
        <v>8400</v>
      </c>
      <c r="N18" s="13">
        <v>74391</v>
      </c>
    </row>
    <row r="19" spans="1:14" x14ac:dyDescent="0.15">
      <c r="A19" s="2" t="str">
        <f t="shared" si="0"/>
        <v/>
      </c>
      <c r="B19" s="2" t="str">
        <f t="shared" si="5"/>
        <v/>
      </c>
      <c r="C19" s="28">
        <v>43831</v>
      </c>
      <c r="D19" s="3" t="str">
        <f t="shared" si="6"/>
        <v xml:space="preserve"> </v>
      </c>
      <c r="E19" s="3" t="str">
        <f t="shared" si="7"/>
        <v>20</v>
      </c>
      <c r="F19" s="13">
        <v>6436</v>
      </c>
      <c r="G19" s="13">
        <v>7640</v>
      </c>
      <c r="H19" s="13">
        <v>14076</v>
      </c>
      <c r="I19" s="13">
        <v>15829</v>
      </c>
      <c r="J19" s="13">
        <v>15200</v>
      </c>
      <c r="K19" s="13">
        <v>10787</v>
      </c>
      <c r="L19" s="13">
        <v>11059</v>
      </c>
      <c r="M19" s="13">
        <v>8261</v>
      </c>
      <c r="N19" s="13">
        <v>75212</v>
      </c>
    </row>
    <row r="20" spans="1:14" x14ac:dyDescent="0.15">
      <c r="A20" s="2" t="str">
        <f t="shared" si="0"/>
        <v/>
      </c>
      <c r="B20" s="2" t="str">
        <f t="shared" si="5"/>
        <v/>
      </c>
      <c r="C20" s="28">
        <v>44197</v>
      </c>
      <c r="D20" s="3" t="str">
        <f t="shared" si="6"/>
        <v xml:space="preserve"> </v>
      </c>
      <c r="E20" s="3" t="str">
        <f t="shared" si="7"/>
        <v>21</v>
      </c>
      <c r="F20" s="13">
        <v>6327</v>
      </c>
      <c r="G20" s="13">
        <v>7507</v>
      </c>
      <c r="H20" s="13">
        <v>13834</v>
      </c>
      <c r="I20" s="13">
        <v>15922</v>
      </c>
      <c r="J20" s="13">
        <v>15395</v>
      </c>
      <c r="K20" s="13">
        <v>10785</v>
      </c>
      <c r="L20" s="13">
        <v>10983</v>
      </c>
      <c r="M20" s="13">
        <v>8326</v>
      </c>
      <c r="N20" s="13">
        <v>75245</v>
      </c>
    </row>
    <row r="21" spans="1:14" x14ac:dyDescent="0.15">
      <c r="A21" s="2" t="str">
        <f t="shared" si="0"/>
        <v/>
      </c>
      <c r="B21" s="2">
        <f t="shared" si="5"/>
        <v>1</v>
      </c>
      <c r="C21" s="28">
        <v>44562</v>
      </c>
      <c r="D21" s="3" t="str">
        <f t="shared" si="6"/>
        <v>R4</v>
      </c>
      <c r="E21" s="3" t="str">
        <f t="shared" si="7"/>
        <v>22</v>
      </c>
      <c r="F21" s="13">
        <v>6780</v>
      </c>
      <c r="G21" s="13">
        <v>7300</v>
      </c>
      <c r="H21" s="13">
        <f>SUM(F21:G21)</f>
        <v>14080</v>
      </c>
      <c r="I21" s="13">
        <v>15784</v>
      </c>
      <c r="J21" s="13">
        <v>15129</v>
      </c>
      <c r="K21" s="13">
        <v>10640</v>
      </c>
      <c r="L21" s="13">
        <v>11192</v>
      </c>
      <c r="M21" s="13">
        <v>8174</v>
      </c>
      <c r="N21" s="13">
        <f>SUM(H21:M21)</f>
        <v>74999</v>
      </c>
    </row>
    <row r="22" spans="1:14" x14ac:dyDescent="0.15">
      <c r="A22" s="2" t="str">
        <f t="shared" si="0"/>
        <v/>
      </c>
      <c r="B22" s="2" t="str">
        <f t="shared" si="5"/>
        <v/>
      </c>
    </row>
    <row r="23" spans="1:14" x14ac:dyDescent="0.15">
      <c r="A23" s="2" t="str">
        <f t="shared" si="0"/>
        <v/>
      </c>
      <c r="B23" s="2" t="str">
        <f t="shared" si="5"/>
        <v/>
      </c>
    </row>
    <row r="24" spans="1:14" x14ac:dyDescent="0.15">
      <c r="A24" s="2" t="str">
        <f t="shared" si="0"/>
        <v/>
      </c>
      <c r="B24" s="2" t="str">
        <f t="shared" si="5"/>
        <v/>
      </c>
    </row>
    <row r="25" spans="1:14" x14ac:dyDescent="0.15">
      <c r="A25" s="2" t="str">
        <f t="shared" si="0"/>
        <v/>
      </c>
      <c r="B25" s="2" t="str">
        <f t="shared" si="5"/>
        <v/>
      </c>
    </row>
    <row r="26" spans="1:14" x14ac:dyDescent="0.15">
      <c r="A26" s="2" t="str">
        <f t="shared" si="0"/>
        <v/>
      </c>
      <c r="B26" s="2" t="str">
        <f t="shared" si="5"/>
        <v/>
      </c>
    </row>
    <row r="27" spans="1:14" x14ac:dyDescent="0.15">
      <c r="A27" s="2" t="str">
        <f t="shared" si="0"/>
        <v/>
      </c>
      <c r="B27" s="2" t="str">
        <f t="shared" si="5"/>
        <v/>
      </c>
    </row>
    <row r="28" spans="1:14" x14ac:dyDescent="0.15">
      <c r="A28" s="2" t="str">
        <f t="shared" si="0"/>
        <v/>
      </c>
      <c r="B28" s="2" t="str">
        <f t="shared" si="5"/>
        <v/>
      </c>
    </row>
    <row r="29" spans="1:14" x14ac:dyDescent="0.15">
      <c r="A29" s="2" t="str">
        <f t="shared" si="0"/>
        <v/>
      </c>
      <c r="B29" s="2" t="str">
        <f t="shared" si="5"/>
        <v/>
      </c>
    </row>
    <row r="30" spans="1:14" x14ac:dyDescent="0.15">
      <c r="A30" s="2" t="str">
        <f t="shared" si="0"/>
        <v/>
      </c>
      <c r="B30" s="2" t="str">
        <f t="shared" si="5"/>
        <v/>
      </c>
    </row>
    <row r="31" spans="1:14" x14ac:dyDescent="0.15">
      <c r="A31" s="2" t="str">
        <f t="shared" si="0"/>
        <v/>
      </c>
      <c r="B31" s="2" t="str">
        <f t="shared" si="5"/>
        <v/>
      </c>
    </row>
    <row r="32" spans="1:14" x14ac:dyDescent="0.15">
      <c r="A32" s="2" t="str">
        <f t="shared" si="0"/>
        <v/>
      </c>
      <c r="B32" s="2" t="str">
        <f t="shared" si="5"/>
        <v/>
      </c>
    </row>
    <row r="33" spans="1:2" x14ac:dyDescent="0.15">
      <c r="A33" s="2" t="str">
        <f t="shared" si="0"/>
        <v/>
      </c>
      <c r="B33" s="2" t="str">
        <f t="shared" si="5"/>
        <v/>
      </c>
    </row>
    <row r="34" spans="1:2" x14ac:dyDescent="0.15">
      <c r="A34" s="2" t="str">
        <f t="shared" si="0"/>
        <v/>
      </c>
      <c r="B34" s="2" t="str">
        <f t="shared" si="5"/>
        <v/>
      </c>
    </row>
    <row r="35" spans="1:2" x14ac:dyDescent="0.15">
      <c r="A35" s="2" t="str">
        <f t="shared" si="0"/>
        <v/>
      </c>
      <c r="B35" s="2" t="str">
        <f t="shared" si="5"/>
        <v/>
      </c>
    </row>
    <row r="36" spans="1:2" x14ac:dyDescent="0.15">
      <c r="A36" s="2" t="str">
        <f t="shared" si="0"/>
        <v/>
      </c>
      <c r="B36" s="2" t="str">
        <f t="shared" si="5"/>
        <v/>
      </c>
    </row>
    <row r="37" spans="1:2" x14ac:dyDescent="0.15">
      <c r="A37" s="2" t="str">
        <f t="shared" si="0"/>
        <v/>
      </c>
      <c r="B37" s="2" t="str">
        <f t="shared" si="5"/>
        <v/>
      </c>
    </row>
    <row r="38" spans="1:2" x14ac:dyDescent="0.15">
      <c r="A38" s="2" t="str">
        <f t="shared" si="0"/>
        <v/>
      </c>
      <c r="B38" s="2" t="str">
        <f t="shared" si="5"/>
        <v/>
      </c>
    </row>
    <row r="39" spans="1:2" x14ac:dyDescent="0.15">
      <c r="A39" s="2" t="str">
        <f t="shared" si="0"/>
        <v/>
      </c>
      <c r="B39" s="2" t="str">
        <f t="shared" si="5"/>
        <v/>
      </c>
    </row>
    <row r="40" spans="1:2" x14ac:dyDescent="0.15">
      <c r="A40" s="2" t="str">
        <f t="shared" si="0"/>
        <v/>
      </c>
      <c r="B40" s="2" t="str">
        <f t="shared" si="5"/>
        <v/>
      </c>
    </row>
    <row r="41" spans="1:2" x14ac:dyDescent="0.15">
      <c r="A41" s="2" t="str">
        <f t="shared" si="0"/>
        <v/>
      </c>
      <c r="B41" s="2" t="str">
        <f t="shared" si="5"/>
        <v/>
      </c>
    </row>
    <row r="42" spans="1:2" x14ac:dyDescent="0.15">
      <c r="A42" s="2" t="str">
        <f t="shared" si="0"/>
        <v/>
      </c>
      <c r="B42" s="2" t="str">
        <f t="shared" si="5"/>
        <v/>
      </c>
    </row>
    <row r="43" spans="1:2" x14ac:dyDescent="0.15">
      <c r="A43" s="2" t="str">
        <f t="shared" si="0"/>
        <v/>
      </c>
      <c r="B43" s="2" t="str">
        <f t="shared" si="5"/>
        <v/>
      </c>
    </row>
    <row r="44" spans="1:2" x14ac:dyDescent="0.15">
      <c r="A44" s="2" t="str">
        <f t="shared" si="0"/>
        <v/>
      </c>
      <c r="B44" s="2" t="str">
        <f t="shared" si="5"/>
        <v/>
      </c>
    </row>
    <row r="45" spans="1:2" x14ac:dyDescent="0.15">
      <c r="A45" s="2" t="str">
        <f t="shared" si="0"/>
        <v/>
      </c>
      <c r="B45" s="2" t="str">
        <f t="shared" si="5"/>
        <v/>
      </c>
    </row>
    <row r="46" spans="1:2" x14ac:dyDescent="0.15">
      <c r="A46" s="2" t="str">
        <f t="shared" si="0"/>
        <v/>
      </c>
      <c r="B46" s="2" t="str">
        <f t="shared" si="5"/>
        <v/>
      </c>
    </row>
    <row r="47" spans="1:2" x14ac:dyDescent="0.15">
      <c r="A47" s="2" t="str">
        <f t="shared" si="0"/>
        <v/>
      </c>
      <c r="B47" s="2" t="str">
        <f t="shared" si="5"/>
        <v/>
      </c>
    </row>
    <row r="48" spans="1:2" x14ac:dyDescent="0.15">
      <c r="A48" s="2" t="str">
        <f t="shared" si="0"/>
        <v/>
      </c>
      <c r="B48" s="2" t="str">
        <f t="shared" si="5"/>
        <v/>
      </c>
    </row>
    <row r="49" spans="1:2" x14ac:dyDescent="0.15">
      <c r="A49" s="2" t="str">
        <f t="shared" si="0"/>
        <v/>
      </c>
      <c r="B49" s="2" t="str">
        <f t="shared" si="5"/>
        <v/>
      </c>
    </row>
    <row r="50" spans="1:2" x14ac:dyDescent="0.15">
      <c r="A50" s="2" t="str">
        <f t="shared" si="0"/>
        <v/>
      </c>
      <c r="B50" s="2" t="str">
        <f t="shared" si="5"/>
        <v/>
      </c>
    </row>
    <row r="51" spans="1:2" x14ac:dyDescent="0.15">
      <c r="A51" s="2" t="str">
        <f t="shared" si="0"/>
        <v/>
      </c>
      <c r="B51" s="2" t="str">
        <f t="shared" si="5"/>
        <v/>
      </c>
    </row>
    <row r="52" spans="1:2" x14ac:dyDescent="0.15">
      <c r="A52" s="2" t="str">
        <f t="shared" si="0"/>
        <v/>
      </c>
      <c r="B52" s="2" t="str">
        <f t="shared" si="5"/>
        <v/>
      </c>
    </row>
    <row r="53" spans="1:2" x14ac:dyDescent="0.15">
      <c r="A53" s="2" t="str">
        <f t="shared" si="0"/>
        <v/>
      </c>
      <c r="B53" s="2" t="str">
        <f t="shared" si="5"/>
        <v/>
      </c>
    </row>
    <row r="54" spans="1:2" x14ac:dyDescent="0.15">
      <c r="A54" s="2" t="str">
        <f t="shared" si="0"/>
        <v/>
      </c>
      <c r="B54" s="2" t="str">
        <f t="shared" si="5"/>
        <v/>
      </c>
    </row>
    <row r="55" spans="1:2" x14ac:dyDescent="0.15">
      <c r="A55" s="2" t="str">
        <f t="shared" si="0"/>
        <v/>
      </c>
      <c r="B55" s="2" t="str">
        <f t="shared" si="5"/>
        <v/>
      </c>
    </row>
    <row r="56" spans="1:2" x14ac:dyDescent="0.15">
      <c r="A56" s="2" t="str">
        <f t="shared" si="0"/>
        <v/>
      </c>
      <c r="B56" s="2" t="str">
        <f t="shared" si="5"/>
        <v/>
      </c>
    </row>
    <row r="57" spans="1:2" x14ac:dyDescent="0.15">
      <c r="A57" s="2" t="str">
        <f t="shared" si="0"/>
        <v/>
      </c>
      <c r="B57" s="2" t="str">
        <f t="shared" si="5"/>
        <v/>
      </c>
    </row>
    <row r="58" spans="1:2" x14ac:dyDescent="0.15">
      <c r="A58" s="2" t="str">
        <f t="shared" si="0"/>
        <v/>
      </c>
      <c r="B58" s="2" t="str">
        <f t="shared" si="5"/>
        <v/>
      </c>
    </row>
    <row r="59" spans="1:2" x14ac:dyDescent="0.15">
      <c r="A59" s="2" t="str">
        <f t="shared" si="0"/>
        <v/>
      </c>
      <c r="B59" s="2" t="str">
        <f t="shared" si="5"/>
        <v/>
      </c>
    </row>
    <row r="60" spans="1:2" x14ac:dyDescent="0.15">
      <c r="A60" s="2" t="str">
        <f t="shared" si="0"/>
        <v/>
      </c>
      <c r="B60" s="2" t="str">
        <f t="shared" si="5"/>
        <v/>
      </c>
    </row>
    <row r="61" spans="1:2" x14ac:dyDescent="0.15">
      <c r="A61" s="2" t="str">
        <f t="shared" si="0"/>
        <v/>
      </c>
      <c r="B61" s="2" t="str">
        <f t="shared" si="5"/>
        <v/>
      </c>
    </row>
    <row r="62" spans="1:2" x14ac:dyDescent="0.15">
      <c r="A62" s="2" t="str">
        <f t="shared" si="0"/>
        <v/>
      </c>
      <c r="B62" s="2" t="str">
        <f t="shared" si="5"/>
        <v/>
      </c>
    </row>
    <row r="63" spans="1:2" x14ac:dyDescent="0.15">
      <c r="A63" s="2" t="str">
        <f t="shared" si="0"/>
        <v/>
      </c>
      <c r="B63" s="2" t="str">
        <f t="shared" si="5"/>
        <v/>
      </c>
    </row>
    <row r="64" spans="1:2" x14ac:dyDescent="0.15">
      <c r="A64" s="2" t="str">
        <f t="shared" si="0"/>
        <v/>
      </c>
      <c r="B64" s="2" t="str">
        <f t="shared" si="5"/>
        <v/>
      </c>
    </row>
    <row r="65" spans="1:2" x14ac:dyDescent="0.15">
      <c r="A65" s="2" t="str">
        <f t="shared" si="0"/>
        <v/>
      </c>
      <c r="B65" s="2" t="str">
        <f t="shared" si="5"/>
        <v/>
      </c>
    </row>
    <row r="66" spans="1:2" x14ac:dyDescent="0.15">
      <c r="A66" s="2" t="str">
        <f t="shared" si="0"/>
        <v/>
      </c>
      <c r="B66" s="2" t="str">
        <f t="shared" si="5"/>
        <v/>
      </c>
    </row>
    <row r="67" spans="1:2" x14ac:dyDescent="0.15">
      <c r="A67" s="2" t="str">
        <f t="shared" si="0"/>
        <v/>
      </c>
      <c r="B67" s="2" t="str">
        <f t="shared" si="5"/>
        <v/>
      </c>
    </row>
    <row r="68" spans="1:2" x14ac:dyDescent="0.15">
      <c r="A68" s="2" t="str">
        <f t="shared" si="0"/>
        <v/>
      </c>
      <c r="B68" s="2" t="str">
        <f t="shared" si="5"/>
        <v/>
      </c>
    </row>
    <row r="69" spans="1:2" x14ac:dyDescent="0.15">
      <c r="A69" s="2" t="str">
        <f t="shared" si="0"/>
        <v/>
      </c>
      <c r="B69" s="2" t="str">
        <f t="shared" si="5"/>
        <v/>
      </c>
    </row>
    <row r="70" spans="1:2" x14ac:dyDescent="0.15">
      <c r="A70" s="2" t="str">
        <f t="shared" si="0"/>
        <v/>
      </c>
      <c r="B70" s="2" t="str">
        <f t="shared" si="5"/>
        <v/>
      </c>
    </row>
    <row r="71" spans="1:2" x14ac:dyDescent="0.15">
      <c r="A71" s="2" t="str">
        <f t="shared" si="0"/>
        <v/>
      </c>
      <c r="B71" s="2" t="str">
        <f t="shared" si="5"/>
        <v/>
      </c>
    </row>
    <row r="72" spans="1:2" x14ac:dyDescent="0.15">
      <c r="A72" s="2" t="str">
        <f t="shared" si="0"/>
        <v/>
      </c>
      <c r="B72" s="2" t="str">
        <f t="shared" si="5"/>
        <v/>
      </c>
    </row>
    <row r="73" spans="1:2" x14ac:dyDescent="0.15">
      <c r="A73" s="2" t="str">
        <f t="shared" ref="A73:A108" si="8">IF(C73=EDATE($C$5,0),1,"")</f>
        <v/>
      </c>
      <c r="B73" s="2" t="str">
        <f t="shared" si="5"/>
        <v/>
      </c>
    </row>
    <row r="74" spans="1:2" x14ac:dyDescent="0.15">
      <c r="A74" s="2" t="str">
        <f t="shared" si="8"/>
        <v/>
      </c>
      <c r="B74" s="2" t="str">
        <f t="shared" si="5"/>
        <v/>
      </c>
    </row>
    <row r="75" spans="1:2" x14ac:dyDescent="0.15">
      <c r="A75" s="2" t="str">
        <f t="shared" si="8"/>
        <v/>
      </c>
      <c r="B75" s="2" t="str">
        <f t="shared" ref="B75:B108" si="9">IF(OR(A75=1,C75=$E$5),1,"")</f>
        <v/>
      </c>
    </row>
    <row r="76" spans="1:2" x14ac:dyDescent="0.15">
      <c r="A76" s="2" t="str">
        <f t="shared" si="8"/>
        <v/>
      </c>
      <c r="B76" s="2" t="str">
        <f t="shared" si="9"/>
        <v/>
      </c>
    </row>
    <row r="77" spans="1:2" x14ac:dyDescent="0.15">
      <c r="A77" s="2" t="str">
        <f t="shared" si="8"/>
        <v/>
      </c>
      <c r="B77" s="2" t="str">
        <f t="shared" si="9"/>
        <v/>
      </c>
    </row>
    <row r="78" spans="1:2" x14ac:dyDescent="0.15">
      <c r="A78" s="2" t="str">
        <f t="shared" si="8"/>
        <v/>
      </c>
      <c r="B78" s="2" t="str">
        <f t="shared" si="9"/>
        <v/>
      </c>
    </row>
    <row r="79" spans="1:2" x14ac:dyDescent="0.15">
      <c r="A79" s="2" t="str">
        <f t="shared" si="8"/>
        <v/>
      </c>
      <c r="B79" s="2" t="str">
        <f t="shared" si="9"/>
        <v/>
      </c>
    </row>
    <row r="80" spans="1:2" x14ac:dyDescent="0.15">
      <c r="A80" s="2" t="str">
        <f t="shared" si="8"/>
        <v/>
      </c>
      <c r="B80" s="2" t="str">
        <f t="shared" si="9"/>
        <v/>
      </c>
    </row>
    <row r="81" spans="1:2" x14ac:dyDescent="0.15">
      <c r="A81" s="2" t="str">
        <f t="shared" si="8"/>
        <v/>
      </c>
      <c r="B81" s="2" t="str">
        <f t="shared" si="9"/>
        <v/>
      </c>
    </row>
    <row r="82" spans="1:2" x14ac:dyDescent="0.15">
      <c r="A82" s="2" t="str">
        <f t="shared" si="8"/>
        <v/>
      </c>
      <c r="B82" s="2" t="str">
        <f t="shared" si="9"/>
        <v/>
      </c>
    </row>
    <row r="83" spans="1:2" x14ac:dyDescent="0.15">
      <c r="A83" s="2" t="str">
        <f t="shared" si="8"/>
        <v/>
      </c>
      <c r="B83" s="2" t="str">
        <f t="shared" si="9"/>
        <v/>
      </c>
    </row>
    <row r="84" spans="1:2" x14ac:dyDescent="0.15">
      <c r="A84" s="2" t="str">
        <f t="shared" si="8"/>
        <v/>
      </c>
      <c r="B84" s="2" t="str">
        <f t="shared" si="9"/>
        <v/>
      </c>
    </row>
    <row r="85" spans="1:2" x14ac:dyDescent="0.15">
      <c r="A85" s="2" t="str">
        <f t="shared" si="8"/>
        <v/>
      </c>
      <c r="B85" s="2" t="str">
        <f t="shared" si="9"/>
        <v/>
      </c>
    </row>
    <row r="86" spans="1:2" x14ac:dyDescent="0.15">
      <c r="A86" s="2" t="str">
        <f t="shared" si="8"/>
        <v/>
      </c>
      <c r="B86" s="2" t="str">
        <f t="shared" si="9"/>
        <v/>
      </c>
    </row>
    <row r="87" spans="1:2" x14ac:dyDescent="0.15">
      <c r="A87" s="2" t="str">
        <f t="shared" si="8"/>
        <v/>
      </c>
      <c r="B87" s="2" t="str">
        <f t="shared" si="9"/>
        <v/>
      </c>
    </row>
    <row r="88" spans="1:2" x14ac:dyDescent="0.15">
      <c r="A88" s="2" t="str">
        <f t="shared" si="8"/>
        <v/>
      </c>
      <c r="B88" s="2" t="str">
        <f t="shared" si="9"/>
        <v/>
      </c>
    </row>
    <row r="89" spans="1:2" x14ac:dyDescent="0.15">
      <c r="A89" s="2" t="str">
        <f t="shared" si="8"/>
        <v/>
      </c>
      <c r="B89" s="2" t="str">
        <f t="shared" si="9"/>
        <v/>
      </c>
    </row>
    <row r="90" spans="1:2" x14ac:dyDescent="0.15">
      <c r="A90" s="2" t="str">
        <f t="shared" si="8"/>
        <v/>
      </c>
      <c r="B90" s="2" t="str">
        <f t="shared" si="9"/>
        <v/>
      </c>
    </row>
    <row r="91" spans="1:2" x14ac:dyDescent="0.15">
      <c r="A91" s="2" t="str">
        <f t="shared" si="8"/>
        <v/>
      </c>
      <c r="B91" s="2" t="str">
        <f t="shared" si="9"/>
        <v/>
      </c>
    </row>
    <row r="92" spans="1:2" x14ac:dyDescent="0.15">
      <c r="A92" s="2" t="str">
        <f t="shared" si="8"/>
        <v/>
      </c>
      <c r="B92" s="2" t="str">
        <f t="shared" si="9"/>
        <v/>
      </c>
    </row>
    <row r="93" spans="1:2" x14ac:dyDescent="0.15">
      <c r="A93" s="2" t="str">
        <f t="shared" si="8"/>
        <v/>
      </c>
      <c r="B93" s="2" t="str">
        <f t="shared" si="9"/>
        <v/>
      </c>
    </row>
    <row r="94" spans="1:2" x14ac:dyDescent="0.15">
      <c r="A94" s="2" t="str">
        <f t="shared" si="8"/>
        <v/>
      </c>
      <c r="B94" s="2" t="str">
        <f t="shared" si="9"/>
        <v/>
      </c>
    </row>
    <row r="95" spans="1:2" x14ac:dyDescent="0.15">
      <c r="A95" s="2" t="str">
        <f t="shared" si="8"/>
        <v/>
      </c>
      <c r="B95" s="2" t="str">
        <f t="shared" si="9"/>
        <v/>
      </c>
    </row>
    <row r="96" spans="1:2" x14ac:dyDescent="0.15">
      <c r="A96" s="2" t="str">
        <f t="shared" si="8"/>
        <v/>
      </c>
      <c r="B96" s="2" t="str">
        <f t="shared" si="9"/>
        <v/>
      </c>
    </row>
    <row r="97" spans="1:2" x14ac:dyDescent="0.15">
      <c r="A97" s="2" t="str">
        <f t="shared" si="8"/>
        <v/>
      </c>
      <c r="B97" s="2" t="str">
        <f t="shared" si="9"/>
        <v/>
      </c>
    </row>
    <row r="98" spans="1:2" x14ac:dyDescent="0.15">
      <c r="A98" s="2" t="str">
        <f t="shared" si="8"/>
        <v/>
      </c>
      <c r="B98" s="2" t="str">
        <f t="shared" si="9"/>
        <v/>
      </c>
    </row>
    <row r="99" spans="1:2" x14ac:dyDescent="0.15">
      <c r="A99" s="2" t="str">
        <f t="shared" si="8"/>
        <v/>
      </c>
      <c r="B99" s="2" t="str">
        <f t="shared" si="9"/>
        <v/>
      </c>
    </row>
    <row r="100" spans="1:2" x14ac:dyDescent="0.15">
      <c r="A100" s="2" t="str">
        <f t="shared" si="8"/>
        <v/>
      </c>
      <c r="B100" s="2" t="str">
        <f t="shared" si="9"/>
        <v/>
      </c>
    </row>
    <row r="101" spans="1:2" x14ac:dyDescent="0.15">
      <c r="A101" s="2" t="str">
        <f t="shared" si="8"/>
        <v/>
      </c>
      <c r="B101" s="2" t="str">
        <f t="shared" si="9"/>
        <v/>
      </c>
    </row>
    <row r="102" spans="1:2" x14ac:dyDescent="0.15">
      <c r="A102" s="2" t="str">
        <f t="shared" si="8"/>
        <v/>
      </c>
      <c r="B102" s="2" t="str">
        <f t="shared" si="9"/>
        <v/>
      </c>
    </row>
    <row r="103" spans="1:2" x14ac:dyDescent="0.15">
      <c r="A103" s="2" t="str">
        <f t="shared" si="8"/>
        <v/>
      </c>
      <c r="B103" s="2" t="str">
        <f t="shared" si="9"/>
        <v/>
      </c>
    </row>
    <row r="104" spans="1:2" x14ac:dyDescent="0.15">
      <c r="A104" s="2" t="str">
        <f t="shared" si="8"/>
        <v/>
      </c>
      <c r="B104" s="2" t="str">
        <f t="shared" si="9"/>
        <v/>
      </c>
    </row>
    <row r="105" spans="1:2" x14ac:dyDescent="0.15">
      <c r="A105" s="2" t="str">
        <f t="shared" si="8"/>
        <v/>
      </c>
      <c r="B105" s="2" t="str">
        <f t="shared" si="9"/>
        <v/>
      </c>
    </row>
    <row r="106" spans="1:2" x14ac:dyDescent="0.15">
      <c r="A106" s="2" t="str">
        <f t="shared" si="8"/>
        <v/>
      </c>
      <c r="B106" s="2" t="str">
        <f t="shared" si="9"/>
        <v/>
      </c>
    </row>
    <row r="107" spans="1:2" x14ac:dyDescent="0.15">
      <c r="A107" s="2" t="str">
        <f t="shared" si="8"/>
        <v/>
      </c>
      <c r="B107" s="2" t="str">
        <f t="shared" si="9"/>
        <v/>
      </c>
    </row>
    <row r="108" spans="1:2" x14ac:dyDescent="0.15">
      <c r="A108" s="2" t="str">
        <f t="shared" si="8"/>
        <v/>
      </c>
      <c r="B108" s="2" t="str">
        <f t="shared" si="9"/>
        <v/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2024-01-04T07:51:03Z</cp:lastPrinted>
  <dcterms:created xsi:type="dcterms:W3CDTF">2023-11-14T02:56:03Z</dcterms:created>
  <dcterms:modified xsi:type="dcterms:W3CDTF">2024-01-04T07:54:13Z</dcterms:modified>
</cp:coreProperties>
</file>