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2_健康\（２）福祉\"/>
    </mc:Choice>
  </mc:AlternateContent>
  <xr:revisionPtr revIDLastSave="0" documentId="13_ncr:1_{9D2840A9-30B1-43DB-AA83-0563B40F240C}" xr6:coauthVersionLast="36" xr6:coauthVersionMax="47" xr10:uidLastSave="{00000000-0000-0000-0000-000000000000}"/>
  <bookViews>
    <workbookView xWindow="-120" yWindow="-120" windowWidth="20730" windowHeight="11160" xr2:uid="{4CBB69DA-838F-41A4-B6B4-7B36C9A835CD}"/>
  </bookViews>
  <sheets>
    <sheet name="データ" sheetId="2" r:id="rId1"/>
    <sheet name="グラフ1" sheetId="3" r:id="rId2"/>
  </sheets>
  <definedNames>
    <definedName name="_xlnm.Print_Area" localSheetId="0">データ!$A$1:$K$64</definedName>
    <definedName name="横軸ラベル_西暦">OFFSET(データ!$E$9,MATCH(データ!$C$5,データ!$C$9:$C$109,0)-1,0,データ!$B$6,1)</definedName>
    <definedName name="被保護実人員">OFFSET(データ!$H$9,MATCH(データ!$C$5,データ!$C$9:$C$109,0)-1,0,データ!$B$6,1)</definedName>
    <definedName name="被保護世帯数">OFFSET(データ!$F$9,MATCH(データ!$C$5,データ!$C$9:$C$109,0)-1,0,データ!$B$6,1)</definedName>
    <definedName name="保護率">OFFSET(データ!$J$9,MATCH(データ!$C$5,データ!$C$9:$C$109,0)-1,0,データ!$B$6,1)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B62" i="2" s="1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B33" i="2" s="1"/>
  <c r="A32" i="2"/>
  <c r="A31" i="2"/>
  <c r="A30" i="2"/>
  <c r="A29" i="2"/>
  <c r="A28" i="2"/>
  <c r="A27" i="2"/>
  <c r="A26" i="2"/>
  <c r="A25" i="2"/>
  <c r="B25" i="2" s="1"/>
  <c r="A24" i="2"/>
  <c r="A23" i="2"/>
  <c r="A22" i="2"/>
  <c r="A21" i="2"/>
  <c r="A20" i="2"/>
  <c r="A19" i="2"/>
  <c r="E19" i="2" s="1"/>
  <c r="A18" i="2"/>
  <c r="E18" i="2" s="1"/>
  <c r="A17" i="2"/>
  <c r="B17" i="2" s="1"/>
  <c r="A16" i="2"/>
  <c r="A15" i="2"/>
  <c r="E15" i="2" s="1"/>
  <c r="A14" i="2"/>
  <c r="A13" i="2"/>
  <c r="A12" i="2"/>
  <c r="A11" i="2"/>
  <c r="E11" i="2" s="1"/>
  <c r="B10" i="2"/>
  <c r="A10" i="2"/>
  <c r="B9" i="2"/>
  <c r="A9" i="2"/>
  <c r="E9" i="2" s="1"/>
  <c r="B6" i="2"/>
  <c r="E5" i="2"/>
  <c r="B98" i="2" s="1"/>
  <c r="B39" i="2" l="1"/>
  <c r="B86" i="2"/>
  <c r="B94" i="2"/>
  <c r="B48" i="2"/>
  <c r="B56" i="2"/>
  <c r="B71" i="2"/>
  <c r="B80" i="2"/>
  <c r="B88" i="2"/>
  <c r="B58" i="2"/>
  <c r="B65" i="2"/>
  <c r="B35" i="2"/>
  <c r="B43" i="2"/>
  <c r="B12" i="2"/>
  <c r="B20" i="2"/>
  <c r="B28" i="2"/>
  <c r="B52" i="2"/>
  <c r="B67" i="2"/>
  <c r="B75" i="2"/>
  <c r="B99" i="2"/>
  <c r="B107" i="2"/>
  <c r="B37" i="2"/>
  <c r="B61" i="2"/>
  <c r="B84" i="2"/>
  <c r="B14" i="2"/>
  <c r="B22" i="2"/>
  <c r="B30" i="2"/>
  <c r="B54" i="2"/>
  <c r="B69" i="2"/>
  <c r="B93" i="2"/>
  <c r="B101" i="2"/>
  <c r="D10" i="2"/>
  <c r="D9" i="2"/>
  <c r="E10" i="2"/>
  <c r="E14" i="2"/>
  <c r="B13" i="2"/>
  <c r="D13" i="2" s="1"/>
  <c r="B21" i="2"/>
  <c r="D21" i="2" s="1"/>
  <c r="B29" i="2"/>
  <c r="B36" i="2"/>
  <c r="B42" i="2"/>
  <c r="B49" i="2"/>
  <c r="B55" i="2"/>
  <c r="B68" i="2"/>
  <c r="B74" i="2"/>
  <c r="B81" i="2"/>
  <c r="B87" i="2"/>
  <c r="B100" i="2"/>
  <c r="B106" i="2"/>
  <c r="B15" i="2"/>
  <c r="D15" i="2" s="1"/>
  <c r="B23" i="2"/>
  <c r="B31" i="2"/>
  <c r="B44" i="2"/>
  <c r="B50" i="2"/>
  <c r="B57" i="2"/>
  <c r="B63" i="2"/>
  <c r="B76" i="2"/>
  <c r="B82" i="2"/>
  <c r="B89" i="2"/>
  <c r="B95" i="2"/>
  <c r="B108" i="2"/>
  <c r="D12" i="2"/>
  <c r="D20" i="2"/>
  <c r="B16" i="2"/>
  <c r="D16" i="2" s="1"/>
  <c r="B24" i="2"/>
  <c r="B32" i="2"/>
  <c r="B38" i="2"/>
  <c r="B45" i="2"/>
  <c r="B51" i="2"/>
  <c r="B64" i="2"/>
  <c r="B70" i="2"/>
  <c r="B77" i="2"/>
  <c r="B83" i="2"/>
  <c r="B96" i="2"/>
  <c r="B102" i="2"/>
  <c r="B109" i="2"/>
  <c r="E12" i="2"/>
  <c r="E16" i="2"/>
  <c r="E20" i="2"/>
  <c r="B103" i="2"/>
  <c r="B90" i="2"/>
  <c r="B97" i="2"/>
  <c r="D17" i="2"/>
  <c r="B18" i="2"/>
  <c r="D18" i="2" s="1"/>
  <c r="B26" i="2"/>
  <c r="B40" i="2"/>
  <c r="B46" i="2"/>
  <c r="B53" i="2"/>
  <c r="B59" i="2"/>
  <c r="B72" i="2"/>
  <c r="B78" i="2"/>
  <c r="B85" i="2"/>
  <c r="B91" i="2"/>
  <c r="B104" i="2"/>
  <c r="E13" i="2"/>
  <c r="E17" i="2"/>
  <c r="E21" i="2"/>
  <c r="B11" i="2"/>
  <c r="D11" i="2" s="1"/>
  <c r="B19" i="2"/>
  <c r="D19" i="2" s="1"/>
  <c r="B27" i="2"/>
  <c r="B34" i="2"/>
  <c r="B41" i="2"/>
  <c r="B47" i="2"/>
  <c r="B60" i="2"/>
  <c r="B66" i="2"/>
  <c r="B73" i="2"/>
  <c r="B79" i="2"/>
  <c r="B92" i="2"/>
  <c r="B105" i="2"/>
  <c r="D14" i="2"/>
  <c r="D22" i="2"/>
  <c r="E22" i="2"/>
</calcChain>
</file>

<file path=xl/sharedStrings.xml><?xml version="1.0" encoding="utf-8"?>
<sst xmlns="http://schemas.openxmlformats.org/spreadsheetml/2006/main" count="19" uniqueCount="18">
  <si>
    <t>被保護世帯数</t>
    <rPh sb="0" eb="1">
      <t>ヒ</t>
    </rPh>
    <rPh sb="1" eb="3">
      <t>ホゴ</t>
    </rPh>
    <rPh sb="3" eb="5">
      <t>セタイ</t>
    </rPh>
    <rPh sb="5" eb="6">
      <t>スウ</t>
    </rPh>
    <phoneticPr fontId="3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</si>
  <si>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3"/>
  </si>
  <si>
    <t>保護率</t>
    <rPh sb="0" eb="2">
      <t>ホゴ</t>
    </rPh>
    <rPh sb="2" eb="3">
      <t>リツ</t>
    </rPh>
    <phoneticPr fontId="3"/>
  </si>
  <si>
    <t>指数</t>
    <rPh sb="0" eb="2">
      <t>シスウ</t>
    </rPh>
    <phoneticPr fontId="3"/>
  </si>
  <si>
    <t>列A、Ｂは</t>
    <rPh sb="0" eb="1">
      <t>レツ</t>
    </rPh>
    <phoneticPr fontId="3"/>
  </si>
  <si>
    <t>【「グラフ1」シートにデータが反映されます】</t>
    <rPh sb="15" eb="17">
      <t>ハンエイ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</si>
  <si>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</si>
  <si>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</si>
  <si>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</si>
  <si>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</si>
  <si>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</si>
  <si>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</si>
  <si>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</si>
  <si>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</si>
  <si>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</si>
  <si>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</si>
  <si>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被保護世帯数・実人員及び保護率　※年度平均（資料：県健康福祉部）（単位：世帯、人、％）</t>
    <rPh sb="0" eb="1">
      <t>ヒ</t>
    </rPh>
    <rPh sb="1" eb="3">
      <t>ホゴ</t>
    </rPh>
    <rPh sb="3" eb="5">
      <t>セタイ</t>
    </rPh>
    <rPh sb="5" eb="6">
      <t>スウ</t>
    </rPh>
    <rPh sb="7" eb="8">
      <t>ジツ</t>
    </rPh>
    <rPh sb="8" eb="10">
      <t>ジンイン</t>
    </rPh>
    <rPh sb="10" eb="11">
      <t>オヨ</t>
    </rPh>
    <rPh sb="12" eb="14">
      <t>ホゴ</t>
    </rPh>
    <rPh sb="14" eb="15">
      <t>リツ</t>
    </rPh>
    <rPh sb="17" eb="19">
      <t>ネンド</t>
    </rPh>
    <rPh sb="19" eb="21">
      <t>ヘイキン</t>
    </rPh>
    <rPh sb="33" eb="35">
      <t>タンイ</t>
    </rPh>
    <rPh sb="36" eb="38">
      <t>セタイ</t>
    </rPh>
    <rPh sb="39" eb="40">
      <t>ニン</t>
    </rPh>
    <phoneticPr fontId="3"/>
  </si>
  <si>
    <t>指数は2011年を基準年（100.0）とした場合で算出</t>
    <rPh sb="0" eb="2">
      <t>シスウ</t>
    </rPh>
    <rPh sb="7" eb="8">
      <t>ネン</t>
    </rPh>
    <rPh sb="9" eb="11">
      <t>キジュン</t>
    </rPh>
    <rPh sb="11" eb="12">
      <t>ネン</t>
    </rPh>
    <rPh sb="22" eb="24">
      <t>バアイ</t>
    </rPh>
    <rPh sb="25" eb="27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</si>
</sst>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9" formatCode="0.0_ "/>
    <numFmt numFmtId="180" formatCode="yyyy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2" borderId="0" xfId="0" applyFont="1" applyFill="1" applyAlignment="1"/>
    <xf numFmtId="0" fontId="6" fillId="0" borderId="0" xfId="0" applyFont="1" applyAlignment="1">
      <alignment horizontal="right"/>
    </xf>
    <xf numFmtId="0" fontId="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Fill="1">
      <alignment vertical="center"/>
    </xf>
    <xf numFmtId="38" fontId="4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4" fillId="3" borderId="6" xfId="0" applyNumberFormat="1" applyFont="1" applyFill="1" applyBorder="1">
      <alignment vertical="center"/>
    </xf>
    <xf numFmtId="0" fontId="4" fillId="0" borderId="7" xfId="0" applyFont="1" applyBorder="1">
      <alignment vertical="center"/>
    </xf>
    <xf numFmtId="18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180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9" fontId="4" fillId="0" borderId="0" xfId="0" applyNumberFormat="1" applyFont="1" applyAlignment="1">
      <alignment vertical="center" wrapText="1"/>
    </xf>
    <xf numFmtId="180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9" fontId="4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被保護世帯数・実人員及び保護率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53401915182207"/>
          <c:y val="0.10678794253222625"/>
          <c:w val="0.82774309200835783"/>
          <c:h val="0.72846123015667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被保護世帯数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FF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[0]!被保護世帯数</c:f>
              <c:numCache>
                <c:formatCode>#,##0_ </c:formatCode>
                <c:ptCount val="12"/>
                <c:pt idx="0">
                  <c:v>22434</c:v>
                </c:pt>
                <c:pt idx="1">
                  <c:v>22983</c:v>
                </c:pt>
                <c:pt idx="2">
                  <c:v>23321</c:v>
                </c:pt>
                <c:pt idx="3">
                  <c:v>23652</c:v>
                </c:pt>
                <c:pt idx="4">
                  <c:v>23861</c:v>
                </c:pt>
                <c:pt idx="5">
                  <c:v>23931</c:v>
                </c:pt>
                <c:pt idx="6">
                  <c:v>24065</c:v>
                </c:pt>
                <c:pt idx="7">
                  <c:v>23975</c:v>
                </c:pt>
                <c:pt idx="8">
                  <c:v>23912</c:v>
                </c:pt>
                <c:pt idx="9">
                  <c:v>23741</c:v>
                </c:pt>
                <c:pt idx="10">
                  <c:v>23489</c:v>
                </c:pt>
                <c:pt idx="11">
                  <c:v>23182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5-4175-9957-0940E662E807}"/>
            </c:ext>
          </c:extLst>
        </c:ser>
        <c:ser>
          <c:idx val="2"/>
          <c:order val="1"/>
          <c:tx>
            <c:strRef>
              <c:f>データ!$H$8</c:f>
              <c:strCache>
                <c:ptCount val="1"/>
                <c:pt idx="0">
                  <c:v>被保護実人員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0000FF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[0]!被保護実人員</c:f>
              <c:numCache>
                <c:formatCode>#,##0_ </c:formatCode>
                <c:ptCount val="12"/>
                <c:pt idx="0">
                  <c:v>29649</c:v>
                </c:pt>
                <c:pt idx="1">
                  <c:v>30202</c:v>
                </c:pt>
                <c:pt idx="2">
                  <c:v>30315</c:v>
                </c:pt>
                <c:pt idx="3">
                  <c:v>30355</c:v>
                </c:pt>
                <c:pt idx="4">
                  <c:v>30275</c:v>
                </c:pt>
                <c:pt idx="5">
                  <c:v>30057</c:v>
                </c:pt>
                <c:pt idx="6">
                  <c:v>29934</c:v>
                </c:pt>
                <c:pt idx="7">
                  <c:v>29593</c:v>
                </c:pt>
                <c:pt idx="8">
                  <c:v>29290</c:v>
                </c:pt>
                <c:pt idx="9">
                  <c:v>28865</c:v>
                </c:pt>
                <c:pt idx="10">
                  <c:v>28358</c:v>
                </c:pt>
                <c:pt idx="11">
                  <c:v>27768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5-4175-9957-0940E662E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5842648"/>
        <c:axId val="505840352"/>
      </c:barChart>
      <c:lineChart>
        <c:grouping val="standard"/>
        <c:varyColors val="0"/>
        <c:ser>
          <c:idx val="4"/>
          <c:order val="2"/>
          <c:tx>
            <c:v>保護率(右目盛)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[0]!保護率</c:f>
              <c:numCache>
                <c:formatCode>General</c:formatCode>
                <c:ptCount val="12"/>
                <c:pt idx="0">
                  <c:v>21.72</c:v>
                </c:pt>
                <c:pt idx="1">
                  <c:v>22.35</c:v>
                </c:pt>
                <c:pt idx="2">
                  <c:v>22.67</c:v>
                </c:pt>
                <c:pt idx="3">
                  <c:v>22.93</c:v>
                </c:pt>
                <c:pt idx="4">
                  <c:v>23.12</c:v>
                </c:pt>
                <c:pt idx="5">
                  <c:v>23.2</c:v>
                </c:pt>
                <c:pt idx="6">
                  <c:v>23.38</c:v>
                </c:pt>
                <c:pt idx="7">
                  <c:v>23.4</c:v>
                </c:pt>
                <c:pt idx="8">
                  <c:v>23.45</c:v>
                </c:pt>
                <c:pt idx="9">
                  <c:v>23.42</c:v>
                </c:pt>
                <c:pt idx="10">
                  <c:v>23.15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5-4175-9957-0940E662E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369952"/>
        <c:axId val="281366672"/>
      </c:lineChart>
      <c:catAx>
        <c:axId val="50584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5840352"/>
        <c:crosses val="autoZero"/>
        <c:auto val="1"/>
        <c:lblAlgn val="ctr"/>
        <c:lblOffset val="100"/>
        <c:noMultiLvlLbl val="0"/>
      </c:catAx>
      <c:valAx>
        <c:axId val="505840352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5842648"/>
        <c:crosses val="autoZero"/>
        <c:crossBetween val="between"/>
      </c:valAx>
      <c:valAx>
        <c:axId val="281366672"/>
        <c:scaling>
          <c:orientation val="minMax"/>
        </c:scaling>
        <c:delete val="0"/>
        <c:axPos val="r"/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281369952"/>
        <c:crosses val="max"/>
        <c:crossBetween val="between"/>
      </c:valAx>
      <c:catAx>
        <c:axId val="2813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136667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1835526174977824"/>
          <c:y val="0.10887833815194213"/>
          <c:w val="0.74006832515183207"/>
          <c:h val="4.979322366163243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FC3D8D4-7942-4AF6-BBEC-B5FEB059EEB3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C4E27C0-94BA-4F2A-93D3-7C01C646BE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0.89407</cdr:y>
    </cdr:from>
    <cdr:to>
      <cdr:x>0.24042</cdr:x>
      <cdr:y>0.96328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07C4D17-203F-4A3E-83DE-35453E7CCBA9}"/>
            </a:ext>
          </a:extLst>
        </cdr:cNvPr>
        <cdr:cNvSpPr txBox="1"/>
      </cdr:nvSpPr>
      <cdr:spPr>
        <a:xfrm xmlns:a="http://schemas.openxmlformats.org/drawingml/2006/main">
          <a:off x="905303" y="5431824"/>
          <a:ext cx="1330069" cy="420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年度平均</a:t>
          </a:r>
        </a:p>
      </cdr:txBody>
    </cdr:sp>
  </cdr:relSizeAnchor>
  <cdr:relSizeAnchor xmlns:cdr="http://schemas.openxmlformats.org/drawingml/2006/chartDrawing">
    <cdr:from>
      <cdr:x>0.75219</cdr:x>
      <cdr:y>0.94138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D04A3500-A1F3-4C4B-BC0D-537AFADA4AB2}"/>
            </a:ext>
          </a:extLst>
        </cdr:cNvPr>
        <cdr:cNvSpPr txBox="1"/>
      </cdr:nvSpPr>
      <cdr:spPr>
        <a:xfrm xmlns:a="http://schemas.openxmlformats.org/drawingml/2006/main">
          <a:off x="6993580" y="5719291"/>
          <a:ext cx="2304021" cy="356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ja-JP" sz="18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資料：県健康福祉部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0.04061</cdr:x>
      <cdr:y>0.04167</cdr:y>
    </cdr:from>
    <cdr:to>
      <cdr:x>0.1952</cdr:x>
      <cdr:y>0.11299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22DDB61B-58A8-4D57-AABD-8E2377D8E105}"/>
            </a:ext>
          </a:extLst>
        </cdr:cNvPr>
        <cdr:cNvSpPr txBox="1"/>
      </cdr:nvSpPr>
      <cdr:spPr>
        <a:xfrm xmlns:a="http://schemas.openxmlformats.org/drawingml/2006/main">
          <a:off x="377568" y="253141"/>
          <a:ext cx="1437332" cy="433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（世帯、人）</a:t>
          </a:r>
        </a:p>
      </cdr:txBody>
    </cdr:sp>
  </cdr:relSizeAnchor>
  <cdr:relSizeAnchor xmlns:cdr="http://schemas.openxmlformats.org/drawingml/2006/chartDrawing">
    <cdr:from>
      <cdr:x>0.8924</cdr:x>
      <cdr:y>0.04932</cdr:y>
    </cdr:from>
    <cdr:to>
      <cdr:x>0.95801</cdr:x>
      <cdr:y>0.12065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F764B39-A61E-4A1B-B887-66FE32C3EEC4}"/>
            </a:ext>
          </a:extLst>
        </cdr:cNvPr>
        <cdr:cNvSpPr txBox="1"/>
      </cdr:nvSpPr>
      <cdr:spPr>
        <a:xfrm xmlns:a="http://schemas.openxmlformats.org/drawingml/2006/main">
          <a:off x="8297219" y="299652"/>
          <a:ext cx="609943" cy="433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0.86433</cdr:x>
      <cdr:y>0.88842</cdr:y>
    </cdr:from>
    <cdr:to>
      <cdr:x>0.96268</cdr:x>
      <cdr:y>0.95057</cdr:y>
    </cdr:to>
    <cdr:sp macro="" textlink="">
      <cdr:nvSpPr>
        <cdr:cNvPr id="14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DE3E53FC-1F8F-4AFB-97EF-B6BAE8F16451}"/>
            </a:ext>
          </a:extLst>
        </cdr:cNvPr>
        <cdr:cNvSpPr txBox="1"/>
      </cdr:nvSpPr>
      <cdr:spPr>
        <a:xfrm xmlns:a="http://schemas.openxmlformats.org/drawingml/2006/main">
          <a:off x="8036183" y="5397501"/>
          <a:ext cx="914400" cy="377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90972-FA88-4F86-95D6-775BFF020543}">
  <dimension ref="A1:R109"/>
  <sheetViews>
    <sheetView tabSelected="1" zoomScaleNormal="100" zoomScaleSheetLayoutView="100" workbookViewId="0">
      <selection activeCell="F22" sqref="F22"/>
    </sheetView>
  </sheetViews>
  <sheetFormatPr defaultRowHeight="13.5" x14ac:dyDescent="0.4"/>
  <cols>
    <col min="1" max="2" width="5.625" style="6" customWidth="1"/>
    <col min="3" max="3" width="10.75" style="1" bestFit="1" customWidth="1"/>
    <col min="4" max="4" width="11.75" style="1" customWidth="1"/>
    <col min="5" max="5" width="9.125" style="1" bestFit="1" customWidth="1"/>
    <col min="6" max="6" width="9.125" style="26" bestFit="1" customWidth="1"/>
    <col min="7" max="7" width="9.125" style="27" bestFit="1" customWidth="1"/>
    <col min="8" max="8" width="9.125" style="26" bestFit="1" customWidth="1"/>
    <col min="9" max="9" width="9.125" style="27" bestFit="1" customWidth="1"/>
    <col min="10" max="10" width="9.125" style="1" bestFit="1" customWidth="1"/>
    <col min="11" max="16384" width="9" style="1"/>
  </cols>
  <sheetData>
    <row r="1" spans="1:18" x14ac:dyDescent="0.4">
      <c r="A1" s="5" t="s">
        <v>4</v>
      </c>
      <c r="C1" s="2" t="s">
        <v>5</v>
      </c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</row>
    <row r="2" spans="1:18" x14ac:dyDescent="0.4">
      <c r="A2" s="5" t="s">
        <v>6</v>
      </c>
      <c r="C2" s="10" t="s">
        <v>7</v>
      </c>
      <c r="F2" s="1"/>
      <c r="G2" s="1"/>
      <c r="H2" s="1"/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5" t="s">
        <v>8</v>
      </c>
      <c r="C3" s="10" t="s">
        <v>15</v>
      </c>
      <c r="F3" s="1"/>
      <c r="G3" s="1"/>
      <c r="H3" s="1"/>
      <c r="I3" s="11"/>
      <c r="J3" s="14"/>
      <c r="K3" s="14"/>
      <c r="L3" s="14"/>
      <c r="M3" s="14"/>
      <c r="N3" s="14"/>
      <c r="O3" s="14"/>
    </row>
    <row r="4" spans="1:18" x14ac:dyDescent="0.4">
      <c r="A4" s="5"/>
      <c r="C4" s="15" t="s">
        <v>9</v>
      </c>
      <c r="F4" s="1"/>
      <c r="G4" s="1"/>
      <c r="H4" s="1"/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40544</v>
      </c>
      <c r="D5" s="17" t="s">
        <v>10</v>
      </c>
      <c r="E5" s="18">
        <f>MAX($C$9:$C$109)</f>
        <v>44562</v>
      </c>
      <c r="F5" s="17" t="s">
        <v>11</v>
      </c>
      <c r="G5" s="17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6">
        <f>COUNTA(C9:C109)-MATCH(C5,C9:C109,0)+1</f>
        <v>12</v>
      </c>
      <c r="F6" s="1"/>
      <c r="G6" s="1"/>
      <c r="H6" s="1"/>
      <c r="I6" s="1"/>
    </row>
    <row r="7" spans="1:18" x14ac:dyDescent="0.4">
      <c r="A7" s="20"/>
      <c r="C7" s="1" t="s">
        <v>16</v>
      </c>
      <c r="F7" s="1"/>
      <c r="G7" s="1"/>
      <c r="H7" s="1"/>
      <c r="I7" s="1"/>
    </row>
    <row r="8" spans="1:18" s="22" customFormat="1" ht="27" x14ac:dyDescent="0.4">
      <c r="A8" s="21"/>
      <c r="B8" s="21"/>
      <c r="C8" s="22" t="s">
        <v>12</v>
      </c>
      <c r="D8" s="22" t="s">
        <v>13</v>
      </c>
      <c r="E8" s="22" t="s">
        <v>14</v>
      </c>
      <c r="F8" s="23" t="s">
        <v>0</v>
      </c>
      <c r="G8" s="24" t="s">
        <v>3</v>
      </c>
      <c r="H8" s="23" t="s">
        <v>1</v>
      </c>
      <c r="I8" s="24" t="s">
        <v>3</v>
      </c>
      <c r="J8" s="22" t="s">
        <v>2</v>
      </c>
    </row>
    <row r="9" spans="1:18" x14ac:dyDescent="0.15">
      <c r="A9" s="3" t="str">
        <f>IF(C9=EDATE($C$5,0),1,"")</f>
        <v/>
      </c>
      <c r="B9" s="3" t="str">
        <f>IF(C9=EDATE($C$5,0),1,"")</f>
        <v/>
      </c>
      <c r="C9" s="25">
        <v>39814</v>
      </c>
      <c r="D9" s="4" t="str">
        <f t="shared" ref="D9:D22" si="0">IF(OR(A9=1,B9=1,A9),TEXT(C9,"ge"),TEXT(C9," "))</f>
        <v xml:space="preserve"> </v>
      </c>
      <c r="E9" s="4" t="str">
        <f t="shared" ref="E9:E22" si="1">IF(OR(A9=1,A9),TEXT(C9,"yyyy"),TEXT(C9,"yy"))</f>
        <v>09</v>
      </c>
      <c r="F9" s="26">
        <v>20125</v>
      </c>
      <c r="G9" s="27">
        <v>100</v>
      </c>
      <c r="H9" s="26">
        <v>26572</v>
      </c>
      <c r="I9" s="27">
        <v>100</v>
      </c>
      <c r="J9" s="1">
        <v>19.2</v>
      </c>
    </row>
    <row r="10" spans="1:18" x14ac:dyDescent="0.15">
      <c r="A10" s="3" t="str">
        <f t="shared" ref="A10:A73" si="2">IF(C10=EDATE($C$5,0),1,"")</f>
        <v/>
      </c>
      <c r="B10" s="3" t="str">
        <f>IF(C10=EDATE($C$5,0),1,"")</f>
        <v/>
      </c>
      <c r="C10" s="25">
        <v>40179</v>
      </c>
      <c r="D10" s="4" t="str">
        <f t="shared" si="0"/>
        <v xml:space="preserve"> </v>
      </c>
      <c r="E10" s="4" t="str">
        <f t="shared" si="1"/>
        <v>10</v>
      </c>
      <c r="F10" s="26">
        <v>21508</v>
      </c>
      <c r="G10" s="27">
        <v>100</v>
      </c>
      <c r="H10" s="26">
        <v>28479</v>
      </c>
      <c r="I10" s="27">
        <v>100</v>
      </c>
      <c r="J10" s="1">
        <v>20.75</v>
      </c>
    </row>
    <row r="11" spans="1:18" x14ac:dyDescent="0.15">
      <c r="A11" s="3">
        <f t="shared" si="2"/>
        <v>1</v>
      </c>
      <c r="B11" s="3">
        <f>IF(OR(A11=1,C11=$E$5),1,"")</f>
        <v>1</v>
      </c>
      <c r="C11" s="25">
        <v>40544</v>
      </c>
      <c r="D11" s="4" t="str">
        <f t="shared" si="0"/>
        <v>H23</v>
      </c>
      <c r="E11" s="4" t="str">
        <f t="shared" si="1"/>
        <v>2011</v>
      </c>
      <c r="F11" s="26">
        <v>22434</v>
      </c>
      <c r="G11" s="27">
        <v>100</v>
      </c>
      <c r="H11" s="26">
        <v>29649</v>
      </c>
      <c r="I11" s="27">
        <v>100</v>
      </c>
      <c r="J11" s="1">
        <v>21.72</v>
      </c>
    </row>
    <row r="12" spans="1:18" x14ac:dyDescent="0.15">
      <c r="A12" s="3" t="str">
        <f t="shared" si="2"/>
        <v/>
      </c>
      <c r="B12" s="3" t="str">
        <f t="shared" ref="B12:B75" si="3">IF(OR(A12=1,C12=$E$5),1,"")</f>
        <v/>
      </c>
      <c r="C12" s="25">
        <v>40909</v>
      </c>
      <c r="D12" s="4" t="str">
        <f t="shared" si="0"/>
        <v xml:space="preserve"> </v>
      </c>
      <c r="E12" s="4" t="str">
        <f t="shared" si="1"/>
        <v>12</v>
      </c>
      <c r="F12" s="26">
        <v>22983</v>
      </c>
      <c r="G12" s="27">
        <v>102.44717838994384</v>
      </c>
      <c r="H12" s="26">
        <v>30202</v>
      </c>
      <c r="I12" s="27">
        <v>101.86515565449088</v>
      </c>
      <c r="J12" s="1">
        <v>22.35</v>
      </c>
    </row>
    <row r="13" spans="1:18" x14ac:dyDescent="0.15">
      <c r="A13" s="3" t="str">
        <f t="shared" si="2"/>
        <v/>
      </c>
      <c r="B13" s="3" t="str">
        <f t="shared" si="3"/>
        <v/>
      </c>
      <c r="C13" s="25">
        <v>41275</v>
      </c>
      <c r="D13" s="4" t="str">
        <f t="shared" si="0"/>
        <v xml:space="preserve"> </v>
      </c>
      <c r="E13" s="4" t="str">
        <f t="shared" si="1"/>
        <v>13</v>
      </c>
      <c r="F13" s="26">
        <v>23321</v>
      </c>
      <c r="G13" s="27">
        <v>103.95382009449943</v>
      </c>
      <c r="H13" s="26">
        <v>30315</v>
      </c>
      <c r="I13" s="27">
        <v>102.24628149347363</v>
      </c>
      <c r="J13" s="1">
        <v>22.67</v>
      </c>
    </row>
    <row r="14" spans="1:18" x14ac:dyDescent="0.15">
      <c r="A14" s="3" t="str">
        <f t="shared" si="2"/>
        <v/>
      </c>
      <c r="B14" s="3" t="str">
        <f t="shared" si="3"/>
        <v/>
      </c>
      <c r="C14" s="25">
        <v>41640</v>
      </c>
      <c r="D14" s="4" t="str">
        <f t="shared" si="0"/>
        <v xml:space="preserve"> </v>
      </c>
      <c r="E14" s="4" t="str">
        <f t="shared" si="1"/>
        <v>14</v>
      </c>
      <c r="F14" s="26">
        <v>23652</v>
      </c>
      <c r="G14" s="27">
        <v>105.42925916020327</v>
      </c>
      <c r="H14" s="26">
        <v>30355</v>
      </c>
      <c r="I14" s="27">
        <v>102.38119329488346</v>
      </c>
      <c r="J14" s="1">
        <v>22.93</v>
      </c>
    </row>
    <row r="15" spans="1:18" x14ac:dyDescent="0.15">
      <c r="A15" s="3" t="str">
        <f t="shared" si="2"/>
        <v/>
      </c>
      <c r="B15" s="3" t="str">
        <f t="shared" si="3"/>
        <v/>
      </c>
      <c r="C15" s="25">
        <v>42005</v>
      </c>
      <c r="D15" s="4" t="str">
        <f t="shared" si="0"/>
        <v xml:space="preserve"> </v>
      </c>
      <c r="E15" s="4" t="str">
        <f t="shared" si="1"/>
        <v>15</v>
      </c>
      <c r="F15" s="26">
        <v>23861</v>
      </c>
      <c r="G15" s="27">
        <v>106.36088080591959</v>
      </c>
      <c r="H15" s="26">
        <v>30275</v>
      </c>
      <c r="I15" s="27">
        <v>102.1113696920638</v>
      </c>
      <c r="J15" s="1">
        <v>23.12</v>
      </c>
    </row>
    <row r="16" spans="1:18" x14ac:dyDescent="0.15">
      <c r="A16" s="3" t="str">
        <f t="shared" si="2"/>
        <v/>
      </c>
      <c r="B16" s="3" t="str">
        <f t="shared" si="3"/>
        <v/>
      </c>
      <c r="C16" s="25">
        <v>42370</v>
      </c>
      <c r="D16" s="4" t="str">
        <f t="shared" si="0"/>
        <v xml:space="preserve"> </v>
      </c>
      <c r="E16" s="4" t="str">
        <f t="shared" si="1"/>
        <v>16</v>
      </c>
      <c r="F16" s="26">
        <v>23931</v>
      </c>
      <c r="G16" s="27">
        <v>106.672907194437</v>
      </c>
      <c r="H16" s="26">
        <v>30057</v>
      </c>
      <c r="I16" s="27">
        <v>101.37610037438026</v>
      </c>
      <c r="J16" s="1">
        <v>23.2</v>
      </c>
    </row>
    <row r="17" spans="1:10" x14ac:dyDescent="0.15">
      <c r="A17" s="3" t="str">
        <f t="shared" si="2"/>
        <v/>
      </c>
      <c r="B17" s="3" t="str">
        <f t="shared" si="3"/>
        <v/>
      </c>
      <c r="C17" s="25">
        <v>42736</v>
      </c>
      <c r="D17" s="4" t="str">
        <f t="shared" si="0"/>
        <v xml:space="preserve"> </v>
      </c>
      <c r="E17" s="4" t="str">
        <f t="shared" si="1"/>
        <v>17</v>
      </c>
      <c r="F17" s="26">
        <v>24065</v>
      </c>
      <c r="G17" s="27">
        <v>107.27021485245609</v>
      </c>
      <c r="H17" s="26">
        <v>29934</v>
      </c>
      <c r="I17" s="27">
        <v>100.96124658504502</v>
      </c>
      <c r="J17" s="1">
        <v>23.38</v>
      </c>
    </row>
    <row r="18" spans="1:10" x14ac:dyDescent="0.15">
      <c r="A18" s="3" t="str">
        <f t="shared" si="2"/>
        <v/>
      </c>
      <c r="B18" s="3" t="str">
        <f t="shared" si="3"/>
        <v/>
      </c>
      <c r="C18" s="25">
        <v>43101</v>
      </c>
      <c r="D18" s="4" t="str">
        <f t="shared" si="0"/>
        <v xml:space="preserve"> </v>
      </c>
      <c r="E18" s="4" t="str">
        <f t="shared" si="1"/>
        <v>18</v>
      </c>
      <c r="F18" s="26">
        <v>23975</v>
      </c>
      <c r="G18" s="27">
        <v>106.86903806721939</v>
      </c>
      <c r="H18" s="26">
        <v>29593</v>
      </c>
      <c r="I18" s="27">
        <v>99.811123478026246</v>
      </c>
      <c r="J18" s="1">
        <v>23.4</v>
      </c>
    </row>
    <row r="19" spans="1:10" x14ac:dyDescent="0.15">
      <c r="A19" s="3" t="str">
        <f t="shared" si="2"/>
        <v/>
      </c>
      <c r="B19" s="3" t="str">
        <f t="shared" si="3"/>
        <v/>
      </c>
      <c r="C19" s="25">
        <v>43466</v>
      </c>
      <c r="D19" s="4" t="str">
        <f t="shared" si="0"/>
        <v xml:space="preserve"> </v>
      </c>
      <c r="E19" s="4" t="str">
        <f t="shared" si="1"/>
        <v>19</v>
      </c>
      <c r="F19" s="26">
        <v>23912</v>
      </c>
      <c r="G19" s="27">
        <v>106.58821431755372</v>
      </c>
      <c r="H19" s="26">
        <v>29290</v>
      </c>
      <c r="I19" s="27">
        <v>98.789166582346795</v>
      </c>
      <c r="J19" s="1">
        <v>23.45</v>
      </c>
    </row>
    <row r="20" spans="1:10" x14ac:dyDescent="0.15">
      <c r="A20" s="3" t="str">
        <f t="shared" si="2"/>
        <v/>
      </c>
      <c r="B20" s="3" t="str">
        <f t="shared" si="3"/>
        <v/>
      </c>
      <c r="C20" s="25">
        <v>43831</v>
      </c>
      <c r="D20" s="4" t="str">
        <f t="shared" si="0"/>
        <v xml:space="preserve"> </v>
      </c>
      <c r="E20" s="4" t="str">
        <f t="shared" si="1"/>
        <v>20</v>
      </c>
      <c r="F20" s="26">
        <v>23741</v>
      </c>
      <c r="G20" s="27">
        <v>105.82597842560399</v>
      </c>
      <c r="H20" s="26">
        <v>28865</v>
      </c>
      <c r="I20" s="27">
        <v>97.355728692367364</v>
      </c>
      <c r="J20" s="1">
        <v>23.42</v>
      </c>
    </row>
    <row r="21" spans="1:10" x14ac:dyDescent="0.15">
      <c r="A21" s="3" t="str">
        <f t="shared" si="2"/>
        <v/>
      </c>
      <c r="B21" s="3" t="str">
        <f t="shared" si="3"/>
        <v/>
      </c>
      <c r="C21" s="25">
        <v>44197</v>
      </c>
      <c r="D21" s="4" t="str">
        <f t="shared" si="0"/>
        <v xml:space="preserve"> </v>
      </c>
      <c r="E21" s="4" t="str">
        <f t="shared" si="1"/>
        <v>21</v>
      </c>
      <c r="F21" s="26">
        <v>23489</v>
      </c>
      <c r="G21" s="27">
        <v>104.70268342694125</v>
      </c>
      <c r="H21" s="26">
        <v>28358</v>
      </c>
      <c r="I21" s="27">
        <v>95.645721609497798</v>
      </c>
      <c r="J21" s="1">
        <v>23.15</v>
      </c>
    </row>
    <row r="22" spans="1:10" x14ac:dyDescent="0.15">
      <c r="A22" s="3" t="str">
        <f t="shared" si="2"/>
        <v/>
      </c>
      <c r="B22" s="3">
        <f t="shared" si="3"/>
        <v>1</v>
      </c>
      <c r="C22" s="25">
        <v>44562</v>
      </c>
      <c r="D22" s="4" t="str">
        <f t="shared" si="0"/>
        <v>R4</v>
      </c>
      <c r="E22" s="4" t="str">
        <f t="shared" si="1"/>
        <v>22</v>
      </c>
      <c r="F22" s="26">
        <v>23182</v>
      </c>
      <c r="G22" s="27">
        <v>103.33422483730052</v>
      </c>
      <c r="H22" s="26">
        <v>27768</v>
      </c>
      <c r="I22" s="27">
        <v>93.65577253870282</v>
      </c>
      <c r="J22" s="1">
        <v>23</v>
      </c>
    </row>
    <row r="23" spans="1:10" x14ac:dyDescent="0.15">
      <c r="A23" s="3" t="str">
        <f t="shared" si="2"/>
        <v/>
      </c>
      <c r="B23" s="3" t="str">
        <f t="shared" si="3"/>
        <v/>
      </c>
    </row>
    <row r="24" spans="1:10" x14ac:dyDescent="0.15">
      <c r="A24" s="3" t="str">
        <f t="shared" si="2"/>
        <v/>
      </c>
      <c r="B24" s="3" t="str">
        <f t="shared" si="3"/>
        <v/>
      </c>
      <c r="D24" s="1" t="s">
        <v>17</v>
      </c>
    </row>
    <row r="25" spans="1:10" x14ac:dyDescent="0.15">
      <c r="A25" s="3" t="str">
        <f t="shared" si="2"/>
        <v/>
      </c>
      <c r="B25" s="3" t="str">
        <f t="shared" si="3"/>
        <v/>
      </c>
    </row>
    <row r="26" spans="1:10" x14ac:dyDescent="0.15">
      <c r="A26" s="3" t="str">
        <f t="shared" si="2"/>
        <v/>
      </c>
      <c r="B26" s="3" t="str">
        <f t="shared" si="3"/>
        <v/>
      </c>
    </row>
    <row r="27" spans="1:10" x14ac:dyDescent="0.15">
      <c r="A27" s="3" t="str">
        <f t="shared" si="2"/>
        <v/>
      </c>
      <c r="B27" s="3" t="str">
        <f t="shared" si="3"/>
        <v/>
      </c>
    </row>
    <row r="28" spans="1:10" x14ac:dyDescent="0.15">
      <c r="A28" s="3" t="str">
        <f t="shared" si="2"/>
        <v/>
      </c>
      <c r="B28" s="3" t="str">
        <f t="shared" si="3"/>
        <v/>
      </c>
    </row>
    <row r="29" spans="1:10" x14ac:dyDescent="0.15">
      <c r="A29" s="3" t="str">
        <f t="shared" si="2"/>
        <v/>
      </c>
      <c r="B29" s="3" t="str">
        <f t="shared" si="3"/>
        <v/>
      </c>
    </row>
    <row r="30" spans="1:10" x14ac:dyDescent="0.15">
      <c r="A30" s="3" t="str">
        <f t="shared" si="2"/>
        <v/>
      </c>
      <c r="B30" s="3" t="str">
        <f t="shared" si="3"/>
        <v/>
      </c>
    </row>
    <row r="31" spans="1:10" x14ac:dyDescent="0.15">
      <c r="A31" s="3" t="str">
        <f t="shared" si="2"/>
        <v/>
      </c>
      <c r="B31" s="3" t="str">
        <f t="shared" si="3"/>
        <v/>
      </c>
    </row>
    <row r="32" spans="1:10" x14ac:dyDescent="0.15">
      <c r="A32" s="3" t="str">
        <f t="shared" si="2"/>
        <v/>
      </c>
      <c r="B32" s="3" t="str">
        <f t="shared" si="3"/>
        <v/>
      </c>
    </row>
    <row r="33" spans="1:2" x14ac:dyDescent="0.15">
      <c r="A33" s="3" t="str">
        <f t="shared" si="2"/>
        <v/>
      </c>
      <c r="B33" s="3" t="str">
        <f t="shared" si="3"/>
        <v/>
      </c>
    </row>
    <row r="34" spans="1:2" x14ac:dyDescent="0.15">
      <c r="A34" s="3" t="str">
        <f t="shared" si="2"/>
        <v/>
      </c>
      <c r="B34" s="3" t="str">
        <f t="shared" si="3"/>
        <v/>
      </c>
    </row>
    <row r="35" spans="1:2" x14ac:dyDescent="0.15">
      <c r="A35" s="3" t="str">
        <f t="shared" si="2"/>
        <v/>
      </c>
      <c r="B35" s="3" t="str">
        <f t="shared" si="3"/>
        <v/>
      </c>
    </row>
    <row r="36" spans="1:2" x14ac:dyDescent="0.15">
      <c r="A36" s="3" t="str">
        <f t="shared" si="2"/>
        <v/>
      </c>
      <c r="B36" s="3" t="str">
        <f t="shared" si="3"/>
        <v/>
      </c>
    </row>
    <row r="37" spans="1:2" x14ac:dyDescent="0.15">
      <c r="A37" s="3" t="str">
        <f t="shared" si="2"/>
        <v/>
      </c>
      <c r="B37" s="3" t="str">
        <f t="shared" si="3"/>
        <v/>
      </c>
    </row>
    <row r="38" spans="1:2" x14ac:dyDescent="0.15">
      <c r="A38" s="3" t="str">
        <f t="shared" si="2"/>
        <v/>
      </c>
      <c r="B38" s="3" t="str">
        <f t="shared" si="3"/>
        <v/>
      </c>
    </row>
    <row r="39" spans="1:2" x14ac:dyDescent="0.15">
      <c r="A39" s="3" t="str">
        <f t="shared" si="2"/>
        <v/>
      </c>
      <c r="B39" s="3" t="str">
        <f t="shared" si="3"/>
        <v/>
      </c>
    </row>
    <row r="40" spans="1:2" x14ac:dyDescent="0.15">
      <c r="A40" s="3" t="str">
        <f t="shared" si="2"/>
        <v/>
      </c>
      <c r="B40" s="3" t="str">
        <f t="shared" si="3"/>
        <v/>
      </c>
    </row>
    <row r="41" spans="1:2" x14ac:dyDescent="0.15">
      <c r="A41" s="3" t="str">
        <f t="shared" si="2"/>
        <v/>
      </c>
      <c r="B41" s="3" t="str">
        <f t="shared" si="3"/>
        <v/>
      </c>
    </row>
    <row r="42" spans="1:2" x14ac:dyDescent="0.15">
      <c r="A42" s="3" t="str">
        <f t="shared" si="2"/>
        <v/>
      </c>
      <c r="B42" s="3" t="str">
        <f t="shared" si="3"/>
        <v/>
      </c>
    </row>
    <row r="43" spans="1:2" x14ac:dyDescent="0.15">
      <c r="A43" s="3" t="str">
        <f t="shared" si="2"/>
        <v/>
      </c>
      <c r="B43" s="3" t="str">
        <f t="shared" si="3"/>
        <v/>
      </c>
    </row>
    <row r="44" spans="1:2" x14ac:dyDescent="0.15">
      <c r="A44" s="3" t="str">
        <f t="shared" si="2"/>
        <v/>
      </c>
      <c r="B44" s="3" t="str">
        <f t="shared" si="3"/>
        <v/>
      </c>
    </row>
    <row r="45" spans="1:2" x14ac:dyDescent="0.15">
      <c r="A45" s="3" t="str">
        <f t="shared" si="2"/>
        <v/>
      </c>
      <c r="B45" s="3" t="str">
        <f t="shared" si="3"/>
        <v/>
      </c>
    </row>
    <row r="46" spans="1:2" x14ac:dyDescent="0.15">
      <c r="A46" s="3" t="str">
        <f t="shared" si="2"/>
        <v/>
      </c>
      <c r="B46" s="3" t="str">
        <f t="shared" si="3"/>
        <v/>
      </c>
    </row>
    <row r="47" spans="1:2" x14ac:dyDescent="0.15">
      <c r="A47" s="3" t="str">
        <f t="shared" si="2"/>
        <v/>
      </c>
      <c r="B47" s="3" t="str">
        <f t="shared" si="3"/>
        <v/>
      </c>
    </row>
    <row r="48" spans="1:2" x14ac:dyDescent="0.15">
      <c r="A48" s="3" t="str">
        <f t="shared" si="2"/>
        <v/>
      </c>
      <c r="B48" s="3" t="str">
        <f t="shared" si="3"/>
        <v/>
      </c>
    </row>
    <row r="49" spans="1:2" x14ac:dyDescent="0.15">
      <c r="A49" s="3" t="str">
        <f t="shared" si="2"/>
        <v/>
      </c>
      <c r="B49" s="3" t="str">
        <f t="shared" si="3"/>
        <v/>
      </c>
    </row>
    <row r="50" spans="1:2" x14ac:dyDescent="0.15">
      <c r="A50" s="3" t="str">
        <f t="shared" si="2"/>
        <v/>
      </c>
      <c r="B50" s="3" t="str">
        <f t="shared" si="3"/>
        <v/>
      </c>
    </row>
    <row r="51" spans="1:2" x14ac:dyDescent="0.15">
      <c r="A51" s="3" t="str">
        <f t="shared" si="2"/>
        <v/>
      </c>
      <c r="B51" s="3" t="str">
        <f t="shared" si="3"/>
        <v/>
      </c>
    </row>
    <row r="52" spans="1:2" x14ac:dyDescent="0.15">
      <c r="A52" s="3" t="str">
        <f t="shared" si="2"/>
        <v/>
      </c>
      <c r="B52" s="3" t="str">
        <f t="shared" si="3"/>
        <v/>
      </c>
    </row>
    <row r="53" spans="1:2" x14ac:dyDescent="0.15">
      <c r="A53" s="3" t="str">
        <f t="shared" si="2"/>
        <v/>
      </c>
      <c r="B53" s="3" t="str">
        <f t="shared" si="3"/>
        <v/>
      </c>
    </row>
    <row r="54" spans="1:2" x14ac:dyDescent="0.15">
      <c r="A54" s="3" t="str">
        <f t="shared" si="2"/>
        <v/>
      </c>
      <c r="B54" s="3" t="str">
        <f t="shared" si="3"/>
        <v/>
      </c>
    </row>
    <row r="55" spans="1:2" x14ac:dyDescent="0.15">
      <c r="A55" s="3" t="str">
        <f t="shared" si="2"/>
        <v/>
      </c>
      <c r="B55" s="3" t="str">
        <f t="shared" si="3"/>
        <v/>
      </c>
    </row>
    <row r="56" spans="1:2" x14ac:dyDescent="0.15">
      <c r="A56" s="3" t="str">
        <f t="shared" si="2"/>
        <v/>
      </c>
      <c r="B56" s="3" t="str">
        <f t="shared" si="3"/>
        <v/>
      </c>
    </row>
    <row r="57" spans="1:2" x14ac:dyDescent="0.15">
      <c r="A57" s="3" t="str">
        <f t="shared" si="2"/>
        <v/>
      </c>
      <c r="B57" s="3" t="str">
        <f t="shared" si="3"/>
        <v/>
      </c>
    </row>
    <row r="58" spans="1:2" x14ac:dyDescent="0.15">
      <c r="A58" s="3" t="str">
        <f t="shared" si="2"/>
        <v/>
      </c>
      <c r="B58" s="3" t="str">
        <f t="shared" si="3"/>
        <v/>
      </c>
    </row>
    <row r="59" spans="1:2" x14ac:dyDescent="0.15">
      <c r="A59" s="3" t="str">
        <f t="shared" si="2"/>
        <v/>
      </c>
      <c r="B59" s="3" t="str">
        <f t="shared" si="3"/>
        <v/>
      </c>
    </row>
    <row r="60" spans="1:2" x14ac:dyDescent="0.15">
      <c r="A60" s="3" t="str">
        <f t="shared" si="2"/>
        <v/>
      </c>
      <c r="B60" s="3" t="str">
        <f t="shared" si="3"/>
        <v/>
      </c>
    </row>
    <row r="61" spans="1:2" x14ac:dyDescent="0.15">
      <c r="A61" s="3" t="str">
        <f t="shared" si="2"/>
        <v/>
      </c>
      <c r="B61" s="3" t="str">
        <f t="shared" si="3"/>
        <v/>
      </c>
    </row>
    <row r="62" spans="1:2" x14ac:dyDescent="0.15">
      <c r="A62" s="3" t="str">
        <f t="shared" si="2"/>
        <v/>
      </c>
      <c r="B62" s="3" t="str">
        <f t="shared" si="3"/>
        <v/>
      </c>
    </row>
    <row r="63" spans="1:2" x14ac:dyDescent="0.15">
      <c r="A63" s="3" t="str">
        <f t="shared" si="2"/>
        <v/>
      </c>
      <c r="B63" s="3" t="str">
        <f t="shared" si="3"/>
        <v/>
      </c>
    </row>
    <row r="64" spans="1:2" x14ac:dyDescent="0.15">
      <c r="A64" s="3" t="str">
        <f t="shared" si="2"/>
        <v/>
      </c>
      <c r="B64" s="3" t="str">
        <f t="shared" si="3"/>
        <v/>
      </c>
    </row>
    <row r="65" spans="1:2" x14ac:dyDescent="0.15">
      <c r="A65" s="3" t="str">
        <f t="shared" si="2"/>
        <v/>
      </c>
      <c r="B65" s="3" t="str">
        <f t="shared" si="3"/>
        <v/>
      </c>
    </row>
    <row r="66" spans="1:2" x14ac:dyDescent="0.15">
      <c r="A66" s="3" t="str">
        <f t="shared" si="2"/>
        <v/>
      </c>
      <c r="B66" s="3" t="str">
        <f t="shared" si="3"/>
        <v/>
      </c>
    </row>
    <row r="67" spans="1:2" x14ac:dyDescent="0.15">
      <c r="A67" s="3" t="str">
        <f t="shared" si="2"/>
        <v/>
      </c>
      <c r="B67" s="3" t="str">
        <f t="shared" si="3"/>
        <v/>
      </c>
    </row>
    <row r="68" spans="1:2" x14ac:dyDescent="0.15">
      <c r="A68" s="3" t="str">
        <f t="shared" si="2"/>
        <v/>
      </c>
      <c r="B68" s="3" t="str">
        <f t="shared" si="3"/>
        <v/>
      </c>
    </row>
    <row r="69" spans="1:2" x14ac:dyDescent="0.15">
      <c r="A69" s="3" t="str">
        <f t="shared" si="2"/>
        <v/>
      </c>
      <c r="B69" s="3" t="str">
        <f t="shared" si="3"/>
        <v/>
      </c>
    </row>
    <row r="70" spans="1:2" x14ac:dyDescent="0.15">
      <c r="A70" s="3" t="str">
        <f t="shared" si="2"/>
        <v/>
      </c>
      <c r="B70" s="3" t="str">
        <f t="shared" si="3"/>
        <v/>
      </c>
    </row>
    <row r="71" spans="1:2" x14ac:dyDescent="0.15">
      <c r="A71" s="3" t="str">
        <f t="shared" si="2"/>
        <v/>
      </c>
      <c r="B71" s="3" t="str">
        <f t="shared" si="3"/>
        <v/>
      </c>
    </row>
    <row r="72" spans="1:2" x14ac:dyDescent="0.15">
      <c r="A72" s="3" t="str">
        <f t="shared" si="2"/>
        <v/>
      </c>
      <c r="B72" s="3" t="str">
        <f t="shared" si="3"/>
        <v/>
      </c>
    </row>
    <row r="73" spans="1:2" x14ac:dyDescent="0.15">
      <c r="A73" s="3" t="str">
        <f t="shared" si="2"/>
        <v/>
      </c>
      <c r="B73" s="3" t="str">
        <f t="shared" si="3"/>
        <v/>
      </c>
    </row>
    <row r="74" spans="1:2" x14ac:dyDescent="0.15">
      <c r="A74" s="3" t="str">
        <f t="shared" ref="A74:A109" si="4">IF(C74=EDATE($C$5,0),1,"")</f>
        <v/>
      </c>
      <c r="B74" s="3" t="str">
        <f t="shared" si="3"/>
        <v/>
      </c>
    </row>
    <row r="75" spans="1:2" x14ac:dyDescent="0.15">
      <c r="A75" s="3" t="str">
        <f t="shared" si="4"/>
        <v/>
      </c>
      <c r="B75" s="3" t="str">
        <f t="shared" si="3"/>
        <v/>
      </c>
    </row>
    <row r="76" spans="1:2" x14ac:dyDescent="0.15">
      <c r="A76" s="3" t="str">
        <f t="shared" si="4"/>
        <v/>
      </c>
      <c r="B76" s="3" t="str">
        <f t="shared" ref="B76:B109" si="5">IF(OR(A76=1,C76=$E$5),1,"")</f>
        <v/>
      </c>
    </row>
    <row r="77" spans="1:2" x14ac:dyDescent="0.15">
      <c r="A77" s="3" t="str">
        <f t="shared" si="4"/>
        <v/>
      </c>
      <c r="B77" s="3" t="str">
        <f t="shared" si="5"/>
        <v/>
      </c>
    </row>
    <row r="78" spans="1:2" x14ac:dyDescent="0.15">
      <c r="A78" s="3" t="str">
        <f t="shared" si="4"/>
        <v/>
      </c>
      <c r="B78" s="3" t="str">
        <f t="shared" si="5"/>
        <v/>
      </c>
    </row>
    <row r="79" spans="1:2" x14ac:dyDescent="0.15">
      <c r="A79" s="3" t="str">
        <f t="shared" si="4"/>
        <v/>
      </c>
      <c r="B79" s="3" t="str">
        <f t="shared" si="5"/>
        <v/>
      </c>
    </row>
    <row r="80" spans="1:2" x14ac:dyDescent="0.15">
      <c r="A80" s="3" t="str">
        <f t="shared" si="4"/>
        <v/>
      </c>
      <c r="B80" s="3" t="str">
        <f t="shared" si="5"/>
        <v/>
      </c>
    </row>
    <row r="81" spans="1:2" x14ac:dyDescent="0.15">
      <c r="A81" s="3" t="str">
        <f t="shared" si="4"/>
        <v/>
      </c>
      <c r="B81" s="3" t="str">
        <f t="shared" si="5"/>
        <v/>
      </c>
    </row>
    <row r="82" spans="1:2" x14ac:dyDescent="0.15">
      <c r="A82" s="3" t="str">
        <f t="shared" si="4"/>
        <v/>
      </c>
      <c r="B82" s="3" t="str">
        <f t="shared" si="5"/>
        <v/>
      </c>
    </row>
    <row r="83" spans="1:2" x14ac:dyDescent="0.15">
      <c r="A83" s="3" t="str">
        <f t="shared" si="4"/>
        <v/>
      </c>
      <c r="B83" s="3" t="str">
        <f t="shared" si="5"/>
        <v/>
      </c>
    </row>
    <row r="84" spans="1:2" x14ac:dyDescent="0.15">
      <c r="A84" s="3" t="str">
        <f t="shared" si="4"/>
        <v/>
      </c>
      <c r="B84" s="3" t="str">
        <f t="shared" si="5"/>
        <v/>
      </c>
    </row>
    <row r="85" spans="1:2" x14ac:dyDescent="0.15">
      <c r="A85" s="3" t="str">
        <f t="shared" si="4"/>
        <v/>
      </c>
      <c r="B85" s="3" t="str">
        <f t="shared" si="5"/>
        <v/>
      </c>
    </row>
    <row r="86" spans="1:2" x14ac:dyDescent="0.15">
      <c r="A86" s="3" t="str">
        <f t="shared" si="4"/>
        <v/>
      </c>
      <c r="B86" s="3" t="str">
        <f t="shared" si="5"/>
        <v/>
      </c>
    </row>
    <row r="87" spans="1:2" x14ac:dyDescent="0.15">
      <c r="A87" s="3" t="str">
        <f t="shared" si="4"/>
        <v/>
      </c>
      <c r="B87" s="3" t="str">
        <f t="shared" si="5"/>
        <v/>
      </c>
    </row>
    <row r="88" spans="1:2" x14ac:dyDescent="0.15">
      <c r="A88" s="3" t="str">
        <f t="shared" si="4"/>
        <v/>
      </c>
      <c r="B88" s="3" t="str">
        <f t="shared" si="5"/>
        <v/>
      </c>
    </row>
    <row r="89" spans="1:2" x14ac:dyDescent="0.15">
      <c r="A89" s="3" t="str">
        <f t="shared" si="4"/>
        <v/>
      </c>
      <c r="B89" s="3" t="str">
        <f t="shared" si="5"/>
        <v/>
      </c>
    </row>
    <row r="90" spans="1:2" x14ac:dyDescent="0.15">
      <c r="A90" s="3" t="str">
        <f t="shared" si="4"/>
        <v/>
      </c>
      <c r="B90" s="3" t="str">
        <f t="shared" si="5"/>
        <v/>
      </c>
    </row>
    <row r="91" spans="1:2" x14ac:dyDescent="0.15">
      <c r="A91" s="3" t="str">
        <f t="shared" si="4"/>
        <v/>
      </c>
      <c r="B91" s="3" t="str">
        <f t="shared" si="5"/>
        <v/>
      </c>
    </row>
    <row r="92" spans="1:2" x14ac:dyDescent="0.15">
      <c r="A92" s="3" t="str">
        <f t="shared" si="4"/>
        <v/>
      </c>
      <c r="B92" s="3" t="str">
        <f t="shared" si="5"/>
        <v/>
      </c>
    </row>
    <row r="93" spans="1:2" x14ac:dyDescent="0.15">
      <c r="A93" s="3" t="str">
        <f t="shared" si="4"/>
        <v/>
      </c>
      <c r="B93" s="3" t="str">
        <f t="shared" si="5"/>
        <v/>
      </c>
    </row>
    <row r="94" spans="1:2" x14ac:dyDescent="0.15">
      <c r="A94" s="3" t="str">
        <f t="shared" si="4"/>
        <v/>
      </c>
      <c r="B94" s="3" t="str">
        <f t="shared" si="5"/>
        <v/>
      </c>
    </row>
    <row r="95" spans="1:2" x14ac:dyDescent="0.15">
      <c r="A95" s="3" t="str">
        <f t="shared" si="4"/>
        <v/>
      </c>
      <c r="B95" s="3" t="str">
        <f t="shared" si="5"/>
        <v/>
      </c>
    </row>
    <row r="96" spans="1:2" x14ac:dyDescent="0.15">
      <c r="A96" s="3" t="str">
        <f t="shared" si="4"/>
        <v/>
      </c>
      <c r="B96" s="3" t="str">
        <f t="shared" si="5"/>
        <v/>
      </c>
    </row>
    <row r="97" spans="1:2" x14ac:dyDescent="0.15">
      <c r="A97" s="3" t="str">
        <f t="shared" si="4"/>
        <v/>
      </c>
      <c r="B97" s="3" t="str">
        <f t="shared" si="5"/>
        <v/>
      </c>
    </row>
    <row r="98" spans="1:2" x14ac:dyDescent="0.15">
      <c r="A98" s="3" t="str">
        <f t="shared" si="4"/>
        <v/>
      </c>
      <c r="B98" s="3" t="str">
        <f t="shared" si="5"/>
        <v/>
      </c>
    </row>
    <row r="99" spans="1:2" x14ac:dyDescent="0.15">
      <c r="A99" s="3" t="str">
        <f t="shared" si="4"/>
        <v/>
      </c>
      <c r="B99" s="3" t="str">
        <f t="shared" si="5"/>
        <v/>
      </c>
    </row>
    <row r="100" spans="1:2" x14ac:dyDescent="0.15">
      <c r="A100" s="3" t="str">
        <f t="shared" si="4"/>
        <v/>
      </c>
      <c r="B100" s="3" t="str">
        <f t="shared" si="5"/>
        <v/>
      </c>
    </row>
    <row r="101" spans="1:2" x14ac:dyDescent="0.15">
      <c r="A101" s="3" t="str">
        <f t="shared" si="4"/>
        <v/>
      </c>
      <c r="B101" s="3" t="str">
        <f t="shared" si="5"/>
        <v/>
      </c>
    </row>
    <row r="102" spans="1:2" x14ac:dyDescent="0.15">
      <c r="A102" s="3" t="str">
        <f t="shared" si="4"/>
        <v/>
      </c>
      <c r="B102" s="3" t="str">
        <f t="shared" si="5"/>
        <v/>
      </c>
    </row>
    <row r="103" spans="1:2" x14ac:dyDescent="0.15">
      <c r="A103" s="3" t="str">
        <f t="shared" si="4"/>
        <v/>
      </c>
      <c r="B103" s="3" t="str">
        <f t="shared" si="5"/>
        <v/>
      </c>
    </row>
    <row r="104" spans="1:2" x14ac:dyDescent="0.15">
      <c r="A104" s="3" t="str">
        <f t="shared" si="4"/>
        <v/>
      </c>
      <c r="B104" s="3" t="str">
        <f t="shared" si="5"/>
        <v/>
      </c>
    </row>
    <row r="105" spans="1:2" x14ac:dyDescent="0.15">
      <c r="A105" s="3" t="str">
        <f t="shared" si="4"/>
        <v/>
      </c>
      <c r="B105" s="3" t="str">
        <f t="shared" si="5"/>
        <v/>
      </c>
    </row>
    <row r="106" spans="1:2" x14ac:dyDescent="0.15">
      <c r="A106" s="3" t="str">
        <f t="shared" si="4"/>
        <v/>
      </c>
      <c r="B106" s="3" t="str">
        <f t="shared" si="5"/>
        <v/>
      </c>
    </row>
    <row r="107" spans="1:2" x14ac:dyDescent="0.15">
      <c r="A107" s="3" t="str">
        <f t="shared" si="4"/>
        <v/>
      </c>
      <c r="B107" s="3" t="str">
        <f t="shared" si="5"/>
        <v/>
      </c>
    </row>
    <row r="108" spans="1:2" x14ac:dyDescent="0.15">
      <c r="A108" s="3" t="str">
        <f t="shared" si="4"/>
        <v/>
      </c>
      <c r="B108" s="3" t="str">
        <f t="shared" si="5"/>
        <v/>
      </c>
    </row>
    <row r="109" spans="1:2" x14ac:dyDescent="0.15">
      <c r="A109" s="3" t="str">
        <f t="shared" si="4"/>
        <v/>
      </c>
      <c r="B109" s="3" t="str">
        <f t="shared" si="5"/>
        <v/>
      </c>
    </row>
  </sheetData>
  <phoneticPr fontId="2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</vt:lpstr>
      <vt:lpstr>グラフ1</vt:lpstr>
      <vt:lpstr>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2023-12-25T07:28:46Z</cp:lastPrinted>
  <dcterms:created xsi:type="dcterms:W3CDTF">2023-11-15T02:00:56Z</dcterms:created>
  <dcterms:modified xsi:type="dcterms:W3CDTF">2023-12-28T00:54:17Z</dcterms:modified>
</cp:coreProperties>
</file>