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2_各課員から提出（グラフ）これを随時更新\02_Ⅲ_7政策別情報\2_健康\基本目標・KPI\"/>
    </mc:Choice>
  </mc:AlternateContent>
  <xr:revisionPtr revIDLastSave="0" documentId="13_ncr:1_{8F8F2285-18BE-4DF8-99DA-C9D66E646E8F}" xr6:coauthVersionLast="36" xr6:coauthVersionMax="36" xr10:uidLastSave="{00000000-0000-0000-0000-000000000000}"/>
  <bookViews>
    <workbookView xWindow="0" yWindow="0" windowWidth="20490" windowHeight="7455" xr2:uid="{90E812F4-4F0B-4F3D-8CED-B446E1B5F873}"/>
  </bookViews>
  <sheets>
    <sheet name="データ" sheetId="3" r:id="rId1"/>
    <sheet name="グラフ1" sheetId="4" r:id="rId2"/>
  </sheets>
  <definedNames>
    <definedName name="横軸ラベル_西暦">OFFSET(データ!$E$9,MATCH(データ!$C$5,データ!$C$9:$C$109,0)-1,0,データ!$B$6,1)</definedName>
    <definedName name="差_女">OFFSET(データ!$K$9,MATCH(データ!$C$5,データ!$C$9:$C$109,0)-1,0,データ!$B$6,1)</definedName>
    <definedName name="差_男">OFFSET(データ!$J$9,MATCH(データ!$C$5,データ!$C$9:$C$109,0)-1,0,データ!$B$6,1)</definedName>
    <definedName name="青森県女">OFFSET(データ!$G$9,MATCH(データ!$C$5,データ!$C$9:$C$109,0)-1,0,データ!$B$6,1)</definedName>
    <definedName name="青森県男">OFFSET(データ!$F$9,MATCH(データ!$C$5,データ!$C$9:$C$109,0)-1,0,データ!$B$6,1)</definedName>
    <definedName name="目標値_女">OFFSET(データ!$M$9,MATCH(データ!$C$5,データ!$C$9:$C$109,0)-1,0,データ!$B$6,1)</definedName>
    <definedName name="目標値_男">OFFSET(データ!$L$9,MATCH(データ!$C$5,データ!$C$9:$C$109,0)-1,0,データ!$B$6,1)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3" l="1"/>
  <c r="K10" i="3"/>
  <c r="K11" i="3"/>
  <c r="K12" i="3"/>
  <c r="K13" i="3"/>
  <c r="K14" i="3"/>
  <c r="K15" i="3"/>
  <c r="K16" i="3"/>
  <c r="K17" i="3"/>
  <c r="K18" i="3"/>
  <c r="K19" i="3"/>
  <c r="K9" i="3"/>
  <c r="J10" i="3"/>
  <c r="J11" i="3"/>
  <c r="J12" i="3"/>
  <c r="J13" i="3"/>
  <c r="J14" i="3"/>
  <c r="J15" i="3"/>
  <c r="J16" i="3"/>
  <c r="J17" i="3"/>
  <c r="J18" i="3"/>
  <c r="J19" i="3"/>
  <c r="J20" i="3"/>
  <c r="J9" i="3"/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E20" i="3" s="1"/>
  <c r="A19" i="3"/>
  <c r="A18" i="3"/>
  <c r="A17" i="3"/>
  <c r="A16" i="3"/>
  <c r="E16" i="3" s="1"/>
  <c r="A15" i="3"/>
  <c r="E15" i="3" s="1"/>
  <c r="A14" i="3"/>
  <c r="A13" i="3"/>
  <c r="A12" i="3"/>
  <c r="E12" i="3" s="1"/>
  <c r="A11" i="3"/>
  <c r="E11" i="3" s="1"/>
  <c r="B10" i="3"/>
  <c r="A10" i="3"/>
  <c r="E10" i="3" s="1"/>
  <c r="B9" i="3"/>
  <c r="A9" i="3"/>
  <c r="E9" i="3" s="1"/>
  <c r="B6" i="3"/>
  <c r="E5" i="3"/>
  <c r="B43" i="3" l="1"/>
  <c r="E19" i="3"/>
  <c r="E18" i="3"/>
  <c r="E14" i="3"/>
  <c r="E17" i="3"/>
  <c r="E13" i="3"/>
  <c r="B31" i="3"/>
  <c r="B86" i="3"/>
  <c r="B16" i="3"/>
  <c r="D16" i="3" s="1"/>
  <c r="B24" i="3"/>
  <c r="B93" i="3"/>
  <c r="B80" i="3"/>
  <c r="B58" i="3"/>
  <c r="B65" i="3"/>
  <c r="B106" i="3"/>
  <c r="B72" i="3"/>
  <c r="B44" i="3"/>
  <c r="B37" i="3"/>
  <c r="B18" i="3"/>
  <c r="D18" i="3" s="1"/>
  <c r="B26" i="3"/>
  <c r="B39" i="3"/>
  <c r="B46" i="3"/>
  <c r="B52" i="3"/>
  <c r="B60" i="3"/>
  <c r="B74" i="3"/>
  <c r="B81" i="3"/>
  <c r="B88" i="3"/>
  <c r="B100" i="3"/>
  <c r="B108" i="3"/>
  <c r="B25" i="3"/>
  <c r="B38" i="3"/>
  <c r="B51" i="3"/>
  <c r="B66" i="3"/>
  <c r="B94" i="3"/>
  <c r="B99" i="3"/>
  <c r="B11" i="3"/>
  <c r="D11" i="3" s="1"/>
  <c r="B19" i="3"/>
  <c r="D19" i="3" s="1"/>
  <c r="B27" i="3"/>
  <c r="B33" i="3"/>
  <c r="B40" i="3"/>
  <c r="B47" i="3"/>
  <c r="B53" i="3"/>
  <c r="B61" i="3"/>
  <c r="B67" i="3"/>
  <c r="B75" i="3"/>
  <c r="B82" i="3"/>
  <c r="B89" i="3"/>
  <c r="B95" i="3"/>
  <c r="B101" i="3"/>
  <c r="B109" i="3"/>
  <c r="B17" i="3"/>
  <c r="D17" i="3" s="1"/>
  <c r="B32" i="3"/>
  <c r="B45" i="3"/>
  <c r="B59" i="3"/>
  <c r="B73" i="3"/>
  <c r="B87" i="3"/>
  <c r="B107" i="3"/>
  <c r="B12" i="3"/>
  <c r="D12" i="3" s="1"/>
  <c r="B20" i="3"/>
  <c r="D20" i="3" s="1"/>
  <c r="B28" i="3"/>
  <c r="B34" i="3"/>
  <c r="B41" i="3"/>
  <c r="B48" i="3"/>
  <c r="B54" i="3"/>
  <c r="B62" i="3"/>
  <c r="B68" i="3"/>
  <c r="B76" i="3"/>
  <c r="B90" i="3"/>
  <c r="B96" i="3"/>
  <c r="B102" i="3"/>
  <c r="D9" i="3"/>
  <c r="B13" i="3"/>
  <c r="D13" i="3" s="1"/>
  <c r="B21" i="3"/>
  <c r="B42" i="3"/>
  <c r="B55" i="3"/>
  <c r="B63" i="3"/>
  <c r="B69" i="3"/>
  <c r="B77" i="3"/>
  <c r="B83" i="3"/>
  <c r="B103" i="3"/>
  <c r="B14" i="3"/>
  <c r="D14" i="3" s="1"/>
  <c r="B22" i="3"/>
  <c r="B29" i="3"/>
  <c r="B35" i="3"/>
  <c r="B49" i="3"/>
  <c r="B56" i="3"/>
  <c r="B64" i="3"/>
  <c r="B70" i="3"/>
  <c r="B78" i="3"/>
  <c r="B84" i="3"/>
  <c r="B91" i="3"/>
  <c r="B97" i="3"/>
  <c r="B104" i="3"/>
  <c r="D10" i="3"/>
  <c r="B15" i="3"/>
  <c r="D15" i="3" s="1"/>
  <c r="B23" i="3"/>
  <c r="B30" i="3"/>
  <c r="B36" i="3"/>
  <c r="B50" i="3"/>
  <c r="B57" i="3"/>
  <c r="B71" i="3"/>
  <c r="B79" i="3"/>
  <c r="B85" i="3"/>
  <c r="B92" i="3"/>
  <c r="B98" i="3"/>
  <c r="B105" i="3"/>
</calcChain>
</file>

<file path=xl/sharedStrings.xml><?xml version="1.0" encoding="utf-8"?>
<sst xmlns="http://schemas.openxmlformats.org/spreadsheetml/2006/main" count="19" uniqueCount="19">
  <si>
    <t>青森県(男)</t>
    <rPh sb="0" eb="3">
      <t>アオモリケン</t>
    </rPh>
    <rPh sb="4" eb="5">
      <t>オトコ</t>
    </rPh>
    <phoneticPr fontId="3"/>
  </si>
  <si>
    <t>青森県(女)</t>
    <rPh sb="0" eb="3">
      <t>アオモリケン</t>
    </rPh>
    <rPh sb="4" eb="5">
      <t>オンナ</t>
    </rPh>
    <phoneticPr fontId="3"/>
  </si>
  <si>
    <t>全国(男)</t>
    <rPh sb="0" eb="2">
      <t>ゼンコク</t>
    </rPh>
    <rPh sb="3" eb="4">
      <t>オトコ</t>
    </rPh>
    <phoneticPr fontId="3"/>
  </si>
  <si>
    <t>全国(女)</t>
    <rPh sb="0" eb="2">
      <t>ゼンコク</t>
    </rPh>
    <rPh sb="3" eb="4">
      <t>オンナ</t>
    </rPh>
    <phoneticPr fontId="3"/>
  </si>
  <si>
    <t>列A、Ｂは</t>
    <rPh sb="0" eb="1">
      <t>レツ</t>
    </rPh>
    <phoneticPr fontId="3"/>
  </si>
  <si>
    <t>上書きしないで</t>
    <rPh sb="0" eb="2">
      <t>ウワガ</t>
    </rPh>
    <phoneticPr fontId="3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</si>
  <si>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3"/>
  </si>
  <si>
    <t>ください。</t>
    <phoneticPr fontId="3"/>
  </si>
  <si>
    <t>↓</t>
    <phoneticPr fontId="3"/>
  </si>
  <si>
    <t>年（年度）から</t>
    <rPh sb="0" eb="1">
      <t>ネン</t>
    </rPh>
    <rPh sb="2" eb="3">
      <t>ネン</t>
    </rPh>
    <rPh sb="3" eb="4">
      <t>ド</t>
    </rPh>
    <phoneticPr fontId="3"/>
  </si>
  <si>
    <t>年（年度）までのグラフを作成します</t>
    <phoneticPr fontId="3"/>
  </si>
  <si>
    <t>西暦</t>
    <rPh sb="0" eb="2">
      <t>セイレキ</t>
    </rPh>
    <phoneticPr fontId="3"/>
  </si>
  <si>
    <t>横軸ラベル_元号</t>
    <rPh sb="0" eb="2">
      <t>ヨコジク</t>
    </rPh>
    <rPh sb="6" eb="8">
      <t>ゲンゴウ</t>
    </rPh>
    <phoneticPr fontId="3"/>
  </si>
  <si>
    <t>横軸ラベル_西暦</t>
    <rPh sb="0" eb="2">
      <t>ヨコジク</t>
    </rPh>
    <rPh sb="6" eb="8">
      <t>セイレキ</t>
    </rPh>
    <phoneticPr fontId="3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</si>
  <si>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3"/>
  </si>
  <si>
    <t>【「グラフ1」シートにデータが反映されます】</t>
    <rPh sb="15" eb="17">
      <t>ハンエイ</t>
    </rPh>
    <phoneticPr fontId="3"/>
  </si>
  <si>
    <t>全国との差（男）</t>
    <rPh sb="0" eb="2">
      <t>ゼンコク</t>
    </rPh>
    <rPh sb="4" eb="5">
      <t>サ</t>
    </rPh>
    <rPh sb="6" eb="7">
      <t>オトコ</t>
    </rPh>
    <phoneticPr fontId="2"/>
  </si>
  <si>
    <t>全国との差（女）</t>
    <rPh sb="0" eb="2">
      <t>ゼンコク</t>
    </rPh>
    <rPh sb="4" eb="5">
      <t>サ</t>
    </rPh>
    <rPh sb="6" eb="7">
      <t>オンナ</t>
    </rPh>
    <phoneticPr fontId="2"/>
  </si>
  <si>
    <t>平均寿命（全国との差）（資料：厚生労働省「都道府県別生命表」を基に県健康福祉部作成）（単位：年）</t>
    <rPh sb="0" eb="2">
      <t>ヘイキン</t>
    </rPh>
    <rPh sb="2" eb="4">
      <t>ジュミョウ</t>
    </rPh>
    <rPh sb="5" eb="7">
      <t>ゼンコク</t>
    </rPh>
    <rPh sb="9" eb="10">
      <t>サ</t>
    </rPh>
    <rPh sb="15" eb="17">
      <t>コウセイ</t>
    </rPh>
    <rPh sb="17" eb="20">
      <t>ロウドウショウ</t>
    </rPh>
    <rPh sb="21" eb="25">
      <t>トドウフケン</t>
    </rPh>
    <rPh sb="25" eb="26">
      <t>ベツ</t>
    </rPh>
    <rPh sb="26" eb="28">
      <t>セイメイ</t>
    </rPh>
    <rPh sb="28" eb="29">
      <t>ヒョウ</t>
    </rPh>
    <rPh sb="31" eb="32">
      <t>モト</t>
    </rPh>
    <rPh sb="33" eb="34">
      <t>ケン</t>
    </rPh>
    <rPh sb="34" eb="36">
      <t>ケンコウ</t>
    </rPh>
    <rPh sb="36" eb="38">
      <t>フクシ</t>
    </rPh>
    <rPh sb="38" eb="39">
      <t>ブ</t>
    </rPh>
    <rPh sb="39" eb="41">
      <t>サクセイ</t>
    </rPh>
    <rPh sb="43" eb="45">
      <t>タンイ</t>
    </rPh>
    <rPh sb="46" eb="4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</si>
</sst>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0.00_);[Red]\(0.00\)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7" fillId="0" borderId="5" xfId="0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Fill="1">
      <alignment vertical="center"/>
    </xf>
    <xf numFmtId="38" fontId="7" fillId="0" borderId="0" xfId="1" applyFont="1">
      <alignment vertical="center"/>
    </xf>
    <xf numFmtId="0" fontId="10" fillId="0" borderId="4" xfId="0" applyFont="1" applyBorder="1" applyAlignment="1">
      <alignment horizontal="center" vertical="center"/>
    </xf>
    <xf numFmtId="14" fontId="7" fillId="3" borderId="6" xfId="0" applyNumberFormat="1" applyFont="1" applyFill="1" applyBorder="1">
      <alignment vertical="center"/>
    </xf>
    <xf numFmtId="0" fontId="7" fillId="0" borderId="7" xfId="0" applyFont="1" applyBorder="1">
      <alignment vertical="center"/>
    </xf>
    <xf numFmtId="176" fontId="7" fillId="0" borderId="7" xfId="0" applyNumberFormat="1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center" vertical="center"/>
    </xf>
    <xf numFmtId="177" fontId="5" fillId="0" borderId="0" xfId="1" applyNumberFormat="1" applyFont="1">
      <alignment vertical="center"/>
    </xf>
    <xf numFmtId="177" fontId="7" fillId="0" borderId="0" xfId="1" applyNumberFormat="1" applyFont="1">
      <alignment vertical="center"/>
    </xf>
    <xf numFmtId="177" fontId="7" fillId="0" borderId="0" xfId="0" applyNumberFormat="1" applyFont="1">
      <alignment vertical="center"/>
    </xf>
    <xf numFmtId="177" fontId="7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FF"/>
      <color rgb="FFFFCC99"/>
      <color rgb="FFFF9999"/>
      <color rgb="FFFF6600"/>
      <color rgb="FFFF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平均寿命（青森県と全国との差）</a:t>
            </a:r>
          </a:p>
        </c:rich>
      </c:tx>
      <c:layout>
        <c:manualLayout>
          <c:xMode val="edge"/>
          <c:yMode val="edge"/>
          <c:x val="0.27971863517060369"/>
          <c:y val="3.34928749723946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513713142710927E-2"/>
          <c:y val="0.14893941836771496"/>
          <c:w val="0.9201692486133306"/>
          <c:h val="0.67127132283640134"/>
        </c:manualLayout>
      </c:layout>
      <c:lineChart>
        <c:grouping val="standard"/>
        <c:varyColors val="0"/>
        <c:ser>
          <c:idx val="4"/>
          <c:order val="0"/>
          <c:tx>
            <c:v>全国との差(男)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1965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00</c:v>
                </c:pt>
                <c:pt idx="8">
                  <c:v>05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</c:strCache>
            </c:strRef>
          </c:cat>
          <c:val>
            <c:numRef>
              <c:f>[0]!差_男</c:f>
              <c:numCache>
                <c:formatCode>0.00_);[Red]\(0.00\)</c:formatCode>
                <c:ptCount val="12"/>
                <c:pt idx="0">
                  <c:v>2.4200000000000017</c:v>
                </c:pt>
                <c:pt idx="1">
                  <c:v>2.0200000000000102</c:v>
                </c:pt>
                <c:pt idx="2">
                  <c:v>2.1000000000000085</c:v>
                </c:pt>
                <c:pt idx="3">
                  <c:v>2.1599999999999966</c:v>
                </c:pt>
                <c:pt idx="4">
                  <c:v>1.9000000000000057</c:v>
                </c:pt>
                <c:pt idx="5">
                  <c:v>1.8599999999999994</c:v>
                </c:pt>
                <c:pt idx="6">
                  <c:v>1.9900000000000091</c:v>
                </c:pt>
                <c:pt idx="7">
                  <c:v>2.039999999999992</c:v>
                </c:pt>
                <c:pt idx="8">
                  <c:v>2.5200000000000102</c:v>
                </c:pt>
                <c:pt idx="9">
                  <c:v>2.3100000000000023</c:v>
                </c:pt>
                <c:pt idx="10">
                  <c:v>2.0999999999999943</c:v>
                </c:pt>
                <c:pt idx="11">
                  <c:v>2.2199999999999989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982-4639-B26E-3DD8AD8C0BA8}"/>
            </c:ext>
          </c:extLst>
        </c:ser>
        <c:ser>
          <c:idx val="5"/>
          <c:order val="1"/>
          <c:tx>
            <c:v>全国との差(女)</c:v>
          </c:tx>
          <c:spPr>
            <a:ln w="28575" cap="rnd">
              <a:solidFill>
                <a:schemeClr val="accent2">
                  <a:alpha val="99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2"/>
                <c:pt idx="0">
                  <c:v>1965</c:v>
                </c:pt>
                <c:pt idx="1">
                  <c:v>70</c:v>
                </c:pt>
                <c:pt idx="2">
                  <c:v>75</c:v>
                </c:pt>
                <c:pt idx="3">
                  <c:v>80</c:v>
                </c:pt>
                <c:pt idx="4">
                  <c:v>85</c:v>
                </c:pt>
                <c:pt idx="5">
                  <c:v>90</c:v>
                </c:pt>
                <c:pt idx="6">
                  <c:v>95</c:v>
                </c:pt>
                <c:pt idx="7">
                  <c:v>00</c:v>
                </c:pt>
                <c:pt idx="8">
                  <c:v>05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</c:strCache>
            </c:strRef>
          </c:cat>
          <c:val>
            <c:numRef>
              <c:f>[0]!差_女</c:f>
              <c:numCache>
                <c:formatCode>0.00_);[Red]\(0.00\)</c:formatCode>
                <c:ptCount val="12"/>
                <c:pt idx="0">
                  <c:v>1.1500000000000057</c:v>
                </c:pt>
                <c:pt idx="1">
                  <c:v>0.54999999999999716</c:v>
                </c:pt>
                <c:pt idx="2">
                  <c:v>0.51000000000000512</c:v>
                </c:pt>
                <c:pt idx="3">
                  <c:v>0.60999999999999943</c:v>
                </c:pt>
                <c:pt idx="4">
                  <c:v>0.84999999999999432</c:v>
                </c:pt>
                <c:pt idx="5">
                  <c:v>0.57999999999999829</c:v>
                </c:pt>
                <c:pt idx="6">
                  <c:v>0.70999999999999375</c:v>
                </c:pt>
                <c:pt idx="7">
                  <c:v>0.93000000000000682</c:v>
                </c:pt>
                <c:pt idx="8">
                  <c:v>0.95000000000000284</c:v>
                </c:pt>
                <c:pt idx="9">
                  <c:v>1.0099999999999909</c:v>
                </c:pt>
                <c:pt idx="10">
                  <c:v>1.0799999999999983</c:v>
                </c:pt>
                <c:pt idx="11">
                  <c:v>1.269999999999996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982-4639-B26E-3DD8AD8C0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056800"/>
        <c:axId val="581058768"/>
      </c:lineChart>
      <c:catAx>
        <c:axId val="5810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1058768"/>
        <c:crosses val="autoZero"/>
        <c:auto val="1"/>
        <c:lblAlgn val="ctr"/>
        <c:lblOffset val="100"/>
        <c:noMultiLvlLbl val="0"/>
      </c:catAx>
      <c:valAx>
        <c:axId val="581058768"/>
        <c:scaling>
          <c:orientation val="minMax"/>
        </c:scaling>
        <c:delete val="0"/>
        <c:axPos val="l"/>
        <c:numFmt formatCode="#,##0.00_);[Red]\(#,##0.0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81056800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8.7792825896762905E-2"/>
          <c:y val="0.15102416971018845"/>
          <c:w val="0.45506924281346012"/>
          <c:h val="4.9828408784877244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47FD935-FD78-4175-B610-EC16F54F5A09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98F47DF-6383-4CAC-9778-5A1E6F9430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0.9446</cdr:x>
      <cdr:y>0.8687</cdr:y>
    </cdr:from>
    <cdr:to>
      <cdr:x>0.99685</cdr:x>
      <cdr:y>0.94059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B264026-5078-4EF2-8DE8-FD553E5F5EFA}"/>
            </a:ext>
          </a:extLst>
        </cdr:cNvPr>
        <cdr:cNvSpPr txBox="1"/>
      </cdr:nvSpPr>
      <cdr:spPr>
        <a:xfrm xmlns:a="http://schemas.openxmlformats.org/drawingml/2006/main">
          <a:off x="8772373" y="5274886"/>
          <a:ext cx="485239" cy="43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</a:p>
      </cdr:txBody>
    </cdr:sp>
  </cdr:relSizeAnchor>
  <cdr:relSizeAnchor xmlns:cdr="http://schemas.openxmlformats.org/drawingml/2006/chartDrawing">
    <cdr:from>
      <cdr:x>0.42308</cdr:x>
      <cdr:y>0.9375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E05F8EF-B262-4F57-A93E-388C32E2EC4D}"/>
            </a:ext>
          </a:extLst>
        </cdr:cNvPr>
        <cdr:cNvSpPr txBox="1"/>
      </cdr:nvSpPr>
      <cdr:spPr>
        <a:xfrm xmlns:a="http://schemas.openxmlformats.org/drawingml/2006/main">
          <a:off x="3929064" y="5692675"/>
          <a:ext cx="5357811" cy="379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資料：厚生労働省「都道府県別生命表」を基に県作成</a:t>
          </a:r>
        </a:p>
      </cdr:txBody>
    </cdr:sp>
  </cdr:relSizeAnchor>
  <cdr:relSizeAnchor xmlns:cdr="http://schemas.openxmlformats.org/drawingml/2006/chartDrawing">
    <cdr:from>
      <cdr:x>0.87631</cdr:x>
      <cdr:y>0.07534</cdr:y>
    </cdr:from>
    <cdr:to>
      <cdr:x>0.98896</cdr:x>
      <cdr:y>0.13725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F846DFA-2490-4AF8-B6C1-223A954EE8D3}"/>
            </a:ext>
          </a:extLst>
        </cdr:cNvPr>
        <cdr:cNvSpPr txBox="1"/>
      </cdr:nvSpPr>
      <cdr:spPr>
        <a:xfrm xmlns:a="http://schemas.openxmlformats.org/drawingml/2006/main">
          <a:off x="8138213" y="457493"/>
          <a:ext cx="1046167" cy="37594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基本目標</a:t>
          </a:r>
        </a:p>
      </cdr:txBody>
    </cdr:sp>
  </cdr:relSizeAnchor>
  <cdr:relSizeAnchor xmlns:cdr="http://schemas.openxmlformats.org/drawingml/2006/chartDrawing">
    <cdr:from>
      <cdr:x>0.02991</cdr:x>
      <cdr:y>0.0804</cdr:y>
    </cdr:from>
    <cdr:to>
      <cdr:x>0.11301</cdr:x>
      <cdr:y>0.15229</cdr:y>
    </cdr:to>
    <cdr:sp macro="" textlink="">
      <cdr:nvSpPr>
        <cdr:cNvPr id="1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97DE989-61AC-4FEF-A751-C1FF46FF1A57}"/>
            </a:ext>
          </a:extLst>
        </cdr:cNvPr>
        <cdr:cNvSpPr txBox="1"/>
      </cdr:nvSpPr>
      <cdr:spPr>
        <a:xfrm xmlns:a="http://schemas.openxmlformats.org/drawingml/2006/main">
          <a:off x="277813" y="488221"/>
          <a:ext cx="771739" cy="436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7BB68-0531-4120-AE2C-87779936BCDE}">
  <dimension ref="A1:R109"/>
  <sheetViews>
    <sheetView tabSelected="1" workbookViewId="0">
      <selection activeCell="P6" sqref="P6"/>
    </sheetView>
  </sheetViews>
  <sheetFormatPr defaultRowHeight="13.5" x14ac:dyDescent="0.4"/>
  <cols>
    <col min="1" max="2" width="6" style="4" customWidth="1"/>
    <col min="3" max="3" width="9.5" style="9" bestFit="1" customWidth="1"/>
    <col min="4" max="4" width="11.5" style="9" customWidth="1"/>
    <col min="5" max="9" width="9.125" style="9" bestFit="1" customWidth="1"/>
    <col min="10" max="11" width="9" style="27"/>
    <col min="12" max="16384" width="9" style="9"/>
  </cols>
  <sheetData>
    <row r="1" spans="1:18" x14ac:dyDescent="0.4">
      <c r="A1" s="3" t="s">
        <v>4</v>
      </c>
      <c r="C1" s="5" t="s">
        <v>15</v>
      </c>
      <c r="D1" s="6"/>
      <c r="E1" s="6"/>
      <c r="F1" s="6"/>
      <c r="G1" s="6"/>
      <c r="H1" s="6"/>
      <c r="I1" s="7"/>
      <c r="J1" s="24"/>
      <c r="K1" s="24"/>
      <c r="L1" s="8"/>
      <c r="M1" s="8"/>
      <c r="N1" s="8"/>
      <c r="O1" s="8"/>
      <c r="P1" s="8"/>
      <c r="Q1" s="8"/>
      <c r="R1" s="8"/>
    </row>
    <row r="2" spans="1:18" x14ac:dyDescent="0.4">
      <c r="A2" s="3" t="s">
        <v>5</v>
      </c>
      <c r="C2" s="10" t="s">
        <v>6</v>
      </c>
      <c r="I2" s="11"/>
      <c r="J2" s="25"/>
      <c r="K2" s="25"/>
      <c r="L2" s="12"/>
      <c r="M2" s="12"/>
      <c r="N2" s="12"/>
      <c r="O2" s="13"/>
      <c r="Q2" s="13"/>
      <c r="R2" s="13"/>
    </row>
    <row r="3" spans="1:18" x14ac:dyDescent="0.4">
      <c r="A3" s="3" t="s">
        <v>7</v>
      </c>
      <c r="C3" s="10" t="s">
        <v>14</v>
      </c>
      <c r="I3" s="11"/>
      <c r="J3" s="26"/>
      <c r="K3" s="26"/>
      <c r="L3" s="14"/>
      <c r="M3" s="14"/>
      <c r="N3" s="14"/>
      <c r="O3" s="14"/>
    </row>
    <row r="4" spans="1:18" x14ac:dyDescent="0.4">
      <c r="A4" s="3"/>
      <c r="C4" s="15" t="s">
        <v>8</v>
      </c>
      <c r="I4" s="11"/>
      <c r="J4" s="26"/>
      <c r="K4" s="26"/>
      <c r="L4" s="14"/>
      <c r="M4" s="14"/>
      <c r="N4" s="14"/>
      <c r="O4" s="14"/>
    </row>
    <row r="5" spans="1:18" ht="21" customHeight="1" x14ac:dyDescent="0.4">
      <c r="C5" s="16">
        <v>23743</v>
      </c>
      <c r="D5" s="17" t="s">
        <v>9</v>
      </c>
      <c r="E5" s="18">
        <f>MAX($C$9:$C$109)</f>
        <v>43831</v>
      </c>
      <c r="F5" s="17" t="s">
        <v>10</v>
      </c>
      <c r="G5" s="17"/>
      <c r="H5" s="17"/>
      <c r="I5" s="19"/>
      <c r="J5" s="26"/>
      <c r="K5" s="26"/>
      <c r="L5" s="14"/>
      <c r="M5" s="14"/>
      <c r="N5" s="14"/>
      <c r="O5" s="14"/>
    </row>
    <row r="6" spans="1:18" x14ac:dyDescent="0.4">
      <c r="B6" s="4">
        <f>COUNTA(C9:C109)-MATCH(C5,C9:C109,0)+1</f>
        <v>12</v>
      </c>
    </row>
    <row r="7" spans="1:18" x14ac:dyDescent="0.4">
      <c r="A7" s="20"/>
      <c r="C7" s="9" t="s">
        <v>18</v>
      </c>
    </row>
    <row r="8" spans="1:18" s="22" customFormat="1" ht="27" x14ac:dyDescent="0.4">
      <c r="A8" s="21"/>
      <c r="B8" s="21"/>
      <c r="C8" s="22" t="s">
        <v>11</v>
      </c>
      <c r="D8" s="22" t="s">
        <v>12</v>
      </c>
      <c r="E8" s="22" t="s">
        <v>13</v>
      </c>
      <c r="F8" s="22" t="s">
        <v>0</v>
      </c>
      <c r="G8" s="22" t="s">
        <v>1</v>
      </c>
      <c r="H8" s="22" t="s">
        <v>2</v>
      </c>
      <c r="I8" s="22" t="s">
        <v>3</v>
      </c>
      <c r="J8" s="28" t="s">
        <v>16</v>
      </c>
      <c r="K8" s="28" t="s">
        <v>17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3">
        <v>23743</v>
      </c>
      <c r="D9" s="2" t="str">
        <f t="shared" ref="D9:D10" si="0">IF(OR(A9=1,B9=1,A9),TEXT(C9,"ge"),TEXT(C9," "))</f>
        <v>S40</v>
      </c>
      <c r="E9" s="2" t="str">
        <f t="shared" ref="E9:E10" si="1">IF(OR(A9=1,A9),TEXT(C9,"yyyy"),TEXT(C9,"yy"))</f>
        <v>1965</v>
      </c>
      <c r="F9" s="9">
        <v>65.319999999999993</v>
      </c>
      <c r="G9" s="9">
        <v>71.77</v>
      </c>
      <c r="H9" s="9">
        <v>67.739999999999995</v>
      </c>
      <c r="I9" s="9">
        <v>72.92</v>
      </c>
      <c r="J9" s="27">
        <f>H9-F9</f>
        <v>2.4200000000000017</v>
      </c>
      <c r="K9" s="27">
        <f>I9-G9</f>
        <v>1.1500000000000057</v>
      </c>
    </row>
    <row r="10" spans="1:18" x14ac:dyDescent="0.15">
      <c r="A10" s="1" t="str">
        <f t="shared" ref="A10:A73" si="2">IF(C10=EDATE($C$5,0),1,"")</f>
        <v/>
      </c>
      <c r="B10" s="1" t="str">
        <f>IF(C10=EDATE($C$5,0),1,"")</f>
        <v/>
      </c>
      <c r="C10" s="23">
        <v>25569</v>
      </c>
      <c r="D10" s="2" t="str">
        <f t="shared" si="0"/>
        <v xml:space="preserve"> </v>
      </c>
      <c r="E10" s="2" t="str">
        <f t="shared" si="1"/>
        <v>70</v>
      </c>
      <c r="F10" s="9">
        <v>67.819999999999993</v>
      </c>
      <c r="G10" s="9">
        <v>74.680000000000007</v>
      </c>
      <c r="H10" s="9">
        <v>69.84</v>
      </c>
      <c r="I10" s="9">
        <v>75.23</v>
      </c>
      <c r="J10" s="27">
        <f t="shared" ref="J10:J20" si="3">H10-F10</f>
        <v>2.0200000000000102</v>
      </c>
      <c r="K10" s="27">
        <f t="shared" ref="K10:K19" si="4">I10-G10</f>
        <v>0.54999999999999716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3">
        <v>27395</v>
      </c>
      <c r="D11" s="2" t="str">
        <f t="shared" ref="D11:D13" si="5">IF(OR(A11=1,B11=1,A11),TEXT(C11,"ge"),TEXT(C11," "))</f>
        <v xml:space="preserve"> </v>
      </c>
      <c r="E11" s="2" t="str">
        <f t="shared" ref="E11:E13" si="6">IF(OR(A11=1,A11),TEXT(C11,"yyyy"),TEXT(C11,"yy"))</f>
        <v>75</v>
      </c>
      <c r="F11" s="9">
        <v>69.69</v>
      </c>
      <c r="G11" s="9">
        <v>76.5</v>
      </c>
      <c r="H11" s="9">
        <v>71.790000000000006</v>
      </c>
      <c r="I11" s="9">
        <v>77.010000000000005</v>
      </c>
      <c r="J11" s="27">
        <f t="shared" si="3"/>
        <v>2.1000000000000085</v>
      </c>
      <c r="K11" s="27">
        <f t="shared" si="4"/>
        <v>0.51000000000000512</v>
      </c>
    </row>
    <row r="12" spans="1:18" x14ac:dyDescent="0.15">
      <c r="A12" s="1" t="str">
        <f t="shared" si="2"/>
        <v/>
      </c>
      <c r="B12" s="1" t="str">
        <f t="shared" ref="B12:B75" si="7">IF(OR(A12=1,C12=$E$5),1,"")</f>
        <v/>
      </c>
      <c r="C12" s="23">
        <v>29221</v>
      </c>
      <c r="D12" s="2" t="str">
        <f t="shared" si="5"/>
        <v xml:space="preserve"> </v>
      </c>
      <c r="E12" s="2" t="str">
        <f t="shared" si="6"/>
        <v>80</v>
      </c>
      <c r="F12" s="9">
        <v>71.41</v>
      </c>
      <c r="G12" s="9">
        <v>78.39</v>
      </c>
      <c r="H12" s="9">
        <v>73.569999999999993</v>
      </c>
      <c r="I12" s="9">
        <v>79</v>
      </c>
      <c r="J12" s="27">
        <f t="shared" si="3"/>
        <v>2.1599999999999966</v>
      </c>
      <c r="K12" s="27">
        <f t="shared" si="4"/>
        <v>0.60999999999999943</v>
      </c>
    </row>
    <row r="13" spans="1:18" x14ac:dyDescent="0.15">
      <c r="A13" s="1" t="str">
        <f t="shared" si="2"/>
        <v/>
      </c>
      <c r="B13" s="1" t="str">
        <f t="shared" si="7"/>
        <v/>
      </c>
      <c r="C13" s="23">
        <v>31048</v>
      </c>
      <c r="D13" s="2" t="str">
        <f t="shared" si="5"/>
        <v xml:space="preserve"> </v>
      </c>
      <c r="E13" s="2" t="str">
        <f t="shared" si="6"/>
        <v>85</v>
      </c>
      <c r="F13" s="9">
        <v>73.05</v>
      </c>
      <c r="G13" s="9">
        <v>79.900000000000006</v>
      </c>
      <c r="H13" s="9">
        <v>74.95</v>
      </c>
      <c r="I13" s="9">
        <v>80.75</v>
      </c>
      <c r="J13" s="27">
        <f t="shared" si="3"/>
        <v>1.9000000000000057</v>
      </c>
      <c r="K13" s="27">
        <f t="shared" si="4"/>
        <v>0.84999999999999432</v>
      </c>
    </row>
    <row r="14" spans="1:18" x14ac:dyDescent="0.15">
      <c r="A14" s="1" t="str">
        <f t="shared" si="2"/>
        <v/>
      </c>
      <c r="B14" s="1" t="str">
        <f t="shared" si="7"/>
        <v/>
      </c>
      <c r="C14" s="23">
        <v>32874</v>
      </c>
      <c r="D14" s="2" t="str">
        <f t="shared" ref="D14:D20" si="8">IF(OR(A14=1,B14=1,A14),TEXT(C14,"ge"),TEXT(C14," "))</f>
        <v xml:space="preserve"> </v>
      </c>
      <c r="E14" s="2" t="str">
        <f t="shared" ref="E14:E20" si="9">IF(OR(A14=1,A14),TEXT(C14,"yyyy"),TEXT(C14,"yy"))</f>
        <v>90</v>
      </c>
      <c r="F14" s="9">
        <v>74.180000000000007</v>
      </c>
      <c r="G14" s="9">
        <v>81.489999999999995</v>
      </c>
      <c r="H14" s="9">
        <v>76.040000000000006</v>
      </c>
      <c r="I14" s="9">
        <v>82.07</v>
      </c>
      <c r="J14" s="27">
        <f t="shared" si="3"/>
        <v>1.8599999999999994</v>
      </c>
      <c r="K14" s="27">
        <f t="shared" si="4"/>
        <v>0.57999999999999829</v>
      </c>
    </row>
    <row r="15" spans="1:18" x14ac:dyDescent="0.15">
      <c r="A15" s="1" t="str">
        <f t="shared" si="2"/>
        <v/>
      </c>
      <c r="B15" s="1" t="str">
        <f t="shared" si="7"/>
        <v/>
      </c>
      <c r="C15" s="23">
        <v>34700</v>
      </c>
      <c r="D15" s="2" t="str">
        <f t="shared" si="8"/>
        <v xml:space="preserve"> </v>
      </c>
      <c r="E15" s="2" t="str">
        <f t="shared" si="9"/>
        <v>95</v>
      </c>
      <c r="F15" s="9">
        <v>74.709999999999994</v>
      </c>
      <c r="G15" s="9">
        <v>82.51</v>
      </c>
      <c r="H15" s="9">
        <v>76.7</v>
      </c>
      <c r="I15" s="9">
        <v>83.22</v>
      </c>
      <c r="J15" s="27">
        <f t="shared" si="3"/>
        <v>1.9900000000000091</v>
      </c>
      <c r="K15" s="27">
        <f t="shared" si="4"/>
        <v>0.70999999999999375</v>
      </c>
    </row>
    <row r="16" spans="1:18" x14ac:dyDescent="0.15">
      <c r="A16" s="1" t="str">
        <f t="shared" si="2"/>
        <v/>
      </c>
      <c r="B16" s="1" t="str">
        <f t="shared" si="7"/>
        <v/>
      </c>
      <c r="C16" s="23">
        <v>36526</v>
      </c>
      <c r="D16" s="2" t="str">
        <f t="shared" si="8"/>
        <v xml:space="preserve"> </v>
      </c>
      <c r="E16" s="2" t="str">
        <f t="shared" si="9"/>
        <v>00</v>
      </c>
      <c r="F16" s="9">
        <v>75.67</v>
      </c>
      <c r="G16" s="9">
        <v>83.69</v>
      </c>
      <c r="H16" s="9">
        <v>77.709999999999994</v>
      </c>
      <c r="I16" s="9">
        <v>84.62</v>
      </c>
      <c r="J16" s="27">
        <f t="shared" si="3"/>
        <v>2.039999999999992</v>
      </c>
      <c r="K16" s="27">
        <f t="shared" si="4"/>
        <v>0.93000000000000682</v>
      </c>
    </row>
    <row r="17" spans="1:13" x14ac:dyDescent="0.15">
      <c r="A17" s="1" t="str">
        <f t="shared" si="2"/>
        <v/>
      </c>
      <c r="B17" s="1" t="str">
        <f t="shared" si="7"/>
        <v/>
      </c>
      <c r="C17" s="23">
        <v>38353</v>
      </c>
      <c r="D17" s="2" t="str">
        <f t="shared" si="8"/>
        <v xml:space="preserve"> </v>
      </c>
      <c r="E17" s="2" t="str">
        <f t="shared" si="9"/>
        <v>05</v>
      </c>
      <c r="F17" s="9">
        <v>76.27</v>
      </c>
      <c r="G17" s="9">
        <v>84.8</v>
      </c>
      <c r="H17" s="9">
        <v>78.790000000000006</v>
      </c>
      <c r="I17" s="9">
        <v>85.75</v>
      </c>
      <c r="J17" s="27">
        <f t="shared" si="3"/>
        <v>2.5200000000000102</v>
      </c>
      <c r="K17" s="27">
        <f t="shared" si="4"/>
        <v>0.95000000000000284</v>
      </c>
    </row>
    <row r="18" spans="1:13" x14ac:dyDescent="0.15">
      <c r="A18" s="1" t="str">
        <f t="shared" si="2"/>
        <v/>
      </c>
      <c r="B18" s="1" t="str">
        <f t="shared" si="7"/>
        <v/>
      </c>
      <c r="C18" s="23">
        <v>40179</v>
      </c>
      <c r="D18" s="2" t="str">
        <f t="shared" si="8"/>
        <v xml:space="preserve"> </v>
      </c>
      <c r="E18" s="2" t="str">
        <f t="shared" si="9"/>
        <v>10</v>
      </c>
      <c r="F18" s="9">
        <v>77.28</v>
      </c>
      <c r="G18" s="9">
        <v>85.34</v>
      </c>
      <c r="H18" s="9">
        <v>79.59</v>
      </c>
      <c r="I18" s="9">
        <v>86.35</v>
      </c>
      <c r="J18" s="27">
        <f t="shared" si="3"/>
        <v>2.3100000000000023</v>
      </c>
      <c r="K18" s="27">
        <f t="shared" si="4"/>
        <v>1.0099999999999909</v>
      </c>
    </row>
    <row r="19" spans="1:13" x14ac:dyDescent="0.15">
      <c r="A19" s="1" t="str">
        <f t="shared" si="2"/>
        <v/>
      </c>
      <c r="B19" s="1" t="str">
        <f t="shared" si="7"/>
        <v/>
      </c>
      <c r="C19" s="23">
        <v>42005</v>
      </c>
      <c r="D19" s="2" t="str">
        <f t="shared" si="8"/>
        <v xml:space="preserve"> </v>
      </c>
      <c r="E19" s="2" t="str">
        <f t="shared" si="9"/>
        <v>15</v>
      </c>
      <c r="F19" s="9">
        <v>78.67</v>
      </c>
      <c r="G19" s="9">
        <v>85.93</v>
      </c>
      <c r="H19" s="9">
        <v>80.77</v>
      </c>
      <c r="I19" s="9">
        <v>87.01</v>
      </c>
      <c r="J19" s="27">
        <f t="shared" si="3"/>
        <v>2.0999999999999943</v>
      </c>
      <c r="K19" s="27">
        <f t="shared" si="4"/>
        <v>1.0799999999999983</v>
      </c>
    </row>
    <row r="20" spans="1:13" x14ac:dyDescent="0.15">
      <c r="A20" s="1" t="str">
        <f t="shared" si="2"/>
        <v/>
      </c>
      <c r="B20" s="1">
        <f t="shared" si="7"/>
        <v>1</v>
      </c>
      <c r="C20" s="23">
        <v>43831</v>
      </c>
      <c r="D20" s="2" t="str">
        <f t="shared" si="8"/>
        <v>R2</v>
      </c>
      <c r="E20" s="2" t="str">
        <f t="shared" si="9"/>
        <v>20</v>
      </c>
      <c r="F20" s="9">
        <v>79.27</v>
      </c>
      <c r="G20" s="9">
        <v>86.33</v>
      </c>
      <c r="H20" s="9">
        <v>81.489999999999995</v>
      </c>
      <c r="I20" s="9">
        <v>87.6</v>
      </c>
      <c r="J20" s="27">
        <f t="shared" si="3"/>
        <v>2.2199999999999989</v>
      </c>
      <c r="K20" s="27">
        <f>I20-G20</f>
        <v>1.269999999999996</v>
      </c>
    </row>
    <row r="21" spans="1:13" x14ac:dyDescent="0.15">
      <c r="A21" s="1" t="str">
        <f t="shared" si="2"/>
        <v/>
      </c>
      <c r="B21" s="1" t="str">
        <f t="shared" si="7"/>
        <v/>
      </c>
      <c r="C21" s="23"/>
      <c r="D21" s="2"/>
      <c r="E21" s="2"/>
    </row>
    <row r="22" spans="1:13" x14ac:dyDescent="0.15">
      <c r="A22" s="1" t="str">
        <f t="shared" si="2"/>
        <v/>
      </c>
      <c r="B22" s="1" t="str">
        <f t="shared" si="7"/>
        <v/>
      </c>
      <c r="C22" s="23"/>
      <c r="D22" s="2"/>
      <c r="E22" s="2"/>
      <c r="L22" s="27"/>
      <c r="M22" s="27"/>
    </row>
    <row r="23" spans="1:13" x14ac:dyDescent="0.15">
      <c r="A23" s="1" t="str">
        <f t="shared" si="2"/>
        <v/>
      </c>
      <c r="B23" s="1" t="str">
        <f t="shared" si="7"/>
        <v/>
      </c>
    </row>
    <row r="24" spans="1:13" x14ac:dyDescent="0.15">
      <c r="A24" s="1" t="str">
        <f t="shared" si="2"/>
        <v/>
      </c>
      <c r="B24" s="1" t="str">
        <f t="shared" si="7"/>
        <v/>
      </c>
    </row>
    <row r="25" spans="1:13" x14ac:dyDescent="0.15">
      <c r="A25" s="1" t="str">
        <f t="shared" si="2"/>
        <v/>
      </c>
      <c r="B25" s="1" t="str">
        <f t="shared" si="7"/>
        <v/>
      </c>
    </row>
    <row r="26" spans="1:13" x14ac:dyDescent="0.15">
      <c r="A26" s="1" t="str">
        <f t="shared" si="2"/>
        <v/>
      </c>
      <c r="B26" s="1" t="str">
        <f t="shared" si="7"/>
        <v/>
      </c>
    </row>
    <row r="27" spans="1:13" x14ac:dyDescent="0.15">
      <c r="A27" s="1" t="str">
        <f t="shared" si="2"/>
        <v/>
      </c>
      <c r="B27" s="1" t="str">
        <f t="shared" si="7"/>
        <v/>
      </c>
    </row>
    <row r="28" spans="1:13" x14ac:dyDescent="0.15">
      <c r="A28" s="1" t="str">
        <f t="shared" si="2"/>
        <v/>
      </c>
      <c r="B28" s="1" t="str">
        <f t="shared" si="7"/>
        <v/>
      </c>
    </row>
    <row r="29" spans="1:13" x14ac:dyDescent="0.15">
      <c r="A29" s="1" t="str">
        <f t="shared" si="2"/>
        <v/>
      </c>
      <c r="B29" s="1" t="str">
        <f t="shared" si="7"/>
        <v/>
      </c>
    </row>
    <row r="30" spans="1:13" x14ac:dyDescent="0.15">
      <c r="A30" s="1" t="str">
        <f t="shared" si="2"/>
        <v/>
      </c>
      <c r="B30" s="1" t="str">
        <f t="shared" si="7"/>
        <v/>
      </c>
    </row>
    <row r="31" spans="1:13" x14ac:dyDescent="0.15">
      <c r="A31" s="1" t="str">
        <f t="shared" si="2"/>
        <v/>
      </c>
      <c r="B31" s="1" t="str">
        <f t="shared" si="7"/>
        <v/>
      </c>
    </row>
    <row r="32" spans="1:13" x14ac:dyDescent="0.15">
      <c r="A32" s="1" t="str">
        <f t="shared" si="2"/>
        <v/>
      </c>
      <c r="B32" s="1" t="str">
        <f t="shared" si="7"/>
        <v/>
      </c>
    </row>
    <row r="33" spans="1:2" x14ac:dyDescent="0.15">
      <c r="A33" s="1" t="str">
        <f t="shared" si="2"/>
        <v/>
      </c>
      <c r="B33" s="1" t="str">
        <f t="shared" si="7"/>
        <v/>
      </c>
    </row>
    <row r="34" spans="1:2" x14ac:dyDescent="0.15">
      <c r="A34" s="1" t="str">
        <f t="shared" si="2"/>
        <v/>
      </c>
      <c r="B34" s="1" t="str">
        <f t="shared" si="7"/>
        <v/>
      </c>
    </row>
    <row r="35" spans="1:2" x14ac:dyDescent="0.15">
      <c r="A35" s="1" t="str">
        <f t="shared" si="2"/>
        <v/>
      </c>
      <c r="B35" s="1" t="str">
        <f t="shared" si="7"/>
        <v/>
      </c>
    </row>
    <row r="36" spans="1:2" x14ac:dyDescent="0.15">
      <c r="A36" s="1" t="str">
        <f t="shared" si="2"/>
        <v/>
      </c>
      <c r="B36" s="1" t="str">
        <f t="shared" si="7"/>
        <v/>
      </c>
    </row>
    <row r="37" spans="1:2" x14ac:dyDescent="0.15">
      <c r="A37" s="1" t="str">
        <f t="shared" si="2"/>
        <v/>
      </c>
      <c r="B37" s="1" t="str">
        <f t="shared" si="7"/>
        <v/>
      </c>
    </row>
    <row r="38" spans="1:2" x14ac:dyDescent="0.15">
      <c r="A38" s="1" t="str">
        <f t="shared" si="2"/>
        <v/>
      </c>
      <c r="B38" s="1" t="str">
        <f t="shared" si="7"/>
        <v/>
      </c>
    </row>
    <row r="39" spans="1:2" x14ac:dyDescent="0.15">
      <c r="A39" s="1" t="str">
        <f t="shared" si="2"/>
        <v/>
      </c>
      <c r="B39" s="1" t="str">
        <f t="shared" si="7"/>
        <v/>
      </c>
    </row>
    <row r="40" spans="1:2" x14ac:dyDescent="0.15">
      <c r="A40" s="1" t="str">
        <f t="shared" si="2"/>
        <v/>
      </c>
      <c r="B40" s="1" t="str">
        <f t="shared" si="7"/>
        <v/>
      </c>
    </row>
    <row r="41" spans="1:2" x14ac:dyDescent="0.15">
      <c r="A41" s="1" t="str">
        <f t="shared" si="2"/>
        <v/>
      </c>
      <c r="B41" s="1" t="str">
        <f t="shared" si="7"/>
        <v/>
      </c>
    </row>
    <row r="42" spans="1:2" x14ac:dyDescent="0.15">
      <c r="A42" s="1" t="str">
        <f t="shared" si="2"/>
        <v/>
      </c>
      <c r="B42" s="1" t="str">
        <f t="shared" si="7"/>
        <v/>
      </c>
    </row>
    <row r="43" spans="1:2" x14ac:dyDescent="0.15">
      <c r="A43" s="1" t="str">
        <f t="shared" si="2"/>
        <v/>
      </c>
      <c r="B43" s="1" t="str">
        <f t="shared" si="7"/>
        <v/>
      </c>
    </row>
    <row r="44" spans="1:2" x14ac:dyDescent="0.15">
      <c r="A44" s="1" t="str">
        <f t="shared" si="2"/>
        <v/>
      </c>
      <c r="B44" s="1" t="str">
        <f t="shared" si="7"/>
        <v/>
      </c>
    </row>
    <row r="45" spans="1:2" x14ac:dyDescent="0.15">
      <c r="A45" s="1" t="str">
        <f t="shared" si="2"/>
        <v/>
      </c>
      <c r="B45" s="1" t="str">
        <f t="shared" si="7"/>
        <v/>
      </c>
    </row>
    <row r="46" spans="1:2" x14ac:dyDescent="0.15">
      <c r="A46" s="1" t="str">
        <f t="shared" si="2"/>
        <v/>
      </c>
      <c r="B46" s="1" t="str">
        <f t="shared" si="7"/>
        <v/>
      </c>
    </row>
    <row r="47" spans="1:2" x14ac:dyDescent="0.15">
      <c r="A47" s="1" t="str">
        <f t="shared" si="2"/>
        <v/>
      </c>
      <c r="B47" s="1" t="str">
        <f t="shared" si="7"/>
        <v/>
      </c>
    </row>
    <row r="48" spans="1:2" x14ac:dyDescent="0.15">
      <c r="A48" s="1" t="str">
        <f t="shared" si="2"/>
        <v/>
      </c>
      <c r="B48" s="1" t="str">
        <f t="shared" si="7"/>
        <v/>
      </c>
    </row>
    <row r="49" spans="1:2" x14ac:dyDescent="0.15">
      <c r="A49" s="1" t="str">
        <f t="shared" si="2"/>
        <v/>
      </c>
      <c r="B49" s="1" t="str">
        <f t="shared" si="7"/>
        <v/>
      </c>
    </row>
    <row r="50" spans="1:2" x14ac:dyDescent="0.15">
      <c r="A50" s="1" t="str">
        <f t="shared" si="2"/>
        <v/>
      </c>
      <c r="B50" s="1" t="str">
        <f t="shared" si="7"/>
        <v/>
      </c>
    </row>
    <row r="51" spans="1:2" x14ac:dyDescent="0.15">
      <c r="A51" s="1" t="str">
        <f t="shared" si="2"/>
        <v/>
      </c>
      <c r="B51" s="1" t="str">
        <f t="shared" si="7"/>
        <v/>
      </c>
    </row>
    <row r="52" spans="1:2" x14ac:dyDescent="0.15">
      <c r="A52" s="1" t="str">
        <f t="shared" si="2"/>
        <v/>
      </c>
      <c r="B52" s="1" t="str">
        <f t="shared" si="7"/>
        <v/>
      </c>
    </row>
    <row r="53" spans="1:2" x14ac:dyDescent="0.15">
      <c r="A53" s="1" t="str">
        <f t="shared" si="2"/>
        <v/>
      </c>
      <c r="B53" s="1" t="str">
        <f t="shared" si="7"/>
        <v/>
      </c>
    </row>
    <row r="54" spans="1:2" x14ac:dyDescent="0.15">
      <c r="A54" s="1" t="str">
        <f t="shared" si="2"/>
        <v/>
      </c>
      <c r="B54" s="1" t="str">
        <f t="shared" si="7"/>
        <v/>
      </c>
    </row>
    <row r="55" spans="1:2" x14ac:dyDescent="0.15">
      <c r="A55" s="1" t="str">
        <f t="shared" si="2"/>
        <v/>
      </c>
      <c r="B55" s="1" t="str">
        <f t="shared" si="7"/>
        <v/>
      </c>
    </row>
    <row r="56" spans="1:2" x14ac:dyDescent="0.15">
      <c r="A56" s="1" t="str">
        <f t="shared" si="2"/>
        <v/>
      </c>
      <c r="B56" s="1" t="str">
        <f t="shared" si="7"/>
        <v/>
      </c>
    </row>
    <row r="57" spans="1:2" x14ac:dyDescent="0.15">
      <c r="A57" s="1" t="str">
        <f t="shared" si="2"/>
        <v/>
      </c>
      <c r="B57" s="1" t="str">
        <f t="shared" si="7"/>
        <v/>
      </c>
    </row>
    <row r="58" spans="1:2" x14ac:dyDescent="0.15">
      <c r="A58" s="1" t="str">
        <f t="shared" si="2"/>
        <v/>
      </c>
      <c r="B58" s="1" t="str">
        <f t="shared" si="7"/>
        <v/>
      </c>
    </row>
    <row r="59" spans="1:2" x14ac:dyDescent="0.15">
      <c r="A59" s="1" t="str">
        <f t="shared" si="2"/>
        <v/>
      </c>
      <c r="B59" s="1" t="str">
        <f t="shared" si="7"/>
        <v/>
      </c>
    </row>
    <row r="60" spans="1:2" x14ac:dyDescent="0.15">
      <c r="A60" s="1" t="str">
        <f t="shared" si="2"/>
        <v/>
      </c>
      <c r="B60" s="1" t="str">
        <f t="shared" si="7"/>
        <v/>
      </c>
    </row>
    <row r="61" spans="1:2" x14ac:dyDescent="0.15">
      <c r="A61" s="1" t="str">
        <f t="shared" si="2"/>
        <v/>
      </c>
      <c r="B61" s="1" t="str">
        <f t="shared" si="7"/>
        <v/>
      </c>
    </row>
    <row r="62" spans="1:2" x14ac:dyDescent="0.15">
      <c r="A62" s="1" t="str">
        <f t="shared" si="2"/>
        <v/>
      </c>
      <c r="B62" s="1" t="str">
        <f t="shared" si="7"/>
        <v/>
      </c>
    </row>
    <row r="63" spans="1:2" x14ac:dyDescent="0.15">
      <c r="A63" s="1" t="str">
        <f t="shared" si="2"/>
        <v/>
      </c>
      <c r="B63" s="1" t="str">
        <f t="shared" si="7"/>
        <v/>
      </c>
    </row>
    <row r="64" spans="1:2" x14ac:dyDescent="0.15">
      <c r="A64" s="1" t="str">
        <f t="shared" si="2"/>
        <v/>
      </c>
      <c r="B64" s="1" t="str">
        <f t="shared" si="7"/>
        <v/>
      </c>
    </row>
    <row r="65" spans="1:2" x14ac:dyDescent="0.15">
      <c r="A65" s="1" t="str">
        <f t="shared" si="2"/>
        <v/>
      </c>
      <c r="B65" s="1" t="str">
        <f t="shared" si="7"/>
        <v/>
      </c>
    </row>
    <row r="66" spans="1:2" x14ac:dyDescent="0.15">
      <c r="A66" s="1" t="str">
        <f t="shared" si="2"/>
        <v/>
      </c>
      <c r="B66" s="1" t="str">
        <f t="shared" si="7"/>
        <v/>
      </c>
    </row>
    <row r="67" spans="1:2" x14ac:dyDescent="0.15">
      <c r="A67" s="1" t="str">
        <f t="shared" si="2"/>
        <v/>
      </c>
      <c r="B67" s="1" t="str">
        <f t="shared" si="7"/>
        <v/>
      </c>
    </row>
    <row r="68" spans="1:2" x14ac:dyDescent="0.15">
      <c r="A68" s="1" t="str">
        <f t="shared" si="2"/>
        <v/>
      </c>
      <c r="B68" s="1" t="str">
        <f t="shared" si="7"/>
        <v/>
      </c>
    </row>
    <row r="69" spans="1:2" x14ac:dyDescent="0.15">
      <c r="A69" s="1" t="str">
        <f t="shared" si="2"/>
        <v/>
      </c>
      <c r="B69" s="1" t="str">
        <f t="shared" si="7"/>
        <v/>
      </c>
    </row>
    <row r="70" spans="1:2" x14ac:dyDescent="0.15">
      <c r="A70" s="1" t="str">
        <f t="shared" si="2"/>
        <v/>
      </c>
      <c r="B70" s="1" t="str">
        <f t="shared" si="7"/>
        <v/>
      </c>
    </row>
    <row r="71" spans="1:2" x14ac:dyDescent="0.15">
      <c r="A71" s="1" t="str">
        <f t="shared" si="2"/>
        <v/>
      </c>
      <c r="B71" s="1" t="str">
        <f t="shared" si="7"/>
        <v/>
      </c>
    </row>
    <row r="72" spans="1:2" x14ac:dyDescent="0.15">
      <c r="A72" s="1" t="str">
        <f t="shared" si="2"/>
        <v/>
      </c>
      <c r="B72" s="1" t="str">
        <f t="shared" si="7"/>
        <v/>
      </c>
    </row>
    <row r="73" spans="1:2" x14ac:dyDescent="0.15">
      <c r="A73" s="1" t="str">
        <f t="shared" si="2"/>
        <v/>
      </c>
      <c r="B73" s="1" t="str">
        <f t="shared" si="7"/>
        <v/>
      </c>
    </row>
    <row r="74" spans="1:2" x14ac:dyDescent="0.15">
      <c r="A74" s="1" t="str">
        <f t="shared" ref="A74:A109" si="10">IF(C74=EDATE($C$5,0),1,"")</f>
        <v/>
      </c>
      <c r="B74" s="1" t="str">
        <f t="shared" si="7"/>
        <v/>
      </c>
    </row>
    <row r="75" spans="1:2" x14ac:dyDescent="0.15">
      <c r="A75" s="1" t="str">
        <f t="shared" si="10"/>
        <v/>
      </c>
      <c r="B75" s="1" t="str">
        <f t="shared" si="7"/>
        <v/>
      </c>
    </row>
    <row r="76" spans="1:2" x14ac:dyDescent="0.15">
      <c r="A76" s="1" t="str">
        <f t="shared" si="10"/>
        <v/>
      </c>
      <c r="B76" s="1" t="str">
        <f t="shared" ref="B76:B109" si="11">IF(OR(A76=1,C76=$E$5),1,"")</f>
        <v/>
      </c>
    </row>
    <row r="77" spans="1:2" x14ac:dyDescent="0.15">
      <c r="A77" s="1" t="str">
        <f t="shared" si="10"/>
        <v/>
      </c>
      <c r="B77" s="1" t="str">
        <f t="shared" si="11"/>
        <v/>
      </c>
    </row>
    <row r="78" spans="1:2" x14ac:dyDescent="0.15">
      <c r="A78" s="1" t="str">
        <f t="shared" si="10"/>
        <v/>
      </c>
      <c r="B78" s="1" t="str">
        <f t="shared" si="11"/>
        <v/>
      </c>
    </row>
    <row r="79" spans="1:2" x14ac:dyDescent="0.15">
      <c r="A79" s="1" t="str">
        <f t="shared" si="10"/>
        <v/>
      </c>
      <c r="B79" s="1" t="str">
        <f t="shared" si="11"/>
        <v/>
      </c>
    </row>
    <row r="80" spans="1:2" x14ac:dyDescent="0.15">
      <c r="A80" s="1" t="str">
        <f t="shared" si="10"/>
        <v/>
      </c>
      <c r="B80" s="1" t="str">
        <f t="shared" si="11"/>
        <v/>
      </c>
    </row>
    <row r="81" spans="1:2" x14ac:dyDescent="0.15">
      <c r="A81" s="1" t="str">
        <f t="shared" si="10"/>
        <v/>
      </c>
      <c r="B81" s="1" t="str">
        <f t="shared" si="11"/>
        <v/>
      </c>
    </row>
    <row r="82" spans="1:2" x14ac:dyDescent="0.15">
      <c r="A82" s="1" t="str">
        <f t="shared" si="10"/>
        <v/>
      </c>
      <c r="B82" s="1" t="str">
        <f t="shared" si="11"/>
        <v/>
      </c>
    </row>
    <row r="83" spans="1:2" x14ac:dyDescent="0.15">
      <c r="A83" s="1" t="str">
        <f t="shared" si="10"/>
        <v/>
      </c>
      <c r="B83" s="1" t="str">
        <f t="shared" si="11"/>
        <v/>
      </c>
    </row>
    <row r="84" spans="1:2" x14ac:dyDescent="0.15">
      <c r="A84" s="1" t="str">
        <f t="shared" si="10"/>
        <v/>
      </c>
      <c r="B84" s="1" t="str">
        <f t="shared" si="11"/>
        <v/>
      </c>
    </row>
    <row r="85" spans="1:2" x14ac:dyDescent="0.15">
      <c r="A85" s="1" t="str">
        <f t="shared" si="10"/>
        <v/>
      </c>
      <c r="B85" s="1" t="str">
        <f t="shared" si="11"/>
        <v/>
      </c>
    </row>
    <row r="86" spans="1:2" x14ac:dyDescent="0.15">
      <c r="A86" s="1" t="str">
        <f t="shared" si="10"/>
        <v/>
      </c>
      <c r="B86" s="1" t="str">
        <f t="shared" si="11"/>
        <v/>
      </c>
    </row>
    <row r="87" spans="1:2" x14ac:dyDescent="0.15">
      <c r="A87" s="1" t="str">
        <f t="shared" si="10"/>
        <v/>
      </c>
      <c r="B87" s="1" t="str">
        <f t="shared" si="11"/>
        <v/>
      </c>
    </row>
    <row r="88" spans="1:2" x14ac:dyDescent="0.15">
      <c r="A88" s="1" t="str">
        <f t="shared" si="10"/>
        <v/>
      </c>
      <c r="B88" s="1" t="str">
        <f t="shared" si="11"/>
        <v/>
      </c>
    </row>
    <row r="89" spans="1:2" x14ac:dyDescent="0.15">
      <c r="A89" s="1" t="str">
        <f t="shared" si="10"/>
        <v/>
      </c>
      <c r="B89" s="1" t="str">
        <f t="shared" si="11"/>
        <v/>
      </c>
    </row>
    <row r="90" spans="1:2" x14ac:dyDescent="0.15">
      <c r="A90" s="1" t="str">
        <f t="shared" si="10"/>
        <v/>
      </c>
      <c r="B90" s="1" t="str">
        <f t="shared" si="11"/>
        <v/>
      </c>
    </row>
    <row r="91" spans="1:2" x14ac:dyDescent="0.15">
      <c r="A91" s="1" t="str">
        <f t="shared" si="10"/>
        <v/>
      </c>
      <c r="B91" s="1" t="str">
        <f t="shared" si="11"/>
        <v/>
      </c>
    </row>
    <row r="92" spans="1:2" x14ac:dyDescent="0.15">
      <c r="A92" s="1" t="str">
        <f t="shared" si="10"/>
        <v/>
      </c>
      <c r="B92" s="1" t="str">
        <f t="shared" si="11"/>
        <v/>
      </c>
    </row>
    <row r="93" spans="1:2" x14ac:dyDescent="0.15">
      <c r="A93" s="1" t="str">
        <f t="shared" si="10"/>
        <v/>
      </c>
      <c r="B93" s="1" t="str">
        <f t="shared" si="11"/>
        <v/>
      </c>
    </row>
    <row r="94" spans="1:2" x14ac:dyDescent="0.15">
      <c r="A94" s="1" t="str">
        <f t="shared" si="10"/>
        <v/>
      </c>
      <c r="B94" s="1" t="str">
        <f t="shared" si="11"/>
        <v/>
      </c>
    </row>
    <row r="95" spans="1:2" x14ac:dyDescent="0.15">
      <c r="A95" s="1" t="str">
        <f t="shared" si="10"/>
        <v/>
      </c>
      <c r="B95" s="1" t="str">
        <f t="shared" si="11"/>
        <v/>
      </c>
    </row>
    <row r="96" spans="1:2" x14ac:dyDescent="0.15">
      <c r="A96" s="1" t="str">
        <f t="shared" si="10"/>
        <v/>
      </c>
      <c r="B96" s="1" t="str">
        <f t="shared" si="11"/>
        <v/>
      </c>
    </row>
    <row r="97" spans="1:2" x14ac:dyDescent="0.15">
      <c r="A97" s="1" t="str">
        <f t="shared" si="10"/>
        <v/>
      </c>
      <c r="B97" s="1" t="str">
        <f t="shared" si="11"/>
        <v/>
      </c>
    </row>
    <row r="98" spans="1:2" x14ac:dyDescent="0.15">
      <c r="A98" s="1" t="str">
        <f t="shared" si="10"/>
        <v/>
      </c>
      <c r="B98" s="1" t="str">
        <f t="shared" si="11"/>
        <v/>
      </c>
    </row>
    <row r="99" spans="1:2" x14ac:dyDescent="0.15">
      <c r="A99" s="1" t="str">
        <f t="shared" si="10"/>
        <v/>
      </c>
      <c r="B99" s="1" t="str">
        <f t="shared" si="11"/>
        <v/>
      </c>
    </row>
    <row r="100" spans="1:2" x14ac:dyDescent="0.15">
      <c r="A100" s="1" t="str">
        <f t="shared" si="10"/>
        <v/>
      </c>
      <c r="B100" s="1" t="str">
        <f t="shared" si="11"/>
        <v/>
      </c>
    </row>
    <row r="101" spans="1:2" x14ac:dyDescent="0.15">
      <c r="A101" s="1" t="str">
        <f t="shared" si="10"/>
        <v/>
      </c>
      <c r="B101" s="1" t="str">
        <f t="shared" si="11"/>
        <v/>
      </c>
    </row>
    <row r="102" spans="1:2" x14ac:dyDescent="0.15">
      <c r="A102" s="1" t="str">
        <f t="shared" si="10"/>
        <v/>
      </c>
      <c r="B102" s="1" t="str">
        <f t="shared" si="11"/>
        <v/>
      </c>
    </row>
    <row r="103" spans="1:2" x14ac:dyDescent="0.15">
      <c r="A103" s="1" t="str">
        <f t="shared" si="10"/>
        <v/>
      </c>
      <c r="B103" s="1" t="str">
        <f t="shared" si="11"/>
        <v/>
      </c>
    </row>
    <row r="104" spans="1:2" x14ac:dyDescent="0.15">
      <c r="A104" s="1" t="str">
        <f t="shared" si="10"/>
        <v/>
      </c>
      <c r="B104" s="1" t="str">
        <f t="shared" si="11"/>
        <v/>
      </c>
    </row>
    <row r="105" spans="1:2" x14ac:dyDescent="0.15">
      <c r="A105" s="1" t="str">
        <f t="shared" si="10"/>
        <v/>
      </c>
      <c r="B105" s="1" t="str">
        <f t="shared" si="11"/>
        <v/>
      </c>
    </row>
    <row r="106" spans="1:2" x14ac:dyDescent="0.15">
      <c r="A106" s="1" t="str">
        <f t="shared" si="10"/>
        <v/>
      </c>
      <c r="B106" s="1" t="str">
        <f t="shared" si="11"/>
        <v/>
      </c>
    </row>
    <row r="107" spans="1:2" x14ac:dyDescent="0.15">
      <c r="A107" s="1" t="str">
        <f t="shared" si="10"/>
        <v/>
      </c>
      <c r="B107" s="1" t="str">
        <f t="shared" si="11"/>
        <v/>
      </c>
    </row>
    <row r="108" spans="1:2" x14ac:dyDescent="0.15">
      <c r="A108" s="1" t="str">
        <f t="shared" si="10"/>
        <v/>
      </c>
      <c r="B108" s="1" t="str">
        <f t="shared" si="11"/>
        <v/>
      </c>
    </row>
    <row r="109" spans="1:2" x14ac:dyDescent="0.15">
      <c r="A109" s="1" t="str">
        <f t="shared" si="10"/>
        <v/>
      </c>
      <c r="B109" s="1" t="str">
        <f t="shared" si="11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2023-11-10T02:04:49Z</dcterms:created>
  <dcterms:modified xsi:type="dcterms:W3CDTF">2024-03-21T04:39:34Z</dcterms:modified>
</cp:coreProperties>
</file>