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KIKAKU-NAS2\share\企画調整課共有フォルダ(H22.8導入)\00_よくわかる青森県原稿入れ\R5年度\02_各課員から提出（グラフ）これを随時更新\02_Ⅲ_7政策別情報\2_健康\基本目標・KPI\"/>
    </mc:Choice>
  </mc:AlternateContent>
  <xr:revisionPtr revIDLastSave="0" documentId="13_ncr:1_{A9AEFC44-74B4-4FA6-ABB6-CFCD2ABD83B9}" xr6:coauthVersionLast="36" xr6:coauthVersionMax="36" xr10:uidLastSave="{00000000-0000-0000-0000-000000000000}"/>
  <bookViews>
    <workbookView xWindow="0" yWindow="0" windowWidth="20490" windowHeight="7455" activeTab="1" xr2:uid="{D43049B0-65BA-4C95-AA82-E97EAFDEFC04}"/>
  </bookViews>
  <sheets>
    <sheet name="データ" sheetId="2" r:id="rId1"/>
    <sheet name="グラフ1" sheetId="3" r:id="rId2"/>
    <sheet name="元データ" sheetId="1" r:id="rId3"/>
  </sheets>
  <definedNames>
    <definedName name="横軸ラベル_西暦">OFFSET(データ!$E$9,MATCH(データ!$C$5,データ!$C$9:$C$109,0)-1,0,データ!$B$6,1)</definedName>
    <definedName name="青森県女">OFFSET(データ!$I$9,MATCH(データ!$C$5,データ!$C$9:$C$109,0)-1,0,データ!$B$6,1)</definedName>
    <definedName name="青森県男">OFFSET(データ!$G$9,MATCH(データ!$C$5,データ!$C$9:$C$109,0)-1,0,データ!$B$6,1)</definedName>
    <definedName name="全国女">OFFSET(データ!$H$9,MATCH(データ!$C$5,データ!$C$9:$C$109,0)-1,0,データ!$B$6,1)</definedName>
    <definedName name="全国男">OFFSET(データ!$F$9,MATCH(データ!$C$5,データ!$C$9:$C$109,0)-1,0,データ!$B$6,1)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9" i="2" l="1"/>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E15" i="2" s="1"/>
  <c r="A14" i="2"/>
  <c r="E14" i="2" s="1"/>
  <c r="A13" i="2"/>
  <c r="E13" i="2" s="1"/>
  <c r="A12" i="2"/>
  <c r="A11" i="2"/>
  <c r="E11" i="2" s="1"/>
  <c r="B10" i="2"/>
  <c r="A10" i="2"/>
  <c r="E10" i="2" s="1"/>
  <c r="B9" i="2"/>
  <c r="A9" i="2"/>
  <c r="B6" i="2"/>
  <c r="E5" i="2"/>
  <c r="E12" i="2" l="1"/>
  <c r="D10" i="2"/>
  <c r="D9" i="2"/>
  <c r="B23" i="2"/>
  <c r="B47" i="2"/>
  <c r="B31" i="2"/>
  <c r="B15" i="2"/>
  <c r="D15" i="2" s="1"/>
  <c r="B39" i="2"/>
  <c r="B12" i="2"/>
  <c r="D12" i="2" s="1"/>
  <c r="B20" i="2"/>
  <c r="B28" i="2"/>
  <c r="B36" i="2"/>
  <c r="B44" i="2"/>
  <c r="B52" i="2"/>
  <c r="B60" i="2"/>
  <c r="B68" i="2"/>
  <c r="B76" i="2"/>
  <c r="B84" i="2"/>
  <c r="B92" i="2"/>
  <c r="B100" i="2"/>
  <c r="B108" i="2"/>
  <c r="B32" i="2"/>
  <c r="B48" i="2"/>
  <c r="B64" i="2"/>
  <c r="B80" i="2"/>
  <c r="B104" i="2"/>
  <c r="B17" i="2"/>
  <c r="B25" i="2"/>
  <c r="B33" i="2"/>
  <c r="B41" i="2"/>
  <c r="B49" i="2"/>
  <c r="B57" i="2"/>
  <c r="B65" i="2"/>
  <c r="B73" i="2"/>
  <c r="B81" i="2"/>
  <c r="B89" i="2"/>
  <c r="B97" i="2"/>
  <c r="B105" i="2"/>
  <c r="B55" i="2"/>
  <c r="B71" i="2"/>
  <c r="B87" i="2"/>
  <c r="E9" i="2"/>
  <c r="B16" i="2"/>
  <c r="B40" i="2"/>
  <c r="B56" i="2"/>
  <c r="B72" i="2"/>
  <c r="B96" i="2"/>
  <c r="B18" i="2"/>
  <c r="B26" i="2"/>
  <c r="B34" i="2"/>
  <c r="B42" i="2"/>
  <c r="B50" i="2"/>
  <c r="B58" i="2"/>
  <c r="B66" i="2"/>
  <c r="B74" i="2"/>
  <c r="B82" i="2"/>
  <c r="B90" i="2"/>
  <c r="B98" i="2"/>
  <c r="B106" i="2"/>
  <c r="B63" i="2"/>
  <c r="B79" i="2"/>
  <c r="B95" i="2"/>
  <c r="B103" i="2"/>
  <c r="B24" i="2"/>
  <c r="B88" i="2"/>
  <c r="B11" i="2"/>
  <c r="D11" i="2" s="1"/>
  <c r="B19" i="2"/>
  <c r="B27" i="2"/>
  <c r="B35" i="2"/>
  <c r="B43" i="2"/>
  <c r="B51" i="2"/>
  <c r="B59" i="2"/>
  <c r="B67" i="2"/>
  <c r="B75" i="2"/>
  <c r="B83" i="2"/>
  <c r="B91" i="2"/>
  <c r="B99" i="2"/>
  <c r="B107" i="2"/>
  <c r="B13" i="2"/>
  <c r="D13" i="2" s="1"/>
  <c r="B21" i="2"/>
  <c r="B29" i="2"/>
  <c r="B37" i="2"/>
  <c r="B45" i="2"/>
  <c r="B53" i="2"/>
  <c r="B61" i="2"/>
  <c r="B69" i="2"/>
  <c r="B77" i="2"/>
  <c r="B85" i="2"/>
  <c r="B93" i="2"/>
  <c r="B101" i="2"/>
  <c r="B109" i="2"/>
  <c r="B14" i="2"/>
  <c r="D14" i="2" s="1"/>
  <c r="B22" i="2"/>
  <c r="B30" i="2"/>
  <c r="B38" i="2"/>
  <c r="B46" i="2"/>
  <c r="B54" i="2"/>
  <c r="B62" i="2"/>
  <c r="B70" i="2"/>
  <c r="B78" i="2"/>
  <c r="B86" i="2"/>
  <c r="B94" i="2"/>
  <c r="B102" i="2"/>
</calcChain>
</file>

<file path=xl/sharedStrings.xml><?xml version="1.0" encoding="utf-8"?>
<sst xmlns="http://schemas.openxmlformats.org/spreadsheetml/2006/main" count="29" uniqueCount="29">
  <si>
    <t xml:space="preserve"> 都道府県</t>
    <rPh sb="1" eb="5">
      <t>トドウフケン</t>
    </rPh>
    <phoneticPr fontId="0"/>
  </si>
  <si>
    <t>2001
(H13)</t>
    <phoneticPr fontId="3"/>
  </si>
  <si>
    <t>04</t>
    <phoneticPr fontId="3"/>
  </si>
  <si>
    <t>07</t>
    <phoneticPr fontId="3"/>
  </si>
  <si>
    <t>19年
(R1)</t>
    <phoneticPr fontId="3"/>
  </si>
  <si>
    <t>全国（男）</t>
    <rPh sb="0" eb="1">
      <t>ゼン</t>
    </rPh>
    <rPh sb="1" eb="2">
      <t>クニ</t>
    </rPh>
    <rPh sb="3" eb="4">
      <t>オトコ</t>
    </rPh>
    <phoneticPr fontId="4"/>
  </si>
  <si>
    <t>青森（男）</t>
    <rPh sb="3" eb="4">
      <t>オトコ</t>
    </rPh>
    <phoneticPr fontId="0"/>
  </si>
  <si>
    <t>全国（女）</t>
    <rPh sb="0" eb="1">
      <t>ゼン</t>
    </rPh>
    <rPh sb="1" eb="2">
      <t>クニ</t>
    </rPh>
    <rPh sb="3" eb="4">
      <t>オンナ</t>
    </rPh>
    <phoneticPr fontId="4"/>
  </si>
  <si>
    <t>青森（女）</t>
    <rPh sb="3" eb="4">
      <t>オンナ</t>
    </rPh>
    <phoneticPr fontId="0"/>
  </si>
  <si>
    <t>○青森県の健康寿命の全国順位</t>
    <rPh sb="1" eb="4">
      <t>アオモリケン</t>
    </rPh>
    <rPh sb="5" eb="7">
      <t>ケンコウ</t>
    </rPh>
    <rPh sb="7" eb="9">
      <t>ジュミョウ</t>
    </rPh>
    <rPh sb="10" eb="12">
      <t>ゼンコク</t>
    </rPh>
    <rPh sb="12" eb="14">
      <t>ジュンイ</t>
    </rPh>
    <phoneticPr fontId="3"/>
  </si>
  <si>
    <t>男性</t>
    <rPh sb="0" eb="2">
      <t>ダンセイ</t>
    </rPh>
    <phoneticPr fontId="0"/>
  </si>
  <si>
    <t>女性</t>
    <rPh sb="0" eb="2">
      <t>ジョセイ</t>
    </rPh>
    <phoneticPr fontId="0"/>
  </si>
  <si>
    <t>全国(男)</t>
    <rPh sb="0" eb="1">
      <t>ゼン</t>
    </rPh>
    <rPh sb="1" eb="2">
      <t>クニ</t>
    </rPh>
    <rPh sb="3" eb="4">
      <t>オトコ</t>
    </rPh>
    <phoneticPr fontId="4"/>
  </si>
  <si>
    <t>全国(女)</t>
    <rPh sb="0" eb="1">
      <t>ゼン</t>
    </rPh>
    <rPh sb="1" eb="2">
      <t>クニ</t>
    </rPh>
    <rPh sb="3" eb="4">
      <t>オンナ</t>
    </rPh>
    <phoneticPr fontId="4"/>
  </si>
  <si>
    <t>青森県(男)</t>
    <rPh sb="2" eb="3">
      <t>ケン</t>
    </rPh>
    <rPh sb="4" eb="5">
      <t>オトコ</t>
    </rPh>
    <phoneticPr fontId="0"/>
  </si>
  <si>
    <t>青森県(女)</t>
    <rPh sb="2" eb="3">
      <t>ケン</t>
    </rPh>
    <rPh sb="4" eb="5">
      <t>オンナ</t>
    </rPh>
    <phoneticPr fontId="0"/>
  </si>
  <si>
    <t>列A、Ｂは</t>
    <rPh sb="0" eb="1">
      <t>レツ</t>
    </rPh>
    <phoneticPr fontId="5"/>
  </si>
  <si>
    <t>上書きしないで</t>
    <rPh sb="0" eb="2">
      <t>ウワガ</t>
    </rPh>
    <phoneticPr fontId="5"/>
  </si>
  <si>
    <t>※グラフ範囲自動更新（最新年(年度)まで）</t>
    <rPh sb="4" eb="6">
      <t>ハンイ</t>
    </rPh>
    <rPh sb="6" eb="8">
      <t>ジドウ</t>
    </rPh>
    <rPh sb="8" eb="10">
      <t>コウシン</t>
    </rPh>
    <rPh sb="11" eb="13">
      <t>サイシン</t>
    </rPh>
    <rPh sb="13" eb="14">
      <t>ネン</t>
    </rPh>
    <rPh sb="15" eb="17">
      <t>ネンド</t>
    </rPh>
    <phoneticPr fontId="5"/>
  </si>
  <si>
    <t>ください。</t>
    <phoneticPr fontId="5"/>
  </si>
  <si>
    <t>↓</t>
    <phoneticPr fontId="5"/>
  </si>
  <si>
    <t>年（年度）から</t>
    <rPh sb="0" eb="1">
      <t>ネン</t>
    </rPh>
    <rPh sb="2" eb="3">
      <t>ネン</t>
    </rPh>
    <rPh sb="3" eb="4">
      <t>ド</t>
    </rPh>
    <phoneticPr fontId="5"/>
  </si>
  <si>
    <t>年（年度）までのグラフを作成します</t>
    <phoneticPr fontId="5"/>
  </si>
  <si>
    <t>西暦</t>
    <rPh sb="0" eb="2">
      <t>セイレキ</t>
    </rPh>
    <phoneticPr fontId="5"/>
  </si>
  <si>
    <t>横軸ラベル_元号</t>
    <rPh sb="0" eb="2">
      <t>ヨコジク</t>
    </rPh>
    <rPh sb="6" eb="8">
      <t>ゲンゴウ</t>
    </rPh>
    <phoneticPr fontId="5"/>
  </si>
  <si>
    <t>横軸ラベル_西暦</t>
    <rPh sb="0" eb="2">
      <t>ヨコジク</t>
    </rPh>
    <rPh sb="6" eb="8">
      <t>セイレキ</t>
    </rPh>
    <phoneticPr fontId="5"/>
  </si>
  <si>
    <t>健康寿命（推計値）（青森県、全国）（資料：厚生労働省「厚生労働科学研究費補助金研究報告書」）2001～2007年「健康寿命における将来予測と生活習慣病対策の費用対効果に関する研究」、2010～2019年「健康寿命の全国推移の算定・評価に関する研究」</t>
    <rPh sb="0" eb="2">
      <t>ケンコウ</t>
    </rPh>
    <rPh sb="2" eb="4">
      <t>ジュミョウ</t>
    </rPh>
    <rPh sb="5" eb="8">
      <t>スイケイチ</t>
    </rPh>
    <rPh sb="10" eb="13">
      <t>アオモリケン</t>
    </rPh>
    <rPh sb="14" eb="16">
      <t>ゼンコク</t>
    </rPh>
    <rPh sb="18" eb="20">
      <t>シリョウ</t>
    </rPh>
    <phoneticPr fontId="3"/>
  </si>
  <si>
    <r>
      <t>※例えば2015年(年度)からのグラフを作成したいときは、</t>
    </r>
    <r>
      <rPr>
        <b/>
        <u/>
        <sz val="10"/>
        <color rgb="FFFF0000"/>
        <rFont val="ＭＳ Ｐゴシック"/>
        <family val="3"/>
        <charset val="128"/>
      </rPr>
      <t>「2015/1/1」というように、西暦/1/1の形式で入力してください。</t>
    </r>
    <rPh sb="1" eb="2">
      <t>タト</t>
    </rPh>
    <rPh sb="8" eb="9">
      <t>ネン</t>
    </rPh>
    <rPh sb="10" eb="12">
      <t>ネンド</t>
    </rPh>
    <rPh sb="20" eb="22">
      <t>サクセイ</t>
    </rPh>
    <rPh sb="46" eb="48">
      <t>セイレキ</t>
    </rPh>
    <rPh sb="53" eb="55">
      <t>ケイシキ</t>
    </rPh>
    <rPh sb="56" eb="58">
      <t>ニュウリョク</t>
    </rPh>
    <phoneticPr fontId="5"/>
  </si>
  <si>
    <t>【「グラフ1」シートにデータが反映されます】</t>
    <rPh sb="15" eb="17">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</si>
</sst>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
  </numFmts>
  <fonts count="12" x14ac:knownFonts="1">
    <font>
      <sz val="10"/>
      <name val="ＭＳ 明朝"/>
      <family val="1"/>
      <charset val="128"/>
    </font>
    <font>
      <sz val="11"/>
      <color theme="1"/>
      <name val="游ゴシック"/>
      <family val="2"/>
      <charset val="128"/>
      <scheme val="minor"/>
    </font>
    <font>
      <sz val="11"/>
      <name val="ＭＳ Ｐゴシック"/>
      <family val="3"/>
      <charset val="128"/>
    </font>
    <font>
      <sz val="6"/>
      <name val="ＭＳ 明朝"/>
      <family val="1"/>
      <charset val="128"/>
    </font>
    <font>
      <u/>
      <sz val="10"/>
      <color indexed="12"/>
      <name val="ＭＳ 明朝"/>
      <family val="1"/>
      <charset val="128"/>
    </font>
    <font>
      <sz val="6"/>
      <name val="ＭＳ Ｐゴシック"/>
      <family val="3"/>
      <charset val="128"/>
    </font>
    <font>
      <sz val="10"/>
      <name val="ＭＳ Ｐゴシック"/>
      <family val="3"/>
      <charset val="128"/>
    </font>
    <font>
      <sz val="10"/>
      <color theme="1"/>
      <name val="ＭＳ Ｐゴシック"/>
      <family val="3"/>
      <charset val="128"/>
    </font>
    <font>
      <sz val="10"/>
      <color rgb="FFFF0000"/>
      <name val="ＭＳ Ｐゴシック"/>
      <family val="3"/>
      <charset val="128"/>
    </font>
    <font>
      <b/>
      <u/>
      <sz val="10"/>
      <color rgb="FFFF0000"/>
      <name val="ＭＳ Ｐゴシック"/>
      <family val="3"/>
      <charset val="128"/>
    </font>
    <font>
      <sz val="11"/>
      <color theme="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CC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40">
    <xf numFmtId="0" fontId="0" fillId="0" borderId="0" xfId="0"/>
    <xf numFmtId="176" fontId="2" fillId="0" borderId="0" xfId="0" applyNumberFormat="1"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xf>
    <xf numFmtId="176"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0" fontId="2" fillId="2" borderId="3" xfId="0" applyFont="1" applyFill="1" applyBorder="1" applyAlignment="1">
      <alignment horizontal="center" vertical="center"/>
    </xf>
    <xf numFmtId="176" fontId="2" fillId="2" borderId="3" xfId="0" applyNumberFormat="1" applyFont="1" applyFill="1" applyBorder="1" applyAlignment="1">
      <alignment horizontal="center" vertical="center"/>
    </xf>
    <xf numFmtId="0" fontId="2" fillId="0" borderId="4" xfId="0" applyFont="1" applyBorder="1" applyAlignment="1">
      <alignment horizontal="center" vertical="center"/>
    </xf>
    <xf numFmtId="176" fontId="2" fillId="0" borderId="4" xfId="0" applyNumberFormat="1" applyFont="1" applyBorder="1" applyAlignment="1">
      <alignment horizontal="center" vertical="center"/>
    </xf>
    <xf numFmtId="0" fontId="2" fillId="0" borderId="5" xfId="0" applyFont="1" applyBorder="1" applyAlignment="1">
      <alignment horizontal="center" vertical="center"/>
    </xf>
    <xf numFmtId="176" fontId="2" fillId="0" borderId="5" xfId="0" applyNumberFormat="1" applyFont="1" applyBorder="1" applyAlignment="1">
      <alignment horizontal="center" vertical="center"/>
    </xf>
    <xf numFmtId="0" fontId="6" fillId="2" borderId="0" xfId="0" applyFont="1" applyFill="1" applyAlignment="1"/>
    <xf numFmtId="0" fontId="2" fillId="0" borderId="0" xfId="0" applyFont="1" applyAlignment="1">
      <alignment horizontal="right"/>
    </xf>
    <xf numFmtId="0" fontId="7" fillId="2" borderId="0" xfId="0" applyFont="1" applyFill="1" applyAlignment="1">
      <alignment vertical="center"/>
    </xf>
    <xf numFmtId="0" fontId="6" fillId="2" borderId="0" xfId="0" applyFont="1" applyFill="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8" fillId="0" borderId="9" xfId="0" applyFont="1" applyBorder="1" applyAlignment="1">
      <alignment vertical="center"/>
    </xf>
    <xf numFmtId="0" fontId="6" fillId="0" borderId="10" xfId="0" applyFont="1" applyBorder="1" applyAlignment="1">
      <alignment vertical="center"/>
    </xf>
    <xf numFmtId="38" fontId="2" fillId="0" borderId="0" xfId="1" applyFont="1">
      <alignment vertical="center"/>
    </xf>
    <xf numFmtId="38" fontId="2" fillId="0" borderId="0" xfId="1" applyFont="1" applyFill="1">
      <alignment vertical="center"/>
    </xf>
    <xf numFmtId="38" fontId="10" fillId="0" borderId="0" xfId="1" applyFont="1">
      <alignment vertical="center"/>
    </xf>
    <xf numFmtId="0" fontId="11" fillId="0" borderId="9" xfId="0" applyFont="1" applyBorder="1" applyAlignment="1">
      <alignment horizontal="center" vertical="center"/>
    </xf>
    <xf numFmtId="14" fontId="6" fillId="3" borderId="11" xfId="0" applyNumberFormat="1" applyFont="1" applyFill="1" applyBorder="1" applyAlignment="1">
      <alignment vertical="center"/>
    </xf>
    <xf numFmtId="0" fontId="6" fillId="0" borderId="2" xfId="0" applyFont="1" applyBorder="1" applyAlignment="1">
      <alignment vertical="center"/>
    </xf>
    <xf numFmtId="177" fontId="6" fillId="0" borderId="2" xfId="0" applyNumberFormat="1" applyFont="1" applyBorder="1" applyAlignment="1">
      <alignment horizontal="center" vertical="center"/>
    </xf>
    <xf numFmtId="0" fontId="6" fillId="0" borderId="12" xfId="0" applyFont="1" applyBorder="1" applyAlignment="1">
      <alignment vertical="center"/>
    </xf>
    <xf numFmtId="177" fontId="6" fillId="2" borderId="0" xfId="0" applyNumberFormat="1" applyFont="1" applyFill="1" applyAlignment="1">
      <alignment vertical="center"/>
    </xf>
    <xf numFmtId="0" fontId="6" fillId="0" borderId="0" xfId="0" applyFont="1" applyAlignment="1"/>
    <xf numFmtId="0" fontId="6" fillId="0" borderId="0" xfId="0" applyFont="1"/>
    <xf numFmtId="0" fontId="6" fillId="0" borderId="0" xfId="0" applyFont="1" applyAlignment="1">
      <alignment vertical="center" wrapText="1"/>
    </xf>
    <xf numFmtId="177" fontId="6" fillId="0" borderId="0" xfId="0" applyNumberFormat="1" applyFont="1" applyAlignment="1">
      <alignment vertical="center"/>
    </xf>
    <xf numFmtId="0" fontId="10" fillId="0" borderId="6" xfId="0" applyFont="1" applyBorder="1" applyAlignment="1">
      <alignment vertical="center"/>
    </xf>
    <xf numFmtId="0" fontId="2" fillId="0" borderId="2"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ysClr val="windowText" lastClr="000000"/>
                </a:solidFill>
                <a:latin typeface="ＭＳ Ｐゴシック" panose="020B0600070205080204" pitchFamily="50" charset="-128"/>
                <a:ea typeface="ＭＳ Ｐゴシック" panose="020B0600070205080204" pitchFamily="50" charset="-128"/>
                <a:cs typeface="+mn-cs"/>
              </a:defRPr>
            </a:pPr>
            <a:r>
              <a:rPr lang="ja-JP" altLang="en-US"/>
              <a:t>健康寿命（推計値）（青森県、全国）</a:t>
            </a:r>
          </a:p>
        </c:rich>
      </c:tx>
      <c:overlay val="0"/>
      <c:spPr>
        <a:noFill/>
        <a:ln>
          <a:noFill/>
        </a:ln>
        <a:effectLst/>
      </c:spPr>
      <c:txPr>
        <a:bodyPr rot="0" spcFirstLastPara="1" vertOverflow="ellipsis" vert="horz" wrap="square" anchor="ctr" anchorCtr="1"/>
        <a:lstStyle/>
        <a:p>
          <a:pPr>
            <a:defRPr sz="2400" b="0" i="0" u="none" strike="noStrike" kern="1200" spc="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5.76717206603281E-2"/>
          <c:y val="0.11545625982862517"/>
          <c:w val="0.89142892523049999"/>
          <c:h val="0.66082599234839112"/>
        </c:manualLayout>
      </c:layout>
      <c:lineChart>
        <c:grouping val="standard"/>
        <c:varyColors val="0"/>
        <c:ser>
          <c:idx val="1"/>
          <c:order val="0"/>
          <c:tx>
            <c:strRef>
              <c:f>データ!$G$8</c:f>
              <c:strCache>
                <c:ptCount val="1"/>
                <c:pt idx="0">
                  <c:v>青森県(男)</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[0]!横軸ラベル_西暦</c:f>
              <c:strCache>
                <c:ptCount val="7"/>
                <c:pt idx="0">
                  <c:v>2001</c:v>
                </c:pt>
                <c:pt idx="1">
                  <c:v>04</c:v>
                </c:pt>
                <c:pt idx="2">
                  <c:v>07</c:v>
                </c:pt>
                <c:pt idx="3">
                  <c:v>10</c:v>
                </c:pt>
                <c:pt idx="4">
                  <c:v>13</c:v>
                </c:pt>
                <c:pt idx="5">
                  <c:v>16</c:v>
                </c:pt>
                <c:pt idx="6">
                  <c:v>19</c:v>
                </c:pt>
              </c:strCache>
            </c:strRef>
          </c:cat>
          <c:val>
            <c:numRef>
              <c:f>[0]!青森県男</c:f>
              <c:numCache>
                <c:formatCode>General</c:formatCode>
                <c:ptCount val="7"/>
                <c:pt idx="0">
                  <c:v>68.290000000000006</c:v>
                </c:pt>
                <c:pt idx="1">
                  <c:v>67.64</c:v>
                </c:pt>
                <c:pt idx="2">
                  <c:v>69.41</c:v>
                </c:pt>
                <c:pt idx="3">
                  <c:v>68.95</c:v>
                </c:pt>
                <c:pt idx="4">
                  <c:v>70.290000000000006</c:v>
                </c:pt>
                <c:pt idx="5">
                  <c:v>71.64</c:v>
                </c:pt>
                <c:pt idx="6">
                  <c:v>71.73</c:v>
                </c:pt>
              </c:numCache>
            </c:numRef>
          </c:val>
          <c:smooth val="0"/>
          <c:extLst>
            <c:ext xmlns:c16="http://schemas.microsoft.com/office/drawing/2014/chart" uri="{C3380CC4-5D6E-409C-BE32-E72D297353CC}">
              <c16:uniqueId val="{00000000-CBFD-4FD8-A80F-57955C5A5EB4}"/>
            </c:ext>
          </c:extLst>
        </c:ser>
        <c:ser>
          <c:idx val="3"/>
          <c:order val="1"/>
          <c:tx>
            <c:strRef>
              <c:f>データ!$I$8</c:f>
              <c:strCache>
                <c:ptCount val="1"/>
                <c:pt idx="0">
                  <c:v>青森県(女)</c:v>
                </c:pt>
              </c:strCache>
            </c:strRef>
          </c:tx>
          <c:spPr>
            <a:ln w="28575" cap="rnd">
              <a:solidFill>
                <a:schemeClr val="accent2"/>
              </a:solidFill>
              <a:round/>
            </a:ln>
            <a:effectLst/>
          </c:spPr>
          <c:marker>
            <c:symbol val="square"/>
            <c:size val="6"/>
            <c:spPr>
              <a:solidFill>
                <a:schemeClr val="accent2"/>
              </a:solidFill>
              <a:ln w="9525">
                <a:solidFill>
                  <a:schemeClr val="accent2"/>
                </a:solidFill>
              </a:ln>
              <a:effectLst/>
            </c:spPr>
          </c:marker>
          <c:dLbls>
            <c:dLbl>
              <c:idx val="3"/>
              <c:layout>
                <c:manualLayout>
                  <c:x val="-3.6687152567467525E-2"/>
                  <c:y val="3.5137257795255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2-41D3-B7BD-596A595BFAD4}"/>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[0]!横軸ラベル_西暦</c:f>
              <c:strCache>
                <c:ptCount val="7"/>
                <c:pt idx="0">
                  <c:v>2001</c:v>
                </c:pt>
                <c:pt idx="1">
                  <c:v>04</c:v>
                </c:pt>
                <c:pt idx="2">
                  <c:v>07</c:v>
                </c:pt>
                <c:pt idx="3">
                  <c:v>10</c:v>
                </c:pt>
                <c:pt idx="4">
                  <c:v>13</c:v>
                </c:pt>
                <c:pt idx="5">
                  <c:v>16</c:v>
                </c:pt>
                <c:pt idx="6">
                  <c:v>19</c:v>
                </c:pt>
              </c:strCache>
            </c:strRef>
          </c:cat>
          <c:val>
            <c:numRef>
              <c:f>[0]!青森県女</c:f>
              <c:numCache>
                <c:formatCode>General</c:formatCode>
                <c:ptCount val="7"/>
                <c:pt idx="0">
                  <c:v>73.319999999999993</c:v>
                </c:pt>
                <c:pt idx="1">
                  <c:v>72.38</c:v>
                </c:pt>
                <c:pt idx="2">
                  <c:v>73.56</c:v>
                </c:pt>
                <c:pt idx="3">
                  <c:v>73.34</c:v>
                </c:pt>
                <c:pt idx="4">
                  <c:v>74.64</c:v>
                </c:pt>
                <c:pt idx="5">
                  <c:v>75.14</c:v>
                </c:pt>
                <c:pt idx="6">
                  <c:v>76.05</c:v>
                </c:pt>
              </c:numCache>
            </c:numRef>
          </c:val>
          <c:smooth val="0"/>
          <c:extLst>
            <c:ext xmlns:c16="http://schemas.microsoft.com/office/drawing/2014/chart" uri="{C3380CC4-5D6E-409C-BE32-E72D297353CC}">
              <c16:uniqueId val="{00000001-CBFD-4FD8-A80F-57955C5A5EB4}"/>
            </c:ext>
          </c:extLst>
        </c:ser>
        <c:ser>
          <c:idx val="0"/>
          <c:order val="2"/>
          <c:tx>
            <c:strRef>
              <c:f>データ!$F$8</c:f>
              <c:strCache>
                <c:ptCount val="1"/>
                <c:pt idx="0">
                  <c:v>全国(男)</c:v>
                </c:pt>
              </c:strCache>
            </c:strRef>
          </c:tx>
          <c:spPr>
            <a:ln w="28575" cap="rnd">
              <a:solidFill>
                <a:schemeClr val="accent1"/>
              </a:solidFill>
              <a:prstDash val="sysDash"/>
              <a:round/>
            </a:ln>
            <a:effectLst/>
          </c:spPr>
          <c:marker>
            <c:symbol val="circle"/>
            <c:size val="6"/>
            <c:spPr>
              <a:noFill/>
              <a:ln w="9525">
                <a:solidFill>
                  <a:schemeClr val="accent1">
                    <a:alpha val="9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accent1"/>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[0]!横軸ラベル_西暦</c:f>
              <c:strCache>
                <c:ptCount val="7"/>
                <c:pt idx="0">
                  <c:v>2001</c:v>
                </c:pt>
                <c:pt idx="1">
                  <c:v>04</c:v>
                </c:pt>
                <c:pt idx="2">
                  <c:v>07</c:v>
                </c:pt>
                <c:pt idx="3">
                  <c:v>10</c:v>
                </c:pt>
                <c:pt idx="4">
                  <c:v>13</c:v>
                </c:pt>
                <c:pt idx="5">
                  <c:v>16</c:v>
                </c:pt>
                <c:pt idx="6">
                  <c:v>19</c:v>
                </c:pt>
              </c:strCache>
            </c:strRef>
          </c:cat>
          <c:val>
            <c:numRef>
              <c:f>[0]!全国男</c:f>
              <c:numCache>
                <c:formatCode>General</c:formatCode>
                <c:ptCount val="7"/>
                <c:pt idx="0">
                  <c:v>69.400000000000006</c:v>
                </c:pt>
                <c:pt idx="1">
                  <c:v>69.47</c:v>
                </c:pt>
                <c:pt idx="2">
                  <c:v>70.33</c:v>
                </c:pt>
                <c:pt idx="3">
                  <c:v>70.42</c:v>
                </c:pt>
                <c:pt idx="4">
                  <c:v>71.19</c:v>
                </c:pt>
                <c:pt idx="5">
                  <c:v>72.14</c:v>
                </c:pt>
                <c:pt idx="6">
                  <c:v>72.680000000000007</c:v>
                </c:pt>
              </c:numCache>
            </c:numRef>
          </c:val>
          <c:smooth val="0"/>
          <c:extLst>
            <c:ext xmlns:c16="http://schemas.microsoft.com/office/drawing/2014/chart" uri="{C3380CC4-5D6E-409C-BE32-E72D297353CC}">
              <c16:uniqueId val="{00000002-CBFD-4FD8-A80F-57955C5A5EB4}"/>
            </c:ext>
          </c:extLst>
        </c:ser>
        <c:ser>
          <c:idx val="2"/>
          <c:order val="3"/>
          <c:tx>
            <c:strRef>
              <c:f>データ!$H$8</c:f>
              <c:strCache>
                <c:ptCount val="1"/>
                <c:pt idx="0">
                  <c:v>全国(女)</c:v>
                </c:pt>
              </c:strCache>
            </c:strRef>
          </c:tx>
          <c:spPr>
            <a:ln w="28575" cap="rnd">
              <a:solidFill>
                <a:schemeClr val="accent2"/>
              </a:solidFill>
              <a:prstDash val="sysDash"/>
              <a:round/>
            </a:ln>
            <a:effectLst/>
          </c:spPr>
          <c:marker>
            <c:symbol val="square"/>
            <c:size val="6"/>
            <c:spPr>
              <a:noFill/>
              <a:ln w="9525">
                <a:solidFill>
                  <a:schemeClr val="accent2"/>
                </a:solidFill>
              </a:ln>
              <a:effectLst/>
            </c:spPr>
          </c:marker>
          <c:dLbls>
            <c:dLbl>
              <c:idx val="3"/>
              <c:layout>
                <c:manualLayout>
                  <c:x val="-4.0789716670031728E-2"/>
                  <c:y val="-4.7686278436418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2-41D3-B7BD-596A595BFAD4}"/>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accent2"/>
                    </a:solidFill>
                    <a:latin typeface="ＭＳ Ｐゴシック" panose="020B0600070205080204" pitchFamily="50" charset="-128"/>
                    <a:ea typeface="ＭＳ Ｐゴシック" panose="020B0600070205080204" pitchFamily="50" charset="-128"/>
                    <a:cs typeface="+mn-cs"/>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[0]!横軸ラベル_西暦</c:f>
              <c:strCache>
                <c:ptCount val="7"/>
                <c:pt idx="0">
                  <c:v>2001</c:v>
                </c:pt>
                <c:pt idx="1">
                  <c:v>04</c:v>
                </c:pt>
                <c:pt idx="2">
                  <c:v>07</c:v>
                </c:pt>
                <c:pt idx="3">
                  <c:v>10</c:v>
                </c:pt>
                <c:pt idx="4">
                  <c:v>13</c:v>
                </c:pt>
                <c:pt idx="5">
                  <c:v>16</c:v>
                </c:pt>
                <c:pt idx="6">
                  <c:v>19</c:v>
                </c:pt>
              </c:strCache>
            </c:strRef>
          </c:cat>
          <c:val>
            <c:numRef>
              <c:f>[0]!全国女</c:f>
              <c:numCache>
                <c:formatCode>General</c:formatCode>
                <c:ptCount val="7"/>
                <c:pt idx="0">
                  <c:v>72.650000000000006</c:v>
                </c:pt>
                <c:pt idx="1">
                  <c:v>72.69</c:v>
                </c:pt>
                <c:pt idx="2">
                  <c:v>73.36</c:v>
                </c:pt>
                <c:pt idx="3">
                  <c:v>73.62</c:v>
                </c:pt>
                <c:pt idx="4">
                  <c:v>74.209999999999994</c:v>
                </c:pt>
                <c:pt idx="5">
                  <c:v>74.790000000000006</c:v>
                </c:pt>
                <c:pt idx="6">
                  <c:v>75.38</c:v>
                </c:pt>
              </c:numCache>
            </c:numRef>
          </c:val>
          <c:smooth val="0"/>
          <c:extLst>
            <c:ext xmlns:c16="http://schemas.microsoft.com/office/drawing/2014/chart" uri="{C3380CC4-5D6E-409C-BE32-E72D297353CC}">
              <c16:uniqueId val="{00000003-CBFD-4FD8-A80F-57955C5A5EB4}"/>
            </c:ext>
          </c:extLst>
        </c:ser>
        <c:dLbls>
          <c:showLegendKey val="0"/>
          <c:showVal val="0"/>
          <c:showCatName val="0"/>
          <c:showSerName val="0"/>
          <c:showPercent val="0"/>
          <c:showBubbleSize val="0"/>
        </c:dLbls>
        <c:marker val="1"/>
        <c:smooth val="0"/>
        <c:axId val="596756784"/>
        <c:axId val="596761376"/>
      </c:lineChart>
      <c:catAx>
        <c:axId val="596756784"/>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596761376"/>
        <c:crosses val="autoZero"/>
        <c:auto val="1"/>
        <c:lblAlgn val="ctr"/>
        <c:lblOffset val="100"/>
        <c:noMultiLvlLbl val="0"/>
      </c:catAx>
      <c:valAx>
        <c:axId val="596761376"/>
        <c:scaling>
          <c:orientation val="minMax"/>
          <c:min val="66"/>
        </c:scaling>
        <c:delete val="0"/>
        <c:axPos val="l"/>
        <c:numFmt formatCode="#,##0.00_);[Red]\(#,##0.00\)" sourceLinked="0"/>
        <c:majorTickMark val="in"/>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596756784"/>
        <c:crosses val="autoZero"/>
        <c:crossBetween val="between"/>
      </c:valAx>
      <c:spPr>
        <a:noFill/>
        <a:ln>
          <a:solidFill>
            <a:schemeClr val="tx1">
              <a:lumMod val="50000"/>
              <a:lumOff val="50000"/>
            </a:schemeClr>
          </a:solidFill>
        </a:ln>
        <a:effectLst/>
      </c:spPr>
    </c:plotArea>
    <c:legend>
      <c:legendPos val="t"/>
      <c:layout>
        <c:manualLayout>
          <c:xMode val="edge"/>
          <c:yMode val="edge"/>
          <c:x val="8.6427135069654756E-2"/>
          <c:y val="0.11754249333889091"/>
          <c:w val="0.40743350158153302"/>
          <c:h val="0.11671610245204898"/>
        </c:manualLayout>
      </c:layout>
      <c:overlay val="1"/>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ysClr val="windowText" lastClr="000000"/>
          </a:solidFill>
          <a:latin typeface="ＭＳ Ｐゴシック" panose="020B0600070205080204" pitchFamily="50" charset="-128"/>
          <a:ea typeface="ＭＳ Ｐゴシック" panose="020B0600070205080204" pitchFamily="50" charset="-128"/>
        </a:defRPr>
      </a:pPr>
      <a:endParaRPr lang="ja-JP"/>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019B4BE-D1BA-45E7-9954-33C99F25AC00}">
  <sheetPr/>
  <sheetViews>
    <sheetView tabSelected="1" zoomScale="7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86875" cy="6072187"/>
    <xdr:graphicFrame macro="">
      <xdr:nvGraphicFramePr>
        <xdr:cNvPr id="2" name="グラフ 1">
          <a:extLst>
            <a:ext uri="{FF2B5EF4-FFF2-40B4-BE49-F238E27FC236}">
              <a16:creationId xmlns:a16="http://schemas.microsoft.com/office/drawing/2014/main" id="{9D5E7664-3A7D-4200-9F27-FA457606A90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0.89207</cdr:x>
      <cdr:y>0.82991</cdr:y>
    </cdr:from>
    <cdr:to>
      <cdr:x>0.99025</cdr:x>
      <cdr:y>0.9018</cdr:y>
    </cdr:to>
    <cdr:sp macro="" textlink="">
      <cdr:nvSpPr>
        <cdr:cNvPr id="2" name="テキスト ボックス 1">
          <a:extLst xmlns:a="http://schemas.openxmlformats.org/drawingml/2006/main">
            <a:ext uri="{FF2B5EF4-FFF2-40B4-BE49-F238E27FC236}">
              <a16:creationId xmlns:a16="http://schemas.microsoft.com/office/drawing/2014/main" id="{382545B2-E262-452E-BCBA-13EC37F55068}"/>
            </a:ext>
          </a:extLst>
        </cdr:cNvPr>
        <cdr:cNvSpPr txBox="1"/>
      </cdr:nvSpPr>
      <cdr:spPr>
        <a:xfrm xmlns:a="http://schemas.openxmlformats.org/drawingml/2006/main">
          <a:off x="8296322" y="5039380"/>
          <a:ext cx="913085" cy="4365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ja-JP" altLang="en-US" sz="2000">
              <a:latin typeface="ＭＳ Ｐゴシック" panose="020B0600070205080204" pitchFamily="50" charset="-128"/>
              <a:ea typeface="ＭＳ Ｐゴシック" panose="020B0600070205080204" pitchFamily="50" charset="-128"/>
            </a:rPr>
            <a:t>年</a:t>
          </a:r>
        </a:p>
      </cdr:txBody>
    </cdr:sp>
  </cdr:relSizeAnchor>
  <cdr:relSizeAnchor xmlns:cdr="http://schemas.openxmlformats.org/drawingml/2006/chartDrawing">
    <cdr:from>
      <cdr:x>0.01463</cdr:x>
      <cdr:y>0.03412</cdr:y>
    </cdr:from>
    <cdr:to>
      <cdr:x>0.11281</cdr:x>
      <cdr:y>0.10601</cdr:y>
    </cdr:to>
    <cdr:sp macro="" textlink="">
      <cdr:nvSpPr>
        <cdr:cNvPr id="3" name="テキスト ボックス 1">
          <a:extLst xmlns:a="http://schemas.openxmlformats.org/drawingml/2006/main">
            <a:ext uri="{FF2B5EF4-FFF2-40B4-BE49-F238E27FC236}">
              <a16:creationId xmlns:a16="http://schemas.microsoft.com/office/drawing/2014/main" id="{382545B2-E262-452E-BCBA-13EC37F55068}"/>
            </a:ext>
          </a:extLst>
        </cdr:cNvPr>
        <cdr:cNvSpPr txBox="1"/>
      </cdr:nvSpPr>
      <cdr:spPr>
        <a:xfrm xmlns:a="http://schemas.openxmlformats.org/drawingml/2006/main">
          <a:off x="136098" y="207180"/>
          <a:ext cx="913085" cy="4365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ja-JP" altLang="en-US" sz="2000">
              <a:latin typeface="ＭＳ Ｐゴシック" panose="020B0600070205080204" pitchFamily="50" charset="-128"/>
              <a:ea typeface="ＭＳ Ｐゴシック" panose="020B0600070205080204" pitchFamily="50" charset="-128"/>
            </a:rPr>
            <a:t>（年）</a:t>
          </a:r>
        </a:p>
      </cdr:txBody>
    </cdr:sp>
  </cdr:relSizeAnchor>
  <cdr:relSizeAnchor xmlns:cdr="http://schemas.openxmlformats.org/drawingml/2006/chartDrawing">
    <cdr:from>
      <cdr:x>0.00853</cdr:x>
      <cdr:y>0.84749</cdr:y>
    </cdr:from>
    <cdr:to>
      <cdr:x>0.82077</cdr:x>
      <cdr:y>1</cdr:y>
    </cdr:to>
    <cdr:sp macro="" textlink="">
      <cdr:nvSpPr>
        <cdr:cNvPr id="4" name="テキスト ボックス 3">
          <a:extLst xmlns:a="http://schemas.openxmlformats.org/drawingml/2006/main">
            <a:ext uri="{FF2B5EF4-FFF2-40B4-BE49-F238E27FC236}">
              <a16:creationId xmlns:a16="http://schemas.microsoft.com/office/drawing/2014/main" id="{0118D5DE-D7D3-435E-AD1C-D6B9D2A769F4}"/>
            </a:ext>
          </a:extLst>
        </cdr:cNvPr>
        <cdr:cNvSpPr txBox="1"/>
      </cdr:nvSpPr>
      <cdr:spPr>
        <a:xfrm xmlns:a="http://schemas.openxmlformats.org/drawingml/2006/main">
          <a:off x="79375" y="5146147"/>
          <a:ext cx="7553853" cy="926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600">
              <a:latin typeface="ＭＳ Ｐゴシック" panose="020B0600070205080204" pitchFamily="50" charset="-128"/>
              <a:ea typeface="ＭＳ Ｐゴシック" panose="020B0600070205080204" pitchFamily="50" charset="-128"/>
            </a:rPr>
            <a:t>資料：厚生労働省「厚生労働科学研究費補助金研究報告書」）</a:t>
          </a:r>
          <a:endParaRPr lang="en-US" altLang="ja-JP" sz="1600">
            <a:latin typeface="ＭＳ Ｐゴシック" panose="020B0600070205080204" pitchFamily="50" charset="-128"/>
            <a:ea typeface="ＭＳ Ｐゴシック" panose="020B0600070205080204" pitchFamily="50" charset="-128"/>
          </a:endParaRPr>
        </a:p>
        <a:p xmlns:a="http://schemas.openxmlformats.org/drawingml/2006/main">
          <a:r>
            <a:rPr lang="en-US" altLang="ja-JP" sz="1600">
              <a:latin typeface="ＭＳ Ｐゴシック" panose="020B0600070205080204" pitchFamily="50" charset="-128"/>
              <a:ea typeface="ＭＳ Ｐゴシック" panose="020B0600070205080204" pitchFamily="50" charset="-128"/>
            </a:rPr>
            <a:t>2001</a:t>
          </a:r>
          <a:r>
            <a:rPr lang="ja-JP" altLang="en-US" sz="1600">
              <a:latin typeface="ＭＳ Ｐゴシック" panose="020B0600070205080204" pitchFamily="50" charset="-128"/>
              <a:ea typeface="ＭＳ Ｐゴシック" panose="020B0600070205080204" pitchFamily="50" charset="-128"/>
            </a:rPr>
            <a:t>～</a:t>
          </a:r>
          <a:r>
            <a:rPr lang="en-US" altLang="ja-JP" sz="1600">
              <a:latin typeface="ＭＳ Ｐゴシック" panose="020B0600070205080204" pitchFamily="50" charset="-128"/>
              <a:ea typeface="ＭＳ Ｐゴシック" panose="020B0600070205080204" pitchFamily="50" charset="-128"/>
            </a:rPr>
            <a:t>2007</a:t>
          </a:r>
          <a:r>
            <a:rPr lang="ja-JP" altLang="en-US" sz="1600">
              <a:latin typeface="ＭＳ Ｐゴシック" panose="020B0600070205080204" pitchFamily="50" charset="-128"/>
              <a:ea typeface="ＭＳ Ｐゴシック" panose="020B0600070205080204" pitchFamily="50" charset="-128"/>
            </a:rPr>
            <a:t>年「健康寿命における将来予測と生活習慣病対策の費用対効果に関する研究」、</a:t>
          </a:r>
          <a:endParaRPr lang="en-US" altLang="ja-JP" sz="1600">
            <a:latin typeface="ＭＳ Ｐゴシック" panose="020B0600070205080204" pitchFamily="50" charset="-128"/>
            <a:ea typeface="ＭＳ Ｐゴシック" panose="020B0600070205080204" pitchFamily="50" charset="-128"/>
          </a:endParaRPr>
        </a:p>
        <a:p xmlns:a="http://schemas.openxmlformats.org/drawingml/2006/main">
          <a:r>
            <a:rPr lang="en-US" altLang="ja-JP" sz="1600">
              <a:latin typeface="ＭＳ Ｐゴシック" panose="020B0600070205080204" pitchFamily="50" charset="-128"/>
              <a:ea typeface="ＭＳ Ｐゴシック" panose="020B0600070205080204" pitchFamily="50" charset="-128"/>
            </a:rPr>
            <a:t>2010</a:t>
          </a:r>
          <a:r>
            <a:rPr lang="ja-JP" altLang="en-US" sz="1600">
              <a:latin typeface="ＭＳ Ｐゴシック" panose="020B0600070205080204" pitchFamily="50" charset="-128"/>
              <a:ea typeface="ＭＳ Ｐゴシック" panose="020B0600070205080204" pitchFamily="50" charset="-128"/>
            </a:rPr>
            <a:t>～</a:t>
          </a:r>
          <a:r>
            <a:rPr lang="en-US" altLang="ja-JP" sz="1600">
              <a:latin typeface="ＭＳ Ｐゴシック" panose="020B0600070205080204" pitchFamily="50" charset="-128"/>
              <a:ea typeface="ＭＳ Ｐゴシック" panose="020B0600070205080204" pitchFamily="50" charset="-128"/>
            </a:rPr>
            <a:t>2019</a:t>
          </a:r>
          <a:r>
            <a:rPr lang="ja-JP" altLang="en-US" sz="1600">
              <a:latin typeface="ＭＳ Ｐゴシック" panose="020B0600070205080204" pitchFamily="50" charset="-128"/>
              <a:ea typeface="ＭＳ Ｐゴシック" panose="020B0600070205080204" pitchFamily="50" charset="-128"/>
            </a:rPr>
            <a:t>年「健康寿命の全国推移の算定・評価に関する研究」</a:t>
          </a:r>
        </a:p>
      </cdr:txBody>
    </cdr:sp>
  </cdr:relSizeAnchor>
  <cdr:relSizeAnchor xmlns:cdr="http://schemas.openxmlformats.org/drawingml/2006/chartDrawing">
    <cdr:from>
      <cdr:x>0.87299</cdr:x>
      <cdr:y>0.04758</cdr:y>
    </cdr:from>
    <cdr:to>
      <cdr:x>0.98341</cdr:x>
      <cdr:y>0.10341</cdr:y>
    </cdr:to>
    <cdr:sp macro="" textlink="">
      <cdr:nvSpPr>
        <cdr:cNvPr id="5" name="テキスト ボックス 1">
          <a:extLst xmlns:a="http://schemas.openxmlformats.org/drawingml/2006/main">
            <a:ext uri="{FF2B5EF4-FFF2-40B4-BE49-F238E27FC236}">
              <a16:creationId xmlns:a16="http://schemas.microsoft.com/office/drawing/2014/main" id="{057FBEB2-EB9F-4E02-AABD-14832C1AF915}"/>
            </a:ext>
          </a:extLst>
        </cdr:cNvPr>
        <cdr:cNvSpPr txBox="1"/>
      </cdr:nvSpPr>
      <cdr:spPr>
        <a:xfrm xmlns:a="http://schemas.openxmlformats.org/drawingml/2006/main">
          <a:off x="8107362" y="288925"/>
          <a:ext cx="1025457" cy="339010"/>
        </a:xfrm>
        <a:prstGeom xmlns:a="http://schemas.openxmlformats.org/drawingml/2006/main" prst="rect">
          <a:avLst/>
        </a:prstGeom>
        <a:ln xmlns:a="http://schemas.openxmlformats.org/drawingml/2006/main">
          <a:solidFill>
            <a:schemeClr val="tx1"/>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800">
              <a:latin typeface="ＭＳ Ｐゴシック" panose="020B0600070205080204" pitchFamily="50" charset="-128"/>
              <a:ea typeface="ＭＳ Ｐゴシック" panose="020B0600070205080204" pitchFamily="50" charset="-128"/>
            </a:rPr>
            <a:t>基本目標</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D29E9-45C6-4766-9FFA-1C9B8A8C7C63}">
  <dimension ref="A1:R109"/>
  <sheetViews>
    <sheetView workbookViewId="0">
      <selection activeCell="H12" sqref="H12"/>
    </sheetView>
  </sheetViews>
  <sheetFormatPr defaultRowHeight="12" x14ac:dyDescent="0.15"/>
  <cols>
    <col min="1" max="2" width="6.85546875" style="18" customWidth="1"/>
    <col min="3" max="3" width="9.7109375" style="35" bestFit="1" customWidth="1"/>
    <col min="4" max="4" width="12.28515625" style="35" customWidth="1"/>
    <col min="5" max="16384" width="9.140625" style="35"/>
  </cols>
  <sheetData>
    <row r="1" spans="1:18" s="22" customFormat="1" ht="13.5" x14ac:dyDescent="0.15">
      <c r="A1" s="17" t="s">
        <v>16</v>
      </c>
      <c r="B1" s="18"/>
      <c r="C1" s="38" t="s">
        <v>28</v>
      </c>
      <c r="D1" s="19"/>
      <c r="E1" s="19"/>
      <c r="F1" s="19"/>
      <c r="G1" s="19"/>
      <c r="H1" s="19"/>
      <c r="I1" s="20"/>
      <c r="J1" s="21"/>
      <c r="K1" s="21"/>
      <c r="L1" s="21"/>
      <c r="M1" s="21"/>
      <c r="N1" s="21"/>
      <c r="O1" s="21"/>
      <c r="P1" s="21"/>
      <c r="Q1" s="21"/>
      <c r="R1" s="21"/>
    </row>
    <row r="2" spans="1:18" s="22" customFormat="1" ht="13.5" x14ac:dyDescent="0.15">
      <c r="A2" s="17" t="s">
        <v>17</v>
      </c>
      <c r="B2" s="18"/>
      <c r="C2" s="23" t="s">
        <v>18</v>
      </c>
      <c r="I2" s="24"/>
      <c r="J2" s="25"/>
      <c r="K2" s="25"/>
      <c r="L2" s="25"/>
      <c r="M2" s="25"/>
      <c r="N2" s="25"/>
      <c r="O2" s="26"/>
      <c r="Q2" s="26"/>
      <c r="R2" s="26"/>
    </row>
    <row r="3" spans="1:18" s="22" customFormat="1" ht="13.5" x14ac:dyDescent="0.15">
      <c r="A3" s="17" t="s">
        <v>19</v>
      </c>
      <c r="B3" s="18"/>
      <c r="C3" s="23" t="s">
        <v>27</v>
      </c>
      <c r="I3" s="24"/>
      <c r="J3" s="27"/>
      <c r="K3" s="27"/>
      <c r="L3" s="27"/>
      <c r="M3" s="27"/>
      <c r="N3" s="27"/>
      <c r="O3" s="27"/>
    </row>
    <row r="4" spans="1:18" s="22" customFormat="1" ht="13.5" x14ac:dyDescent="0.15">
      <c r="A4" s="17"/>
      <c r="B4" s="18"/>
      <c r="C4" s="28" t="s">
        <v>20</v>
      </c>
      <c r="I4" s="24"/>
      <c r="J4" s="27"/>
      <c r="K4" s="27"/>
      <c r="L4" s="27"/>
      <c r="M4" s="27"/>
      <c r="N4" s="27"/>
      <c r="O4" s="27"/>
    </row>
    <row r="5" spans="1:18" s="22" customFormat="1" ht="21" customHeight="1" x14ac:dyDescent="0.15">
      <c r="A5" s="18"/>
      <c r="B5" s="18"/>
      <c r="C5" s="29">
        <v>36892</v>
      </c>
      <c r="D5" s="30" t="s">
        <v>21</v>
      </c>
      <c r="E5" s="31">
        <f>MAX($C$9:$C$109)</f>
        <v>43466</v>
      </c>
      <c r="F5" s="30" t="s">
        <v>22</v>
      </c>
      <c r="G5" s="30"/>
      <c r="H5" s="30"/>
      <c r="I5" s="32"/>
      <c r="J5" s="27"/>
      <c r="K5" s="27"/>
      <c r="L5" s="27"/>
      <c r="M5" s="27"/>
      <c r="N5" s="27"/>
      <c r="O5" s="27"/>
    </row>
    <row r="6" spans="1:18" s="22" customFormat="1" x14ac:dyDescent="0.15">
      <c r="A6" s="18"/>
      <c r="B6" s="18">
        <f>COUNTA(C9:C109)-MATCH(C5,C9:C109,0)+1</f>
        <v>7</v>
      </c>
    </row>
    <row r="7" spans="1:18" x14ac:dyDescent="0.15">
      <c r="A7" s="33"/>
      <c r="C7" s="34" t="s">
        <v>26</v>
      </c>
    </row>
    <row r="8" spans="1:18" ht="24" x14ac:dyDescent="0.15">
      <c r="C8" s="22" t="s">
        <v>23</v>
      </c>
      <c r="D8" s="36" t="s">
        <v>24</v>
      </c>
      <c r="E8" s="36" t="s">
        <v>25</v>
      </c>
      <c r="F8" s="36" t="s">
        <v>12</v>
      </c>
      <c r="G8" s="36" t="s">
        <v>14</v>
      </c>
      <c r="H8" s="36" t="s">
        <v>13</v>
      </c>
      <c r="I8" s="36" t="s">
        <v>15</v>
      </c>
    </row>
    <row r="9" spans="1:18" ht="13.5" x14ac:dyDescent="0.15">
      <c r="A9" s="15">
        <f>IF(C9=EDATE($C$5,0),1,"")</f>
        <v>1</v>
      </c>
      <c r="B9" s="15">
        <f>IF(C9=EDATE($C$5,0),1,"")</f>
        <v>1</v>
      </c>
      <c r="C9" s="37">
        <v>36892</v>
      </c>
      <c r="D9" s="16" t="str">
        <f t="shared" ref="D9" si="0">IF(OR(A9=1,B9=1,A9),TEXT(C9,"ge"),TEXT(C9," "))</f>
        <v>H13</v>
      </c>
      <c r="E9" s="16" t="str">
        <f t="shared" ref="E9" si="1">IF(OR(A9=1,A9),TEXT(C9,"yyyy"),TEXT(C9,"yy"))</f>
        <v>2001</v>
      </c>
      <c r="F9" s="35">
        <v>69.400000000000006</v>
      </c>
      <c r="G9" s="35">
        <v>68.290000000000006</v>
      </c>
      <c r="H9" s="35">
        <v>72.650000000000006</v>
      </c>
      <c r="I9" s="35">
        <v>73.319999999999993</v>
      </c>
    </row>
    <row r="10" spans="1:18" ht="13.5" x14ac:dyDescent="0.15">
      <c r="A10" s="15" t="str">
        <f t="shared" ref="A10:A73" si="2">IF(C10=EDATE($C$5,0),1,"")</f>
        <v/>
      </c>
      <c r="B10" s="15" t="str">
        <f>IF(C10=EDATE($C$5,0),1,"")</f>
        <v/>
      </c>
      <c r="C10" s="37">
        <v>37987</v>
      </c>
      <c r="D10" s="16" t="str">
        <f t="shared" ref="D10:D11" si="3">IF(OR(A10=1,B10=1,A10),TEXT(C10,"ge"),TEXT(C10," "))</f>
        <v xml:space="preserve"> </v>
      </c>
      <c r="E10" s="16" t="str">
        <f t="shared" ref="E10:E11" si="4">IF(OR(A10=1,A10),TEXT(C10,"yyyy"),TEXT(C10,"yy"))</f>
        <v>04</v>
      </c>
      <c r="F10" s="35">
        <v>69.47</v>
      </c>
      <c r="G10" s="35">
        <v>67.64</v>
      </c>
      <c r="H10" s="35">
        <v>72.69</v>
      </c>
      <c r="I10" s="35">
        <v>72.38</v>
      </c>
    </row>
    <row r="11" spans="1:18" ht="13.5" x14ac:dyDescent="0.15">
      <c r="A11" s="15" t="str">
        <f t="shared" si="2"/>
        <v/>
      </c>
      <c r="B11" s="15" t="str">
        <f>IF(OR(A11=1,C11=$E$5),1,"")</f>
        <v/>
      </c>
      <c r="C11" s="37">
        <v>39083</v>
      </c>
      <c r="D11" s="16" t="str">
        <f t="shared" si="3"/>
        <v xml:space="preserve"> </v>
      </c>
      <c r="E11" s="16" t="str">
        <f t="shared" si="4"/>
        <v>07</v>
      </c>
      <c r="F11" s="35">
        <v>70.33</v>
      </c>
      <c r="G11" s="35">
        <v>69.41</v>
      </c>
      <c r="H11" s="35">
        <v>73.36</v>
      </c>
      <c r="I11" s="35">
        <v>73.56</v>
      </c>
    </row>
    <row r="12" spans="1:18" ht="13.5" x14ac:dyDescent="0.15">
      <c r="A12" s="15" t="str">
        <f t="shared" si="2"/>
        <v/>
      </c>
      <c r="B12" s="15" t="str">
        <f t="shared" ref="B12:B75" si="5">IF(OR(A12=1,C12=$E$5),1,"")</f>
        <v/>
      </c>
      <c r="C12" s="37">
        <v>40179</v>
      </c>
      <c r="D12" s="16" t="str">
        <f t="shared" ref="D12:D15" si="6">IF(OR(A12=1,B12=1,A12),TEXT(C12,"ge"),TEXT(C12," "))</f>
        <v xml:space="preserve"> </v>
      </c>
      <c r="E12" s="16" t="str">
        <f t="shared" ref="E12:E15" si="7">IF(OR(A12=1,A12),TEXT(C12,"yyyy"),TEXT(C12,"yy"))</f>
        <v>10</v>
      </c>
      <c r="F12" s="35">
        <v>70.42</v>
      </c>
      <c r="G12" s="35">
        <v>68.95</v>
      </c>
      <c r="H12" s="35">
        <v>73.62</v>
      </c>
      <c r="I12" s="35">
        <v>73.34</v>
      </c>
    </row>
    <row r="13" spans="1:18" ht="13.5" x14ac:dyDescent="0.15">
      <c r="A13" s="15" t="str">
        <f t="shared" si="2"/>
        <v/>
      </c>
      <c r="B13" s="15" t="str">
        <f t="shared" si="5"/>
        <v/>
      </c>
      <c r="C13" s="37">
        <v>41275</v>
      </c>
      <c r="D13" s="16" t="str">
        <f t="shared" si="6"/>
        <v xml:space="preserve"> </v>
      </c>
      <c r="E13" s="16" t="str">
        <f t="shared" si="7"/>
        <v>13</v>
      </c>
      <c r="F13" s="35">
        <v>71.19</v>
      </c>
      <c r="G13" s="35">
        <v>70.290000000000006</v>
      </c>
      <c r="H13" s="35">
        <v>74.209999999999994</v>
      </c>
      <c r="I13" s="35">
        <v>74.64</v>
      </c>
    </row>
    <row r="14" spans="1:18" ht="13.5" x14ac:dyDescent="0.15">
      <c r="A14" s="15" t="str">
        <f t="shared" si="2"/>
        <v/>
      </c>
      <c r="B14" s="15" t="str">
        <f t="shared" si="5"/>
        <v/>
      </c>
      <c r="C14" s="37">
        <v>42370</v>
      </c>
      <c r="D14" s="16" t="str">
        <f t="shared" si="6"/>
        <v xml:space="preserve"> </v>
      </c>
      <c r="E14" s="16" t="str">
        <f t="shared" si="7"/>
        <v>16</v>
      </c>
      <c r="F14" s="35">
        <v>72.14</v>
      </c>
      <c r="G14" s="35">
        <v>71.64</v>
      </c>
      <c r="H14" s="35">
        <v>74.790000000000006</v>
      </c>
      <c r="I14" s="35">
        <v>75.14</v>
      </c>
    </row>
    <row r="15" spans="1:18" ht="13.5" x14ac:dyDescent="0.15">
      <c r="A15" s="15" t="str">
        <f t="shared" si="2"/>
        <v/>
      </c>
      <c r="B15" s="15">
        <f t="shared" si="5"/>
        <v>1</v>
      </c>
      <c r="C15" s="37">
        <v>43466</v>
      </c>
      <c r="D15" s="16" t="str">
        <f t="shared" si="6"/>
        <v>H31</v>
      </c>
      <c r="E15" s="16" t="str">
        <f t="shared" si="7"/>
        <v>19</v>
      </c>
      <c r="F15" s="35">
        <v>72.680000000000007</v>
      </c>
      <c r="G15" s="35">
        <v>71.73</v>
      </c>
      <c r="H15" s="35">
        <v>75.38</v>
      </c>
      <c r="I15" s="35">
        <v>76.05</v>
      </c>
    </row>
    <row r="16" spans="1:18" x14ac:dyDescent="0.15">
      <c r="A16" s="15" t="str">
        <f t="shared" si="2"/>
        <v/>
      </c>
      <c r="B16" s="15" t="str">
        <f t="shared" si="5"/>
        <v/>
      </c>
    </row>
    <row r="17" spans="1:2" x14ac:dyDescent="0.15">
      <c r="A17" s="15" t="str">
        <f t="shared" si="2"/>
        <v/>
      </c>
      <c r="B17" s="15" t="str">
        <f t="shared" si="5"/>
        <v/>
      </c>
    </row>
    <row r="18" spans="1:2" x14ac:dyDescent="0.15">
      <c r="A18" s="15" t="str">
        <f t="shared" si="2"/>
        <v/>
      </c>
      <c r="B18" s="15" t="str">
        <f t="shared" si="5"/>
        <v/>
      </c>
    </row>
    <row r="19" spans="1:2" x14ac:dyDescent="0.15">
      <c r="A19" s="15" t="str">
        <f t="shared" si="2"/>
        <v/>
      </c>
      <c r="B19" s="15" t="str">
        <f t="shared" si="5"/>
        <v/>
      </c>
    </row>
    <row r="20" spans="1:2" x14ac:dyDescent="0.15">
      <c r="A20" s="15" t="str">
        <f t="shared" si="2"/>
        <v/>
      </c>
      <c r="B20" s="15" t="str">
        <f t="shared" si="5"/>
        <v/>
      </c>
    </row>
    <row r="21" spans="1:2" x14ac:dyDescent="0.15">
      <c r="A21" s="15" t="str">
        <f t="shared" si="2"/>
        <v/>
      </c>
      <c r="B21" s="15" t="str">
        <f t="shared" si="5"/>
        <v/>
      </c>
    </row>
    <row r="22" spans="1:2" x14ac:dyDescent="0.15">
      <c r="A22" s="15" t="str">
        <f t="shared" si="2"/>
        <v/>
      </c>
      <c r="B22" s="15" t="str">
        <f t="shared" si="5"/>
        <v/>
      </c>
    </row>
    <row r="23" spans="1:2" x14ac:dyDescent="0.15">
      <c r="A23" s="15" t="str">
        <f t="shared" si="2"/>
        <v/>
      </c>
      <c r="B23" s="15" t="str">
        <f t="shared" si="5"/>
        <v/>
      </c>
    </row>
    <row r="24" spans="1:2" x14ac:dyDescent="0.15">
      <c r="A24" s="15" t="str">
        <f t="shared" si="2"/>
        <v/>
      </c>
      <c r="B24" s="15" t="str">
        <f t="shared" si="5"/>
        <v/>
      </c>
    </row>
    <row r="25" spans="1:2" x14ac:dyDescent="0.15">
      <c r="A25" s="15" t="str">
        <f t="shared" si="2"/>
        <v/>
      </c>
      <c r="B25" s="15" t="str">
        <f t="shared" si="5"/>
        <v/>
      </c>
    </row>
    <row r="26" spans="1:2" x14ac:dyDescent="0.15">
      <c r="A26" s="15" t="str">
        <f t="shared" si="2"/>
        <v/>
      </c>
      <c r="B26" s="15" t="str">
        <f t="shared" si="5"/>
        <v/>
      </c>
    </row>
    <row r="27" spans="1:2" x14ac:dyDescent="0.15">
      <c r="A27" s="15" t="str">
        <f t="shared" si="2"/>
        <v/>
      </c>
      <c r="B27" s="15" t="str">
        <f t="shared" si="5"/>
        <v/>
      </c>
    </row>
    <row r="28" spans="1:2" x14ac:dyDescent="0.15">
      <c r="A28" s="15" t="str">
        <f t="shared" si="2"/>
        <v/>
      </c>
      <c r="B28" s="15" t="str">
        <f t="shared" si="5"/>
        <v/>
      </c>
    </row>
    <row r="29" spans="1:2" x14ac:dyDescent="0.15">
      <c r="A29" s="15" t="str">
        <f t="shared" si="2"/>
        <v/>
      </c>
      <c r="B29" s="15" t="str">
        <f t="shared" si="5"/>
        <v/>
      </c>
    </row>
    <row r="30" spans="1:2" x14ac:dyDescent="0.15">
      <c r="A30" s="15" t="str">
        <f t="shared" si="2"/>
        <v/>
      </c>
      <c r="B30" s="15" t="str">
        <f t="shared" si="5"/>
        <v/>
      </c>
    </row>
    <row r="31" spans="1:2" x14ac:dyDescent="0.15">
      <c r="A31" s="15" t="str">
        <f t="shared" si="2"/>
        <v/>
      </c>
      <c r="B31" s="15" t="str">
        <f t="shared" si="5"/>
        <v/>
      </c>
    </row>
    <row r="32" spans="1:2" x14ac:dyDescent="0.15">
      <c r="A32" s="15" t="str">
        <f t="shared" si="2"/>
        <v/>
      </c>
      <c r="B32" s="15" t="str">
        <f t="shared" si="5"/>
        <v/>
      </c>
    </row>
    <row r="33" spans="1:2" x14ac:dyDescent="0.15">
      <c r="A33" s="15" t="str">
        <f t="shared" si="2"/>
        <v/>
      </c>
      <c r="B33" s="15" t="str">
        <f t="shared" si="5"/>
        <v/>
      </c>
    </row>
    <row r="34" spans="1:2" x14ac:dyDescent="0.15">
      <c r="A34" s="15" t="str">
        <f t="shared" si="2"/>
        <v/>
      </c>
      <c r="B34" s="15" t="str">
        <f t="shared" si="5"/>
        <v/>
      </c>
    </row>
    <row r="35" spans="1:2" x14ac:dyDescent="0.15">
      <c r="A35" s="15" t="str">
        <f t="shared" si="2"/>
        <v/>
      </c>
      <c r="B35" s="15" t="str">
        <f t="shared" si="5"/>
        <v/>
      </c>
    </row>
    <row r="36" spans="1:2" x14ac:dyDescent="0.15">
      <c r="A36" s="15" t="str">
        <f t="shared" si="2"/>
        <v/>
      </c>
      <c r="B36" s="15" t="str">
        <f t="shared" si="5"/>
        <v/>
      </c>
    </row>
    <row r="37" spans="1:2" x14ac:dyDescent="0.15">
      <c r="A37" s="15" t="str">
        <f t="shared" si="2"/>
        <v/>
      </c>
      <c r="B37" s="15" t="str">
        <f t="shared" si="5"/>
        <v/>
      </c>
    </row>
    <row r="38" spans="1:2" x14ac:dyDescent="0.15">
      <c r="A38" s="15" t="str">
        <f t="shared" si="2"/>
        <v/>
      </c>
      <c r="B38" s="15" t="str">
        <f t="shared" si="5"/>
        <v/>
      </c>
    </row>
    <row r="39" spans="1:2" x14ac:dyDescent="0.15">
      <c r="A39" s="15" t="str">
        <f t="shared" si="2"/>
        <v/>
      </c>
      <c r="B39" s="15" t="str">
        <f t="shared" si="5"/>
        <v/>
      </c>
    </row>
    <row r="40" spans="1:2" x14ac:dyDescent="0.15">
      <c r="A40" s="15" t="str">
        <f t="shared" si="2"/>
        <v/>
      </c>
      <c r="B40" s="15" t="str">
        <f t="shared" si="5"/>
        <v/>
      </c>
    </row>
    <row r="41" spans="1:2" x14ac:dyDescent="0.15">
      <c r="A41" s="15" t="str">
        <f t="shared" si="2"/>
        <v/>
      </c>
      <c r="B41" s="15" t="str">
        <f t="shared" si="5"/>
        <v/>
      </c>
    </row>
    <row r="42" spans="1:2" x14ac:dyDescent="0.15">
      <c r="A42" s="15" t="str">
        <f t="shared" si="2"/>
        <v/>
      </c>
      <c r="B42" s="15" t="str">
        <f t="shared" si="5"/>
        <v/>
      </c>
    </row>
    <row r="43" spans="1:2" x14ac:dyDescent="0.15">
      <c r="A43" s="15" t="str">
        <f t="shared" si="2"/>
        <v/>
      </c>
      <c r="B43" s="15" t="str">
        <f t="shared" si="5"/>
        <v/>
      </c>
    </row>
    <row r="44" spans="1:2" x14ac:dyDescent="0.15">
      <c r="A44" s="15" t="str">
        <f t="shared" si="2"/>
        <v/>
      </c>
      <c r="B44" s="15" t="str">
        <f t="shared" si="5"/>
        <v/>
      </c>
    </row>
    <row r="45" spans="1:2" x14ac:dyDescent="0.15">
      <c r="A45" s="15" t="str">
        <f t="shared" si="2"/>
        <v/>
      </c>
      <c r="B45" s="15" t="str">
        <f t="shared" si="5"/>
        <v/>
      </c>
    </row>
    <row r="46" spans="1:2" x14ac:dyDescent="0.15">
      <c r="A46" s="15" t="str">
        <f t="shared" si="2"/>
        <v/>
      </c>
      <c r="B46" s="15" t="str">
        <f t="shared" si="5"/>
        <v/>
      </c>
    </row>
    <row r="47" spans="1:2" x14ac:dyDescent="0.15">
      <c r="A47" s="15" t="str">
        <f t="shared" si="2"/>
        <v/>
      </c>
      <c r="B47" s="15" t="str">
        <f t="shared" si="5"/>
        <v/>
      </c>
    </row>
    <row r="48" spans="1:2" x14ac:dyDescent="0.15">
      <c r="A48" s="15" t="str">
        <f t="shared" si="2"/>
        <v/>
      </c>
      <c r="B48" s="15" t="str">
        <f t="shared" si="5"/>
        <v/>
      </c>
    </row>
    <row r="49" spans="1:2" x14ac:dyDescent="0.15">
      <c r="A49" s="15" t="str">
        <f t="shared" si="2"/>
        <v/>
      </c>
      <c r="B49" s="15" t="str">
        <f t="shared" si="5"/>
        <v/>
      </c>
    </row>
    <row r="50" spans="1:2" x14ac:dyDescent="0.15">
      <c r="A50" s="15" t="str">
        <f t="shared" si="2"/>
        <v/>
      </c>
      <c r="B50" s="15" t="str">
        <f t="shared" si="5"/>
        <v/>
      </c>
    </row>
    <row r="51" spans="1:2" x14ac:dyDescent="0.15">
      <c r="A51" s="15" t="str">
        <f t="shared" si="2"/>
        <v/>
      </c>
      <c r="B51" s="15" t="str">
        <f t="shared" si="5"/>
        <v/>
      </c>
    </row>
    <row r="52" spans="1:2" x14ac:dyDescent="0.15">
      <c r="A52" s="15" t="str">
        <f t="shared" si="2"/>
        <v/>
      </c>
      <c r="B52" s="15" t="str">
        <f t="shared" si="5"/>
        <v/>
      </c>
    </row>
    <row r="53" spans="1:2" x14ac:dyDescent="0.15">
      <c r="A53" s="15" t="str">
        <f t="shared" si="2"/>
        <v/>
      </c>
      <c r="B53" s="15" t="str">
        <f t="shared" si="5"/>
        <v/>
      </c>
    </row>
    <row r="54" spans="1:2" x14ac:dyDescent="0.15">
      <c r="A54" s="15" t="str">
        <f t="shared" si="2"/>
        <v/>
      </c>
      <c r="B54" s="15" t="str">
        <f t="shared" si="5"/>
        <v/>
      </c>
    </row>
    <row r="55" spans="1:2" x14ac:dyDescent="0.15">
      <c r="A55" s="15" t="str">
        <f t="shared" si="2"/>
        <v/>
      </c>
      <c r="B55" s="15" t="str">
        <f t="shared" si="5"/>
        <v/>
      </c>
    </row>
    <row r="56" spans="1:2" x14ac:dyDescent="0.15">
      <c r="A56" s="15" t="str">
        <f t="shared" si="2"/>
        <v/>
      </c>
      <c r="B56" s="15" t="str">
        <f t="shared" si="5"/>
        <v/>
      </c>
    </row>
    <row r="57" spans="1:2" x14ac:dyDescent="0.15">
      <c r="A57" s="15" t="str">
        <f t="shared" si="2"/>
        <v/>
      </c>
      <c r="B57" s="15" t="str">
        <f t="shared" si="5"/>
        <v/>
      </c>
    </row>
    <row r="58" spans="1:2" x14ac:dyDescent="0.15">
      <c r="A58" s="15" t="str">
        <f t="shared" si="2"/>
        <v/>
      </c>
      <c r="B58" s="15" t="str">
        <f t="shared" si="5"/>
        <v/>
      </c>
    </row>
    <row r="59" spans="1:2" x14ac:dyDescent="0.15">
      <c r="A59" s="15" t="str">
        <f t="shared" si="2"/>
        <v/>
      </c>
      <c r="B59" s="15" t="str">
        <f t="shared" si="5"/>
        <v/>
      </c>
    </row>
    <row r="60" spans="1:2" x14ac:dyDescent="0.15">
      <c r="A60" s="15" t="str">
        <f t="shared" si="2"/>
        <v/>
      </c>
      <c r="B60" s="15" t="str">
        <f t="shared" si="5"/>
        <v/>
      </c>
    </row>
    <row r="61" spans="1:2" x14ac:dyDescent="0.15">
      <c r="A61" s="15" t="str">
        <f t="shared" si="2"/>
        <v/>
      </c>
      <c r="B61" s="15" t="str">
        <f t="shared" si="5"/>
        <v/>
      </c>
    </row>
    <row r="62" spans="1:2" x14ac:dyDescent="0.15">
      <c r="A62" s="15" t="str">
        <f t="shared" si="2"/>
        <v/>
      </c>
      <c r="B62" s="15" t="str">
        <f t="shared" si="5"/>
        <v/>
      </c>
    </row>
    <row r="63" spans="1:2" x14ac:dyDescent="0.15">
      <c r="A63" s="15" t="str">
        <f t="shared" si="2"/>
        <v/>
      </c>
      <c r="B63" s="15" t="str">
        <f t="shared" si="5"/>
        <v/>
      </c>
    </row>
    <row r="64" spans="1:2" x14ac:dyDescent="0.15">
      <c r="A64" s="15" t="str">
        <f t="shared" si="2"/>
        <v/>
      </c>
      <c r="B64" s="15" t="str">
        <f t="shared" si="5"/>
        <v/>
      </c>
    </row>
    <row r="65" spans="1:2" x14ac:dyDescent="0.15">
      <c r="A65" s="15" t="str">
        <f t="shared" si="2"/>
        <v/>
      </c>
      <c r="B65" s="15" t="str">
        <f t="shared" si="5"/>
        <v/>
      </c>
    </row>
    <row r="66" spans="1:2" x14ac:dyDescent="0.15">
      <c r="A66" s="15" t="str">
        <f t="shared" si="2"/>
        <v/>
      </c>
      <c r="B66" s="15" t="str">
        <f t="shared" si="5"/>
        <v/>
      </c>
    </row>
    <row r="67" spans="1:2" x14ac:dyDescent="0.15">
      <c r="A67" s="15" t="str">
        <f t="shared" si="2"/>
        <v/>
      </c>
      <c r="B67" s="15" t="str">
        <f t="shared" si="5"/>
        <v/>
      </c>
    </row>
    <row r="68" spans="1:2" x14ac:dyDescent="0.15">
      <c r="A68" s="15" t="str">
        <f t="shared" si="2"/>
        <v/>
      </c>
      <c r="B68" s="15" t="str">
        <f t="shared" si="5"/>
        <v/>
      </c>
    </row>
    <row r="69" spans="1:2" x14ac:dyDescent="0.15">
      <c r="A69" s="15" t="str">
        <f t="shared" si="2"/>
        <v/>
      </c>
      <c r="B69" s="15" t="str">
        <f t="shared" si="5"/>
        <v/>
      </c>
    </row>
    <row r="70" spans="1:2" x14ac:dyDescent="0.15">
      <c r="A70" s="15" t="str">
        <f t="shared" si="2"/>
        <v/>
      </c>
      <c r="B70" s="15" t="str">
        <f t="shared" si="5"/>
        <v/>
      </c>
    </row>
    <row r="71" spans="1:2" x14ac:dyDescent="0.15">
      <c r="A71" s="15" t="str">
        <f t="shared" si="2"/>
        <v/>
      </c>
      <c r="B71" s="15" t="str">
        <f t="shared" si="5"/>
        <v/>
      </c>
    </row>
    <row r="72" spans="1:2" x14ac:dyDescent="0.15">
      <c r="A72" s="15" t="str">
        <f t="shared" si="2"/>
        <v/>
      </c>
      <c r="B72" s="15" t="str">
        <f t="shared" si="5"/>
        <v/>
      </c>
    </row>
    <row r="73" spans="1:2" x14ac:dyDescent="0.15">
      <c r="A73" s="15" t="str">
        <f t="shared" si="2"/>
        <v/>
      </c>
      <c r="B73" s="15" t="str">
        <f t="shared" si="5"/>
        <v/>
      </c>
    </row>
    <row r="74" spans="1:2" x14ac:dyDescent="0.15">
      <c r="A74" s="15" t="str">
        <f t="shared" ref="A74:A109" si="8">IF(C74=EDATE($C$5,0),1,"")</f>
        <v/>
      </c>
      <c r="B74" s="15" t="str">
        <f t="shared" si="5"/>
        <v/>
      </c>
    </row>
    <row r="75" spans="1:2" x14ac:dyDescent="0.15">
      <c r="A75" s="15" t="str">
        <f t="shared" si="8"/>
        <v/>
      </c>
      <c r="B75" s="15" t="str">
        <f t="shared" si="5"/>
        <v/>
      </c>
    </row>
    <row r="76" spans="1:2" x14ac:dyDescent="0.15">
      <c r="A76" s="15" t="str">
        <f t="shared" si="8"/>
        <v/>
      </c>
      <c r="B76" s="15" t="str">
        <f t="shared" ref="B76:B109" si="9">IF(OR(A76=1,C76=$E$5),1,"")</f>
        <v/>
      </c>
    </row>
    <row r="77" spans="1:2" x14ac:dyDescent="0.15">
      <c r="A77" s="15" t="str">
        <f t="shared" si="8"/>
        <v/>
      </c>
      <c r="B77" s="15" t="str">
        <f t="shared" si="9"/>
        <v/>
      </c>
    </row>
    <row r="78" spans="1:2" x14ac:dyDescent="0.15">
      <c r="A78" s="15" t="str">
        <f t="shared" si="8"/>
        <v/>
      </c>
      <c r="B78" s="15" t="str">
        <f t="shared" si="9"/>
        <v/>
      </c>
    </row>
    <row r="79" spans="1:2" x14ac:dyDescent="0.15">
      <c r="A79" s="15" t="str">
        <f t="shared" si="8"/>
        <v/>
      </c>
      <c r="B79" s="15" t="str">
        <f t="shared" si="9"/>
        <v/>
      </c>
    </row>
    <row r="80" spans="1:2" x14ac:dyDescent="0.15">
      <c r="A80" s="15" t="str">
        <f t="shared" si="8"/>
        <v/>
      </c>
      <c r="B80" s="15" t="str">
        <f t="shared" si="9"/>
        <v/>
      </c>
    </row>
    <row r="81" spans="1:2" x14ac:dyDescent="0.15">
      <c r="A81" s="15" t="str">
        <f t="shared" si="8"/>
        <v/>
      </c>
      <c r="B81" s="15" t="str">
        <f t="shared" si="9"/>
        <v/>
      </c>
    </row>
    <row r="82" spans="1:2" x14ac:dyDescent="0.15">
      <c r="A82" s="15" t="str">
        <f t="shared" si="8"/>
        <v/>
      </c>
      <c r="B82" s="15" t="str">
        <f t="shared" si="9"/>
        <v/>
      </c>
    </row>
    <row r="83" spans="1:2" x14ac:dyDescent="0.15">
      <c r="A83" s="15" t="str">
        <f t="shared" si="8"/>
        <v/>
      </c>
      <c r="B83" s="15" t="str">
        <f t="shared" si="9"/>
        <v/>
      </c>
    </row>
    <row r="84" spans="1:2" x14ac:dyDescent="0.15">
      <c r="A84" s="15" t="str">
        <f t="shared" si="8"/>
        <v/>
      </c>
      <c r="B84" s="15" t="str">
        <f t="shared" si="9"/>
        <v/>
      </c>
    </row>
    <row r="85" spans="1:2" x14ac:dyDescent="0.15">
      <c r="A85" s="15" t="str">
        <f t="shared" si="8"/>
        <v/>
      </c>
      <c r="B85" s="15" t="str">
        <f t="shared" si="9"/>
        <v/>
      </c>
    </row>
    <row r="86" spans="1:2" x14ac:dyDescent="0.15">
      <c r="A86" s="15" t="str">
        <f t="shared" si="8"/>
        <v/>
      </c>
      <c r="B86" s="15" t="str">
        <f t="shared" si="9"/>
        <v/>
      </c>
    </row>
    <row r="87" spans="1:2" x14ac:dyDescent="0.15">
      <c r="A87" s="15" t="str">
        <f t="shared" si="8"/>
        <v/>
      </c>
      <c r="B87" s="15" t="str">
        <f t="shared" si="9"/>
        <v/>
      </c>
    </row>
    <row r="88" spans="1:2" x14ac:dyDescent="0.15">
      <c r="A88" s="15" t="str">
        <f t="shared" si="8"/>
        <v/>
      </c>
      <c r="B88" s="15" t="str">
        <f t="shared" si="9"/>
        <v/>
      </c>
    </row>
    <row r="89" spans="1:2" x14ac:dyDescent="0.15">
      <c r="A89" s="15" t="str">
        <f t="shared" si="8"/>
        <v/>
      </c>
      <c r="B89" s="15" t="str">
        <f t="shared" si="9"/>
        <v/>
      </c>
    </row>
    <row r="90" spans="1:2" x14ac:dyDescent="0.15">
      <c r="A90" s="15" t="str">
        <f t="shared" si="8"/>
        <v/>
      </c>
      <c r="B90" s="15" t="str">
        <f t="shared" si="9"/>
        <v/>
      </c>
    </row>
    <row r="91" spans="1:2" x14ac:dyDescent="0.15">
      <c r="A91" s="15" t="str">
        <f t="shared" si="8"/>
        <v/>
      </c>
      <c r="B91" s="15" t="str">
        <f t="shared" si="9"/>
        <v/>
      </c>
    </row>
    <row r="92" spans="1:2" x14ac:dyDescent="0.15">
      <c r="A92" s="15" t="str">
        <f t="shared" si="8"/>
        <v/>
      </c>
      <c r="B92" s="15" t="str">
        <f t="shared" si="9"/>
        <v/>
      </c>
    </row>
    <row r="93" spans="1:2" x14ac:dyDescent="0.15">
      <c r="A93" s="15" t="str">
        <f t="shared" si="8"/>
        <v/>
      </c>
      <c r="B93" s="15" t="str">
        <f t="shared" si="9"/>
        <v/>
      </c>
    </row>
    <row r="94" spans="1:2" x14ac:dyDescent="0.15">
      <c r="A94" s="15" t="str">
        <f t="shared" si="8"/>
        <v/>
      </c>
      <c r="B94" s="15" t="str">
        <f t="shared" si="9"/>
        <v/>
      </c>
    </row>
    <row r="95" spans="1:2" x14ac:dyDescent="0.15">
      <c r="A95" s="15" t="str">
        <f t="shared" si="8"/>
        <v/>
      </c>
      <c r="B95" s="15" t="str">
        <f t="shared" si="9"/>
        <v/>
      </c>
    </row>
    <row r="96" spans="1:2" x14ac:dyDescent="0.15">
      <c r="A96" s="15" t="str">
        <f t="shared" si="8"/>
        <v/>
      </c>
      <c r="B96" s="15" t="str">
        <f t="shared" si="9"/>
        <v/>
      </c>
    </row>
    <row r="97" spans="1:2" x14ac:dyDescent="0.15">
      <c r="A97" s="15" t="str">
        <f t="shared" si="8"/>
        <v/>
      </c>
      <c r="B97" s="15" t="str">
        <f t="shared" si="9"/>
        <v/>
      </c>
    </row>
    <row r="98" spans="1:2" x14ac:dyDescent="0.15">
      <c r="A98" s="15" t="str">
        <f t="shared" si="8"/>
        <v/>
      </c>
      <c r="B98" s="15" t="str">
        <f t="shared" si="9"/>
        <v/>
      </c>
    </row>
    <row r="99" spans="1:2" x14ac:dyDescent="0.15">
      <c r="A99" s="15" t="str">
        <f t="shared" si="8"/>
        <v/>
      </c>
      <c r="B99" s="15" t="str">
        <f t="shared" si="9"/>
        <v/>
      </c>
    </row>
    <row r="100" spans="1:2" x14ac:dyDescent="0.15">
      <c r="A100" s="15" t="str">
        <f t="shared" si="8"/>
        <v/>
      </c>
      <c r="B100" s="15" t="str">
        <f t="shared" si="9"/>
        <v/>
      </c>
    </row>
    <row r="101" spans="1:2" x14ac:dyDescent="0.15">
      <c r="A101" s="15" t="str">
        <f t="shared" si="8"/>
        <v/>
      </c>
      <c r="B101" s="15" t="str">
        <f t="shared" si="9"/>
        <v/>
      </c>
    </row>
    <row r="102" spans="1:2" x14ac:dyDescent="0.15">
      <c r="A102" s="15" t="str">
        <f t="shared" si="8"/>
        <v/>
      </c>
      <c r="B102" s="15" t="str">
        <f t="shared" si="9"/>
        <v/>
      </c>
    </row>
    <row r="103" spans="1:2" x14ac:dyDescent="0.15">
      <c r="A103" s="15" t="str">
        <f t="shared" si="8"/>
        <v/>
      </c>
      <c r="B103" s="15" t="str">
        <f t="shared" si="9"/>
        <v/>
      </c>
    </row>
    <row r="104" spans="1:2" x14ac:dyDescent="0.15">
      <c r="A104" s="15" t="str">
        <f t="shared" si="8"/>
        <v/>
      </c>
      <c r="B104" s="15" t="str">
        <f t="shared" si="9"/>
        <v/>
      </c>
    </row>
    <row r="105" spans="1:2" x14ac:dyDescent="0.15">
      <c r="A105" s="15" t="str">
        <f t="shared" si="8"/>
        <v/>
      </c>
      <c r="B105" s="15" t="str">
        <f t="shared" si="9"/>
        <v/>
      </c>
    </row>
    <row r="106" spans="1:2" x14ac:dyDescent="0.15">
      <c r="A106" s="15" t="str">
        <f t="shared" si="8"/>
        <v/>
      </c>
      <c r="B106" s="15" t="str">
        <f t="shared" si="9"/>
        <v/>
      </c>
    </row>
    <row r="107" spans="1:2" x14ac:dyDescent="0.15">
      <c r="A107" s="15" t="str">
        <f t="shared" si="8"/>
        <v/>
      </c>
      <c r="B107" s="15" t="str">
        <f t="shared" si="9"/>
        <v/>
      </c>
    </row>
    <row r="108" spans="1:2" x14ac:dyDescent="0.15">
      <c r="A108" s="15" t="str">
        <f t="shared" si="8"/>
        <v/>
      </c>
      <c r="B108" s="15" t="str">
        <f t="shared" si="9"/>
        <v/>
      </c>
    </row>
    <row r="109" spans="1:2" x14ac:dyDescent="0.15">
      <c r="A109" s="15" t="str">
        <f t="shared" si="8"/>
        <v/>
      </c>
      <c r="B109" s="15" t="str">
        <f t="shared" si="9"/>
        <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350CC-FBCD-480D-BC40-7DB7C37815C8}">
  <sheetPr>
    <tabColor rgb="FF00B050"/>
  </sheetPr>
  <dimension ref="A1:H11"/>
  <sheetViews>
    <sheetView workbookViewId="0">
      <selection activeCell="A2" sqref="A2:H6"/>
    </sheetView>
  </sheetViews>
  <sheetFormatPr defaultColWidth="9.140625" defaultRowHeight="18" customHeight="1" x14ac:dyDescent="0.15"/>
  <cols>
    <col min="1" max="1" width="11.5703125" style="2" customWidth="1"/>
    <col min="2" max="4" width="8.7109375" style="2" customWidth="1"/>
    <col min="5" max="6" width="8.7109375" style="1" customWidth="1"/>
    <col min="7" max="8" width="8.7109375" style="2" customWidth="1"/>
    <col min="9" max="16384" width="9.140625" style="2"/>
  </cols>
  <sheetData>
    <row r="1" spans="1:8" ht="18" customHeight="1" x14ac:dyDescent="0.15">
      <c r="A1" s="1"/>
      <c r="B1" s="1"/>
      <c r="C1" s="1"/>
      <c r="D1" s="1"/>
    </row>
    <row r="2" spans="1:8" ht="30" customHeight="1" x14ac:dyDescent="0.15">
      <c r="A2" s="3" t="s">
        <v>0</v>
      </c>
      <c r="B2" s="4" t="s">
        <v>1</v>
      </c>
      <c r="C2" s="5" t="s">
        <v>2</v>
      </c>
      <c r="D2" s="5" t="s">
        <v>3</v>
      </c>
      <c r="E2" s="6">
        <v>10</v>
      </c>
      <c r="F2" s="7">
        <v>13</v>
      </c>
      <c r="G2" s="6">
        <v>16</v>
      </c>
      <c r="H2" s="6" t="s">
        <v>4</v>
      </c>
    </row>
    <row r="3" spans="1:8" ht="18" customHeight="1" x14ac:dyDescent="0.15">
      <c r="A3" s="3" t="s">
        <v>5</v>
      </c>
      <c r="B3" s="8">
        <v>69.400000000000006</v>
      </c>
      <c r="C3" s="8">
        <v>69.47</v>
      </c>
      <c r="D3" s="8">
        <v>70.33</v>
      </c>
      <c r="E3" s="8">
        <v>70.42</v>
      </c>
      <c r="F3" s="8">
        <v>71.19</v>
      </c>
      <c r="G3" s="8">
        <v>72.14</v>
      </c>
      <c r="H3" s="8">
        <v>72.680000000000007</v>
      </c>
    </row>
    <row r="4" spans="1:8" ht="18" customHeight="1" x14ac:dyDescent="0.15">
      <c r="A4" s="3" t="s">
        <v>6</v>
      </c>
      <c r="B4" s="8">
        <v>68.290000000000006</v>
      </c>
      <c r="C4" s="8">
        <v>67.64</v>
      </c>
      <c r="D4" s="8">
        <v>69.41</v>
      </c>
      <c r="E4" s="8">
        <v>68.95</v>
      </c>
      <c r="F4" s="8">
        <v>70.290000000000006</v>
      </c>
      <c r="G4" s="8">
        <v>71.64</v>
      </c>
      <c r="H4" s="8">
        <v>71.73</v>
      </c>
    </row>
    <row r="5" spans="1:8" ht="18" customHeight="1" x14ac:dyDescent="0.15">
      <c r="A5" s="3" t="s">
        <v>7</v>
      </c>
      <c r="B5" s="8">
        <v>72.650000000000006</v>
      </c>
      <c r="C5" s="8">
        <v>72.69</v>
      </c>
      <c r="D5" s="8">
        <v>73.36</v>
      </c>
      <c r="E5" s="8">
        <v>73.62</v>
      </c>
      <c r="F5" s="8">
        <v>74.209999999999994</v>
      </c>
      <c r="G5" s="8">
        <v>74.790000000000006</v>
      </c>
      <c r="H5" s="8">
        <v>75.38</v>
      </c>
    </row>
    <row r="6" spans="1:8" ht="18" customHeight="1" x14ac:dyDescent="0.15">
      <c r="A6" s="3" t="s">
        <v>8</v>
      </c>
      <c r="B6" s="8">
        <v>73.319999999999993</v>
      </c>
      <c r="C6" s="8">
        <v>72.38</v>
      </c>
      <c r="D6" s="8">
        <v>73.56</v>
      </c>
      <c r="E6" s="8">
        <v>73.34</v>
      </c>
      <c r="F6" s="8">
        <v>74.64</v>
      </c>
      <c r="G6" s="8">
        <v>75.14</v>
      </c>
      <c r="H6" s="8">
        <v>76.05</v>
      </c>
    </row>
    <row r="8" spans="1:8" ht="18" customHeight="1" x14ac:dyDescent="0.15">
      <c r="A8" s="39" t="s">
        <v>9</v>
      </c>
      <c r="B8" s="39"/>
      <c r="C8" s="39"/>
      <c r="D8" s="39"/>
      <c r="E8" s="39"/>
      <c r="F8" s="39"/>
    </row>
    <row r="9" spans="1:8" ht="18" customHeight="1" thickBot="1" x14ac:dyDescent="0.2">
      <c r="A9" s="9"/>
      <c r="B9" s="9">
        <v>2001</v>
      </c>
      <c r="C9" s="9">
        <v>2004</v>
      </c>
      <c r="D9" s="9">
        <v>2007</v>
      </c>
      <c r="E9" s="10">
        <v>2010</v>
      </c>
      <c r="F9" s="10">
        <v>2013</v>
      </c>
      <c r="G9" s="10">
        <v>2016</v>
      </c>
      <c r="H9" s="10">
        <v>2019</v>
      </c>
    </row>
    <row r="10" spans="1:8" ht="18" customHeight="1" thickTop="1" x14ac:dyDescent="0.15">
      <c r="A10" s="11" t="s">
        <v>10</v>
      </c>
      <c r="B10" s="11">
        <v>40</v>
      </c>
      <c r="C10" s="11">
        <v>47</v>
      </c>
      <c r="D10" s="11">
        <v>40</v>
      </c>
      <c r="E10" s="12">
        <v>47</v>
      </c>
      <c r="F10" s="12">
        <v>44</v>
      </c>
      <c r="G10" s="12">
        <v>34</v>
      </c>
      <c r="H10" s="12">
        <v>42</v>
      </c>
    </row>
    <row r="11" spans="1:8" ht="18" customHeight="1" x14ac:dyDescent="0.15">
      <c r="A11" s="13" t="s">
        <v>11</v>
      </c>
      <c r="B11" s="13">
        <v>13</v>
      </c>
      <c r="C11" s="13">
        <v>35</v>
      </c>
      <c r="D11" s="13">
        <v>25</v>
      </c>
      <c r="E11" s="14">
        <v>31</v>
      </c>
      <c r="F11" s="14">
        <v>19</v>
      </c>
      <c r="G11" s="14">
        <v>20</v>
      </c>
      <c r="H11" s="14">
        <v>13</v>
      </c>
    </row>
  </sheetData>
  <mergeCells count="1">
    <mergeCell ref="A8:F8"/>
  </mergeCells>
  <phoneticPr fontId="3"/>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グラフ</vt:lpstr>
      </vt:variant>
      <vt:variant>
        <vt:i4>1</vt:i4>
      </vt:variant>
    </vt:vector>
  </HeadingPairs>
  <TitlesOfParts>
    <vt:vector size="3" baseType="lpstr">
      <vt:lpstr>データ</vt:lpstr>
      <vt:lpstr>元データ</vt:lpstr>
      <vt:lpstr>グラフ1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2023-11-10T02:52:52Z</dcterms:created>
  <dcterms:modified xsi:type="dcterms:W3CDTF">2024-03-21T04:39:46Z</dcterms:modified>
</cp:coreProperties>
</file>