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2_各課員から提出（グラフ）これを随時更新\02_Ⅲ_7政策別情報\2_健康\基本目標・KPI②\"/>
    </mc:Choice>
  </mc:AlternateContent>
  <xr:revisionPtr revIDLastSave="0" documentId="13_ncr:1_{C2680740-E3E7-4308-8D28-D39CE3782886}" xr6:coauthVersionLast="36" xr6:coauthVersionMax="47" xr10:uidLastSave="{00000000-0000-0000-0000-000000000000}"/>
  <bookViews>
    <workbookView xWindow="-120" yWindow="-120" windowWidth="29040" windowHeight="15840" activeTab="1" xr2:uid="{8B1A7DCF-15A7-439B-9593-68C047F33840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青森県女">OFFSET(データ!$K$9,MATCH(データ!$C$5,データ!$C$9:$C$109,0)-1,0,データ!$B$6,1)</definedName>
    <definedName name="青森県男">OFFSET(データ!$I$9,MATCH(データ!$C$5,データ!$C$9:$C$109,0)-1,0,データ!$B$6,1)</definedName>
    <definedName name="全国女">OFFSET(データ!$J$9,MATCH(データ!$C$5,データ!$C$9:$C$109,0)-1,0,データ!$B$6,1)</definedName>
    <definedName name="全国男">OFFSET(データ!$H$9,MATCH(データ!$C$5,データ!$C$9:$C$109,0)-1,0,データ!$B$6,1)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E36" i="2" s="1"/>
  <c r="A35" i="2"/>
  <c r="A34" i="2"/>
  <c r="E34" i="2" s="1"/>
  <c r="A33" i="2"/>
  <c r="A32" i="2"/>
  <c r="A31" i="2"/>
  <c r="A30" i="2"/>
  <c r="E30" i="2" s="1"/>
  <c r="A29" i="2"/>
  <c r="A28" i="2"/>
  <c r="A27" i="2"/>
  <c r="A26" i="2"/>
  <c r="A25" i="2"/>
  <c r="A24" i="2"/>
  <c r="A23" i="2"/>
  <c r="E23" i="2" s="1"/>
  <c r="A22" i="2"/>
  <c r="A21" i="2"/>
  <c r="A20" i="2"/>
  <c r="A19" i="2"/>
  <c r="E19" i="2" s="1"/>
  <c r="A18" i="2"/>
  <c r="E18" i="2" s="1"/>
  <c r="A17" i="2"/>
  <c r="E17" i="2" s="1"/>
  <c r="A16" i="2"/>
  <c r="A15" i="2"/>
  <c r="E15" i="2" s="1"/>
  <c r="A14" i="2"/>
  <c r="E14" i="2" s="1"/>
  <c r="A13" i="2"/>
  <c r="E13" i="2" s="1"/>
  <c r="A12" i="2"/>
  <c r="A11" i="2"/>
  <c r="E11" i="2" s="1"/>
  <c r="B10" i="2"/>
  <c r="A10" i="2"/>
  <c r="B9" i="2"/>
  <c r="A9" i="2"/>
  <c r="E9" i="2" s="1"/>
  <c r="B6" i="2"/>
  <c r="E5" i="2"/>
  <c r="B78" i="2" s="1"/>
  <c r="D10" i="2" l="1"/>
  <c r="E33" i="2"/>
  <c r="E29" i="2"/>
  <c r="E32" i="2"/>
  <c r="E28" i="2"/>
  <c r="E35" i="2"/>
  <c r="E31" i="2"/>
  <c r="E27" i="2"/>
  <c r="E26" i="2"/>
  <c r="E22" i="2"/>
  <c r="E25" i="2"/>
  <c r="E21" i="2"/>
  <c r="E24" i="2"/>
  <c r="E20" i="2"/>
  <c r="E16" i="2"/>
  <c r="E12" i="2"/>
  <c r="B73" i="2"/>
  <c r="B88" i="2"/>
  <c r="B61" i="2"/>
  <c r="B67" i="2"/>
  <c r="B75" i="2"/>
  <c r="B47" i="2"/>
  <c r="B54" i="2"/>
  <c r="B105" i="2"/>
  <c r="B30" i="2"/>
  <c r="D30" i="2" s="1"/>
  <c r="B48" i="2"/>
  <c r="B62" i="2"/>
  <c r="B69" i="2"/>
  <c r="B92" i="2"/>
  <c r="B98" i="2"/>
  <c r="B14" i="2"/>
  <c r="D14" i="2" s="1"/>
  <c r="B60" i="2"/>
  <c r="B41" i="2"/>
  <c r="B56" i="2"/>
  <c r="B93" i="2"/>
  <c r="B99" i="2"/>
  <c r="B107" i="2"/>
  <c r="B37" i="2"/>
  <c r="B11" i="2"/>
  <c r="D11" i="2" s="1"/>
  <c r="B19" i="2"/>
  <c r="D19" i="2" s="1"/>
  <c r="B27" i="2"/>
  <c r="D27" i="2" s="1"/>
  <c r="B34" i="2"/>
  <c r="D34" i="2" s="1"/>
  <c r="B79" i="2"/>
  <c r="B86" i="2"/>
  <c r="B22" i="2"/>
  <c r="D22" i="2" s="1"/>
  <c r="B66" i="2"/>
  <c r="B12" i="2"/>
  <c r="D12" i="2" s="1"/>
  <c r="B20" i="2"/>
  <c r="D20" i="2" s="1"/>
  <c r="B28" i="2"/>
  <c r="D28" i="2" s="1"/>
  <c r="B35" i="2"/>
  <c r="D35" i="2" s="1"/>
  <c r="B43" i="2"/>
  <c r="B80" i="2"/>
  <c r="B94" i="2"/>
  <c r="B101" i="2"/>
  <c r="E10" i="2"/>
  <c r="B13" i="2"/>
  <c r="D13" i="2" s="1"/>
  <c r="B21" i="2"/>
  <c r="D21" i="2" s="1"/>
  <c r="B29" i="2"/>
  <c r="D29" i="2" s="1"/>
  <c r="B36" i="2"/>
  <c r="D36" i="2" s="1"/>
  <c r="B42" i="2"/>
  <c r="B49" i="2"/>
  <c r="B55" i="2"/>
  <c r="B68" i="2"/>
  <c r="B74" i="2"/>
  <c r="B81" i="2"/>
  <c r="B87" i="2"/>
  <c r="B100" i="2"/>
  <c r="B106" i="2"/>
  <c r="B15" i="2"/>
  <c r="D15" i="2" s="1"/>
  <c r="B23" i="2"/>
  <c r="D23" i="2" s="1"/>
  <c r="B31" i="2"/>
  <c r="D31" i="2" s="1"/>
  <c r="B44" i="2"/>
  <c r="B50" i="2"/>
  <c r="B57" i="2"/>
  <c r="B63" i="2"/>
  <c r="B76" i="2"/>
  <c r="B82" i="2"/>
  <c r="B89" i="2"/>
  <c r="B95" i="2"/>
  <c r="B108" i="2"/>
  <c r="B16" i="2"/>
  <c r="D16" i="2" s="1"/>
  <c r="B24" i="2"/>
  <c r="D24" i="2" s="1"/>
  <c r="B32" i="2"/>
  <c r="D32" i="2" s="1"/>
  <c r="B38" i="2"/>
  <c r="B45" i="2"/>
  <c r="B51" i="2"/>
  <c r="B64" i="2"/>
  <c r="B70" i="2"/>
  <c r="B77" i="2"/>
  <c r="B83" i="2"/>
  <c r="B96" i="2"/>
  <c r="B102" i="2"/>
  <c r="B109" i="2"/>
  <c r="B17" i="2"/>
  <c r="D17" i="2" s="1"/>
  <c r="B25" i="2"/>
  <c r="D25" i="2" s="1"/>
  <c r="B33" i="2"/>
  <c r="D33" i="2" s="1"/>
  <c r="B39" i="2"/>
  <c r="B52" i="2"/>
  <c r="B58" i="2"/>
  <c r="B65" i="2"/>
  <c r="B71" i="2"/>
  <c r="B84" i="2"/>
  <c r="B90" i="2"/>
  <c r="B97" i="2"/>
  <c r="B103" i="2"/>
  <c r="D9" i="2"/>
  <c r="B18" i="2"/>
  <c r="D18" i="2" s="1"/>
  <c r="B26" i="2"/>
  <c r="D26" i="2" s="1"/>
  <c r="B40" i="2"/>
  <c r="B46" i="2"/>
  <c r="B53" i="2"/>
  <c r="B59" i="2"/>
  <c r="B72" i="2"/>
  <c r="B85" i="2"/>
  <c r="B91" i="2"/>
  <c r="B104" i="2"/>
</calcChain>
</file>

<file path=xl/sharedStrings.xml><?xml version="1.0" encoding="utf-8"?>
<sst xmlns="http://schemas.openxmlformats.org/spreadsheetml/2006/main" count="19" uniqueCount="19">
  <si>
    <t>全国（男女計）</t>
    <rPh sb="3" eb="5">
      <t>ダンジョ</t>
    </rPh>
    <rPh sb="5" eb="6">
      <t>ケイ</t>
    </rPh>
    <phoneticPr fontId="5"/>
  </si>
  <si>
    <t>青森（男女計）</t>
    <rPh sb="3" eb="5">
      <t>ダンジョ</t>
    </rPh>
    <rPh sb="5" eb="6">
      <t>ケイ</t>
    </rPh>
    <phoneticPr fontId="5"/>
  </si>
  <si>
    <t>列A、Ｂは</t>
    <rPh sb="0" eb="1">
      <t>レツ</t>
    </rPh>
    <phoneticPr fontId="5"/>
  </si>
  <si>
    <t>上書きしないで</t>
    <rPh sb="0" eb="2">
      <t>ウワガ</t>
    </rPh>
    <phoneticPr fontId="5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</si>
  <si>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5"/>
  </si>
  <si>
    <t>ください。</t>
    <phoneticPr fontId="5"/>
  </si>
  <si>
    <t>↓</t>
    <phoneticPr fontId="5"/>
  </si>
  <si>
    <t>年（年度）から</t>
    <rPh sb="0" eb="1">
      <t>ネン</t>
    </rPh>
    <rPh sb="2" eb="3">
      <t>ネン</t>
    </rPh>
    <rPh sb="3" eb="4">
      <t>ド</t>
    </rPh>
    <phoneticPr fontId="5"/>
  </si>
  <si>
    <t>年（年度）までのグラフを作成します</t>
    <phoneticPr fontId="5"/>
  </si>
  <si>
    <t>西暦</t>
    <rPh sb="0" eb="2">
      <t>セイレキ</t>
    </rPh>
    <phoneticPr fontId="5"/>
  </si>
  <si>
    <t>横軸ラベル_元号</t>
    <rPh sb="0" eb="2">
      <t>ヨコジク</t>
    </rPh>
    <rPh sb="6" eb="8">
      <t>ゲンゴウ</t>
    </rPh>
    <phoneticPr fontId="5"/>
  </si>
  <si>
    <t>横軸ラベル_西暦</t>
    <rPh sb="0" eb="2">
      <t>ヨコジク</t>
    </rPh>
    <rPh sb="6" eb="8">
      <t>セイレキ</t>
    </rPh>
    <phoneticPr fontId="5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</si>
  <si>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5"/>
  </si>
  <si>
    <t>全国（男）</t>
    <rPh sb="3" eb="4">
      <t>オトコ</t>
    </rPh>
    <phoneticPr fontId="5"/>
  </si>
  <si>
    <t>青森県（男）</t>
    <rPh sb="2" eb="3">
      <t>ケン</t>
    </rPh>
    <rPh sb="4" eb="5">
      <t>オトコ</t>
    </rPh>
    <phoneticPr fontId="5"/>
  </si>
  <si>
    <t>全国（女）</t>
    <rPh sb="3" eb="4">
      <t>オンナ</t>
    </rPh>
    <phoneticPr fontId="5"/>
  </si>
  <si>
    <t>青森県（女）</t>
    <rPh sb="2" eb="3">
      <t>ケン</t>
    </rPh>
    <rPh sb="4" eb="5">
      <t>オンナ</t>
    </rPh>
    <phoneticPr fontId="5"/>
  </si>
  <si>
    <t>【「グラフ1」シートにデータが反映されます】</t>
    <rPh sb="15" eb="17">
      <t>ハンエイ</t>
    </rPh>
    <phoneticPr fontId="5"/>
  </si>
  <si>
    <t>がん年齢調整死亡率（75歳未満、人口10万対）（資料：国立がん研究センター「がん登録・統計」　）</t>
    <rPh sb="2" eb="4">
      <t>ネンレイ</t>
    </rPh>
    <rPh sb="4" eb="6">
      <t>チョウセイ</t>
    </rPh>
    <rPh sb="6" eb="9">
      <t>シボウリツ</t>
    </rPh>
    <rPh sb="12" eb="15">
      <t>サイミマン</t>
    </rPh>
    <rPh sb="16" eb="18">
      <t>ジンコウ</t>
    </rPh>
    <rPh sb="20" eb="22">
      <t>マンタイ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</si>
</sst>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80" formatCode="yyyy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3" fillId="2" borderId="0" xfId="0" applyFont="1" applyFill="1" applyAlignment="1"/>
    <xf numFmtId="0" fontId="7" fillId="2" borderId="0" xfId="0" applyFont="1" applyFill="1">
      <alignment vertical="center"/>
    </xf>
    <xf numFmtId="0" fontId="6" fillId="0" borderId="4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38" fontId="3" fillId="0" borderId="0" xfId="1" applyFont="1">
      <alignment vertical="center"/>
    </xf>
    <xf numFmtId="38" fontId="3" fillId="0" borderId="0" xfId="1" applyFont="1" applyFill="1">
      <alignment vertical="center"/>
    </xf>
    <xf numFmtId="38" fontId="7" fillId="0" borderId="0" xfId="1" applyFont="1">
      <alignment vertical="center"/>
    </xf>
    <xf numFmtId="0" fontId="6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80" fontId="7" fillId="0" borderId="7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80" fontId="7" fillId="2" borderId="0" xfId="0" applyNumberFormat="1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180" fontId="7" fillId="0" borderId="0" xfId="0" applyNumberFormat="1" applyFont="1">
      <alignment vertical="center"/>
    </xf>
    <xf numFmtId="0" fontId="3" fillId="0" borderId="0" xfId="0" applyFont="1" applyAlignment="1">
      <alignment horizontal="right"/>
    </xf>
    <xf numFmtId="176" fontId="7" fillId="0" borderId="0" xfId="0" applyNumberFormat="1" applyFont="1">
      <alignment vertical="center"/>
    </xf>
    <xf numFmtId="0" fontId="9" fillId="0" borderId="1" xfId="0" applyFont="1" applyBorder="1">
      <alignment vertical="center"/>
    </xf>
  </cellXfs>
  <cellStyles count="3">
    <cellStyle name="桁区切り" xfId="1" builtinId="6"/>
    <cellStyle name="標準" xfId="0" builtinId="0"/>
    <cellStyle name="標準 7" xfId="2" xr:uid="{FD042659-79BE-42E4-8CCC-CBADE4385D53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がん年齢調整死亡率（</a:t>
            </a:r>
            <a:r>
              <a:rPr lang="en-US" altLang="ja-JP"/>
              <a:t>75</a:t>
            </a:r>
            <a:r>
              <a:rPr lang="ja-JP" altLang="en-US"/>
              <a:t>歳未満、人口</a:t>
            </a:r>
            <a:r>
              <a:rPr lang="en-US" altLang="ja-JP"/>
              <a:t>10</a:t>
            </a:r>
            <a:r>
              <a:rPr lang="ja-JP" altLang="en-US"/>
              <a:t>万対）</a:t>
            </a:r>
          </a:p>
        </c:rich>
      </c:tx>
      <c:layout>
        <c:manualLayout>
          <c:xMode val="edge"/>
          <c:yMode val="edge"/>
          <c:x val="0.20485105327818037"/>
          <c:y val="0.16066158597744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857604173028607E-2"/>
          <c:y val="0.24273355034175295"/>
          <c:w val="0.8861210584311745"/>
          <c:h val="0.58368983425684851"/>
        </c:manualLayout>
      </c:layout>
      <c:lineChart>
        <c:grouping val="standard"/>
        <c:varyColors val="0"/>
        <c:ser>
          <c:idx val="1"/>
          <c:order val="0"/>
          <c:tx>
            <c:strRef>
              <c:f>データ!$I$8</c:f>
              <c:strCache>
                <c:ptCount val="1"/>
                <c:pt idx="0">
                  <c:v>青森県（男）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6"/>
                <c:pt idx="0">
                  <c:v>2007</c:v>
                </c:pt>
                <c:pt idx="1">
                  <c:v>08</c:v>
                </c:pt>
                <c:pt idx="2">
                  <c:v>09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</c:strCache>
            </c:strRef>
          </c:cat>
          <c:val>
            <c:numRef>
              <c:f>[0]!青森県男</c:f>
              <c:numCache>
                <c:formatCode>0.0_ </c:formatCode>
                <c:ptCount val="16"/>
                <c:pt idx="0">
                  <c:v>144.38314535000001</c:v>
                </c:pt>
                <c:pt idx="1">
                  <c:v>138.32389203</c:v>
                </c:pt>
                <c:pt idx="2">
                  <c:v>135.45608435</c:v>
                </c:pt>
                <c:pt idx="3">
                  <c:v>135.22339464999999</c:v>
                </c:pt>
                <c:pt idx="4">
                  <c:v>135.0577672</c:v>
                </c:pt>
                <c:pt idx="5">
                  <c:v>127.5690457</c:v>
                </c:pt>
                <c:pt idx="6">
                  <c:v>131.19991920000001</c:v>
                </c:pt>
                <c:pt idx="7">
                  <c:v>131.3612306</c:v>
                </c:pt>
                <c:pt idx="8">
                  <c:v>126.509122</c:v>
                </c:pt>
                <c:pt idx="9">
                  <c:v>121.8803875</c:v>
                </c:pt>
                <c:pt idx="10">
                  <c:v>114.9738787</c:v>
                </c:pt>
                <c:pt idx="11">
                  <c:v>118.50825159999999</c:v>
                </c:pt>
                <c:pt idx="12">
                  <c:v>112.57253609999999</c:v>
                </c:pt>
                <c:pt idx="13">
                  <c:v>113.7</c:v>
                </c:pt>
                <c:pt idx="14">
                  <c:v>108.2</c:v>
                </c:pt>
                <c:pt idx="15">
                  <c:v>101.31426388629733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FD-48CE-9047-92A3DA9E97E7}"/>
            </c:ext>
          </c:extLst>
        </c:ser>
        <c:ser>
          <c:idx val="3"/>
          <c:order val="1"/>
          <c:tx>
            <c:strRef>
              <c:f>データ!$K$8</c:f>
              <c:strCache>
                <c:ptCount val="1"/>
                <c:pt idx="0">
                  <c:v>青森県（女）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6"/>
                <c:pt idx="0">
                  <c:v>2007</c:v>
                </c:pt>
                <c:pt idx="1">
                  <c:v>08</c:v>
                </c:pt>
                <c:pt idx="2">
                  <c:v>09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</c:strCache>
            </c:strRef>
          </c:cat>
          <c:val>
            <c:numRef>
              <c:f>[0]!青森県女</c:f>
              <c:numCache>
                <c:formatCode>0.0_ </c:formatCode>
                <c:ptCount val="16"/>
                <c:pt idx="0">
                  <c:v>70.570275659000004</c:v>
                </c:pt>
                <c:pt idx="1">
                  <c:v>71.287102138999998</c:v>
                </c:pt>
                <c:pt idx="2">
                  <c:v>68.169602092999995</c:v>
                </c:pt>
                <c:pt idx="3">
                  <c:v>72.672651146999996</c:v>
                </c:pt>
                <c:pt idx="4">
                  <c:v>66.330994399999994</c:v>
                </c:pt>
                <c:pt idx="5">
                  <c:v>71.341705860000005</c:v>
                </c:pt>
                <c:pt idx="6">
                  <c:v>72.784911309999998</c:v>
                </c:pt>
                <c:pt idx="7">
                  <c:v>69.845812839999994</c:v>
                </c:pt>
                <c:pt idx="8">
                  <c:v>71.811919959999997</c:v>
                </c:pt>
                <c:pt idx="9">
                  <c:v>69.227506079999998</c:v>
                </c:pt>
                <c:pt idx="10">
                  <c:v>66.397499749999994</c:v>
                </c:pt>
                <c:pt idx="11">
                  <c:v>66.914060370000001</c:v>
                </c:pt>
                <c:pt idx="12">
                  <c:v>71.505642069999993</c:v>
                </c:pt>
                <c:pt idx="13">
                  <c:v>64.5</c:v>
                </c:pt>
                <c:pt idx="14">
                  <c:v>68.2</c:v>
                </c:pt>
                <c:pt idx="15">
                  <c:v>69.414534111465372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D-48CE-9047-92A3DA9E97E7}"/>
            </c:ext>
          </c:extLst>
        </c:ser>
        <c:ser>
          <c:idx val="0"/>
          <c:order val="2"/>
          <c:tx>
            <c:strRef>
              <c:f>データ!$H$8</c:f>
              <c:strCache>
                <c:ptCount val="1"/>
                <c:pt idx="0">
                  <c:v>全国（男）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6"/>
                <c:pt idx="0">
                  <c:v>2007</c:v>
                </c:pt>
                <c:pt idx="1">
                  <c:v>08</c:v>
                </c:pt>
                <c:pt idx="2">
                  <c:v>09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</c:strCache>
            </c:strRef>
          </c:cat>
          <c:val>
            <c:numRef>
              <c:f>[0]!全国男</c:f>
              <c:numCache>
                <c:formatCode>0.0_ </c:formatCode>
                <c:ptCount val="16"/>
                <c:pt idx="0">
                  <c:v>116.43340765000001</c:v>
                </c:pt>
                <c:pt idx="1">
                  <c:v>113.96310162</c:v>
                </c:pt>
                <c:pt idx="2">
                  <c:v>109.82166664</c:v>
                </c:pt>
                <c:pt idx="3">
                  <c:v>109.08773972</c:v>
                </c:pt>
                <c:pt idx="4">
                  <c:v>107.0993416</c:v>
                </c:pt>
                <c:pt idx="5">
                  <c:v>104.5905939</c:v>
                </c:pt>
                <c:pt idx="6">
                  <c:v>102.38478310000001</c:v>
                </c:pt>
                <c:pt idx="7">
                  <c:v>100.1003643</c:v>
                </c:pt>
                <c:pt idx="8">
                  <c:v>98.994153089999998</c:v>
                </c:pt>
                <c:pt idx="9">
                  <c:v>95.841542009999998</c:v>
                </c:pt>
                <c:pt idx="10">
                  <c:v>92.451734430000002</c:v>
                </c:pt>
                <c:pt idx="11">
                  <c:v>88.639342229999997</c:v>
                </c:pt>
                <c:pt idx="12">
                  <c:v>86.049886950000001</c:v>
                </c:pt>
                <c:pt idx="13">
                  <c:v>85.6</c:v>
                </c:pt>
                <c:pt idx="14">
                  <c:v>82.4</c:v>
                </c:pt>
                <c:pt idx="15">
                  <c:v>81.088654201912448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FD-48CE-9047-92A3DA9E97E7}"/>
            </c:ext>
          </c:extLst>
        </c:ser>
        <c:ser>
          <c:idx val="2"/>
          <c:order val="3"/>
          <c:tx>
            <c:strRef>
              <c:f>データ!$J$8</c:f>
              <c:strCache>
                <c:ptCount val="1"/>
                <c:pt idx="0">
                  <c:v>全国（女）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6"/>
                <c:pt idx="0">
                  <c:v>2007</c:v>
                </c:pt>
                <c:pt idx="1">
                  <c:v>08</c:v>
                </c:pt>
                <c:pt idx="2">
                  <c:v>09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</c:strCache>
            </c:strRef>
          </c:cat>
          <c:val>
            <c:numRef>
              <c:f>[0]!全国女</c:f>
              <c:numCache>
                <c:formatCode>0.0_ </c:formatCode>
                <c:ptCount val="16"/>
                <c:pt idx="0">
                  <c:v>63.186984371999998</c:v>
                </c:pt>
                <c:pt idx="1">
                  <c:v>62.945715593999999</c:v>
                </c:pt>
                <c:pt idx="2">
                  <c:v>61.320594438000001</c:v>
                </c:pt>
                <c:pt idx="3">
                  <c:v>61.752751240000002</c:v>
                </c:pt>
                <c:pt idx="4">
                  <c:v>61.233384059999999</c:v>
                </c:pt>
                <c:pt idx="5">
                  <c:v>60.06077655</c:v>
                </c:pt>
                <c:pt idx="6">
                  <c:v>59.626441970000002</c:v>
                </c:pt>
                <c:pt idx="7">
                  <c:v>59.674983019999999</c:v>
                </c:pt>
                <c:pt idx="8">
                  <c:v>58.818669710000002</c:v>
                </c:pt>
                <c:pt idx="9">
                  <c:v>57.994226879999999</c:v>
                </c:pt>
                <c:pt idx="10">
                  <c:v>56.380139149999998</c:v>
                </c:pt>
                <c:pt idx="11">
                  <c:v>55.976814259999998</c:v>
                </c:pt>
                <c:pt idx="12">
                  <c:v>55.245687179999997</c:v>
                </c:pt>
                <c:pt idx="13">
                  <c:v>54.9</c:v>
                </c:pt>
                <c:pt idx="14">
                  <c:v>53.6</c:v>
                </c:pt>
                <c:pt idx="15">
                  <c:v>54.868514530352698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FD-48CE-9047-92A3DA9E9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542264"/>
        <c:axId val="558537016"/>
      </c:lineChart>
      <c:catAx>
        <c:axId val="55854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58537016"/>
        <c:crosses val="autoZero"/>
        <c:auto val="1"/>
        <c:lblAlgn val="ctr"/>
        <c:lblOffset val="100"/>
        <c:noMultiLvlLbl val="0"/>
      </c:catAx>
      <c:valAx>
        <c:axId val="558537016"/>
        <c:scaling>
          <c:orientation val="minMax"/>
          <c:max val="180"/>
          <c:min val="30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58542264"/>
        <c:crosses val="autoZero"/>
        <c:crossBetween val="between"/>
        <c:majorUnit val="3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3456488171049222"/>
          <c:y val="0.25318090718018793"/>
          <c:w val="0.83048546492749231"/>
          <c:h val="5.397099924623533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1BC7BE-21EA-4320-B7F2-C02EF0E90E3F}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A66EA1F-C987-41CE-8682-E3EB1D85E7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0.02703</cdr:x>
      <cdr:y>0.16887</cdr:y>
    </cdr:from>
    <cdr:to>
      <cdr:x>0.22334</cdr:x>
      <cdr:y>0.24076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AD7DB39-FC7E-493D-8826-F4E3638B18B3}"/>
            </a:ext>
          </a:extLst>
        </cdr:cNvPr>
        <cdr:cNvSpPr txBox="1"/>
      </cdr:nvSpPr>
      <cdr:spPr>
        <a:xfrm xmlns:a="http://schemas.openxmlformats.org/drawingml/2006/main">
          <a:off x="251808" y="1027849"/>
          <a:ext cx="1828807" cy="437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0.90168</cdr:x>
      <cdr:y>0.8791</cdr:y>
    </cdr:from>
    <cdr:to>
      <cdr:x>1</cdr:x>
      <cdr:y>0.94663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BBBA481-C102-4758-BA60-FE86B07FC839}"/>
            </a:ext>
          </a:extLst>
        </cdr:cNvPr>
        <cdr:cNvSpPr txBox="1"/>
      </cdr:nvSpPr>
      <cdr:spPr>
        <a:xfrm xmlns:a="http://schemas.openxmlformats.org/drawingml/2006/main">
          <a:off x="8399974" y="5350821"/>
          <a:ext cx="915941" cy="411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（年）</a:t>
          </a:r>
        </a:p>
      </cdr:txBody>
    </cdr:sp>
  </cdr:relSizeAnchor>
  <cdr:relSizeAnchor xmlns:cdr="http://schemas.openxmlformats.org/drawingml/2006/chartDrawing">
    <cdr:from>
      <cdr:x>0.18234</cdr:x>
      <cdr:y>0.94127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14828AF1-31FB-4DA1-B2DD-4366A0FFFC19}"/>
            </a:ext>
          </a:extLst>
        </cdr:cNvPr>
        <cdr:cNvSpPr txBox="1"/>
      </cdr:nvSpPr>
      <cdr:spPr>
        <a:xfrm xmlns:a="http://schemas.openxmlformats.org/drawingml/2006/main">
          <a:off x="1693333" y="5715567"/>
          <a:ext cx="7593542" cy="356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資料：国立がん研究センターがん情報サービス「がん統計」（人口動態統計）</a:t>
          </a:r>
        </a:p>
      </cdr:txBody>
    </cdr:sp>
  </cdr:relSizeAnchor>
  <cdr:relSizeAnchor xmlns:cdr="http://schemas.openxmlformats.org/drawingml/2006/chartDrawing">
    <cdr:from>
      <cdr:x>0.00698</cdr:x>
      <cdr:y>0.01769</cdr:y>
    </cdr:from>
    <cdr:to>
      <cdr:x>0.98735</cdr:x>
      <cdr:y>0.14274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FEC2C1D-2F41-4CC5-9909-D895B0CDA970}"/>
            </a:ext>
          </a:extLst>
        </cdr:cNvPr>
        <cdr:cNvSpPr txBox="1"/>
      </cdr:nvSpPr>
      <cdr:spPr>
        <a:xfrm xmlns:a="http://schemas.openxmlformats.org/drawingml/2006/main">
          <a:off x="64822" y="107417"/>
          <a:ext cx="9104574" cy="759310"/>
        </a:xfrm>
        <a:prstGeom xmlns:a="http://schemas.openxmlformats.org/drawingml/2006/main" prst="rect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がんの</a:t>
          </a:r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75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歳未満年齢調整死亡率は着実に減少しており、全国との差が縮小傾向にあります。</a:t>
          </a:r>
          <a:endParaRPr kumimoji="1"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0.91248</cdr:x>
      <cdr:y>0.17257</cdr:y>
    </cdr:from>
    <cdr:to>
      <cdr:x>0.98356</cdr:x>
      <cdr:y>0.23009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B340A321-4EC9-4902-94F6-5AFCEFC95374}"/>
            </a:ext>
          </a:extLst>
        </cdr:cNvPr>
        <cdr:cNvSpPr txBox="1"/>
      </cdr:nvSpPr>
      <cdr:spPr>
        <a:xfrm xmlns:a="http://schemas.openxmlformats.org/drawingml/2006/main">
          <a:off x="8502463" y="1050552"/>
          <a:ext cx="662267" cy="35018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EB7E9-45FC-4251-A573-F8F2E857F4B9}">
  <dimension ref="A1:R109"/>
  <sheetViews>
    <sheetView topLeftCell="A7" workbookViewId="0">
      <selection activeCell="C8" sqref="C8"/>
    </sheetView>
  </sheetViews>
  <sheetFormatPr defaultRowHeight="12" x14ac:dyDescent="0.4"/>
  <cols>
    <col min="1" max="2" width="6" style="2" customWidth="1"/>
    <col min="3" max="3" width="9.5" style="7" bestFit="1" customWidth="1"/>
    <col min="4" max="4" width="11.5" style="7" customWidth="1"/>
    <col min="5" max="5" width="9.125" style="7" bestFit="1" customWidth="1"/>
    <col min="6" max="11" width="9.125" style="23" bestFit="1" customWidth="1"/>
    <col min="12" max="16384" width="9" style="7"/>
  </cols>
  <sheetData>
    <row r="1" spans="1:18" ht="13.5" x14ac:dyDescent="0.4">
      <c r="A1" s="2" t="s">
        <v>2</v>
      </c>
      <c r="C1" s="24" t="s">
        <v>17</v>
      </c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</row>
    <row r="2" spans="1:18" x14ac:dyDescent="0.4">
      <c r="A2" s="2" t="s">
        <v>3</v>
      </c>
      <c r="C2" s="3" t="s">
        <v>4</v>
      </c>
      <c r="F2" s="7"/>
      <c r="G2" s="7"/>
      <c r="H2" s="7"/>
      <c r="I2" s="8"/>
      <c r="J2" s="9"/>
      <c r="K2" s="9"/>
      <c r="L2" s="9"/>
      <c r="M2" s="9"/>
      <c r="N2" s="9"/>
      <c r="O2" s="10"/>
      <c r="Q2" s="10"/>
      <c r="R2" s="10"/>
    </row>
    <row r="3" spans="1:18" x14ac:dyDescent="0.4">
      <c r="A3" s="2" t="s">
        <v>5</v>
      </c>
      <c r="C3" s="3" t="s">
        <v>12</v>
      </c>
      <c r="F3" s="7"/>
      <c r="G3" s="7"/>
      <c r="H3" s="7"/>
      <c r="I3" s="8"/>
      <c r="J3" s="11"/>
      <c r="K3" s="11"/>
      <c r="L3" s="11"/>
      <c r="M3" s="11"/>
      <c r="N3" s="11"/>
      <c r="O3" s="11"/>
    </row>
    <row r="4" spans="1:18" x14ac:dyDescent="0.4">
      <c r="C4" s="12" t="s">
        <v>6</v>
      </c>
      <c r="F4" s="7"/>
      <c r="G4" s="7"/>
      <c r="H4" s="7"/>
      <c r="I4" s="8"/>
      <c r="J4" s="11"/>
      <c r="K4" s="11"/>
      <c r="L4" s="11"/>
      <c r="M4" s="11"/>
      <c r="N4" s="11"/>
      <c r="O4" s="11"/>
    </row>
    <row r="5" spans="1:18" ht="21" customHeight="1" x14ac:dyDescent="0.4">
      <c r="C5" s="13">
        <v>39083</v>
      </c>
      <c r="D5" s="14" t="s">
        <v>7</v>
      </c>
      <c r="E5" s="15">
        <f>MAX($C$9:$C$109)</f>
        <v>44562</v>
      </c>
      <c r="F5" s="14" t="s">
        <v>8</v>
      </c>
      <c r="G5" s="14"/>
      <c r="H5" s="14"/>
      <c r="I5" s="16"/>
      <c r="J5" s="11"/>
      <c r="K5" s="11"/>
      <c r="L5" s="11"/>
      <c r="M5" s="11"/>
      <c r="N5" s="11"/>
      <c r="O5" s="11"/>
    </row>
    <row r="6" spans="1:18" x14ac:dyDescent="0.4">
      <c r="B6" s="2">
        <f>COUNTA(C9:C109)-MATCH(C5,C9:C109,0)+1</f>
        <v>16</v>
      </c>
      <c r="F6" s="7"/>
      <c r="G6" s="7"/>
      <c r="H6" s="7"/>
      <c r="I6" s="7"/>
      <c r="J6" s="7"/>
      <c r="K6" s="7"/>
    </row>
    <row r="7" spans="1:18" x14ac:dyDescent="0.4">
      <c r="A7" s="17"/>
      <c r="C7" s="7" t="s">
        <v>18</v>
      </c>
      <c r="F7" s="7"/>
      <c r="G7" s="7"/>
      <c r="H7" s="7"/>
      <c r="I7" s="7"/>
      <c r="J7" s="7"/>
      <c r="K7" s="7"/>
    </row>
    <row r="8" spans="1:18" s="19" customFormat="1" ht="24" x14ac:dyDescent="0.4">
      <c r="A8" s="18"/>
      <c r="B8" s="18"/>
      <c r="C8" s="19" t="s">
        <v>9</v>
      </c>
      <c r="D8" s="19" t="s">
        <v>10</v>
      </c>
      <c r="E8" s="19" t="s">
        <v>11</v>
      </c>
      <c r="F8" s="20" t="s">
        <v>0</v>
      </c>
      <c r="G8" s="20" t="s">
        <v>1</v>
      </c>
      <c r="H8" s="20" t="s">
        <v>13</v>
      </c>
      <c r="I8" s="20" t="s">
        <v>14</v>
      </c>
      <c r="J8" s="20" t="s">
        <v>15</v>
      </c>
      <c r="K8" s="20" t="s">
        <v>16</v>
      </c>
    </row>
    <row r="9" spans="1:18" x14ac:dyDescent="0.15">
      <c r="A9" s="1" t="str">
        <f>IF(C9=EDATE($C$5,0),1,"")</f>
        <v/>
      </c>
      <c r="B9" s="1" t="str">
        <f>IF(C9=EDATE($C$5,0),1,"")</f>
        <v/>
      </c>
      <c r="C9" s="21">
        <v>34700</v>
      </c>
      <c r="D9" s="22" t="str">
        <f t="shared" ref="D9:D10" si="0">IF(OR(A9=1,B9=1,A9),TEXT(C9,"ge"),TEXT(C9," "))</f>
        <v xml:space="preserve"> </v>
      </c>
      <c r="E9" s="22" t="str">
        <f t="shared" ref="E9:E10" si="1">IF(OR(A9=1,A9),TEXT(C9,"yyyy"),TEXT(C9,"yy"))</f>
        <v>95</v>
      </c>
      <c r="F9" s="23">
        <v>108.40812748</v>
      </c>
      <c r="G9" s="23">
        <v>114.73988699</v>
      </c>
      <c r="H9" s="23">
        <v>148.64339428</v>
      </c>
      <c r="I9" s="23">
        <v>164.84305418</v>
      </c>
      <c r="J9" s="23">
        <v>74.196380320000003</v>
      </c>
      <c r="K9" s="23">
        <v>74.620169885999999</v>
      </c>
    </row>
    <row r="10" spans="1:18" x14ac:dyDescent="0.15">
      <c r="A10" s="1" t="str">
        <f t="shared" ref="A10:A73" si="2">IF(C10=EDATE($C$5,0),1,"")</f>
        <v/>
      </c>
      <c r="B10" s="1" t="str">
        <f>IF(C10=EDATE($C$5,0),1,"")</f>
        <v/>
      </c>
      <c r="C10" s="21">
        <v>35065</v>
      </c>
      <c r="D10" s="22" t="str">
        <f t="shared" si="0"/>
        <v xml:space="preserve"> </v>
      </c>
      <c r="E10" s="22" t="str">
        <f t="shared" si="1"/>
        <v>96</v>
      </c>
      <c r="F10" s="23">
        <v>108.29733224</v>
      </c>
      <c r="G10" s="23">
        <v>117.12266112</v>
      </c>
      <c r="H10" s="23">
        <v>148.253941</v>
      </c>
      <c r="I10" s="23">
        <v>164.76695928999999</v>
      </c>
      <c r="J10" s="23">
        <v>73.797091613000006</v>
      </c>
      <c r="K10" s="23">
        <v>79.757911129999997</v>
      </c>
    </row>
    <row r="11" spans="1:18" x14ac:dyDescent="0.15">
      <c r="A11" s="1" t="str">
        <f t="shared" si="2"/>
        <v/>
      </c>
      <c r="B11" s="1" t="str">
        <f>IF(OR(A11=1,C11=$E$5),1,"")</f>
        <v/>
      </c>
      <c r="C11" s="21">
        <v>35431</v>
      </c>
      <c r="D11" s="22" t="str">
        <f t="shared" ref="D11:D21" si="3">IF(OR(A11=1,B11=1,A11),TEXT(C11,"ge"),TEXT(C11," "))</f>
        <v xml:space="preserve"> </v>
      </c>
      <c r="E11" s="22" t="str">
        <f t="shared" ref="E11:E21" si="4">IF(OR(A11=1,A11),TEXT(C11,"yyyy"),TEXT(C11,"yy"))</f>
        <v>97</v>
      </c>
      <c r="F11" s="23">
        <v>106.26013653</v>
      </c>
      <c r="G11" s="23">
        <v>113.60925818</v>
      </c>
      <c r="H11" s="23">
        <v>144.43851283000001</v>
      </c>
      <c r="I11" s="23">
        <v>165.58381972000001</v>
      </c>
      <c r="J11" s="23">
        <v>72.956626510000007</v>
      </c>
      <c r="K11" s="23">
        <v>72.463881303999997</v>
      </c>
    </row>
    <row r="12" spans="1:18" x14ac:dyDescent="0.15">
      <c r="A12" s="1" t="str">
        <f t="shared" si="2"/>
        <v/>
      </c>
      <c r="B12" s="1" t="str">
        <f t="shared" ref="B12:B75" si="5">IF(OR(A12=1,C12=$E$5),1,"")</f>
        <v/>
      </c>
      <c r="C12" s="21">
        <v>35796</v>
      </c>
      <c r="D12" s="22" t="str">
        <f t="shared" si="3"/>
        <v xml:space="preserve"> </v>
      </c>
      <c r="E12" s="22" t="str">
        <f t="shared" si="4"/>
        <v>98</v>
      </c>
      <c r="F12" s="23">
        <v>105.64282881</v>
      </c>
      <c r="G12" s="23">
        <v>111.5679155</v>
      </c>
      <c r="H12" s="23">
        <v>143.65280343000001</v>
      </c>
      <c r="I12" s="23">
        <v>158.91033598000001</v>
      </c>
      <c r="J12" s="23">
        <v>72.186757774</v>
      </c>
      <c r="K12" s="23">
        <v>72.915147891000004</v>
      </c>
    </row>
    <row r="13" spans="1:18" x14ac:dyDescent="0.15">
      <c r="A13" s="1" t="str">
        <f t="shared" si="2"/>
        <v/>
      </c>
      <c r="B13" s="1" t="str">
        <f t="shared" si="5"/>
        <v/>
      </c>
      <c r="C13" s="21">
        <v>36161</v>
      </c>
      <c r="D13" s="22" t="str">
        <f t="shared" si="3"/>
        <v xml:space="preserve"> </v>
      </c>
      <c r="E13" s="22" t="str">
        <f t="shared" si="4"/>
        <v>99</v>
      </c>
      <c r="F13" s="23">
        <v>104.2576475</v>
      </c>
      <c r="G13" s="23">
        <v>112.39775318</v>
      </c>
      <c r="H13" s="23">
        <v>141.02629901</v>
      </c>
      <c r="I13" s="23">
        <v>158.18296147999999</v>
      </c>
      <c r="J13" s="23">
        <v>71.729033594000001</v>
      </c>
      <c r="K13" s="23">
        <v>74.971616530999995</v>
      </c>
    </row>
    <row r="14" spans="1:18" x14ac:dyDescent="0.15">
      <c r="A14" s="1" t="str">
        <f t="shared" si="2"/>
        <v/>
      </c>
      <c r="B14" s="1" t="str">
        <f t="shared" si="5"/>
        <v/>
      </c>
      <c r="C14" s="21">
        <v>36526</v>
      </c>
      <c r="D14" s="22" t="str">
        <f t="shared" si="3"/>
        <v xml:space="preserve"> </v>
      </c>
      <c r="E14" s="22" t="str">
        <f t="shared" si="4"/>
        <v>00</v>
      </c>
      <c r="F14" s="23">
        <v>102.57988414</v>
      </c>
      <c r="G14" s="23">
        <v>109.67395973000001</v>
      </c>
      <c r="H14" s="23">
        <v>138.36629995000001</v>
      </c>
      <c r="I14" s="23">
        <v>160.24806859</v>
      </c>
      <c r="J14" s="23">
        <v>70.690756456000003</v>
      </c>
      <c r="K14" s="23">
        <v>68.036718436000001</v>
      </c>
    </row>
    <row r="15" spans="1:18" x14ac:dyDescent="0.15">
      <c r="A15" s="1" t="str">
        <f t="shared" si="2"/>
        <v/>
      </c>
      <c r="B15" s="1" t="str">
        <f t="shared" si="5"/>
        <v/>
      </c>
      <c r="C15" s="21">
        <v>36892</v>
      </c>
      <c r="D15" s="22" t="str">
        <f t="shared" si="3"/>
        <v xml:space="preserve"> </v>
      </c>
      <c r="E15" s="22" t="str">
        <f t="shared" si="4"/>
        <v>01</v>
      </c>
      <c r="F15" s="23">
        <v>100.25708164</v>
      </c>
      <c r="G15" s="23">
        <v>109.7543728</v>
      </c>
      <c r="H15" s="23">
        <v>134.39473383999999</v>
      </c>
      <c r="I15" s="23">
        <v>152.59621715</v>
      </c>
      <c r="J15" s="23">
        <v>69.752153085000003</v>
      </c>
      <c r="K15" s="23">
        <v>74.287764437999996</v>
      </c>
    </row>
    <row r="16" spans="1:18" x14ac:dyDescent="0.15">
      <c r="A16" s="1" t="str">
        <f t="shared" si="2"/>
        <v/>
      </c>
      <c r="B16" s="1" t="str">
        <f t="shared" si="5"/>
        <v/>
      </c>
      <c r="C16" s="21">
        <v>37257</v>
      </c>
      <c r="D16" s="22" t="str">
        <f t="shared" si="3"/>
        <v xml:space="preserve"> </v>
      </c>
      <c r="E16" s="22" t="str">
        <f t="shared" si="4"/>
        <v>02</v>
      </c>
      <c r="F16" s="23">
        <v>96.974928891999994</v>
      </c>
      <c r="G16" s="23">
        <v>105.29651006</v>
      </c>
      <c r="H16" s="23">
        <v>130.01255603000001</v>
      </c>
      <c r="I16" s="23">
        <v>145.51425434000001</v>
      </c>
      <c r="J16" s="23">
        <v>67.439153175000001</v>
      </c>
      <c r="K16" s="23">
        <v>72.296069023000001</v>
      </c>
    </row>
    <row r="17" spans="1:11" x14ac:dyDescent="0.15">
      <c r="A17" s="1" t="str">
        <f t="shared" si="2"/>
        <v/>
      </c>
      <c r="B17" s="1" t="str">
        <f t="shared" si="5"/>
        <v/>
      </c>
      <c r="C17" s="21">
        <v>37622</v>
      </c>
      <c r="D17" s="22" t="str">
        <f t="shared" si="3"/>
        <v xml:space="preserve"> </v>
      </c>
      <c r="E17" s="22" t="str">
        <f t="shared" si="4"/>
        <v>03</v>
      </c>
      <c r="F17" s="23">
        <v>94.660600958000003</v>
      </c>
      <c r="G17" s="23">
        <v>104.37682448</v>
      </c>
      <c r="H17" s="23">
        <v>126.83082707</v>
      </c>
      <c r="I17" s="23">
        <v>145.57779488</v>
      </c>
      <c r="J17" s="23">
        <v>65.883296036999994</v>
      </c>
      <c r="K17" s="23">
        <v>70.806025203999994</v>
      </c>
    </row>
    <row r="18" spans="1:11" x14ac:dyDescent="0.15">
      <c r="A18" s="1" t="str">
        <f t="shared" si="2"/>
        <v/>
      </c>
      <c r="B18" s="1" t="str">
        <f t="shared" si="5"/>
        <v/>
      </c>
      <c r="C18" s="21">
        <v>37987</v>
      </c>
      <c r="D18" s="22" t="str">
        <f t="shared" si="3"/>
        <v xml:space="preserve"> </v>
      </c>
      <c r="E18" s="22" t="str">
        <f t="shared" si="4"/>
        <v>04</v>
      </c>
      <c r="F18" s="23">
        <v>94.866093184999997</v>
      </c>
      <c r="G18" s="23">
        <v>108.06661883</v>
      </c>
      <c r="H18" s="23">
        <v>126.03059459000001</v>
      </c>
      <c r="I18" s="23">
        <v>150.93355194</v>
      </c>
      <c r="J18" s="23">
        <v>66.968197966000005</v>
      </c>
      <c r="K18" s="23">
        <v>73.432900318999998</v>
      </c>
    </row>
    <row r="19" spans="1:11" x14ac:dyDescent="0.15">
      <c r="A19" s="1" t="str">
        <f t="shared" si="2"/>
        <v/>
      </c>
      <c r="B19" s="1" t="str">
        <f t="shared" si="5"/>
        <v/>
      </c>
      <c r="C19" s="21">
        <v>38353</v>
      </c>
      <c r="D19" s="22" t="str">
        <f t="shared" si="3"/>
        <v xml:space="preserve"> </v>
      </c>
      <c r="E19" s="22" t="str">
        <f t="shared" si="4"/>
        <v>05</v>
      </c>
      <c r="F19" s="23">
        <v>92.370325014000002</v>
      </c>
      <c r="G19" s="23">
        <v>103.15253549000001</v>
      </c>
      <c r="H19" s="23">
        <v>122.08037043</v>
      </c>
      <c r="I19" s="23">
        <v>144.83228278999999</v>
      </c>
      <c r="J19" s="23">
        <v>65.598758759000006</v>
      </c>
      <c r="K19" s="23">
        <v>68.732752621000003</v>
      </c>
    </row>
    <row r="20" spans="1:11" x14ac:dyDescent="0.15">
      <c r="A20" s="1" t="str">
        <f t="shared" si="2"/>
        <v/>
      </c>
      <c r="B20" s="1" t="str">
        <f t="shared" si="5"/>
        <v/>
      </c>
      <c r="C20" s="21">
        <v>38718</v>
      </c>
      <c r="D20" s="22" t="str">
        <f t="shared" si="3"/>
        <v xml:space="preserve"> </v>
      </c>
      <c r="E20" s="22" t="str">
        <f t="shared" si="4"/>
        <v>06</v>
      </c>
      <c r="F20" s="23">
        <v>89.992027989999997</v>
      </c>
      <c r="G20" s="23">
        <v>105.08590338</v>
      </c>
      <c r="H20" s="23">
        <v>118.32288818000001</v>
      </c>
      <c r="I20" s="23">
        <v>144.63389283999999</v>
      </c>
      <c r="J20" s="23">
        <v>64.332272981000003</v>
      </c>
      <c r="K20" s="23">
        <v>72.481961652999999</v>
      </c>
    </row>
    <row r="21" spans="1:11" x14ac:dyDescent="0.15">
      <c r="A21" s="1">
        <f t="shared" si="2"/>
        <v>1</v>
      </c>
      <c r="B21" s="1">
        <f t="shared" si="5"/>
        <v>1</v>
      </c>
      <c r="C21" s="21">
        <v>39083</v>
      </c>
      <c r="D21" s="22" t="str">
        <f t="shared" si="3"/>
        <v>H19</v>
      </c>
      <c r="E21" s="22" t="str">
        <f t="shared" si="4"/>
        <v>2007</v>
      </c>
      <c r="F21" s="23">
        <v>88.528670649000006</v>
      </c>
      <c r="G21" s="23">
        <v>103.70967928</v>
      </c>
      <c r="H21" s="23">
        <v>116.43340765000001</v>
      </c>
      <c r="I21" s="23">
        <v>144.38314535000001</v>
      </c>
      <c r="J21" s="23">
        <v>63.186984371999998</v>
      </c>
      <c r="K21" s="23">
        <v>70.570275659000004</v>
      </c>
    </row>
    <row r="22" spans="1:11" x14ac:dyDescent="0.15">
      <c r="A22" s="1" t="str">
        <f t="shared" si="2"/>
        <v/>
      </c>
      <c r="B22" s="1" t="str">
        <f t="shared" si="5"/>
        <v/>
      </c>
      <c r="C22" s="21">
        <v>39448</v>
      </c>
      <c r="D22" s="22" t="str">
        <f t="shared" ref="D22:D35" si="6">IF(OR(A22=1,B22=1,A22),TEXT(C22,"ge"),TEXT(C22," "))</f>
        <v xml:space="preserve"> </v>
      </c>
      <c r="E22" s="22" t="str">
        <f t="shared" ref="E22:E35" si="7">IF(OR(A22=1,A22),TEXT(C22,"yyyy"),TEXT(C22,"yy"))</f>
        <v>08</v>
      </c>
      <c r="F22" s="23">
        <v>87.233516299000001</v>
      </c>
      <c r="G22" s="23">
        <v>101.71616605</v>
      </c>
      <c r="H22" s="23">
        <v>113.96310162</v>
      </c>
      <c r="I22" s="23">
        <v>138.32389203</v>
      </c>
      <c r="J22" s="23">
        <v>62.945715593999999</v>
      </c>
      <c r="K22" s="23">
        <v>71.287102138999998</v>
      </c>
    </row>
    <row r="23" spans="1:11" x14ac:dyDescent="0.15">
      <c r="A23" s="1" t="str">
        <f t="shared" si="2"/>
        <v/>
      </c>
      <c r="B23" s="1" t="str">
        <f t="shared" si="5"/>
        <v/>
      </c>
      <c r="C23" s="21">
        <v>39814</v>
      </c>
      <c r="D23" s="22" t="str">
        <f t="shared" si="6"/>
        <v xml:space="preserve"> </v>
      </c>
      <c r="E23" s="22" t="str">
        <f t="shared" si="7"/>
        <v>09</v>
      </c>
      <c r="F23" s="23">
        <v>84.424581677999996</v>
      </c>
      <c r="G23" s="23">
        <v>98.445948317000003</v>
      </c>
      <c r="H23" s="23">
        <v>109.82166664</v>
      </c>
      <c r="I23" s="23">
        <v>135.45608435</v>
      </c>
      <c r="J23" s="23">
        <v>61.320594438000001</v>
      </c>
      <c r="K23" s="23">
        <v>68.169602092999995</v>
      </c>
    </row>
    <row r="24" spans="1:11" x14ac:dyDescent="0.15">
      <c r="A24" s="1" t="str">
        <f t="shared" si="2"/>
        <v/>
      </c>
      <c r="B24" s="1" t="str">
        <f t="shared" si="5"/>
        <v/>
      </c>
      <c r="C24" s="21">
        <v>40179</v>
      </c>
      <c r="D24" s="22" t="str">
        <f t="shared" si="6"/>
        <v xml:space="preserve"> </v>
      </c>
      <c r="E24" s="22" t="str">
        <f t="shared" si="7"/>
        <v>10</v>
      </c>
      <c r="F24" s="23">
        <v>84.299285823999995</v>
      </c>
      <c r="G24" s="23">
        <v>101.08969617</v>
      </c>
      <c r="H24" s="23">
        <v>109.08773972</v>
      </c>
      <c r="I24" s="23">
        <v>135.22339464999999</v>
      </c>
      <c r="J24" s="23">
        <v>61.752751240000002</v>
      </c>
      <c r="K24" s="23">
        <v>72.672651146999996</v>
      </c>
    </row>
    <row r="25" spans="1:11" x14ac:dyDescent="0.15">
      <c r="A25" s="1" t="str">
        <f t="shared" si="2"/>
        <v/>
      </c>
      <c r="B25" s="1" t="str">
        <f t="shared" si="5"/>
        <v/>
      </c>
      <c r="C25" s="21">
        <v>40544</v>
      </c>
      <c r="D25" s="22" t="str">
        <f t="shared" si="6"/>
        <v xml:space="preserve"> </v>
      </c>
      <c r="E25" s="22" t="str">
        <f t="shared" si="7"/>
        <v>11</v>
      </c>
      <c r="F25" s="23">
        <v>83.098250879999995</v>
      </c>
      <c r="G25" s="23">
        <v>97.663573240000005</v>
      </c>
      <c r="H25" s="23">
        <v>107.0993416</v>
      </c>
      <c r="I25" s="23">
        <v>135.0577672</v>
      </c>
      <c r="J25" s="23">
        <v>61.233384059999999</v>
      </c>
      <c r="K25" s="23">
        <v>66.330994399999994</v>
      </c>
    </row>
    <row r="26" spans="1:11" x14ac:dyDescent="0.15">
      <c r="A26" s="1" t="str">
        <f t="shared" si="2"/>
        <v/>
      </c>
      <c r="B26" s="1" t="str">
        <f t="shared" si="5"/>
        <v/>
      </c>
      <c r="C26" s="21">
        <v>40909</v>
      </c>
      <c r="D26" s="22" t="str">
        <f t="shared" si="6"/>
        <v xml:space="preserve"> </v>
      </c>
      <c r="E26" s="22" t="str">
        <f t="shared" si="7"/>
        <v>12</v>
      </c>
      <c r="F26" s="23">
        <v>81.325057079999993</v>
      </c>
      <c r="G26" s="23">
        <v>96.538610000000006</v>
      </c>
      <c r="H26" s="23">
        <v>104.5905939</v>
      </c>
      <c r="I26" s="23">
        <v>127.5690457</v>
      </c>
      <c r="J26" s="23">
        <v>60.06077655</v>
      </c>
      <c r="K26" s="23">
        <v>71.341705860000005</v>
      </c>
    </row>
    <row r="27" spans="1:11" x14ac:dyDescent="0.15">
      <c r="A27" s="1" t="str">
        <f t="shared" si="2"/>
        <v/>
      </c>
      <c r="B27" s="1" t="str">
        <f t="shared" si="5"/>
        <v/>
      </c>
      <c r="C27" s="21">
        <v>41275</v>
      </c>
      <c r="D27" s="22" t="str">
        <f t="shared" si="6"/>
        <v xml:space="preserve"> </v>
      </c>
      <c r="E27" s="22" t="str">
        <f t="shared" si="7"/>
        <v>13</v>
      </c>
      <c r="F27" s="23">
        <v>80.058236579999999</v>
      </c>
      <c r="G27" s="23">
        <v>99.603112949999996</v>
      </c>
      <c r="H27" s="23">
        <v>102.38478310000001</v>
      </c>
      <c r="I27" s="23">
        <v>131.19991920000001</v>
      </c>
      <c r="J27" s="23">
        <v>59.626441970000002</v>
      </c>
      <c r="K27" s="23">
        <v>72.784911309999998</v>
      </c>
    </row>
    <row r="28" spans="1:11" x14ac:dyDescent="0.15">
      <c r="A28" s="1" t="str">
        <f t="shared" si="2"/>
        <v/>
      </c>
      <c r="B28" s="1" t="str">
        <f t="shared" si="5"/>
        <v/>
      </c>
      <c r="C28" s="21">
        <v>41640</v>
      </c>
      <c r="D28" s="22" t="str">
        <f t="shared" si="6"/>
        <v xml:space="preserve"> </v>
      </c>
      <c r="E28" s="22" t="str">
        <f t="shared" si="7"/>
        <v>14</v>
      </c>
      <c r="F28" s="23">
        <v>78.966836790000002</v>
      </c>
      <c r="G28" s="23">
        <v>98.01355581</v>
      </c>
      <c r="H28" s="23">
        <v>100.1003643</v>
      </c>
      <c r="I28" s="23">
        <v>131.3612306</v>
      </c>
      <c r="J28" s="23">
        <v>59.674983019999999</v>
      </c>
      <c r="K28" s="23">
        <v>69.845812839999994</v>
      </c>
    </row>
    <row r="29" spans="1:11" x14ac:dyDescent="0.15">
      <c r="A29" s="1" t="str">
        <f t="shared" si="2"/>
        <v/>
      </c>
      <c r="B29" s="1" t="str">
        <f t="shared" si="5"/>
        <v/>
      </c>
      <c r="C29" s="21">
        <v>42005</v>
      </c>
      <c r="D29" s="22" t="str">
        <f t="shared" si="6"/>
        <v xml:space="preserve"> </v>
      </c>
      <c r="E29" s="22" t="str">
        <f t="shared" si="7"/>
        <v>15</v>
      </c>
      <c r="F29" s="23">
        <v>77.998211029999993</v>
      </c>
      <c r="G29" s="23">
        <v>96.918799969999995</v>
      </c>
      <c r="H29" s="23">
        <v>98.994153089999998</v>
      </c>
      <c r="I29" s="23">
        <v>126.509122</v>
      </c>
      <c r="J29" s="23">
        <v>58.818669710000002</v>
      </c>
      <c r="K29" s="23">
        <v>71.811919959999997</v>
      </c>
    </row>
    <row r="30" spans="1:11" x14ac:dyDescent="0.15">
      <c r="A30" s="1" t="str">
        <f t="shared" si="2"/>
        <v/>
      </c>
      <c r="B30" s="1" t="str">
        <f t="shared" si="5"/>
        <v/>
      </c>
      <c r="C30" s="21">
        <v>42370</v>
      </c>
      <c r="D30" s="22" t="str">
        <f t="shared" si="6"/>
        <v xml:space="preserve"> </v>
      </c>
      <c r="E30" s="22" t="str">
        <f t="shared" si="7"/>
        <v>16</v>
      </c>
      <c r="F30" s="23">
        <v>76.064014240000006</v>
      </c>
      <c r="G30" s="23">
        <v>93.251877719999996</v>
      </c>
      <c r="H30" s="23">
        <v>95.841542009999998</v>
      </c>
      <c r="I30" s="23">
        <v>121.8803875</v>
      </c>
      <c r="J30" s="23">
        <v>57.994226879999999</v>
      </c>
      <c r="K30" s="23">
        <v>69.227506079999998</v>
      </c>
    </row>
    <row r="31" spans="1:11" x14ac:dyDescent="0.15">
      <c r="A31" s="1" t="str">
        <f t="shared" si="2"/>
        <v/>
      </c>
      <c r="B31" s="1" t="str">
        <f t="shared" si="5"/>
        <v/>
      </c>
      <c r="C31" s="21">
        <v>42736</v>
      </c>
      <c r="D31" s="22" t="str">
        <f t="shared" si="6"/>
        <v xml:space="preserve"> </v>
      </c>
      <c r="E31" s="22" t="str">
        <f t="shared" si="7"/>
        <v>17</v>
      </c>
      <c r="F31" s="23">
        <v>73.630022990000001</v>
      </c>
      <c r="G31" s="23">
        <v>88.915376219999999</v>
      </c>
      <c r="H31" s="23">
        <v>92.451734430000002</v>
      </c>
      <c r="I31" s="23">
        <v>114.9738787</v>
      </c>
      <c r="J31" s="23">
        <v>56.380139149999998</v>
      </c>
      <c r="K31" s="23">
        <v>66.397499749999994</v>
      </c>
    </row>
    <row r="32" spans="1:11" x14ac:dyDescent="0.15">
      <c r="A32" s="1" t="str">
        <f t="shared" si="2"/>
        <v/>
      </c>
      <c r="B32" s="1" t="str">
        <f t="shared" si="5"/>
        <v/>
      </c>
      <c r="C32" s="21">
        <v>43101</v>
      </c>
      <c r="D32" s="22" t="str">
        <f t="shared" si="6"/>
        <v xml:space="preserve"> </v>
      </c>
      <c r="E32" s="22" t="str">
        <f t="shared" si="7"/>
        <v>18</v>
      </c>
      <c r="F32" s="23">
        <v>71.595259179999999</v>
      </c>
      <c r="G32" s="23">
        <v>91.082825769999999</v>
      </c>
      <c r="H32" s="23">
        <v>88.639342229999997</v>
      </c>
      <c r="I32" s="23">
        <v>118.50825159999999</v>
      </c>
      <c r="J32" s="23">
        <v>55.976814259999998</v>
      </c>
      <c r="K32" s="23">
        <v>66.914060370000001</v>
      </c>
    </row>
    <row r="33" spans="1:11" x14ac:dyDescent="0.15">
      <c r="A33" s="1" t="str">
        <f t="shared" si="2"/>
        <v/>
      </c>
      <c r="B33" s="1" t="str">
        <f t="shared" si="5"/>
        <v/>
      </c>
      <c r="C33" s="21">
        <v>43466</v>
      </c>
      <c r="D33" s="22" t="str">
        <f t="shared" si="6"/>
        <v xml:space="preserve"> </v>
      </c>
      <c r="E33" s="22" t="str">
        <f t="shared" si="7"/>
        <v>19</v>
      </c>
      <c r="F33" s="23">
        <v>69.985505149999995</v>
      </c>
      <c r="G33" s="23">
        <v>90.842678770000006</v>
      </c>
      <c r="H33" s="23">
        <v>86.049886950000001</v>
      </c>
      <c r="I33" s="23">
        <v>112.57253609999999</v>
      </c>
      <c r="J33" s="23">
        <v>55.245687179999997</v>
      </c>
      <c r="K33" s="23">
        <v>71.505642069999993</v>
      </c>
    </row>
    <row r="34" spans="1:11" x14ac:dyDescent="0.15">
      <c r="A34" s="1" t="str">
        <f t="shared" si="2"/>
        <v/>
      </c>
      <c r="B34" s="1" t="str">
        <f t="shared" si="5"/>
        <v/>
      </c>
      <c r="C34" s="21">
        <v>43831</v>
      </c>
      <c r="D34" s="22" t="str">
        <f t="shared" si="6"/>
        <v xml:space="preserve"> </v>
      </c>
      <c r="E34" s="22" t="str">
        <f t="shared" si="7"/>
        <v>20</v>
      </c>
      <c r="F34" s="23">
        <v>69.599999999999994</v>
      </c>
      <c r="G34" s="23">
        <v>87.6</v>
      </c>
      <c r="H34" s="23">
        <v>85.6</v>
      </c>
      <c r="I34" s="23">
        <v>113.7</v>
      </c>
      <c r="J34" s="23">
        <v>54.9</v>
      </c>
      <c r="K34" s="23">
        <v>64.5</v>
      </c>
    </row>
    <row r="35" spans="1:11" x14ac:dyDescent="0.15">
      <c r="A35" s="1" t="str">
        <f t="shared" si="2"/>
        <v/>
      </c>
      <c r="B35" s="1" t="str">
        <f t="shared" si="5"/>
        <v/>
      </c>
      <c r="C35" s="21">
        <v>44197</v>
      </c>
      <c r="D35" s="22" t="str">
        <f t="shared" si="6"/>
        <v xml:space="preserve"> </v>
      </c>
      <c r="E35" s="22" t="str">
        <f t="shared" si="7"/>
        <v>21</v>
      </c>
      <c r="F35" s="23">
        <v>67.400000000000006</v>
      </c>
      <c r="G35" s="23">
        <v>86.9</v>
      </c>
      <c r="H35" s="23">
        <v>82.4</v>
      </c>
      <c r="I35" s="23">
        <v>108.2</v>
      </c>
      <c r="J35" s="23">
        <v>53.6</v>
      </c>
      <c r="K35" s="23">
        <v>68.2</v>
      </c>
    </row>
    <row r="36" spans="1:11" x14ac:dyDescent="0.15">
      <c r="A36" s="1" t="str">
        <f t="shared" si="2"/>
        <v/>
      </c>
      <c r="B36" s="1">
        <f t="shared" si="5"/>
        <v>1</v>
      </c>
      <c r="C36" s="21">
        <v>44562</v>
      </c>
      <c r="D36" s="22" t="str">
        <f t="shared" ref="D36" si="8">IF(OR(A36=1,B36=1,A36),TEXT(C36,"ge"),TEXT(C36," "))</f>
        <v>R4</v>
      </c>
      <c r="E36" s="22" t="str">
        <f t="shared" ref="E36" si="9">IF(OR(A36=1,A36),TEXT(C36,"yyyy"),TEXT(C36,"yy"))</f>
        <v>22</v>
      </c>
      <c r="F36" s="23">
        <v>67.400000000000006</v>
      </c>
      <c r="G36" s="23">
        <v>84</v>
      </c>
      <c r="H36" s="23">
        <v>81.088654201912448</v>
      </c>
      <c r="I36" s="23">
        <v>101.31426388629733</v>
      </c>
      <c r="J36" s="23">
        <v>54.868514530352698</v>
      </c>
      <c r="K36" s="23">
        <v>69.414534111465372</v>
      </c>
    </row>
    <row r="37" spans="1:11" x14ac:dyDescent="0.15">
      <c r="A37" s="1" t="str">
        <f t="shared" si="2"/>
        <v/>
      </c>
      <c r="B37" s="1" t="str">
        <f t="shared" si="5"/>
        <v/>
      </c>
    </row>
    <row r="38" spans="1:11" x14ac:dyDescent="0.15">
      <c r="A38" s="1" t="str">
        <f t="shared" si="2"/>
        <v/>
      </c>
      <c r="B38" s="1" t="str">
        <f t="shared" si="5"/>
        <v/>
      </c>
    </row>
    <row r="39" spans="1:11" x14ac:dyDescent="0.15">
      <c r="A39" s="1" t="str">
        <f t="shared" si="2"/>
        <v/>
      </c>
      <c r="B39" s="1" t="str">
        <f t="shared" si="5"/>
        <v/>
      </c>
    </row>
    <row r="40" spans="1:11" x14ac:dyDescent="0.15">
      <c r="A40" s="1" t="str">
        <f t="shared" si="2"/>
        <v/>
      </c>
      <c r="B40" s="1" t="str">
        <f t="shared" si="5"/>
        <v/>
      </c>
    </row>
    <row r="41" spans="1:11" x14ac:dyDescent="0.15">
      <c r="A41" s="1" t="str">
        <f t="shared" si="2"/>
        <v/>
      </c>
      <c r="B41" s="1" t="str">
        <f t="shared" si="5"/>
        <v/>
      </c>
    </row>
    <row r="42" spans="1:11" x14ac:dyDescent="0.15">
      <c r="A42" s="1" t="str">
        <f t="shared" si="2"/>
        <v/>
      </c>
      <c r="B42" s="1" t="str">
        <f t="shared" si="5"/>
        <v/>
      </c>
    </row>
    <row r="43" spans="1:11" x14ac:dyDescent="0.15">
      <c r="A43" s="1" t="str">
        <f t="shared" si="2"/>
        <v/>
      </c>
      <c r="B43" s="1" t="str">
        <f t="shared" si="5"/>
        <v/>
      </c>
    </row>
    <row r="44" spans="1:11" x14ac:dyDescent="0.15">
      <c r="A44" s="1" t="str">
        <f t="shared" si="2"/>
        <v/>
      </c>
      <c r="B44" s="1" t="str">
        <f t="shared" si="5"/>
        <v/>
      </c>
    </row>
    <row r="45" spans="1:11" x14ac:dyDescent="0.15">
      <c r="A45" s="1" t="str">
        <f t="shared" si="2"/>
        <v/>
      </c>
      <c r="B45" s="1" t="str">
        <f t="shared" si="5"/>
        <v/>
      </c>
    </row>
    <row r="46" spans="1:11" x14ac:dyDescent="0.15">
      <c r="A46" s="1" t="str">
        <f t="shared" si="2"/>
        <v/>
      </c>
      <c r="B46" s="1" t="str">
        <f t="shared" si="5"/>
        <v/>
      </c>
    </row>
    <row r="47" spans="1:11" x14ac:dyDescent="0.15">
      <c r="A47" s="1" t="str">
        <f t="shared" si="2"/>
        <v/>
      </c>
      <c r="B47" s="1" t="str">
        <f t="shared" si="5"/>
        <v/>
      </c>
    </row>
    <row r="48" spans="1:11" x14ac:dyDescent="0.15">
      <c r="A48" s="1" t="str">
        <f t="shared" si="2"/>
        <v/>
      </c>
      <c r="B48" s="1" t="str">
        <f t="shared" si="5"/>
        <v/>
      </c>
    </row>
    <row r="49" spans="1:2" x14ac:dyDescent="0.15">
      <c r="A49" s="1" t="str">
        <f t="shared" si="2"/>
        <v/>
      </c>
      <c r="B49" s="1" t="str">
        <f t="shared" si="5"/>
        <v/>
      </c>
    </row>
    <row r="50" spans="1:2" x14ac:dyDescent="0.15">
      <c r="A50" s="1" t="str">
        <f t="shared" si="2"/>
        <v/>
      </c>
      <c r="B50" s="1" t="str">
        <f t="shared" si="5"/>
        <v/>
      </c>
    </row>
    <row r="51" spans="1:2" x14ac:dyDescent="0.15">
      <c r="A51" s="1" t="str">
        <f t="shared" si="2"/>
        <v/>
      </c>
      <c r="B51" s="1" t="str">
        <f t="shared" si="5"/>
        <v/>
      </c>
    </row>
    <row r="52" spans="1:2" x14ac:dyDescent="0.15">
      <c r="A52" s="1" t="str">
        <f t="shared" si="2"/>
        <v/>
      </c>
      <c r="B52" s="1" t="str">
        <f t="shared" si="5"/>
        <v/>
      </c>
    </row>
    <row r="53" spans="1:2" x14ac:dyDescent="0.15">
      <c r="A53" s="1" t="str">
        <f t="shared" si="2"/>
        <v/>
      </c>
      <c r="B53" s="1" t="str">
        <f t="shared" si="5"/>
        <v/>
      </c>
    </row>
    <row r="54" spans="1:2" x14ac:dyDescent="0.15">
      <c r="A54" s="1" t="str">
        <f t="shared" si="2"/>
        <v/>
      </c>
      <c r="B54" s="1" t="str">
        <f t="shared" si="5"/>
        <v/>
      </c>
    </row>
    <row r="55" spans="1:2" x14ac:dyDescent="0.15">
      <c r="A55" s="1" t="str">
        <f t="shared" si="2"/>
        <v/>
      </c>
      <c r="B55" s="1" t="str">
        <f t="shared" si="5"/>
        <v/>
      </c>
    </row>
    <row r="56" spans="1:2" x14ac:dyDescent="0.15">
      <c r="A56" s="1" t="str">
        <f t="shared" si="2"/>
        <v/>
      </c>
      <c r="B56" s="1" t="str">
        <f t="shared" si="5"/>
        <v/>
      </c>
    </row>
    <row r="57" spans="1:2" x14ac:dyDescent="0.15">
      <c r="A57" s="1" t="str">
        <f t="shared" si="2"/>
        <v/>
      </c>
      <c r="B57" s="1" t="str">
        <f t="shared" si="5"/>
        <v/>
      </c>
    </row>
    <row r="58" spans="1:2" x14ac:dyDescent="0.15">
      <c r="A58" s="1" t="str">
        <f t="shared" si="2"/>
        <v/>
      </c>
      <c r="B58" s="1" t="str">
        <f t="shared" si="5"/>
        <v/>
      </c>
    </row>
    <row r="59" spans="1:2" x14ac:dyDescent="0.15">
      <c r="A59" s="1" t="str">
        <f t="shared" si="2"/>
        <v/>
      </c>
      <c r="B59" s="1" t="str">
        <f t="shared" si="5"/>
        <v/>
      </c>
    </row>
    <row r="60" spans="1:2" x14ac:dyDescent="0.15">
      <c r="A60" s="1" t="str">
        <f t="shared" si="2"/>
        <v/>
      </c>
      <c r="B60" s="1" t="str">
        <f t="shared" si="5"/>
        <v/>
      </c>
    </row>
    <row r="61" spans="1:2" x14ac:dyDescent="0.15">
      <c r="A61" s="1" t="str">
        <f t="shared" si="2"/>
        <v/>
      </c>
      <c r="B61" s="1" t="str">
        <f t="shared" si="5"/>
        <v/>
      </c>
    </row>
    <row r="62" spans="1:2" x14ac:dyDescent="0.15">
      <c r="A62" s="1" t="str">
        <f t="shared" si="2"/>
        <v/>
      </c>
      <c r="B62" s="1" t="str">
        <f t="shared" si="5"/>
        <v/>
      </c>
    </row>
    <row r="63" spans="1:2" x14ac:dyDescent="0.15">
      <c r="A63" s="1" t="str">
        <f t="shared" si="2"/>
        <v/>
      </c>
      <c r="B63" s="1" t="str">
        <f t="shared" si="5"/>
        <v/>
      </c>
    </row>
    <row r="64" spans="1:2" x14ac:dyDescent="0.15">
      <c r="A64" s="1" t="str">
        <f t="shared" si="2"/>
        <v/>
      </c>
      <c r="B64" s="1" t="str">
        <f t="shared" si="5"/>
        <v/>
      </c>
    </row>
    <row r="65" spans="1:2" x14ac:dyDescent="0.15">
      <c r="A65" s="1" t="str">
        <f t="shared" si="2"/>
        <v/>
      </c>
      <c r="B65" s="1" t="str">
        <f t="shared" si="5"/>
        <v/>
      </c>
    </row>
    <row r="66" spans="1:2" x14ac:dyDescent="0.15">
      <c r="A66" s="1" t="str">
        <f t="shared" si="2"/>
        <v/>
      </c>
      <c r="B66" s="1" t="str">
        <f t="shared" si="5"/>
        <v/>
      </c>
    </row>
    <row r="67" spans="1:2" x14ac:dyDescent="0.15">
      <c r="A67" s="1" t="str">
        <f t="shared" si="2"/>
        <v/>
      </c>
      <c r="B67" s="1" t="str">
        <f t="shared" si="5"/>
        <v/>
      </c>
    </row>
    <row r="68" spans="1:2" x14ac:dyDescent="0.15">
      <c r="A68" s="1" t="str">
        <f t="shared" si="2"/>
        <v/>
      </c>
      <c r="B68" s="1" t="str">
        <f t="shared" si="5"/>
        <v/>
      </c>
    </row>
    <row r="69" spans="1:2" x14ac:dyDescent="0.15">
      <c r="A69" s="1" t="str">
        <f t="shared" si="2"/>
        <v/>
      </c>
      <c r="B69" s="1" t="str">
        <f t="shared" si="5"/>
        <v/>
      </c>
    </row>
    <row r="70" spans="1:2" x14ac:dyDescent="0.15">
      <c r="A70" s="1" t="str">
        <f t="shared" si="2"/>
        <v/>
      </c>
      <c r="B70" s="1" t="str">
        <f t="shared" si="5"/>
        <v/>
      </c>
    </row>
    <row r="71" spans="1:2" x14ac:dyDescent="0.15">
      <c r="A71" s="1" t="str">
        <f t="shared" si="2"/>
        <v/>
      </c>
      <c r="B71" s="1" t="str">
        <f t="shared" si="5"/>
        <v/>
      </c>
    </row>
    <row r="72" spans="1:2" x14ac:dyDescent="0.15">
      <c r="A72" s="1" t="str">
        <f t="shared" si="2"/>
        <v/>
      </c>
      <c r="B72" s="1" t="str">
        <f t="shared" si="5"/>
        <v/>
      </c>
    </row>
    <row r="73" spans="1:2" x14ac:dyDescent="0.15">
      <c r="A73" s="1" t="str">
        <f t="shared" si="2"/>
        <v/>
      </c>
      <c r="B73" s="1" t="str">
        <f t="shared" si="5"/>
        <v/>
      </c>
    </row>
    <row r="74" spans="1:2" x14ac:dyDescent="0.15">
      <c r="A74" s="1" t="str">
        <f t="shared" ref="A74:A109" si="10">IF(C74=EDATE($C$5,0),1,"")</f>
        <v/>
      </c>
      <c r="B74" s="1" t="str">
        <f t="shared" si="5"/>
        <v/>
      </c>
    </row>
    <row r="75" spans="1:2" x14ac:dyDescent="0.15">
      <c r="A75" s="1" t="str">
        <f t="shared" si="10"/>
        <v/>
      </c>
      <c r="B75" s="1" t="str">
        <f t="shared" si="5"/>
        <v/>
      </c>
    </row>
    <row r="76" spans="1:2" x14ac:dyDescent="0.15">
      <c r="A76" s="1" t="str">
        <f t="shared" si="10"/>
        <v/>
      </c>
      <c r="B76" s="1" t="str">
        <f t="shared" ref="B76:B109" si="11">IF(OR(A76=1,C76=$E$5),1,"")</f>
        <v/>
      </c>
    </row>
    <row r="77" spans="1:2" x14ac:dyDescent="0.15">
      <c r="A77" s="1" t="str">
        <f t="shared" si="10"/>
        <v/>
      </c>
      <c r="B77" s="1" t="str">
        <f t="shared" si="11"/>
        <v/>
      </c>
    </row>
    <row r="78" spans="1:2" x14ac:dyDescent="0.15">
      <c r="A78" s="1" t="str">
        <f t="shared" si="10"/>
        <v/>
      </c>
      <c r="B78" s="1" t="str">
        <f t="shared" si="11"/>
        <v/>
      </c>
    </row>
    <row r="79" spans="1:2" x14ac:dyDescent="0.15">
      <c r="A79" s="1" t="str">
        <f t="shared" si="10"/>
        <v/>
      </c>
      <c r="B79" s="1" t="str">
        <f t="shared" si="11"/>
        <v/>
      </c>
    </row>
    <row r="80" spans="1:2" x14ac:dyDescent="0.15">
      <c r="A80" s="1" t="str">
        <f t="shared" si="10"/>
        <v/>
      </c>
      <c r="B80" s="1" t="str">
        <f t="shared" si="11"/>
        <v/>
      </c>
    </row>
    <row r="81" spans="1:2" x14ac:dyDescent="0.15">
      <c r="A81" s="1" t="str">
        <f t="shared" si="10"/>
        <v/>
      </c>
      <c r="B81" s="1" t="str">
        <f t="shared" si="11"/>
        <v/>
      </c>
    </row>
    <row r="82" spans="1:2" x14ac:dyDescent="0.15">
      <c r="A82" s="1" t="str">
        <f t="shared" si="10"/>
        <v/>
      </c>
      <c r="B82" s="1" t="str">
        <f t="shared" si="11"/>
        <v/>
      </c>
    </row>
    <row r="83" spans="1:2" x14ac:dyDescent="0.15">
      <c r="A83" s="1" t="str">
        <f t="shared" si="10"/>
        <v/>
      </c>
      <c r="B83" s="1" t="str">
        <f t="shared" si="11"/>
        <v/>
      </c>
    </row>
    <row r="84" spans="1:2" x14ac:dyDescent="0.15">
      <c r="A84" s="1" t="str">
        <f t="shared" si="10"/>
        <v/>
      </c>
      <c r="B84" s="1" t="str">
        <f t="shared" si="11"/>
        <v/>
      </c>
    </row>
    <row r="85" spans="1:2" x14ac:dyDescent="0.15">
      <c r="A85" s="1" t="str">
        <f t="shared" si="10"/>
        <v/>
      </c>
      <c r="B85" s="1" t="str">
        <f t="shared" si="11"/>
        <v/>
      </c>
    </row>
    <row r="86" spans="1:2" x14ac:dyDescent="0.15">
      <c r="A86" s="1" t="str">
        <f t="shared" si="10"/>
        <v/>
      </c>
      <c r="B86" s="1" t="str">
        <f t="shared" si="11"/>
        <v/>
      </c>
    </row>
    <row r="87" spans="1:2" x14ac:dyDescent="0.15">
      <c r="A87" s="1" t="str">
        <f t="shared" si="10"/>
        <v/>
      </c>
      <c r="B87" s="1" t="str">
        <f t="shared" si="11"/>
        <v/>
      </c>
    </row>
    <row r="88" spans="1:2" x14ac:dyDescent="0.15">
      <c r="A88" s="1" t="str">
        <f t="shared" si="10"/>
        <v/>
      </c>
      <c r="B88" s="1" t="str">
        <f t="shared" si="11"/>
        <v/>
      </c>
    </row>
    <row r="89" spans="1:2" x14ac:dyDescent="0.15">
      <c r="A89" s="1" t="str">
        <f t="shared" si="10"/>
        <v/>
      </c>
      <c r="B89" s="1" t="str">
        <f t="shared" si="11"/>
        <v/>
      </c>
    </row>
    <row r="90" spans="1:2" x14ac:dyDescent="0.15">
      <c r="A90" s="1" t="str">
        <f t="shared" si="10"/>
        <v/>
      </c>
      <c r="B90" s="1" t="str">
        <f t="shared" si="11"/>
        <v/>
      </c>
    </row>
    <row r="91" spans="1:2" x14ac:dyDescent="0.15">
      <c r="A91" s="1" t="str">
        <f t="shared" si="10"/>
        <v/>
      </c>
      <c r="B91" s="1" t="str">
        <f t="shared" si="11"/>
        <v/>
      </c>
    </row>
    <row r="92" spans="1:2" x14ac:dyDescent="0.15">
      <c r="A92" s="1" t="str">
        <f t="shared" si="10"/>
        <v/>
      </c>
      <c r="B92" s="1" t="str">
        <f t="shared" si="11"/>
        <v/>
      </c>
    </row>
    <row r="93" spans="1:2" x14ac:dyDescent="0.15">
      <c r="A93" s="1" t="str">
        <f t="shared" si="10"/>
        <v/>
      </c>
      <c r="B93" s="1" t="str">
        <f t="shared" si="11"/>
        <v/>
      </c>
    </row>
    <row r="94" spans="1:2" x14ac:dyDescent="0.15">
      <c r="A94" s="1" t="str">
        <f t="shared" si="10"/>
        <v/>
      </c>
      <c r="B94" s="1" t="str">
        <f t="shared" si="11"/>
        <v/>
      </c>
    </row>
    <row r="95" spans="1:2" x14ac:dyDescent="0.15">
      <c r="A95" s="1" t="str">
        <f t="shared" si="10"/>
        <v/>
      </c>
      <c r="B95" s="1" t="str">
        <f t="shared" si="11"/>
        <v/>
      </c>
    </row>
    <row r="96" spans="1:2" x14ac:dyDescent="0.15">
      <c r="A96" s="1" t="str">
        <f t="shared" si="10"/>
        <v/>
      </c>
      <c r="B96" s="1" t="str">
        <f t="shared" si="11"/>
        <v/>
      </c>
    </row>
    <row r="97" spans="1:2" x14ac:dyDescent="0.15">
      <c r="A97" s="1" t="str">
        <f t="shared" si="10"/>
        <v/>
      </c>
      <c r="B97" s="1" t="str">
        <f t="shared" si="11"/>
        <v/>
      </c>
    </row>
    <row r="98" spans="1:2" x14ac:dyDescent="0.15">
      <c r="A98" s="1" t="str">
        <f t="shared" si="10"/>
        <v/>
      </c>
      <c r="B98" s="1" t="str">
        <f t="shared" si="11"/>
        <v/>
      </c>
    </row>
    <row r="99" spans="1:2" x14ac:dyDescent="0.15">
      <c r="A99" s="1" t="str">
        <f t="shared" si="10"/>
        <v/>
      </c>
      <c r="B99" s="1" t="str">
        <f t="shared" si="11"/>
        <v/>
      </c>
    </row>
    <row r="100" spans="1:2" x14ac:dyDescent="0.15">
      <c r="A100" s="1" t="str">
        <f t="shared" si="10"/>
        <v/>
      </c>
      <c r="B100" s="1" t="str">
        <f t="shared" si="11"/>
        <v/>
      </c>
    </row>
    <row r="101" spans="1:2" x14ac:dyDescent="0.15">
      <c r="A101" s="1" t="str">
        <f t="shared" si="10"/>
        <v/>
      </c>
      <c r="B101" s="1" t="str">
        <f t="shared" si="11"/>
        <v/>
      </c>
    </row>
    <row r="102" spans="1:2" x14ac:dyDescent="0.15">
      <c r="A102" s="1" t="str">
        <f t="shared" si="10"/>
        <v/>
      </c>
      <c r="B102" s="1" t="str">
        <f t="shared" si="11"/>
        <v/>
      </c>
    </row>
    <row r="103" spans="1:2" x14ac:dyDescent="0.15">
      <c r="A103" s="1" t="str">
        <f t="shared" si="10"/>
        <v/>
      </c>
      <c r="B103" s="1" t="str">
        <f t="shared" si="11"/>
        <v/>
      </c>
    </row>
    <row r="104" spans="1:2" x14ac:dyDescent="0.15">
      <c r="A104" s="1" t="str">
        <f t="shared" si="10"/>
        <v/>
      </c>
      <c r="B104" s="1" t="str">
        <f t="shared" si="11"/>
        <v/>
      </c>
    </row>
    <row r="105" spans="1:2" x14ac:dyDescent="0.15">
      <c r="A105" s="1" t="str">
        <f t="shared" si="10"/>
        <v/>
      </c>
      <c r="B105" s="1" t="str">
        <f t="shared" si="11"/>
        <v/>
      </c>
    </row>
    <row r="106" spans="1:2" x14ac:dyDescent="0.15">
      <c r="A106" s="1" t="str">
        <f t="shared" si="10"/>
        <v/>
      </c>
      <c r="B106" s="1" t="str">
        <f t="shared" si="11"/>
        <v/>
      </c>
    </row>
    <row r="107" spans="1:2" x14ac:dyDescent="0.15">
      <c r="A107" s="1" t="str">
        <f t="shared" si="10"/>
        <v/>
      </c>
      <c r="B107" s="1" t="str">
        <f t="shared" si="11"/>
        <v/>
      </c>
    </row>
    <row r="108" spans="1:2" x14ac:dyDescent="0.15">
      <c r="A108" s="1" t="str">
        <f t="shared" si="10"/>
        <v/>
      </c>
      <c r="B108" s="1" t="str">
        <f t="shared" si="11"/>
        <v/>
      </c>
    </row>
    <row r="109" spans="1:2" x14ac:dyDescent="0.15">
      <c r="A109" s="1" t="str">
        <f t="shared" si="10"/>
        <v/>
      </c>
      <c r="B109" s="1" t="str">
        <f t="shared" si="11"/>
        <v/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2023-11-10T04:35:04Z</dcterms:created>
  <dcterms:modified xsi:type="dcterms:W3CDTF">2024-03-26T01:33:58Z</dcterms:modified>
</cp:coreProperties>
</file>