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KIKAKU-NAS2\share\企画調整課共有フォルダ(H22.8導入)\00_よくわかる青森県原稿入れ\R5年度\03_最終データ\02_7政策別情報\2_健康\（１）保健・医療\(1)1_保健\"/>
    </mc:Choice>
  </mc:AlternateContent>
  <xr:revisionPtr revIDLastSave="0" documentId="13_ncr:1_{7DB7EA0F-E8F9-47CF-9806-64B5F49DBDF9}" xr6:coauthVersionLast="36" xr6:coauthVersionMax="47" xr10:uidLastSave="{00000000-0000-0000-0000-000000000000}"/>
  <bookViews>
    <workbookView xWindow="-120" yWindow="-120" windowWidth="29040" windowHeight="15840" activeTab="1" xr2:uid="{FA0461CD-43BE-4E90-BF12-E5FE4239A807}"/>
  </bookViews>
  <sheets>
    <sheet name="データ" sheetId="3" r:id="rId1"/>
    <sheet name="グラフ1" sheetId="4" r:id="rId2"/>
  </sheets>
  <definedNames>
    <definedName name="_Fill" hidden="1">#REF!</definedName>
    <definedName name="_Order1" hidden="1">255</definedName>
    <definedName name="_wrn.月例報告." hidden="1">{"月例報告",#N/A,FALSE,"STB"}</definedName>
    <definedName name="AccessDatabase" hidden="1">"C:\Documents and Settings\kawana.OHSAKI\My Documents\作業中\ＤＢらいぶらり.mdb"</definedName>
    <definedName name="wrn.月例報告." hidden="1">{"月例報告",#N/A,FALSE,"STB"}</definedName>
    <definedName name="横軸ラベル_西暦">OFFSET(データ!$E$9,MATCH(データ!$C$5,データ!$C$9:$C$109,0)-1,0,データ!$B$6,1)</definedName>
    <definedName name="該当者数">OFFSET(データ!$F$9,MATCH(データ!$C$5,データ!$C$9:$C$109,0)-1,0,データ!$B$6,1)</definedName>
    <definedName name="青森">OFFSET(データ!$H$9,MATCH(データ!$C$5,データ!$C$9:$C$109,0)-1,0,データ!$B$6,1)</definedName>
    <definedName name="全国">OFFSET(データ!$I$9,MATCH(データ!$C$5,データ!$C$9:$C$109,0)-1,0,データ!$B$6,1)</definedName>
    <definedName name="予備群数">OFFSET(データ!$G$9,MATCH(データ!$C$5,データ!$C$9:$C$109,0)-1,0,データ!$B$6,1)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3" l="1"/>
  <c r="A109" i="3" l="1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B22" i="3" s="1"/>
  <c r="A21" i="3"/>
  <c r="B21" i="3" s="1"/>
  <c r="A20" i="3"/>
  <c r="A19" i="3"/>
  <c r="A18" i="3"/>
  <c r="A17" i="3"/>
  <c r="A16" i="3"/>
  <c r="A15" i="3"/>
  <c r="A14" i="3"/>
  <c r="A13" i="3"/>
  <c r="A12" i="3"/>
  <c r="A11" i="3"/>
  <c r="B10" i="3"/>
  <c r="A10" i="3"/>
  <c r="B9" i="3"/>
  <c r="A9" i="3"/>
  <c r="B6" i="3"/>
  <c r="E14" i="3" l="1"/>
  <c r="E9" i="3"/>
  <c r="D9" i="3"/>
  <c r="E15" i="3"/>
  <c r="E16" i="3"/>
  <c r="E10" i="3"/>
  <c r="D10" i="3"/>
  <c r="E17" i="3"/>
  <c r="E18" i="3"/>
  <c r="E11" i="3"/>
  <c r="E12" i="3"/>
  <c r="E13" i="3"/>
  <c r="B36" i="3"/>
  <c r="B60" i="3"/>
  <c r="B84" i="3"/>
  <c r="B108" i="3"/>
  <c r="B11" i="3"/>
  <c r="D11" i="3" s="1"/>
  <c r="B12" i="3"/>
  <c r="D12" i="3" s="1"/>
  <c r="B16" i="3"/>
  <c r="D16" i="3" s="1"/>
  <c r="B28" i="3"/>
  <c r="B52" i="3"/>
  <c r="B76" i="3"/>
  <c r="B100" i="3"/>
  <c r="B44" i="3"/>
  <c r="B92" i="3"/>
  <c r="B20" i="3"/>
  <c r="B68" i="3"/>
  <c r="B14" i="3"/>
  <c r="D14" i="3" s="1"/>
  <c r="B30" i="3"/>
  <c r="B38" i="3"/>
  <c r="B46" i="3"/>
  <c r="B54" i="3"/>
  <c r="B62" i="3"/>
  <c r="B70" i="3"/>
  <c r="B78" i="3"/>
  <c r="B86" i="3"/>
  <c r="B94" i="3"/>
  <c r="B102" i="3"/>
  <c r="D22" i="3"/>
  <c r="B13" i="3"/>
  <c r="D13" i="3" s="1"/>
  <c r="B29" i="3"/>
  <c r="B37" i="3"/>
  <c r="B45" i="3"/>
  <c r="B53" i="3"/>
  <c r="B61" i="3"/>
  <c r="B69" i="3"/>
  <c r="B77" i="3"/>
  <c r="B85" i="3"/>
  <c r="B93" i="3"/>
  <c r="B101" i="3"/>
  <c r="B109" i="3"/>
  <c r="B15" i="3"/>
  <c r="D15" i="3" s="1"/>
  <c r="B23" i="3"/>
  <c r="B31" i="3"/>
  <c r="B39" i="3"/>
  <c r="B47" i="3"/>
  <c r="B55" i="3"/>
  <c r="B63" i="3"/>
  <c r="B71" i="3"/>
  <c r="B79" i="3"/>
  <c r="B87" i="3"/>
  <c r="B95" i="3"/>
  <c r="B103" i="3"/>
  <c r="B24" i="3"/>
  <c r="B32" i="3"/>
  <c r="B40" i="3"/>
  <c r="B48" i="3"/>
  <c r="B56" i="3"/>
  <c r="B64" i="3"/>
  <c r="B72" i="3"/>
  <c r="B80" i="3"/>
  <c r="B88" i="3"/>
  <c r="B96" i="3"/>
  <c r="B104" i="3"/>
  <c r="B17" i="3"/>
  <c r="D17" i="3" s="1"/>
  <c r="B25" i="3"/>
  <c r="B33" i="3"/>
  <c r="B41" i="3"/>
  <c r="B49" i="3"/>
  <c r="B57" i="3"/>
  <c r="B65" i="3"/>
  <c r="B73" i="3"/>
  <c r="B81" i="3"/>
  <c r="B89" i="3"/>
  <c r="B97" i="3"/>
  <c r="B105" i="3"/>
  <c r="B18" i="3"/>
  <c r="D18" i="3" s="1"/>
  <c r="B26" i="3"/>
  <c r="B34" i="3"/>
  <c r="B42" i="3"/>
  <c r="B50" i="3"/>
  <c r="B58" i="3"/>
  <c r="B66" i="3"/>
  <c r="B74" i="3"/>
  <c r="B82" i="3"/>
  <c r="B90" i="3"/>
  <c r="B98" i="3"/>
  <c r="B106" i="3"/>
  <c r="B19" i="3"/>
  <c r="B27" i="3"/>
  <c r="B35" i="3"/>
  <c r="B43" i="3"/>
  <c r="B51" i="3"/>
  <c r="B59" i="3"/>
  <c r="B67" i="3"/>
  <c r="B75" i="3"/>
  <c r="B83" i="3"/>
  <c r="B91" i="3"/>
  <c r="B99" i="3"/>
  <c r="B107" i="3"/>
</calcChain>
</file>

<file path=xl/sharedStrings.xml><?xml version="1.0" encoding="utf-8"?>
<sst xmlns="http://schemas.openxmlformats.org/spreadsheetml/2006/main" count="18" uniqueCount="18">
  <si>
    <t>列A、Ｂは</t>
    <rPh sb="0" eb="1">
      <t>レツ</t>
    </rPh>
    <phoneticPr fontId="5"/>
  </si>
  <si>
    <t>上書きしないで</t>
    <rPh sb="0" eb="2">
      <t>ウワガ</t>
    </rPh>
    <phoneticPr fontId="5"/>
  </si>
  <si>
    <t>※グラフ範囲自動更新（最新年(年度)まで）</t>
    <rPh sb="4" eb="6">
      <t>ハンイ</t>
    </rPh>
    <rPh sb="6" eb="8">
      <t>ジドウ</t>
    </rPh>
    <rPh sb="8" eb="10">
      <t>コウシン</t>
    </rPh>
    <rPh sb="11" eb="13">
      <t>サイシン</t>
    </rPh>
    <rPh sb="13" eb="14">
      <t>ネン</t>
    </rPh>
    <rPh sb="15" eb="17">
      <t>ネンド</t>
    </rPh>
    <phoneticPr fontId="5"/>
  </si>
  <si>
    <t>ください。</t>
    <phoneticPr fontId="5"/>
  </si>
  <si>
    <t>↓</t>
    <phoneticPr fontId="5"/>
  </si>
  <si>
    <t>年（年度）から</t>
    <rPh sb="0" eb="1">
      <t>ネン</t>
    </rPh>
    <rPh sb="2" eb="3">
      <t>ネン</t>
    </rPh>
    <rPh sb="3" eb="4">
      <t>ド</t>
    </rPh>
    <phoneticPr fontId="5"/>
  </si>
  <si>
    <t>年（年度）までのグラフを作成します</t>
    <phoneticPr fontId="5"/>
  </si>
  <si>
    <t>西暦</t>
    <rPh sb="0" eb="2">
      <t>セイレキ</t>
    </rPh>
    <phoneticPr fontId="5"/>
  </si>
  <si>
    <t>横軸ラベル_元号</t>
    <rPh sb="0" eb="2">
      <t>ヨコジク</t>
    </rPh>
    <rPh sb="6" eb="8">
      <t>ゲンゴウ</t>
    </rPh>
    <phoneticPr fontId="5"/>
  </si>
  <si>
    <t>横軸ラベル_西暦</t>
    <rPh sb="0" eb="2">
      <t>ヨコジク</t>
    </rPh>
    <rPh sb="6" eb="8">
      <t>セイレキ</t>
    </rPh>
    <phoneticPr fontId="5"/>
  </si>
  <si>
    <t>メタボリックシンドロームの該当者及びその予備群（資料：厚生労働省「特定健康診査・特定保健指導の実施状況に関するデータ」）（単位：％）</t>
    <rPh sb="13" eb="16">
      <t>ガイトウシャ</t>
    </rPh>
    <rPh sb="16" eb="17">
      <t>オヨ</t>
    </rPh>
    <rPh sb="20" eb="22">
      <t>ヨビ</t>
    </rPh>
    <rPh sb="22" eb="23">
      <t>グン</t>
    </rPh>
    <rPh sb="61" eb="63">
      <t>タンイ</t>
    </rPh>
    <phoneticPr fontId="5"/>
  </si>
  <si>
    <r>
      <t>※例えば2015年(年度)からのグラフを作成したいときは、</t>
    </r>
    <r>
      <rPr>
        <b/>
        <u/>
        <sz val="10"/>
        <color rgb="FFFF0000"/>
        <rFont val="ＭＳ Ｐゴシック"/>
        <family val="3"/>
        <charset val="128"/>
      </rPr>
      <t>「2015/1/1」というように、西暦/1/1の形式で入力してください。</t>
    </r>
    <rPh sb="1" eb="2">
      <t>タト</t>
    </rPh>
    <rPh sb="8" eb="9">
      <t>ネン</t>
    </rPh>
    <rPh sb="10" eb="12">
      <t>ネンド</t>
    </rPh>
    <rPh sb="20" eb="22">
      <t>サクセイ</t>
    </rPh>
    <rPh sb="46" eb="48">
      <t>セイレキ</t>
    </rPh>
    <rPh sb="53" eb="55">
      <t>ケイシキ</t>
    </rPh>
    <rPh sb="56" eb="58">
      <t>ニュウリョク</t>
    </rPh>
    <phoneticPr fontId="5"/>
  </si>
  <si>
    <t>【「グラフ1」シートにデータが反映されます】</t>
    <rPh sb="15" eb="17">
      <t>ハンエイ</t>
    </rPh>
    <phoneticPr fontId="5"/>
  </si>
  <si>
    <t>2022データはR6.5月頃公表</t>
    <rPh sb="12" eb="13">
      <t>ツキ</t>
    </rPh>
    <rPh sb="13" eb="14">
      <t>コロ</t>
    </rPh>
    <rPh sb="14" eb="16">
      <t>コウヒョウ</t>
    </rPh>
    <phoneticPr fontId="3"/>
  </si>
  <si>
    <t>該当者・予備群の割合(青森県)</t>
    <rPh sb="0" eb="3">
      <t>ガイトウシャ</t>
    </rPh>
    <rPh sb="4" eb="6">
      <t>ヨビ</t>
    </rPh>
    <rPh sb="6" eb="7">
      <t>グン</t>
    </rPh>
    <rPh sb="8" eb="10">
      <t>ワリアイ</t>
    </rPh>
    <rPh sb="11" eb="14">
      <t>アオモリケン</t>
    </rPh>
    <phoneticPr fontId="3"/>
  </si>
  <si>
    <t>該当者数(青森県)</t>
    <rPh sb="0" eb="3">
      <t>ガイトウシャ</t>
    </rPh>
    <rPh sb="3" eb="4">
      <t>スウ</t>
    </rPh>
    <rPh sb="5" eb="8">
      <t>アオモリケン</t>
    </rPh>
    <phoneticPr fontId="3"/>
  </si>
  <si>
    <t>予備群数(青森県)</t>
    <rPh sb="0" eb="2">
      <t>ヨビ</t>
    </rPh>
    <rPh sb="2" eb="3">
      <t>グン</t>
    </rPh>
    <rPh sb="3" eb="4">
      <t>スウ</t>
    </rPh>
    <rPh sb="5" eb="8">
      <t>アオモリケン</t>
    </rPh>
    <phoneticPr fontId="4"/>
  </si>
  <si>
    <t>該当者・予備群の割合(全国)</t>
    <rPh sb="0" eb="3">
      <t>ガイトウシャ</t>
    </rPh>
    <rPh sb="4" eb="6">
      <t>ヨビ</t>
    </rPh>
    <rPh sb="6" eb="7">
      <t>グン</t>
    </rPh>
    <rPh sb="8" eb="10">
      <t>ワリアイ</t>
    </rPh>
    <rPh sb="11" eb="13">
      <t>ゼンコク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</si>
</sst>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"/>
    <numFmt numFmtId="177" formatCode="#,##0_ "/>
    <numFmt numFmtId="178" formatCode="yyyy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u/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</cellStyleXfs>
  <cellXfs count="33">
    <xf numFmtId="0" fontId="0" fillId="0" borderId="0" xfId="0">
      <alignment vertical="center"/>
    </xf>
    <xf numFmtId="0" fontId="6" fillId="2" borderId="0" xfId="0" applyFont="1" applyFill="1" applyAlignment="1"/>
    <xf numFmtId="0" fontId="7" fillId="0" borderId="0" xfId="0" applyFont="1" applyAlignment="1">
      <alignment horizontal="right"/>
    </xf>
    <xf numFmtId="0" fontId="8" fillId="2" borderId="0" xfId="0" applyFont="1" applyFill="1">
      <alignment vertical="center"/>
    </xf>
    <xf numFmtId="0" fontId="9" fillId="2" borderId="0" xfId="0" applyFont="1" applyFill="1">
      <alignment vertical="center"/>
    </xf>
    <xf numFmtId="0" fontId="9" fillId="0" borderId="1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3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0" fillId="0" borderId="4" xfId="0" applyFont="1" applyBorder="1">
      <alignment vertical="center"/>
    </xf>
    <xf numFmtId="0" fontId="9" fillId="0" borderId="5" xfId="0" applyFont="1" applyBorder="1">
      <alignment vertical="center"/>
    </xf>
    <xf numFmtId="38" fontId="7" fillId="0" borderId="0" xfId="1" applyFont="1">
      <alignment vertical="center"/>
    </xf>
    <xf numFmtId="38" fontId="7" fillId="0" borderId="0" xfId="1" applyFont="1" applyFill="1">
      <alignment vertical="center"/>
    </xf>
    <xf numFmtId="38" fontId="9" fillId="0" borderId="0" xfId="1" applyFont="1">
      <alignment vertical="center"/>
    </xf>
    <xf numFmtId="0" fontId="12" fillId="0" borderId="4" xfId="0" applyFont="1" applyBorder="1" applyAlignment="1">
      <alignment horizontal="center" vertical="center"/>
    </xf>
    <xf numFmtId="14" fontId="9" fillId="3" borderId="6" xfId="0" applyNumberFormat="1" applyFont="1" applyFill="1" applyBorder="1">
      <alignment vertical="center"/>
    </xf>
    <xf numFmtId="0" fontId="9" fillId="0" borderId="7" xfId="0" applyFont="1" applyBorder="1">
      <alignment vertical="center"/>
    </xf>
    <xf numFmtId="178" fontId="9" fillId="0" borderId="7" xfId="0" applyNumberFormat="1" applyFont="1" applyBorder="1" applyAlignment="1">
      <alignment horizontal="center" vertical="center"/>
    </xf>
    <xf numFmtId="0" fontId="9" fillId="0" borderId="8" xfId="0" applyFont="1" applyBorder="1">
      <alignment vertical="center"/>
    </xf>
    <xf numFmtId="178" fontId="9" fillId="2" borderId="0" xfId="0" applyNumberFormat="1" applyFont="1" applyFill="1">
      <alignment vertical="center"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vertical="center" wrapText="1"/>
    </xf>
    <xf numFmtId="0" fontId="9" fillId="0" borderId="0" xfId="0" applyFont="1" applyAlignment="1">
      <alignment vertical="center" wrapText="1"/>
    </xf>
    <xf numFmtId="178" fontId="9" fillId="0" borderId="0" xfId="0" applyNumberFormat="1" applyFont="1">
      <alignment vertical="center"/>
    </xf>
    <xf numFmtId="176" fontId="9" fillId="0" borderId="2" xfId="0" applyNumberFormat="1" applyFont="1" applyBorder="1">
      <alignment vertical="center"/>
    </xf>
    <xf numFmtId="176" fontId="9" fillId="0" borderId="0" xfId="0" applyNumberFormat="1" applyFont="1">
      <alignment vertical="center"/>
    </xf>
    <xf numFmtId="176" fontId="9" fillId="0" borderId="7" xfId="0" applyNumberFormat="1" applyFont="1" applyBorder="1">
      <alignment vertical="center"/>
    </xf>
    <xf numFmtId="176" fontId="9" fillId="0" borderId="0" xfId="0" applyNumberFormat="1" applyFont="1" applyAlignment="1">
      <alignment vertical="center" wrapText="1"/>
    </xf>
    <xf numFmtId="177" fontId="9" fillId="0" borderId="2" xfId="0" applyNumberFormat="1" applyFont="1" applyBorder="1">
      <alignment vertical="center"/>
    </xf>
    <xf numFmtId="177" fontId="9" fillId="0" borderId="0" xfId="0" applyNumberFormat="1" applyFont="1">
      <alignment vertical="center"/>
    </xf>
    <xf numFmtId="177" fontId="9" fillId="0" borderId="7" xfId="0" applyNumberFormat="1" applyFont="1" applyBorder="1">
      <alignment vertical="center"/>
    </xf>
    <xf numFmtId="177" fontId="9" fillId="0" borderId="0" xfId="0" applyNumberFormat="1" applyFont="1" applyAlignment="1">
      <alignment vertical="center" wrapText="1"/>
    </xf>
  </cellXfs>
  <cellStyles count="4">
    <cellStyle name="桁区切り" xfId="1" builtinId="6"/>
    <cellStyle name="標準" xfId="0" builtinId="0"/>
    <cellStyle name="標準 8" xfId="2" xr:uid="{753E5941-A81A-46BB-A827-EA64D8FE8C14}"/>
    <cellStyle name="標準 9" xfId="3" xr:uid="{4FA38003-4DF1-4EE4-BF0E-88F248E788C8}"/>
  </cellStyles>
  <dxfs count="0"/>
  <tableStyles count="0" defaultTableStyle="TableStyleMedium2" defaultPivotStyle="PivotStyleLight16"/>
  <colors>
    <mruColors>
      <color rgb="FFFF3300"/>
      <color rgb="FF66FF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ja-JP"/>
              <a:t>メタボリックシンドロームの該当者及びその予備群</a:t>
            </a:r>
          </a:p>
        </c:rich>
      </c:tx>
      <c:layout>
        <c:manualLayout>
          <c:xMode val="edge"/>
          <c:yMode val="edge"/>
          <c:x val="0.17157246113466587"/>
          <c:y val="0.161045764894921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7932995157903607E-2"/>
          <c:y val="0.24303796968044628"/>
          <c:w val="0.8888522106849559"/>
          <c:h val="0.6169044201043215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データ!$F$8</c:f>
              <c:strCache>
                <c:ptCount val="1"/>
                <c:pt idx="0">
                  <c:v>該当者数(青森県)</c:v>
                </c:pt>
              </c:strCache>
            </c:strRef>
          </c:tx>
          <c:spPr>
            <a:solidFill>
              <a:srgbClr val="FF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10"/>
                <c:pt idx="0">
                  <c:v>2012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</c:strCache>
            </c:strRef>
          </c:cat>
          <c:val>
            <c:numRef>
              <c:f>[0]!該当者数</c:f>
              <c:numCache>
                <c:formatCode>#,##0_ </c:formatCode>
                <c:ptCount val="10"/>
                <c:pt idx="0">
                  <c:v>34200</c:v>
                </c:pt>
                <c:pt idx="1">
                  <c:v>35874</c:v>
                </c:pt>
                <c:pt idx="2">
                  <c:v>39813</c:v>
                </c:pt>
                <c:pt idx="3">
                  <c:v>41628</c:v>
                </c:pt>
                <c:pt idx="4">
                  <c:v>44082</c:v>
                </c:pt>
                <c:pt idx="5">
                  <c:v>46876</c:v>
                </c:pt>
                <c:pt idx="6">
                  <c:v>49242</c:v>
                </c:pt>
                <c:pt idx="7">
                  <c:v>51186</c:v>
                </c:pt>
                <c:pt idx="8">
                  <c:v>53739</c:v>
                </c:pt>
                <c:pt idx="9">
                  <c:v>55722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BF-463C-A656-9DA079E2449B}"/>
            </c:ext>
          </c:extLst>
        </c:ser>
        <c:ser>
          <c:idx val="1"/>
          <c:order val="1"/>
          <c:tx>
            <c:strRef>
              <c:f>データ!$G$8</c:f>
              <c:strCache>
                <c:ptCount val="1"/>
                <c:pt idx="0">
                  <c:v>予備群数(青森県)</c:v>
                </c:pt>
              </c:strCache>
            </c:strRef>
          </c:tx>
          <c:spPr>
            <a:solidFill>
              <a:srgbClr val="66FFFF"/>
            </a:solidFill>
            <a:ln>
              <a:noFill/>
            </a:ln>
            <a:effectLst/>
          </c:spPr>
          <c:invertIfNegative val="0"/>
          <c:dLbls>
            <c:dLbl>
              <c:idx val="8"/>
              <c:layout>
                <c:manualLayout>
                  <c:x val="6.837606837606737E-3"/>
                  <c:y val="-5.310524857024330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251-4608-A356-A8FF555A33B2}"/>
                </c:ext>
              </c:extLst>
            </c:dLbl>
            <c:dLbl>
              <c:idx val="9"/>
              <c:layout>
                <c:manualLayout>
                  <c:x val="-1.3675213675214677E-3"/>
                  <c:y val="-4.636154980075547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251-4608-A356-A8FF555A33B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10"/>
                <c:pt idx="0">
                  <c:v>2012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</c:strCache>
            </c:strRef>
          </c:cat>
          <c:val>
            <c:numRef>
              <c:f>[0]!予備群数</c:f>
              <c:numCache>
                <c:formatCode>#,##0_ </c:formatCode>
                <c:ptCount val="10"/>
                <c:pt idx="0">
                  <c:v>26810</c:v>
                </c:pt>
                <c:pt idx="1">
                  <c:v>27921</c:v>
                </c:pt>
                <c:pt idx="2">
                  <c:v>29890</c:v>
                </c:pt>
                <c:pt idx="3">
                  <c:v>29927</c:v>
                </c:pt>
                <c:pt idx="4">
                  <c:v>30801</c:v>
                </c:pt>
                <c:pt idx="5">
                  <c:v>32618</c:v>
                </c:pt>
                <c:pt idx="6">
                  <c:v>33830</c:v>
                </c:pt>
                <c:pt idx="7">
                  <c:v>34512</c:v>
                </c:pt>
                <c:pt idx="8">
                  <c:v>34982</c:v>
                </c:pt>
                <c:pt idx="9">
                  <c:v>36186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BF-463C-A656-9DA079E24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3842528"/>
        <c:axId val="503844168"/>
      </c:barChart>
      <c:lineChart>
        <c:grouping val="standard"/>
        <c:varyColors val="0"/>
        <c:ser>
          <c:idx val="2"/>
          <c:order val="2"/>
          <c:tx>
            <c:strRef>
              <c:f>データ!$H$8</c:f>
              <c:strCache>
                <c:ptCount val="1"/>
                <c:pt idx="0">
                  <c:v>該当者・予備群の割合(青森県)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251-4608-A356-A8FF555A33B2}"/>
                </c:ext>
              </c:extLst>
            </c:dLbl>
            <c:dLbl>
              <c:idx val="1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251-4608-A356-A8FF555A33B2}"/>
                </c:ext>
              </c:extLst>
            </c:dLbl>
            <c:dLbl>
              <c:idx val="2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251-4608-A356-A8FF555A33B2}"/>
                </c:ext>
              </c:extLst>
            </c:dLbl>
            <c:dLbl>
              <c:idx val="3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251-4608-A356-A8FF555A33B2}"/>
                </c:ext>
              </c:extLst>
            </c:dLbl>
            <c:dLbl>
              <c:idx val="4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251-4608-A356-A8FF555A33B2}"/>
                </c:ext>
              </c:extLst>
            </c:dLbl>
            <c:dLbl>
              <c:idx val="5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251-4608-A356-A8FF555A33B2}"/>
                </c:ext>
              </c:extLst>
            </c:dLbl>
            <c:dLbl>
              <c:idx val="6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251-4608-A356-A8FF555A33B2}"/>
                </c:ext>
              </c:extLst>
            </c:dLbl>
            <c:dLbl>
              <c:idx val="8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251-4608-A356-A8FF555A33B2}"/>
                </c:ext>
              </c:extLst>
            </c:dLbl>
            <c:dLbl>
              <c:idx val="9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251-4608-A356-A8FF555A33B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accent1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10"/>
                <c:pt idx="0">
                  <c:v>2012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</c:strCache>
            </c:strRef>
          </c:cat>
          <c:val>
            <c:numRef>
              <c:f>[0]!青森</c:f>
              <c:numCache>
                <c:formatCode>0.0_ </c:formatCode>
                <c:ptCount val="10"/>
                <c:pt idx="0">
                  <c:v>26.2</c:v>
                </c:pt>
                <c:pt idx="1">
                  <c:v>26.2</c:v>
                </c:pt>
                <c:pt idx="2">
                  <c:v>26.3</c:v>
                </c:pt>
                <c:pt idx="3">
                  <c:v>26.6</c:v>
                </c:pt>
                <c:pt idx="4">
                  <c:v>27.5</c:v>
                </c:pt>
                <c:pt idx="5">
                  <c:v>28.2</c:v>
                </c:pt>
                <c:pt idx="6">
                  <c:v>28.6</c:v>
                </c:pt>
                <c:pt idx="7">
                  <c:v>29.5</c:v>
                </c:pt>
                <c:pt idx="8">
                  <c:v>30.8</c:v>
                </c:pt>
                <c:pt idx="9">
                  <c:v>30.799999999999997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1BF-463C-A656-9DA079E2449B}"/>
            </c:ext>
          </c:extLst>
        </c:ser>
        <c:ser>
          <c:idx val="3"/>
          <c:order val="3"/>
          <c:tx>
            <c:strRef>
              <c:f>データ!$I$8</c:f>
              <c:strCache>
                <c:ptCount val="1"/>
                <c:pt idx="0">
                  <c:v>該当者・予備群の割合(全国)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251-4608-A356-A8FF555A33B2}"/>
                </c:ext>
              </c:extLst>
            </c:dLbl>
            <c:dLbl>
              <c:idx val="1"/>
              <c:layout>
                <c:manualLayout>
                  <c:x val="-3.2584588464903474E-2"/>
                  <c:y val="2.02875833698796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251-4608-A356-A8FF555A33B2}"/>
                </c:ext>
              </c:extLst>
            </c:dLbl>
            <c:dLbl>
              <c:idx val="2"/>
              <c:layout>
                <c:manualLayout>
                  <c:x val="-3.2584588464903426E-2"/>
                  <c:y val="1.81960799296858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251-4608-A356-A8FF555A33B2}"/>
                </c:ext>
              </c:extLst>
            </c:dLbl>
            <c:dLbl>
              <c:idx val="3"/>
              <c:layout>
                <c:manualLayout>
                  <c:x val="-3.2584588464903474E-2"/>
                  <c:y val="2.44705902502673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251-4608-A356-A8FF555A33B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rgbClr val="FF33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[0]!全国</c:f>
              <c:numCache>
                <c:formatCode>General</c:formatCode>
                <c:ptCount val="10"/>
                <c:pt idx="0">
                  <c:v>26.4</c:v>
                </c:pt>
                <c:pt idx="1">
                  <c:v>26.1</c:v>
                </c:pt>
                <c:pt idx="2">
                  <c:v>26.2</c:v>
                </c:pt>
                <c:pt idx="3">
                  <c:v>26.2</c:v>
                </c:pt>
                <c:pt idx="4">
                  <c:v>26.6</c:v>
                </c:pt>
                <c:pt idx="5">
                  <c:v>27.1</c:v>
                </c:pt>
                <c:pt idx="6">
                  <c:v>27.6</c:v>
                </c:pt>
                <c:pt idx="7">
                  <c:v>28.2</c:v>
                </c:pt>
                <c:pt idx="8">
                  <c:v>29.5</c:v>
                </c:pt>
                <c:pt idx="9">
                  <c:v>29.1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51-4608-A356-A8FF555A33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1319208"/>
        <c:axId val="555957360"/>
      </c:lineChart>
      <c:catAx>
        <c:axId val="503842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503844168"/>
        <c:crosses val="autoZero"/>
        <c:auto val="1"/>
        <c:lblAlgn val="ctr"/>
        <c:lblOffset val="100"/>
        <c:noMultiLvlLbl val="0"/>
      </c:catAx>
      <c:valAx>
        <c:axId val="503844168"/>
        <c:scaling>
          <c:orientation val="minMax"/>
        </c:scaling>
        <c:delete val="0"/>
        <c:axPos val="l"/>
        <c:numFmt formatCode="#,##0_ " sourceLinked="1"/>
        <c:majorTickMark val="in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503842528"/>
        <c:crosses val="autoZero"/>
        <c:crossBetween val="between"/>
      </c:valAx>
      <c:valAx>
        <c:axId val="555957360"/>
        <c:scaling>
          <c:orientation val="minMax"/>
        </c:scaling>
        <c:delete val="0"/>
        <c:axPos val="r"/>
        <c:numFmt formatCode="0.0_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681319208"/>
        <c:crosses val="max"/>
        <c:crossBetween val="between"/>
      </c:valAx>
      <c:catAx>
        <c:axId val="6813192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5957360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10918958207147184"/>
          <c:y val="0.24303269975051822"/>
          <c:w val="0.63931623931623927"/>
          <c:h val="8.8219615107374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2000">
          <a:solidFill>
            <a:sysClr val="windowText" lastClr="000000"/>
          </a:solidFill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DF61AFC-0270-489D-985F-96BFE52CDBCF}">
  <sheetPr/>
  <sheetViews>
    <sheetView tabSelected="1" zoomScale="6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7935" cy="6087717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C49C5F72-A292-40DD-914B-D7BA2476530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0.01463</cdr:x>
      <cdr:y>0.01539</cdr:y>
    </cdr:from>
    <cdr:to>
      <cdr:x>0.97832</cdr:x>
      <cdr:y>0.14044</cdr:y>
    </cdr:to>
    <cdr:sp macro="" textlink="">
      <cdr:nvSpPr>
        <cdr:cNvPr id="2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704BD5F8-2F2F-4AFF-AD9C-CFA18B5F5821}"/>
            </a:ext>
          </a:extLst>
        </cdr:cNvPr>
        <cdr:cNvSpPr txBox="1"/>
      </cdr:nvSpPr>
      <cdr:spPr>
        <a:xfrm xmlns:a="http://schemas.openxmlformats.org/drawingml/2006/main">
          <a:off x="136099" y="93450"/>
          <a:ext cx="8962409" cy="759310"/>
        </a:xfrm>
        <a:prstGeom xmlns:a="http://schemas.openxmlformats.org/drawingml/2006/main" prst="rect">
          <a:avLst/>
        </a:prstGeom>
        <a:ln xmlns:a="http://schemas.openxmlformats.org/drawingml/2006/main" w="9525">
          <a:prstDash val="dash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20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メタボリックシンドローム該当者及びその予備群の割合は、増加傾向にあります</a:t>
          </a:r>
          <a:r>
            <a:rPr lang="ja-JP" altLang="ja-JP" sz="20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。</a:t>
          </a:r>
          <a:r>
            <a:rPr lang="en-US" altLang="ja-JP" sz="20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(2021</a:t>
          </a:r>
          <a:r>
            <a:rPr lang="ja-JP" altLang="en-US" sz="20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年度は全国</a:t>
          </a:r>
          <a:r>
            <a:rPr lang="en-US" altLang="ja-JP" sz="20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38</a:t>
          </a:r>
          <a:r>
            <a:rPr lang="ja-JP" altLang="en-US" sz="20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位）</a:t>
          </a:r>
          <a:endParaRPr kumimoji="1" lang="ja-JP" altLang="en-US" sz="2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cdr:txBody>
    </cdr:sp>
  </cdr:relSizeAnchor>
  <cdr:relSizeAnchor xmlns:cdr="http://schemas.openxmlformats.org/drawingml/2006/chartDrawing">
    <cdr:from>
      <cdr:x>0.90047</cdr:x>
      <cdr:y>0.18266</cdr:y>
    </cdr:from>
    <cdr:to>
      <cdr:x>1</cdr:x>
      <cdr:y>0.25273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3AD8E6C5-C1D9-4AC3-842D-FB28B1B75796}"/>
            </a:ext>
          </a:extLst>
        </cdr:cNvPr>
        <cdr:cNvSpPr txBox="1"/>
      </cdr:nvSpPr>
      <cdr:spPr>
        <a:xfrm xmlns:a="http://schemas.openxmlformats.org/drawingml/2006/main">
          <a:off x="8362552" y="1109140"/>
          <a:ext cx="924323" cy="4254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（％）</a:t>
          </a:r>
        </a:p>
      </cdr:txBody>
    </cdr:sp>
  </cdr:relSizeAnchor>
  <cdr:relSizeAnchor xmlns:cdr="http://schemas.openxmlformats.org/drawingml/2006/chartDrawing">
    <cdr:from>
      <cdr:x>0.16785</cdr:x>
      <cdr:y>0.939</cdr:y>
    </cdr:from>
    <cdr:to>
      <cdr:x>1</cdr:x>
      <cdr:y>0.99846</cdr:y>
    </cdr:to>
    <cdr:sp macro="" textlink="">
      <cdr:nvSpPr>
        <cdr:cNvPr id="4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FA473A9D-4AD8-4A1B-BF71-35320D6FB2C9}"/>
            </a:ext>
          </a:extLst>
        </cdr:cNvPr>
        <cdr:cNvSpPr txBox="1"/>
      </cdr:nvSpPr>
      <cdr:spPr>
        <a:xfrm xmlns:a="http://schemas.openxmlformats.org/drawingml/2006/main">
          <a:off x="1561042" y="5701770"/>
          <a:ext cx="7739062" cy="3610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資料：厚生労働省「特定健康診査・特定保健指導の実施状況に関するデータ」</a:t>
          </a:r>
        </a:p>
      </cdr:txBody>
    </cdr:sp>
  </cdr:relSizeAnchor>
  <cdr:relSizeAnchor xmlns:cdr="http://schemas.openxmlformats.org/drawingml/2006/chartDrawing">
    <cdr:from>
      <cdr:x>0.86202</cdr:x>
      <cdr:y>0.87547</cdr:y>
    </cdr:from>
    <cdr:to>
      <cdr:x>0.96154</cdr:x>
      <cdr:y>0.94554</cdr:y>
    </cdr:to>
    <cdr:sp macro="" textlink="">
      <cdr:nvSpPr>
        <cdr:cNvPr id="5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0CAC0B9E-B0D7-456C-945C-7F3F343ABAA6}"/>
            </a:ext>
          </a:extLst>
        </cdr:cNvPr>
        <cdr:cNvSpPr txBox="1"/>
      </cdr:nvSpPr>
      <cdr:spPr>
        <a:xfrm xmlns:a="http://schemas.openxmlformats.org/drawingml/2006/main">
          <a:off x="8005458" y="5315997"/>
          <a:ext cx="924230" cy="4254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年度</a:t>
          </a:r>
        </a:p>
      </cdr:txBody>
    </cdr:sp>
  </cdr:relSizeAnchor>
  <cdr:relSizeAnchor xmlns:cdr="http://schemas.openxmlformats.org/drawingml/2006/chartDrawing">
    <cdr:from>
      <cdr:x>0.04251</cdr:x>
      <cdr:y>0.17394</cdr:y>
    </cdr:from>
    <cdr:to>
      <cdr:x>0.14204</cdr:x>
      <cdr:y>0.24401</cdr:y>
    </cdr:to>
    <cdr:sp macro="" textlink="">
      <cdr:nvSpPr>
        <cdr:cNvPr id="6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F164D696-6B80-4F9A-8D85-9B32FF81A114}"/>
            </a:ext>
          </a:extLst>
        </cdr:cNvPr>
        <cdr:cNvSpPr txBox="1"/>
      </cdr:nvSpPr>
      <cdr:spPr>
        <a:xfrm xmlns:a="http://schemas.openxmlformats.org/drawingml/2006/main">
          <a:off x="394759" y="1056216"/>
          <a:ext cx="924323" cy="4254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（人）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57C8E-8B94-416D-929C-EA1693DE40AD}">
  <dimension ref="A1:R109"/>
  <sheetViews>
    <sheetView workbookViewId="0">
      <selection activeCell="K10" sqref="K10"/>
    </sheetView>
  </sheetViews>
  <sheetFormatPr defaultRowHeight="13.5" x14ac:dyDescent="0.4"/>
  <cols>
    <col min="1" max="2" width="6" style="4" customWidth="1"/>
    <col min="3" max="3" width="9.5" style="9" bestFit="1" customWidth="1"/>
    <col min="4" max="4" width="11.875" style="9" customWidth="1"/>
    <col min="5" max="5" width="9.125" style="9" bestFit="1" customWidth="1"/>
    <col min="6" max="7" width="9.125" style="30" bestFit="1" customWidth="1"/>
    <col min="8" max="8" width="9.125" style="26" bestFit="1" customWidth="1"/>
    <col min="9" max="16384" width="9" style="9"/>
  </cols>
  <sheetData>
    <row r="1" spans="1:18" x14ac:dyDescent="0.4">
      <c r="A1" s="3" t="s">
        <v>0</v>
      </c>
      <c r="C1" s="5" t="s">
        <v>12</v>
      </c>
      <c r="D1" s="6"/>
      <c r="E1" s="6"/>
      <c r="F1" s="29"/>
      <c r="G1" s="29"/>
      <c r="H1" s="25"/>
      <c r="I1" s="7"/>
      <c r="J1" s="8"/>
      <c r="K1" s="8"/>
      <c r="L1" s="8"/>
      <c r="M1" s="8"/>
      <c r="N1" s="8"/>
      <c r="O1" s="8"/>
      <c r="P1" s="8"/>
      <c r="Q1" s="8"/>
      <c r="R1" s="8"/>
    </row>
    <row r="2" spans="1:18" x14ac:dyDescent="0.4">
      <c r="A2" s="3" t="s">
        <v>1</v>
      </c>
      <c r="C2" s="10" t="s">
        <v>2</v>
      </c>
      <c r="I2" s="11"/>
      <c r="J2" s="12"/>
      <c r="K2" s="12"/>
      <c r="L2" s="12"/>
      <c r="M2" s="12"/>
      <c r="N2" s="12"/>
      <c r="O2" s="13"/>
      <c r="Q2" s="13"/>
      <c r="R2" s="13"/>
    </row>
    <row r="3" spans="1:18" x14ac:dyDescent="0.4">
      <c r="A3" s="3" t="s">
        <v>3</v>
      </c>
      <c r="C3" s="10" t="s">
        <v>11</v>
      </c>
      <c r="I3" s="11"/>
      <c r="J3" s="14"/>
      <c r="K3" s="14"/>
      <c r="L3" s="14"/>
      <c r="M3" s="14"/>
      <c r="N3" s="14"/>
      <c r="O3" s="14"/>
    </row>
    <row r="4" spans="1:18" x14ac:dyDescent="0.4">
      <c r="A4" s="3"/>
      <c r="C4" s="15" t="s">
        <v>4</v>
      </c>
      <c r="I4" s="11"/>
      <c r="J4" s="14"/>
      <c r="K4" s="14"/>
      <c r="L4" s="14"/>
      <c r="M4" s="14"/>
      <c r="N4" s="14"/>
      <c r="O4" s="14"/>
    </row>
    <row r="5" spans="1:18" ht="21" customHeight="1" x14ac:dyDescent="0.4">
      <c r="C5" s="16">
        <v>40909</v>
      </c>
      <c r="D5" s="17" t="s">
        <v>5</v>
      </c>
      <c r="E5" s="18">
        <f>MAX($C$9:$C$109)</f>
        <v>44197</v>
      </c>
      <c r="F5" s="31" t="s">
        <v>6</v>
      </c>
      <c r="G5" s="31"/>
      <c r="H5" s="27"/>
      <c r="I5" s="19"/>
      <c r="J5" s="14"/>
      <c r="K5" s="14"/>
      <c r="L5" s="14"/>
      <c r="M5" s="14"/>
      <c r="N5" s="14"/>
      <c r="O5" s="14"/>
    </row>
    <row r="6" spans="1:18" x14ac:dyDescent="0.4">
      <c r="B6" s="4">
        <f>COUNTA(C9:C109)-MATCH(C5,C9:C109,0)+1</f>
        <v>10</v>
      </c>
    </row>
    <row r="7" spans="1:18" x14ac:dyDescent="0.4">
      <c r="A7" s="20"/>
      <c r="C7" s="21" t="s">
        <v>10</v>
      </c>
    </row>
    <row r="8" spans="1:18" s="23" customFormat="1" ht="54" x14ac:dyDescent="0.4">
      <c r="A8" s="22"/>
      <c r="B8" s="22"/>
      <c r="C8" s="23" t="s">
        <v>7</v>
      </c>
      <c r="D8" s="23" t="s">
        <v>8</v>
      </c>
      <c r="E8" s="23" t="s">
        <v>9</v>
      </c>
      <c r="F8" s="32" t="s">
        <v>15</v>
      </c>
      <c r="G8" s="32" t="s">
        <v>16</v>
      </c>
      <c r="H8" s="28" t="s">
        <v>14</v>
      </c>
      <c r="I8" s="28" t="s">
        <v>17</v>
      </c>
    </row>
    <row r="9" spans="1:18" x14ac:dyDescent="0.15">
      <c r="A9" s="1">
        <f>IF(C9=EDATE($C$5,0),1,"")</f>
        <v>1</v>
      </c>
      <c r="B9" s="1">
        <f>IF(C9=EDATE($C$5,0),1,"")</f>
        <v>1</v>
      </c>
      <c r="C9" s="24">
        <v>40909</v>
      </c>
      <c r="D9" s="2" t="str">
        <f t="shared" ref="D9:D18" si="0">IF(OR(A9=1,B9=1,A9),TEXT(C9,"ge"),TEXT(C9," "))</f>
        <v>H24</v>
      </c>
      <c r="E9" s="2" t="str">
        <f t="shared" ref="E9:E18" si="1">IF(OR(A9=1,A9),TEXT(C9,"yyyy"),TEXT(C9,"yy"))</f>
        <v>2012</v>
      </c>
      <c r="F9" s="30">
        <v>34200</v>
      </c>
      <c r="G9" s="30">
        <v>26810</v>
      </c>
      <c r="H9" s="26">
        <v>26.2</v>
      </c>
      <c r="I9" s="9">
        <v>26.4</v>
      </c>
    </row>
    <row r="10" spans="1:18" x14ac:dyDescent="0.15">
      <c r="A10" s="1" t="str">
        <f t="shared" ref="A10:A73" si="2">IF(C10=EDATE($C$5,0),1,"")</f>
        <v/>
      </c>
      <c r="B10" s="1" t="str">
        <f>IF(C10=EDATE($C$5,0),1,"")</f>
        <v/>
      </c>
      <c r="C10" s="24">
        <v>41275</v>
      </c>
      <c r="D10" s="2" t="str">
        <f t="shared" si="0"/>
        <v xml:space="preserve"> </v>
      </c>
      <c r="E10" s="2" t="str">
        <f t="shared" si="1"/>
        <v>13</v>
      </c>
      <c r="F10" s="30">
        <v>35874</v>
      </c>
      <c r="G10" s="30">
        <v>27921</v>
      </c>
      <c r="H10" s="26">
        <v>26.2</v>
      </c>
      <c r="I10" s="9">
        <v>26.1</v>
      </c>
    </row>
    <row r="11" spans="1:18" x14ac:dyDescent="0.15">
      <c r="A11" s="1" t="str">
        <f t="shared" si="2"/>
        <v/>
      </c>
      <c r="B11" s="1" t="str">
        <f>IF(OR(A11=1,C11=$E$5),1,"")</f>
        <v/>
      </c>
      <c r="C11" s="24">
        <v>41640</v>
      </c>
      <c r="D11" s="2" t="str">
        <f t="shared" si="0"/>
        <v xml:space="preserve"> </v>
      </c>
      <c r="E11" s="2" t="str">
        <f t="shared" si="1"/>
        <v>14</v>
      </c>
      <c r="F11" s="30">
        <v>39813</v>
      </c>
      <c r="G11" s="30">
        <v>29890</v>
      </c>
      <c r="H11" s="26">
        <v>26.3</v>
      </c>
      <c r="I11" s="9">
        <v>26.2</v>
      </c>
    </row>
    <row r="12" spans="1:18" x14ac:dyDescent="0.15">
      <c r="A12" s="1" t="str">
        <f t="shared" si="2"/>
        <v/>
      </c>
      <c r="B12" s="1" t="str">
        <f t="shared" ref="B12:B75" si="3">IF(OR(A12=1,C12=$E$5),1,"")</f>
        <v/>
      </c>
      <c r="C12" s="24">
        <v>42005</v>
      </c>
      <c r="D12" s="2" t="str">
        <f t="shared" si="0"/>
        <v xml:space="preserve"> </v>
      </c>
      <c r="E12" s="2" t="str">
        <f t="shared" si="1"/>
        <v>15</v>
      </c>
      <c r="F12" s="30">
        <v>41628</v>
      </c>
      <c r="G12" s="30">
        <v>29927</v>
      </c>
      <c r="H12" s="26">
        <v>26.6</v>
      </c>
      <c r="I12" s="9">
        <v>26.2</v>
      </c>
    </row>
    <row r="13" spans="1:18" x14ac:dyDescent="0.15">
      <c r="A13" s="1" t="str">
        <f t="shared" si="2"/>
        <v/>
      </c>
      <c r="B13" s="1" t="str">
        <f t="shared" si="3"/>
        <v/>
      </c>
      <c r="C13" s="24">
        <v>42370</v>
      </c>
      <c r="D13" s="2" t="str">
        <f t="shared" si="0"/>
        <v xml:space="preserve"> </v>
      </c>
      <c r="E13" s="2" t="str">
        <f t="shared" si="1"/>
        <v>16</v>
      </c>
      <c r="F13" s="30">
        <v>44082</v>
      </c>
      <c r="G13" s="30">
        <v>30801</v>
      </c>
      <c r="H13" s="26">
        <v>27.5</v>
      </c>
      <c r="I13" s="9">
        <v>26.6</v>
      </c>
    </row>
    <row r="14" spans="1:18" x14ac:dyDescent="0.15">
      <c r="A14" s="1" t="str">
        <f t="shared" si="2"/>
        <v/>
      </c>
      <c r="B14" s="1" t="str">
        <f t="shared" si="3"/>
        <v/>
      </c>
      <c r="C14" s="24">
        <v>42736</v>
      </c>
      <c r="D14" s="2" t="str">
        <f t="shared" si="0"/>
        <v xml:space="preserve"> </v>
      </c>
      <c r="E14" s="2" t="str">
        <f t="shared" si="1"/>
        <v>17</v>
      </c>
      <c r="F14" s="30">
        <v>46876</v>
      </c>
      <c r="G14" s="30">
        <v>32618</v>
      </c>
      <c r="H14" s="26">
        <v>28.2</v>
      </c>
      <c r="I14" s="9">
        <v>27.1</v>
      </c>
    </row>
    <row r="15" spans="1:18" x14ac:dyDescent="0.15">
      <c r="A15" s="1" t="str">
        <f t="shared" si="2"/>
        <v/>
      </c>
      <c r="B15" s="1" t="str">
        <f t="shared" si="3"/>
        <v/>
      </c>
      <c r="C15" s="24">
        <v>43101</v>
      </c>
      <c r="D15" s="2" t="str">
        <f t="shared" si="0"/>
        <v xml:space="preserve"> </v>
      </c>
      <c r="E15" s="2" t="str">
        <f t="shared" si="1"/>
        <v>18</v>
      </c>
      <c r="F15" s="30">
        <v>49242</v>
      </c>
      <c r="G15" s="30">
        <v>33830</v>
      </c>
      <c r="H15" s="26">
        <v>28.6</v>
      </c>
      <c r="I15" s="9">
        <v>27.6</v>
      </c>
    </row>
    <row r="16" spans="1:18" x14ac:dyDescent="0.15">
      <c r="A16" s="1" t="str">
        <f t="shared" si="2"/>
        <v/>
      </c>
      <c r="B16" s="1" t="str">
        <f t="shared" si="3"/>
        <v/>
      </c>
      <c r="C16" s="24">
        <v>43466</v>
      </c>
      <c r="D16" s="2" t="str">
        <f t="shared" si="0"/>
        <v xml:space="preserve"> </v>
      </c>
      <c r="E16" s="2" t="str">
        <f t="shared" si="1"/>
        <v>19</v>
      </c>
      <c r="F16" s="30">
        <v>51186</v>
      </c>
      <c r="G16" s="30">
        <v>34512</v>
      </c>
      <c r="H16" s="26">
        <v>29.5</v>
      </c>
      <c r="I16" s="9">
        <v>28.2</v>
      </c>
    </row>
    <row r="17" spans="1:10" x14ac:dyDescent="0.15">
      <c r="A17" s="1" t="str">
        <f t="shared" si="2"/>
        <v/>
      </c>
      <c r="B17" s="1" t="str">
        <f t="shared" si="3"/>
        <v/>
      </c>
      <c r="C17" s="24">
        <v>43831</v>
      </c>
      <c r="D17" s="2" t="str">
        <f t="shared" si="0"/>
        <v xml:space="preserve"> </v>
      </c>
      <c r="E17" s="2" t="str">
        <f t="shared" si="1"/>
        <v>20</v>
      </c>
      <c r="F17" s="30">
        <v>53739</v>
      </c>
      <c r="G17" s="30">
        <v>34982</v>
      </c>
      <c r="H17" s="26">
        <v>30.8</v>
      </c>
      <c r="I17" s="9">
        <v>29.5</v>
      </c>
    </row>
    <row r="18" spans="1:10" x14ac:dyDescent="0.15">
      <c r="A18" s="1" t="str">
        <f t="shared" si="2"/>
        <v/>
      </c>
      <c r="B18" s="1">
        <f t="shared" si="3"/>
        <v>1</v>
      </c>
      <c r="C18" s="24">
        <v>44197</v>
      </c>
      <c r="D18" s="2" t="str">
        <f t="shared" si="0"/>
        <v>R3</v>
      </c>
      <c r="E18" s="2" t="str">
        <f t="shared" si="1"/>
        <v>21</v>
      </c>
      <c r="F18" s="30">
        <v>55722</v>
      </c>
      <c r="G18" s="30">
        <v>36186</v>
      </c>
      <c r="H18" s="26">
        <v>30.799999999999997</v>
      </c>
      <c r="I18" s="9">
        <v>29.1</v>
      </c>
    </row>
    <row r="19" spans="1:10" x14ac:dyDescent="0.15">
      <c r="A19" s="1" t="str">
        <f t="shared" si="2"/>
        <v/>
      </c>
      <c r="B19" s="1" t="str">
        <f t="shared" si="3"/>
        <v/>
      </c>
      <c r="C19" s="24"/>
      <c r="D19" s="2"/>
      <c r="E19" s="2"/>
      <c r="J19" s="9" t="s">
        <v>13</v>
      </c>
    </row>
    <row r="20" spans="1:10" x14ac:dyDescent="0.15">
      <c r="A20" s="1" t="str">
        <f t="shared" si="2"/>
        <v/>
      </c>
      <c r="B20" s="1" t="str">
        <f t="shared" si="3"/>
        <v/>
      </c>
      <c r="C20" s="24"/>
      <c r="D20" s="2"/>
      <c r="E20" s="2"/>
    </row>
    <row r="21" spans="1:10" x14ac:dyDescent="0.15">
      <c r="A21" s="1" t="str">
        <f t="shared" si="2"/>
        <v/>
      </c>
      <c r="B21" s="1" t="str">
        <f t="shared" si="3"/>
        <v/>
      </c>
      <c r="C21" s="24"/>
      <c r="D21" s="2"/>
      <c r="E21" s="2"/>
    </row>
    <row r="22" spans="1:10" x14ac:dyDescent="0.15">
      <c r="A22" s="1" t="str">
        <f t="shared" si="2"/>
        <v/>
      </c>
      <c r="B22" s="1" t="str">
        <f t="shared" si="3"/>
        <v/>
      </c>
      <c r="C22" s="24"/>
      <c r="D22" s="2" t="str">
        <f t="shared" ref="D22" si="4">IF(OR(A22=1,B22=1,A22),TEXT(C22,"ge"),TEXT(C22," "))</f>
        <v xml:space="preserve"> </v>
      </c>
      <c r="E22" s="2"/>
    </row>
    <row r="23" spans="1:10" x14ac:dyDescent="0.15">
      <c r="A23" s="1" t="str">
        <f t="shared" si="2"/>
        <v/>
      </c>
      <c r="B23" s="1" t="str">
        <f t="shared" si="3"/>
        <v/>
      </c>
    </row>
    <row r="24" spans="1:10" x14ac:dyDescent="0.15">
      <c r="A24" s="1" t="str">
        <f t="shared" si="2"/>
        <v/>
      </c>
      <c r="B24" s="1" t="str">
        <f t="shared" si="3"/>
        <v/>
      </c>
    </row>
    <row r="25" spans="1:10" x14ac:dyDescent="0.15">
      <c r="A25" s="1" t="str">
        <f t="shared" si="2"/>
        <v/>
      </c>
      <c r="B25" s="1" t="str">
        <f t="shared" si="3"/>
        <v/>
      </c>
    </row>
    <row r="26" spans="1:10" x14ac:dyDescent="0.15">
      <c r="A26" s="1" t="str">
        <f t="shared" si="2"/>
        <v/>
      </c>
      <c r="B26" s="1" t="str">
        <f t="shared" si="3"/>
        <v/>
      </c>
    </row>
    <row r="27" spans="1:10" x14ac:dyDescent="0.15">
      <c r="A27" s="1" t="str">
        <f t="shared" si="2"/>
        <v/>
      </c>
      <c r="B27" s="1" t="str">
        <f t="shared" si="3"/>
        <v/>
      </c>
    </row>
    <row r="28" spans="1:10" x14ac:dyDescent="0.15">
      <c r="A28" s="1" t="str">
        <f t="shared" si="2"/>
        <v/>
      </c>
      <c r="B28" s="1" t="str">
        <f t="shared" si="3"/>
        <v/>
      </c>
    </row>
    <row r="29" spans="1:10" x14ac:dyDescent="0.15">
      <c r="A29" s="1" t="str">
        <f t="shared" si="2"/>
        <v/>
      </c>
      <c r="B29" s="1" t="str">
        <f t="shared" si="3"/>
        <v/>
      </c>
    </row>
    <row r="30" spans="1:10" x14ac:dyDescent="0.15">
      <c r="A30" s="1" t="str">
        <f t="shared" si="2"/>
        <v/>
      </c>
      <c r="B30" s="1" t="str">
        <f t="shared" si="3"/>
        <v/>
      </c>
    </row>
    <row r="31" spans="1:10" x14ac:dyDescent="0.15">
      <c r="A31" s="1" t="str">
        <f t="shared" si="2"/>
        <v/>
      </c>
      <c r="B31" s="1" t="str">
        <f t="shared" si="3"/>
        <v/>
      </c>
    </row>
    <row r="32" spans="1:10" x14ac:dyDescent="0.15">
      <c r="A32" s="1" t="str">
        <f t="shared" si="2"/>
        <v/>
      </c>
      <c r="B32" s="1" t="str">
        <f t="shared" si="3"/>
        <v/>
      </c>
    </row>
    <row r="33" spans="1:2" x14ac:dyDescent="0.15">
      <c r="A33" s="1" t="str">
        <f t="shared" si="2"/>
        <v/>
      </c>
      <c r="B33" s="1" t="str">
        <f t="shared" si="3"/>
        <v/>
      </c>
    </row>
    <row r="34" spans="1:2" x14ac:dyDescent="0.15">
      <c r="A34" s="1" t="str">
        <f t="shared" si="2"/>
        <v/>
      </c>
      <c r="B34" s="1" t="str">
        <f t="shared" si="3"/>
        <v/>
      </c>
    </row>
    <row r="35" spans="1:2" x14ac:dyDescent="0.15">
      <c r="A35" s="1" t="str">
        <f t="shared" si="2"/>
        <v/>
      </c>
      <c r="B35" s="1" t="str">
        <f t="shared" si="3"/>
        <v/>
      </c>
    </row>
    <row r="36" spans="1:2" x14ac:dyDescent="0.15">
      <c r="A36" s="1" t="str">
        <f t="shared" si="2"/>
        <v/>
      </c>
      <c r="B36" s="1" t="str">
        <f t="shared" si="3"/>
        <v/>
      </c>
    </row>
    <row r="37" spans="1:2" x14ac:dyDescent="0.15">
      <c r="A37" s="1" t="str">
        <f t="shared" si="2"/>
        <v/>
      </c>
      <c r="B37" s="1" t="str">
        <f t="shared" si="3"/>
        <v/>
      </c>
    </row>
    <row r="38" spans="1:2" x14ac:dyDescent="0.15">
      <c r="A38" s="1" t="str">
        <f t="shared" si="2"/>
        <v/>
      </c>
      <c r="B38" s="1" t="str">
        <f t="shared" si="3"/>
        <v/>
      </c>
    </row>
    <row r="39" spans="1:2" x14ac:dyDescent="0.15">
      <c r="A39" s="1" t="str">
        <f t="shared" si="2"/>
        <v/>
      </c>
      <c r="B39" s="1" t="str">
        <f t="shared" si="3"/>
        <v/>
      </c>
    </row>
    <row r="40" spans="1:2" x14ac:dyDescent="0.15">
      <c r="A40" s="1" t="str">
        <f t="shared" si="2"/>
        <v/>
      </c>
      <c r="B40" s="1" t="str">
        <f t="shared" si="3"/>
        <v/>
      </c>
    </row>
    <row r="41" spans="1:2" x14ac:dyDescent="0.15">
      <c r="A41" s="1" t="str">
        <f t="shared" si="2"/>
        <v/>
      </c>
      <c r="B41" s="1" t="str">
        <f t="shared" si="3"/>
        <v/>
      </c>
    </row>
    <row r="42" spans="1:2" x14ac:dyDescent="0.15">
      <c r="A42" s="1" t="str">
        <f t="shared" si="2"/>
        <v/>
      </c>
      <c r="B42" s="1" t="str">
        <f t="shared" si="3"/>
        <v/>
      </c>
    </row>
    <row r="43" spans="1:2" x14ac:dyDescent="0.15">
      <c r="A43" s="1" t="str">
        <f t="shared" si="2"/>
        <v/>
      </c>
      <c r="B43" s="1" t="str">
        <f t="shared" si="3"/>
        <v/>
      </c>
    </row>
    <row r="44" spans="1:2" x14ac:dyDescent="0.15">
      <c r="A44" s="1" t="str">
        <f t="shared" si="2"/>
        <v/>
      </c>
      <c r="B44" s="1" t="str">
        <f t="shared" si="3"/>
        <v/>
      </c>
    </row>
    <row r="45" spans="1:2" x14ac:dyDescent="0.15">
      <c r="A45" s="1" t="str">
        <f t="shared" si="2"/>
        <v/>
      </c>
      <c r="B45" s="1" t="str">
        <f t="shared" si="3"/>
        <v/>
      </c>
    </row>
    <row r="46" spans="1:2" x14ac:dyDescent="0.15">
      <c r="A46" s="1" t="str">
        <f t="shared" si="2"/>
        <v/>
      </c>
      <c r="B46" s="1" t="str">
        <f t="shared" si="3"/>
        <v/>
      </c>
    </row>
    <row r="47" spans="1:2" x14ac:dyDescent="0.15">
      <c r="A47" s="1" t="str">
        <f t="shared" si="2"/>
        <v/>
      </c>
      <c r="B47" s="1" t="str">
        <f t="shared" si="3"/>
        <v/>
      </c>
    </row>
    <row r="48" spans="1:2" x14ac:dyDescent="0.15">
      <c r="A48" s="1" t="str">
        <f t="shared" si="2"/>
        <v/>
      </c>
      <c r="B48" s="1" t="str">
        <f t="shared" si="3"/>
        <v/>
      </c>
    </row>
    <row r="49" spans="1:2" x14ac:dyDescent="0.15">
      <c r="A49" s="1" t="str">
        <f t="shared" si="2"/>
        <v/>
      </c>
      <c r="B49" s="1" t="str">
        <f t="shared" si="3"/>
        <v/>
      </c>
    </row>
    <row r="50" spans="1:2" x14ac:dyDescent="0.15">
      <c r="A50" s="1" t="str">
        <f t="shared" si="2"/>
        <v/>
      </c>
      <c r="B50" s="1" t="str">
        <f t="shared" si="3"/>
        <v/>
      </c>
    </row>
    <row r="51" spans="1:2" x14ac:dyDescent="0.15">
      <c r="A51" s="1" t="str">
        <f t="shared" si="2"/>
        <v/>
      </c>
      <c r="B51" s="1" t="str">
        <f t="shared" si="3"/>
        <v/>
      </c>
    </row>
    <row r="52" spans="1:2" x14ac:dyDescent="0.15">
      <c r="A52" s="1" t="str">
        <f t="shared" si="2"/>
        <v/>
      </c>
      <c r="B52" s="1" t="str">
        <f t="shared" si="3"/>
        <v/>
      </c>
    </row>
    <row r="53" spans="1:2" x14ac:dyDescent="0.15">
      <c r="A53" s="1" t="str">
        <f t="shared" si="2"/>
        <v/>
      </c>
      <c r="B53" s="1" t="str">
        <f t="shared" si="3"/>
        <v/>
      </c>
    </row>
    <row r="54" spans="1:2" x14ac:dyDescent="0.15">
      <c r="A54" s="1" t="str">
        <f t="shared" si="2"/>
        <v/>
      </c>
      <c r="B54" s="1" t="str">
        <f t="shared" si="3"/>
        <v/>
      </c>
    </row>
    <row r="55" spans="1:2" x14ac:dyDescent="0.15">
      <c r="A55" s="1" t="str">
        <f t="shared" si="2"/>
        <v/>
      </c>
      <c r="B55" s="1" t="str">
        <f t="shared" si="3"/>
        <v/>
      </c>
    </row>
    <row r="56" spans="1:2" x14ac:dyDescent="0.15">
      <c r="A56" s="1" t="str">
        <f t="shared" si="2"/>
        <v/>
      </c>
      <c r="B56" s="1" t="str">
        <f t="shared" si="3"/>
        <v/>
      </c>
    </row>
    <row r="57" spans="1:2" x14ac:dyDescent="0.15">
      <c r="A57" s="1" t="str">
        <f t="shared" si="2"/>
        <v/>
      </c>
      <c r="B57" s="1" t="str">
        <f t="shared" si="3"/>
        <v/>
      </c>
    </row>
    <row r="58" spans="1:2" x14ac:dyDescent="0.15">
      <c r="A58" s="1" t="str">
        <f t="shared" si="2"/>
        <v/>
      </c>
      <c r="B58" s="1" t="str">
        <f t="shared" si="3"/>
        <v/>
      </c>
    </row>
    <row r="59" spans="1:2" x14ac:dyDescent="0.15">
      <c r="A59" s="1" t="str">
        <f t="shared" si="2"/>
        <v/>
      </c>
      <c r="B59" s="1" t="str">
        <f t="shared" si="3"/>
        <v/>
      </c>
    </row>
    <row r="60" spans="1:2" x14ac:dyDescent="0.15">
      <c r="A60" s="1" t="str">
        <f t="shared" si="2"/>
        <v/>
      </c>
      <c r="B60" s="1" t="str">
        <f t="shared" si="3"/>
        <v/>
      </c>
    </row>
    <row r="61" spans="1:2" x14ac:dyDescent="0.15">
      <c r="A61" s="1" t="str">
        <f t="shared" si="2"/>
        <v/>
      </c>
      <c r="B61" s="1" t="str">
        <f t="shared" si="3"/>
        <v/>
      </c>
    </row>
    <row r="62" spans="1:2" x14ac:dyDescent="0.15">
      <c r="A62" s="1" t="str">
        <f t="shared" si="2"/>
        <v/>
      </c>
      <c r="B62" s="1" t="str">
        <f t="shared" si="3"/>
        <v/>
      </c>
    </row>
    <row r="63" spans="1:2" x14ac:dyDescent="0.15">
      <c r="A63" s="1" t="str">
        <f t="shared" si="2"/>
        <v/>
      </c>
      <c r="B63" s="1" t="str">
        <f t="shared" si="3"/>
        <v/>
      </c>
    </row>
    <row r="64" spans="1:2" x14ac:dyDescent="0.15">
      <c r="A64" s="1" t="str">
        <f t="shared" si="2"/>
        <v/>
      </c>
      <c r="B64" s="1" t="str">
        <f t="shared" si="3"/>
        <v/>
      </c>
    </row>
    <row r="65" spans="1:2" x14ac:dyDescent="0.15">
      <c r="A65" s="1" t="str">
        <f t="shared" si="2"/>
        <v/>
      </c>
      <c r="B65" s="1" t="str">
        <f t="shared" si="3"/>
        <v/>
      </c>
    </row>
    <row r="66" spans="1:2" x14ac:dyDescent="0.15">
      <c r="A66" s="1" t="str">
        <f t="shared" si="2"/>
        <v/>
      </c>
      <c r="B66" s="1" t="str">
        <f t="shared" si="3"/>
        <v/>
      </c>
    </row>
    <row r="67" spans="1:2" x14ac:dyDescent="0.15">
      <c r="A67" s="1" t="str">
        <f t="shared" si="2"/>
        <v/>
      </c>
      <c r="B67" s="1" t="str">
        <f t="shared" si="3"/>
        <v/>
      </c>
    </row>
    <row r="68" spans="1:2" x14ac:dyDescent="0.15">
      <c r="A68" s="1" t="str">
        <f t="shared" si="2"/>
        <v/>
      </c>
      <c r="B68" s="1" t="str">
        <f t="shared" si="3"/>
        <v/>
      </c>
    </row>
    <row r="69" spans="1:2" x14ac:dyDescent="0.15">
      <c r="A69" s="1" t="str">
        <f t="shared" si="2"/>
        <v/>
      </c>
      <c r="B69" s="1" t="str">
        <f t="shared" si="3"/>
        <v/>
      </c>
    </row>
    <row r="70" spans="1:2" x14ac:dyDescent="0.15">
      <c r="A70" s="1" t="str">
        <f t="shared" si="2"/>
        <v/>
      </c>
      <c r="B70" s="1" t="str">
        <f t="shared" si="3"/>
        <v/>
      </c>
    </row>
    <row r="71" spans="1:2" x14ac:dyDescent="0.15">
      <c r="A71" s="1" t="str">
        <f t="shared" si="2"/>
        <v/>
      </c>
      <c r="B71" s="1" t="str">
        <f t="shared" si="3"/>
        <v/>
      </c>
    </row>
    <row r="72" spans="1:2" x14ac:dyDescent="0.15">
      <c r="A72" s="1" t="str">
        <f t="shared" si="2"/>
        <v/>
      </c>
      <c r="B72" s="1" t="str">
        <f t="shared" si="3"/>
        <v/>
      </c>
    </row>
    <row r="73" spans="1:2" x14ac:dyDescent="0.15">
      <c r="A73" s="1" t="str">
        <f t="shared" si="2"/>
        <v/>
      </c>
      <c r="B73" s="1" t="str">
        <f t="shared" si="3"/>
        <v/>
      </c>
    </row>
    <row r="74" spans="1:2" x14ac:dyDescent="0.15">
      <c r="A74" s="1" t="str">
        <f t="shared" ref="A74:A109" si="5">IF(C74=EDATE($C$5,0),1,"")</f>
        <v/>
      </c>
      <c r="B74" s="1" t="str">
        <f t="shared" si="3"/>
        <v/>
      </c>
    </row>
    <row r="75" spans="1:2" x14ac:dyDescent="0.15">
      <c r="A75" s="1" t="str">
        <f t="shared" si="5"/>
        <v/>
      </c>
      <c r="B75" s="1" t="str">
        <f t="shared" si="3"/>
        <v/>
      </c>
    </row>
    <row r="76" spans="1:2" x14ac:dyDescent="0.15">
      <c r="A76" s="1" t="str">
        <f t="shared" si="5"/>
        <v/>
      </c>
      <c r="B76" s="1" t="str">
        <f t="shared" ref="B76:B109" si="6">IF(OR(A76=1,C76=$E$5),1,"")</f>
        <v/>
      </c>
    </row>
    <row r="77" spans="1:2" x14ac:dyDescent="0.15">
      <c r="A77" s="1" t="str">
        <f t="shared" si="5"/>
        <v/>
      </c>
      <c r="B77" s="1" t="str">
        <f t="shared" si="6"/>
        <v/>
      </c>
    </row>
    <row r="78" spans="1:2" x14ac:dyDescent="0.15">
      <c r="A78" s="1" t="str">
        <f t="shared" si="5"/>
        <v/>
      </c>
      <c r="B78" s="1" t="str">
        <f t="shared" si="6"/>
        <v/>
      </c>
    </row>
    <row r="79" spans="1:2" x14ac:dyDescent="0.15">
      <c r="A79" s="1" t="str">
        <f t="shared" si="5"/>
        <v/>
      </c>
      <c r="B79" s="1" t="str">
        <f t="shared" si="6"/>
        <v/>
      </c>
    </row>
    <row r="80" spans="1:2" x14ac:dyDescent="0.15">
      <c r="A80" s="1" t="str">
        <f t="shared" si="5"/>
        <v/>
      </c>
      <c r="B80" s="1" t="str">
        <f t="shared" si="6"/>
        <v/>
      </c>
    </row>
    <row r="81" spans="1:2" x14ac:dyDescent="0.15">
      <c r="A81" s="1" t="str">
        <f t="shared" si="5"/>
        <v/>
      </c>
      <c r="B81" s="1" t="str">
        <f t="shared" si="6"/>
        <v/>
      </c>
    </row>
    <row r="82" spans="1:2" x14ac:dyDescent="0.15">
      <c r="A82" s="1" t="str">
        <f t="shared" si="5"/>
        <v/>
      </c>
      <c r="B82" s="1" t="str">
        <f t="shared" si="6"/>
        <v/>
      </c>
    </row>
    <row r="83" spans="1:2" x14ac:dyDescent="0.15">
      <c r="A83" s="1" t="str">
        <f t="shared" si="5"/>
        <v/>
      </c>
      <c r="B83" s="1" t="str">
        <f t="shared" si="6"/>
        <v/>
      </c>
    </row>
    <row r="84" spans="1:2" x14ac:dyDescent="0.15">
      <c r="A84" s="1" t="str">
        <f t="shared" si="5"/>
        <v/>
      </c>
      <c r="B84" s="1" t="str">
        <f t="shared" si="6"/>
        <v/>
      </c>
    </row>
    <row r="85" spans="1:2" x14ac:dyDescent="0.15">
      <c r="A85" s="1" t="str">
        <f t="shared" si="5"/>
        <v/>
      </c>
      <c r="B85" s="1" t="str">
        <f t="shared" si="6"/>
        <v/>
      </c>
    </row>
    <row r="86" spans="1:2" x14ac:dyDescent="0.15">
      <c r="A86" s="1" t="str">
        <f t="shared" si="5"/>
        <v/>
      </c>
      <c r="B86" s="1" t="str">
        <f t="shared" si="6"/>
        <v/>
      </c>
    </row>
    <row r="87" spans="1:2" x14ac:dyDescent="0.15">
      <c r="A87" s="1" t="str">
        <f t="shared" si="5"/>
        <v/>
      </c>
      <c r="B87" s="1" t="str">
        <f t="shared" si="6"/>
        <v/>
      </c>
    </row>
    <row r="88" spans="1:2" x14ac:dyDescent="0.15">
      <c r="A88" s="1" t="str">
        <f t="shared" si="5"/>
        <v/>
      </c>
      <c r="B88" s="1" t="str">
        <f t="shared" si="6"/>
        <v/>
      </c>
    </row>
    <row r="89" spans="1:2" x14ac:dyDescent="0.15">
      <c r="A89" s="1" t="str">
        <f t="shared" si="5"/>
        <v/>
      </c>
      <c r="B89" s="1" t="str">
        <f t="shared" si="6"/>
        <v/>
      </c>
    </row>
    <row r="90" spans="1:2" x14ac:dyDescent="0.15">
      <c r="A90" s="1" t="str">
        <f t="shared" si="5"/>
        <v/>
      </c>
      <c r="B90" s="1" t="str">
        <f t="shared" si="6"/>
        <v/>
      </c>
    </row>
    <row r="91" spans="1:2" x14ac:dyDescent="0.15">
      <c r="A91" s="1" t="str">
        <f t="shared" si="5"/>
        <v/>
      </c>
      <c r="B91" s="1" t="str">
        <f t="shared" si="6"/>
        <v/>
      </c>
    </row>
    <row r="92" spans="1:2" x14ac:dyDescent="0.15">
      <c r="A92" s="1" t="str">
        <f t="shared" si="5"/>
        <v/>
      </c>
      <c r="B92" s="1" t="str">
        <f t="shared" si="6"/>
        <v/>
      </c>
    </row>
    <row r="93" spans="1:2" x14ac:dyDescent="0.15">
      <c r="A93" s="1" t="str">
        <f t="shared" si="5"/>
        <v/>
      </c>
      <c r="B93" s="1" t="str">
        <f t="shared" si="6"/>
        <v/>
      </c>
    </row>
    <row r="94" spans="1:2" x14ac:dyDescent="0.15">
      <c r="A94" s="1" t="str">
        <f t="shared" si="5"/>
        <v/>
      </c>
      <c r="B94" s="1" t="str">
        <f t="shared" si="6"/>
        <v/>
      </c>
    </row>
    <row r="95" spans="1:2" x14ac:dyDescent="0.15">
      <c r="A95" s="1" t="str">
        <f t="shared" si="5"/>
        <v/>
      </c>
      <c r="B95" s="1" t="str">
        <f t="shared" si="6"/>
        <v/>
      </c>
    </row>
    <row r="96" spans="1:2" x14ac:dyDescent="0.15">
      <c r="A96" s="1" t="str">
        <f t="shared" si="5"/>
        <v/>
      </c>
      <c r="B96" s="1" t="str">
        <f t="shared" si="6"/>
        <v/>
      </c>
    </row>
    <row r="97" spans="1:2" x14ac:dyDescent="0.15">
      <c r="A97" s="1" t="str">
        <f t="shared" si="5"/>
        <v/>
      </c>
      <c r="B97" s="1" t="str">
        <f t="shared" si="6"/>
        <v/>
      </c>
    </row>
    <row r="98" spans="1:2" x14ac:dyDescent="0.15">
      <c r="A98" s="1" t="str">
        <f t="shared" si="5"/>
        <v/>
      </c>
      <c r="B98" s="1" t="str">
        <f t="shared" si="6"/>
        <v/>
      </c>
    </row>
    <row r="99" spans="1:2" x14ac:dyDescent="0.15">
      <c r="A99" s="1" t="str">
        <f t="shared" si="5"/>
        <v/>
      </c>
      <c r="B99" s="1" t="str">
        <f t="shared" si="6"/>
        <v/>
      </c>
    </row>
    <row r="100" spans="1:2" x14ac:dyDescent="0.15">
      <c r="A100" s="1" t="str">
        <f t="shared" si="5"/>
        <v/>
      </c>
      <c r="B100" s="1" t="str">
        <f t="shared" si="6"/>
        <v/>
      </c>
    </row>
    <row r="101" spans="1:2" x14ac:dyDescent="0.15">
      <c r="A101" s="1" t="str">
        <f t="shared" si="5"/>
        <v/>
      </c>
      <c r="B101" s="1" t="str">
        <f t="shared" si="6"/>
        <v/>
      </c>
    </row>
    <row r="102" spans="1:2" x14ac:dyDescent="0.15">
      <c r="A102" s="1" t="str">
        <f t="shared" si="5"/>
        <v/>
      </c>
      <c r="B102" s="1" t="str">
        <f t="shared" si="6"/>
        <v/>
      </c>
    </row>
    <row r="103" spans="1:2" x14ac:dyDescent="0.15">
      <c r="A103" s="1" t="str">
        <f t="shared" si="5"/>
        <v/>
      </c>
      <c r="B103" s="1" t="str">
        <f t="shared" si="6"/>
        <v/>
      </c>
    </row>
    <row r="104" spans="1:2" x14ac:dyDescent="0.15">
      <c r="A104" s="1" t="str">
        <f t="shared" si="5"/>
        <v/>
      </c>
      <c r="B104" s="1" t="str">
        <f t="shared" si="6"/>
        <v/>
      </c>
    </row>
    <row r="105" spans="1:2" x14ac:dyDescent="0.15">
      <c r="A105" s="1" t="str">
        <f t="shared" si="5"/>
        <v/>
      </c>
      <c r="B105" s="1" t="str">
        <f t="shared" si="6"/>
        <v/>
      </c>
    </row>
    <row r="106" spans="1:2" x14ac:dyDescent="0.15">
      <c r="A106" s="1" t="str">
        <f t="shared" si="5"/>
        <v/>
      </c>
      <c r="B106" s="1" t="str">
        <f t="shared" si="6"/>
        <v/>
      </c>
    </row>
    <row r="107" spans="1:2" x14ac:dyDescent="0.15">
      <c r="A107" s="1" t="str">
        <f t="shared" si="5"/>
        <v/>
      </c>
      <c r="B107" s="1" t="str">
        <f t="shared" si="6"/>
        <v/>
      </c>
    </row>
    <row r="108" spans="1:2" x14ac:dyDescent="0.15">
      <c r="A108" s="1" t="str">
        <f t="shared" si="5"/>
        <v/>
      </c>
      <c r="B108" s="1" t="str">
        <f t="shared" si="6"/>
        <v/>
      </c>
    </row>
    <row r="109" spans="1:2" x14ac:dyDescent="0.15">
      <c r="A109" s="1" t="str">
        <f t="shared" si="5"/>
        <v/>
      </c>
      <c r="B109" s="1" t="str">
        <f t="shared" si="6"/>
        <v/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1</vt:i4>
      </vt:variant>
    </vt:vector>
  </HeadingPairs>
  <TitlesOfParts>
    <vt:vector size="2" baseType="lpstr">
      <vt:lpstr>データ</vt:lpstr>
      <vt:lpstr>グラフ1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201op</cp:lastModifiedBy>
  <cp:lastPrinted>2023-11-14T01:26:10Z</cp:lastPrinted>
  <dcterms:created xsi:type="dcterms:W3CDTF">2023-11-14T00:56:30Z</dcterms:created>
  <dcterms:modified xsi:type="dcterms:W3CDTF">2024-03-26T02:47:36Z</dcterms:modified>
</cp:coreProperties>
</file>