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２）福祉\"/>
    </mc:Choice>
  </mc:AlternateContent>
  <xr:revisionPtr revIDLastSave="0" documentId="13_ncr:1_{4ED7A938-1BA9-47DD-A102-C00E0C2EAE9C}" xr6:coauthVersionLast="36" xr6:coauthVersionMax="47" xr10:uidLastSave="{00000000-0000-0000-0000-000000000000}"/>
  <bookViews>
    <workbookView xWindow="-120" yWindow="-120" windowWidth="20730" windowHeight="11160" activeTab="1" xr2:uid="{41F4A9DE-11DD-4BB5-835F-E1AC77EED2F2}"/>
  </bookViews>
  <sheets>
    <sheet name="データ" sheetId="2" r:id="rId1"/>
    <sheet name="グラフ1" sheetId="3" r:id="rId2"/>
  </sheets>
  <definedNames>
    <definedName name="_xlnm.Print_Area" localSheetId="0">データ!$A$1:$J$109</definedName>
    <definedName name="横軸ラベル_西暦">OFFSET(データ!$E$9,MATCH(データ!$C$5,データ!$C$9:$C$109,0)-1,0,データ!$B$6,1)</definedName>
    <definedName name="重度">OFFSET(データ!$F$9,MATCH(データ!$C$5,データ!$C$9:$C$109,0)-1,0,データ!$B$6,1)</definedName>
    <definedName name="総人数">OFFSET(データ!$J$9,MATCH(データ!$C$5,データ!$C$9:$C$109,0)-1,0,データ!$B$6,1)</definedName>
    <definedName name="中軽度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A109" i="2"/>
  <c r="A108" i="2"/>
  <c r="A107" i="2"/>
  <c r="B106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B76" i="2" s="1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B60" i="2" s="1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B30" i="2" s="1"/>
  <c r="A29" i="2"/>
  <c r="A28" i="2"/>
  <c r="A27" i="2"/>
  <c r="A26" i="2"/>
  <c r="E26" i="2" s="1"/>
  <c r="A25" i="2"/>
  <c r="A24" i="2"/>
  <c r="A23" i="2"/>
  <c r="E23" i="2" s="1"/>
  <c r="A22" i="2"/>
  <c r="E22" i="2" s="1"/>
  <c r="A21" i="2"/>
  <c r="A20" i="2"/>
  <c r="E20" i="2" s="1"/>
  <c r="A19" i="2"/>
  <c r="E19" i="2" s="1"/>
  <c r="A18" i="2"/>
  <c r="E18" i="2" s="1"/>
  <c r="A17" i="2"/>
  <c r="A16" i="2"/>
  <c r="A15" i="2"/>
  <c r="A14" i="2"/>
  <c r="E14" i="2" s="1"/>
  <c r="A13" i="2"/>
  <c r="E13" i="2" s="1"/>
  <c r="A12" i="2"/>
  <c r="E12" i="2" s="1"/>
  <c r="A11" i="2"/>
  <c r="E11" i="2" s="1"/>
  <c r="B10" i="2"/>
  <c r="A10" i="2"/>
  <c r="E10" i="2" s="1"/>
  <c r="B9" i="2"/>
  <c r="A9" i="2"/>
  <c r="E9" i="2" s="1"/>
  <c r="B6" i="2"/>
  <c r="E5" i="2"/>
  <c r="B85" i="2" s="1"/>
  <c r="B54" i="2" l="1"/>
  <c r="B15" i="2"/>
  <c r="B24" i="2"/>
  <c r="B48" i="2"/>
  <c r="B64" i="2"/>
  <c r="B80" i="2"/>
  <c r="B17" i="2"/>
  <c r="B49" i="2"/>
  <c r="B65" i="2"/>
  <c r="B81" i="2"/>
  <c r="B96" i="2"/>
  <c r="B58" i="2"/>
  <c r="B74" i="2"/>
  <c r="B97" i="2"/>
  <c r="B35" i="2"/>
  <c r="B43" i="2"/>
  <c r="B90" i="2"/>
  <c r="B21" i="2"/>
  <c r="B29" i="2"/>
  <c r="B37" i="2"/>
  <c r="B53" i="2"/>
  <c r="B69" i="2"/>
  <c r="B92" i="2"/>
  <c r="B70" i="2"/>
  <c r="B101" i="2"/>
  <c r="B108" i="2"/>
  <c r="B86" i="2"/>
  <c r="B102" i="2"/>
  <c r="D10" i="2"/>
  <c r="B34" i="2"/>
  <c r="B22" i="2"/>
  <c r="D22" i="2" s="1"/>
  <c r="B16" i="2"/>
  <c r="D16" i="2" s="1"/>
  <c r="B23" i="2"/>
  <c r="B36" i="2"/>
  <c r="B42" i="2"/>
  <c r="B59" i="2"/>
  <c r="B75" i="2"/>
  <c r="B91" i="2"/>
  <c r="B107" i="2"/>
  <c r="D15" i="2"/>
  <c r="D23" i="2"/>
  <c r="B25" i="2"/>
  <c r="B55" i="2"/>
  <c r="B87" i="2"/>
  <c r="B11" i="2"/>
  <c r="D11" i="2" s="1"/>
  <c r="B19" i="2"/>
  <c r="D19" i="2" s="1"/>
  <c r="B32" i="2"/>
  <c r="B38" i="2"/>
  <c r="B45" i="2"/>
  <c r="B50" i="2"/>
  <c r="B56" i="2"/>
  <c r="B61" i="2"/>
  <c r="B66" i="2"/>
  <c r="B72" i="2"/>
  <c r="B77" i="2"/>
  <c r="B82" i="2"/>
  <c r="B88" i="2"/>
  <c r="B93" i="2"/>
  <c r="B98" i="2"/>
  <c r="B104" i="2"/>
  <c r="B109" i="2"/>
  <c r="E16" i="2"/>
  <c r="E24" i="2"/>
  <c r="B18" i="2"/>
  <c r="D18" i="2" s="1"/>
  <c r="B31" i="2"/>
  <c r="B44" i="2"/>
  <c r="B71" i="2"/>
  <c r="B103" i="2"/>
  <c r="D24" i="2"/>
  <c r="B12" i="2"/>
  <c r="D12" i="2" s="1"/>
  <c r="B20" i="2"/>
  <c r="D20" i="2" s="1"/>
  <c r="B26" i="2"/>
  <c r="D26" i="2" s="1"/>
  <c r="B33" i="2"/>
  <c r="B39" i="2"/>
  <c r="B51" i="2"/>
  <c r="B67" i="2"/>
  <c r="B83" i="2"/>
  <c r="B99" i="2"/>
  <c r="D9" i="2"/>
  <c r="D13" i="2"/>
  <c r="D17" i="2"/>
  <c r="D21" i="2"/>
  <c r="D25" i="2"/>
  <c r="B27" i="2"/>
  <c r="B40" i="2"/>
  <c r="B46" i="2"/>
  <c r="B52" i="2"/>
  <c r="B57" i="2"/>
  <c r="B62" i="2"/>
  <c r="B68" i="2"/>
  <c r="B73" i="2"/>
  <c r="B78" i="2"/>
  <c r="B84" i="2"/>
  <c r="B89" i="2"/>
  <c r="B94" i="2"/>
  <c r="B100" i="2"/>
  <c r="B105" i="2"/>
  <c r="E17" i="2"/>
  <c r="E21" i="2"/>
  <c r="E25" i="2"/>
  <c r="E15" i="2"/>
  <c r="B13" i="2"/>
  <c r="B14" i="2"/>
  <c r="D14" i="2" s="1"/>
  <c r="B28" i="2"/>
  <c r="B41" i="2"/>
  <c r="B47" i="2"/>
  <c r="B63" i="2"/>
  <c r="B79" i="2"/>
  <c r="B95" i="2"/>
</calcChain>
</file>

<file path=xl/sharedStrings.xml><?xml version="1.0" encoding="utf-8"?>
<sst xmlns="http://schemas.openxmlformats.org/spreadsheetml/2006/main" count="18" uniqueCount="18">
  <si>
    <t>総人数</t>
    <rPh sb="0" eb="1">
      <t>ソウ</t>
    </rPh>
    <rPh sb="1" eb="3">
      <t>ニンズウ</t>
    </rPh>
    <phoneticPr fontId="4"/>
  </si>
  <si>
    <t>障害程度別-重度</t>
    <rPh sb="6" eb="8">
      <t>ジュウド</t>
    </rPh>
    <phoneticPr fontId="4"/>
  </si>
  <si>
    <t>障害程度別-中軽度</t>
    <rPh sb="6" eb="7">
      <t>ナカ</t>
    </rPh>
    <rPh sb="7" eb="9">
      <t>ケイド</t>
    </rPh>
    <phoneticPr fontId="4"/>
  </si>
  <si>
    <t>児者別-児</t>
    <rPh sb="4" eb="5">
      <t>ジ</t>
    </rPh>
    <phoneticPr fontId="4"/>
  </si>
  <si>
    <t>児者別-者</t>
    <rPh sb="4" eb="5">
      <t>シャ</t>
    </rPh>
    <phoneticPr fontId="4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</si>
  <si>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</si>
  <si>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</si>
  <si>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</si>
  <si>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</si>
  <si>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</si>
  <si>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</si>
  <si>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</si>
  <si>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</si>
  <si>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</si>
  <si>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</si>
  <si>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</si>
  <si>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t>愛護手帳（療育手帳）の交付状況（資料：県健康福祉部）（単位：人）</t>
    <rPh sb="0" eb="2">
      <t>アイゴ</t>
    </rPh>
    <rPh sb="2" eb="4">
      <t>テチョウ</t>
    </rPh>
    <rPh sb="5" eb="7">
      <t>リョウイク</t>
    </rPh>
    <rPh sb="7" eb="9">
      <t>テチョウ</t>
    </rPh>
    <rPh sb="16" eb="18">
      <t>シリョウ</t>
    </rPh>
    <rPh sb="19" eb="20">
      <t>ケン</t>
    </rPh>
    <rPh sb="20" eb="22">
      <t>ケンコウ</t>
    </rPh>
    <rPh sb="22" eb="24">
      <t>フクシ</t>
    </rPh>
    <rPh sb="24" eb="25">
      <t>ブ</t>
    </rPh>
    <rPh sb="27" eb="29">
      <t>タンイ</t>
    </rPh>
    <rPh sb="30" eb="31">
      <t>ニン</t>
    </rPh>
    <phoneticPr fontId="3"/>
  </si>
  <si>
    <t>【「グラフ1」シートにデータが反映されます】</t>
    <rPh sb="15" eb="17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</si>
</sst>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2" fillId="0" borderId="0" xfId="1" applyFont="1">
      <alignment vertical="center"/>
    </xf>
    <xf numFmtId="0" fontId="6" fillId="0" borderId="4" xfId="0" applyFont="1" applyBorder="1" applyAlignment="1">
      <alignment horizontal="center" vertical="center"/>
    </xf>
    <xf numFmtId="14" fontId="2" fillId="3" borderId="6" xfId="0" applyNumberFormat="1" applyFont="1" applyFill="1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177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2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0" fontId="5" fillId="0" borderId="0" xfId="0" applyFont="1" applyAlignment="1">
      <alignment horizontal="right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愛護手帳（療育手帳）の交付状況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6807539923471"/>
          <c:y val="0.10678794253222625"/>
          <c:w val="0.88280654332230435"/>
          <c:h val="0.72009964767780898"/>
        </c:manualLayout>
      </c:layout>
      <c:barChart>
        <c:barDir val="col"/>
        <c:grouping val="stacked"/>
        <c:varyColors val="0"/>
        <c:ser>
          <c:idx val="0"/>
          <c:order val="0"/>
          <c:tx>
            <c:v>重度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[0]!重度</c:f>
              <c:numCache>
                <c:formatCode>#,##0_ </c:formatCode>
                <c:ptCount val="12"/>
                <c:pt idx="0">
                  <c:v>4880</c:v>
                </c:pt>
                <c:pt idx="1">
                  <c:v>4956</c:v>
                </c:pt>
                <c:pt idx="2">
                  <c:v>4975</c:v>
                </c:pt>
                <c:pt idx="3">
                  <c:v>5000</c:v>
                </c:pt>
                <c:pt idx="4">
                  <c:v>4998</c:v>
                </c:pt>
                <c:pt idx="5">
                  <c:v>5012</c:v>
                </c:pt>
                <c:pt idx="6">
                  <c:v>5022</c:v>
                </c:pt>
                <c:pt idx="7">
                  <c:v>5039</c:v>
                </c:pt>
                <c:pt idx="8">
                  <c:v>5132</c:v>
                </c:pt>
                <c:pt idx="9">
                  <c:v>5107</c:v>
                </c:pt>
                <c:pt idx="10">
                  <c:v>5128</c:v>
                </c:pt>
                <c:pt idx="11">
                  <c:v>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B-4EAC-825C-B7E7521D93CB}"/>
            </c:ext>
          </c:extLst>
        </c:ser>
        <c:ser>
          <c:idx val="1"/>
          <c:order val="1"/>
          <c:tx>
            <c:v>中軽度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[0]!中軽度</c:f>
              <c:numCache>
                <c:formatCode>#,##0_ </c:formatCode>
                <c:ptCount val="12"/>
                <c:pt idx="0">
                  <c:v>6399</c:v>
                </c:pt>
                <c:pt idx="1">
                  <c:v>6571</c:v>
                </c:pt>
                <c:pt idx="2">
                  <c:v>6830</c:v>
                </c:pt>
                <c:pt idx="3">
                  <c:v>7045</c:v>
                </c:pt>
                <c:pt idx="4">
                  <c:v>7325</c:v>
                </c:pt>
                <c:pt idx="5">
                  <c:v>7597</c:v>
                </c:pt>
                <c:pt idx="6">
                  <c:v>7871</c:v>
                </c:pt>
                <c:pt idx="7">
                  <c:v>8132</c:v>
                </c:pt>
                <c:pt idx="8">
                  <c:v>8352</c:v>
                </c:pt>
                <c:pt idx="9">
                  <c:v>8554</c:v>
                </c:pt>
                <c:pt idx="10">
                  <c:v>8737</c:v>
                </c:pt>
                <c:pt idx="11">
                  <c:v>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B-4EAC-825C-B7E7521D93CB}"/>
            </c:ext>
          </c:extLst>
        </c:ser>
        <c:ser>
          <c:idx val="2"/>
          <c:order val="2"/>
          <c:tx>
            <c:strRef>
              <c:f>データ!$J$8</c:f>
              <c:strCache>
                <c:ptCount val="1"/>
                <c:pt idx="0">
                  <c:v>総人数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2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</c:strCache>
            </c:strRef>
          </c:cat>
          <c:val>
            <c:numRef>
              <c:f>[0]!総人数</c:f>
              <c:numCache>
                <c:formatCode>#,##0_ </c:formatCode>
                <c:ptCount val="12"/>
                <c:pt idx="0">
                  <c:v>11279</c:v>
                </c:pt>
                <c:pt idx="1">
                  <c:v>11527</c:v>
                </c:pt>
                <c:pt idx="2">
                  <c:v>11805</c:v>
                </c:pt>
                <c:pt idx="3">
                  <c:v>12045</c:v>
                </c:pt>
                <c:pt idx="4">
                  <c:v>12323</c:v>
                </c:pt>
                <c:pt idx="5">
                  <c:v>12609</c:v>
                </c:pt>
                <c:pt idx="6">
                  <c:v>12893</c:v>
                </c:pt>
                <c:pt idx="7">
                  <c:v>13171</c:v>
                </c:pt>
                <c:pt idx="8">
                  <c:v>13484</c:v>
                </c:pt>
                <c:pt idx="9">
                  <c:v>13661</c:v>
                </c:pt>
                <c:pt idx="10">
                  <c:v>13865</c:v>
                </c:pt>
                <c:pt idx="11">
                  <c:v>13713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B-4EAC-825C-B7E7521D9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7762136"/>
        <c:axId val="697756232"/>
      </c:barChart>
      <c:catAx>
        <c:axId val="69776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97756232"/>
        <c:crosses val="autoZero"/>
        <c:auto val="1"/>
        <c:lblAlgn val="ctr"/>
        <c:lblOffset val="100"/>
        <c:noMultiLvlLbl val="0"/>
      </c:catAx>
      <c:valAx>
        <c:axId val="697756232"/>
        <c:scaling>
          <c:orientation val="minMax"/>
          <c:max val="18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6977621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9.3713636453102239E-2"/>
          <c:y val="0.1151495250110898"/>
          <c:w val="0.31400314984478256"/>
          <c:h val="4.97932236616324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C24D96A-CF4E-4B4A-A4CF-381840996DDF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0F63AA-1A1B-47F4-B916-070A8CE96B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0.05946</cdr:x>
      <cdr:y>0.03484</cdr:y>
    </cdr:from>
    <cdr:to>
      <cdr:x>0.13052</cdr:x>
      <cdr:y>0.09417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15A9C6A-6840-4CD6-8D38-2827D545C1FB}"/>
            </a:ext>
          </a:extLst>
        </cdr:cNvPr>
        <cdr:cNvSpPr txBox="1"/>
      </cdr:nvSpPr>
      <cdr:spPr>
        <a:xfrm xmlns:a="http://schemas.openxmlformats.org/drawingml/2006/main">
          <a:off x="552794" y="211695"/>
          <a:ext cx="660743" cy="360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0.91571</cdr:x>
      <cdr:y>0.88018</cdr:y>
    </cdr:from>
    <cdr:to>
      <cdr:x>0.99462</cdr:x>
      <cdr:y>0.98782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017C141-C559-4D6E-BB11-4801041C8F8D}"/>
            </a:ext>
          </a:extLst>
        </cdr:cNvPr>
        <cdr:cNvSpPr txBox="1"/>
      </cdr:nvSpPr>
      <cdr:spPr>
        <a:xfrm xmlns:a="http://schemas.openxmlformats.org/drawingml/2006/main">
          <a:off x="8513891" y="5347472"/>
          <a:ext cx="733682" cy="653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0.75017</cdr:x>
      <cdr:y>0.93785</cdr:y>
    </cdr:from>
    <cdr:to>
      <cdr:x>1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CDB1272-DED5-4312-BD64-1A4CEDB4B3DF}"/>
            </a:ext>
          </a:extLst>
        </cdr:cNvPr>
        <cdr:cNvSpPr txBox="1"/>
      </cdr:nvSpPr>
      <cdr:spPr>
        <a:xfrm xmlns:a="http://schemas.openxmlformats.org/drawingml/2006/main">
          <a:off x="6974816" y="5697838"/>
          <a:ext cx="2322785" cy="377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資料：県健康福祉部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CBC8-3F72-492D-A9B7-C101404A5583}">
  <dimension ref="A1:R109"/>
  <sheetViews>
    <sheetView topLeftCell="A19" zoomScaleNormal="100" workbookViewId="0">
      <selection activeCell="G27" sqref="G27"/>
    </sheetView>
  </sheetViews>
  <sheetFormatPr defaultRowHeight="13.5" x14ac:dyDescent="0.4"/>
  <cols>
    <col min="1" max="2" width="5.625" style="4" customWidth="1"/>
    <col min="3" max="3" width="10.75" style="1" bestFit="1" customWidth="1"/>
    <col min="4" max="4" width="11.5" style="1" customWidth="1"/>
    <col min="5" max="5" width="9.125" style="1" bestFit="1" customWidth="1"/>
    <col min="6" max="10" width="9.125" style="24" bestFit="1" customWidth="1"/>
    <col min="11" max="16384" width="9" style="1"/>
  </cols>
  <sheetData>
    <row r="1" spans="1:18" x14ac:dyDescent="0.4">
      <c r="A1" s="3" t="s">
        <v>5</v>
      </c>
      <c r="C1" s="5" t="s">
        <v>17</v>
      </c>
      <c r="D1" s="6"/>
      <c r="E1" s="6"/>
      <c r="F1" s="6"/>
      <c r="G1" s="6"/>
      <c r="H1" s="6"/>
      <c r="I1" s="7"/>
      <c r="J1" s="2"/>
      <c r="K1" s="2"/>
      <c r="L1" s="2"/>
      <c r="M1" s="2"/>
      <c r="N1" s="2"/>
      <c r="O1" s="2"/>
      <c r="P1" s="2"/>
      <c r="Q1" s="2"/>
      <c r="R1" s="2"/>
    </row>
    <row r="2" spans="1:18" x14ac:dyDescent="0.4">
      <c r="A2" s="3" t="s">
        <v>6</v>
      </c>
      <c r="C2" s="8" t="s">
        <v>7</v>
      </c>
      <c r="F2" s="1"/>
      <c r="G2" s="1"/>
      <c r="H2" s="1"/>
      <c r="I2" s="9"/>
      <c r="J2" s="10"/>
      <c r="K2" s="10"/>
      <c r="L2" s="10"/>
      <c r="M2" s="10"/>
      <c r="N2" s="10"/>
      <c r="O2" s="11"/>
      <c r="Q2" s="11"/>
      <c r="R2" s="11"/>
    </row>
    <row r="3" spans="1:18" x14ac:dyDescent="0.4">
      <c r="A3" s="3" t="s">
        <v>8</v>
      </c>
      <c r="C3" s="8" t="s">
        <v>9</v>
      </c>
      <c r="F3" s="1"/>
      <c r="G3" s="1"/>
      <c r="H3" s="1"/>
      <c r="I3" s="9"/>
      <c r="J3" s="12"/>
      <c r="K3" s="12"/>
      <c r="L3" s="12"/>
      <c r="M3" s="12"/>
      <c r="N3" s="12"/>
      <c r="O3" s="12"/>
    </row>
    <row r="4" spans="1:18" x14ac:dyDescent="0.4">
      <c r="A4" s="3"/>
      <c r="C4" s="13" t="s">
        <v>10</v>
      </c>
      <c r="F4" s="1"/>
      <c r="G4" s="1"/>
      <c r="H4" s="1"/>
      <c r="I4" s="9"/>
      <c r="J4" s="12"/>
      <c r="K4" s="12"/>
      <c r="L4" s="12"/>
      <c r="M4" s="12"/>
      <c r="N4" s="12"/>
      <c r="O4" s="12"/>
    </row>
    <row r="5" spans="1:18" ht="21" customHeight="1" x14ac:dyDescent="0.4">
      <c r="C5" s="14">
        <v>40544</v>
      </c>
      <c r="D5" s="15" t="s">
        <v>11</v>
      </c>
      <c r="E5" s="16">
        <f>MAX($C$9:$C$109)</f>
        <v>44562</v>
      </c>
      <c r="F5" s="15" t="s">
        <v>12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x14ac:dyDescent="0.4">
      <c r="B6" s="4">
        <f>COUNTA(C9:C109)-MATCH(C5,C9:C109,0)+1</f>
        <v>12</v>
      </c>
      <c r="F6" s="1"/>
      <c r="G6" s="1"/>
      <c r="H6" s="1"/>
      <c r="I6" s="1"/>
      <c r="J6" s="1"/>
    </row>
    <row r="7" spans="1:18" x14ac:dyDescent="0.4">
      <c r="A7" s="18"/>
      <c r="C7" s="1" t="s">
        <v>16</v>
      </c>
    </row>
    <row r="8" spans="1:18" s="21" customFormat="1" ht="27" x14ac:dyDescent="0.4">
      <c r="A8" s="19"/>
      <c r="B8" s="19"/>
      <c r="C8" s="21" t="s">
        <v>13</v>
      </c>
      <c r="D8" s="21" t="s">
        <v>14</v>
      </c>
      <c r="E8" s="21" t="s">
        <v>15</v>
      </c>
      <c r="F8" s="25" t="s">
        <v>1</v>
      </c>
      <c r="G8" s="25" t="s">
        <v>2</v>
      </c>
      <c r="H8" s="25" t="s">
        <v>3</v>
      </c>
      <c r="I8" s="25" t="s">
        <v>4</v>
      </c>
      <c r="J8" s="25" t="s">
        <v>0</v>
      </c>
    </row>
    <row r="9" spans="1:18" x14ac:dyDescent="0.15">
      <c r="A9" s="20" t="str">
        <f>IF(C9=EDATE($C$5,0),1,"")</f>
        <v/>
      </c>
      <c r="B9" s="20" t="str">
        <f>IF(C9=EDATE($C$5,0),1,"")</f>
        <v/>
      </c>
      <c r="C9" s="22">
        <v>38353</v>
      </c>
      <c r="D9" s="23" t="str">
        <f t="shared" ref="D9:D26" si="0">IF(OR(A9=1,B9=1,A9),TEXT(C9,"ge"),TEXT(C9," "))</f>
        <v xml:space="preserve"> </v>
      </c>
      <c r="E9" s="23" t="str">
        <f t="shared" ref="E9:E26" si="1">IF(OR(A9=1,A9),TEXT(C9,"yyyy"),TEXT(C9,"yy"))</f>
        <v>05</v>
      </c>
      <c r="F9" s="24">
        <v>4768</v>
      </c>
      <c r="G9" s="24">
        <v>4878</v>
      </c>
      <c r="H9" s="24">
        <v>1905</v>
      </c>
      <c r="I9" s="24">
        <v>7741</v>
      </c>
      <c r="J9" s="24">
        <v>9646</v>
      </c>
    </row>
    <row r="10" spans="1:18" x14ac:dyDescent="0.15">
      <c r="A10" s="20" t="str">
        <f t="shared" ref="A10:A73" si="2">IF(C10=EDATE($C$5,0),1,"")</f>
        <v/>
      </c>
      <c r="B10" s="20" t="str">
        <f>IF(C10=EDATE($C$5,0),1,"")</f>
        <v/>
      </c>
      <c r="C10" s="22">
        <v>38718</v>
      </c>
      <c r="D10" s="23" t="str">
        <f t="shared" si="0"/>
        <v xml:space="preserve"> </v>
      </c>
      <c r="E10" s="23" t="str">
        <f t="shared" si="1"/>
        <v>06</v>
      </c>
      <c r="F10" s="24">
        <v>4847</v>
      </c>
      <c r="G10" s="24">
        <v>5100</v>
      </c>
      <c r="H10" s="24">
        <v>2032</v>
      </c>
      <c r="I10" s="24">
        <v>7913</v>
      </c>
      <c r="J10" s="24">
        <v>9945</v>
      </c>
    </row>
    <row r="11" spans="1:18" x14ac:dyDescent="0.15">
      <c r="A11" s="20" t="str">
        <f t="shared" si="2"/>
        <v/>
      </c>
      <c r="B11" s="20" t="str">
        <f>IF(OR(A11=1,C11=$E$5),1,"")</f>
        <v/>
      </c>
      <c r="C11" s="22">
        <v>39083</v>
      </c>
      <c r="D11" s="23" t="str">
        <f t="shared" si="0"/>
        <v xml:space="preserve"> </v>
      </c>
      <c r="E11" s="23" t="str">
        <f t="shared" si="1"/>
        <v>07</v>
      </c>
      <c r="F11" s="24">
        <v>4906</v>
      </c>
      <c r="G11" s="24">
        <v>5356</v>
      </c>
      <c r="H11" s="24">
        <v>2072</v>
      </c>
      <c r="I11" s="24">
        <v>8190</v>
      </c>
      <c r="J11" s="24">
        <v>10262</v>
      </c>
    </row>
    <row r="12" spans="1:18" x14ac:dyDescent="0.15">
      <c r="A12" s="20" t="str">
        <f t="shared" si="2"/>
        <v/>
      </c>
      <c r="B12" s="20" t="str">
        <f t="shared" ref="B12:B75" si="3">IF(OR(A12=1,C12=$E$5),1,"")</f>
        <v/>
      </c>
      <c r="C12" s="22">
        <v>39448</v>
      </c>
      <c r="D12" s="23" t="str">
        <f t="shared" si="0"/>
        <v xml:space="preserve"> </v>
      </c>
      <c r="E12" s="23" t="str">
        <f t="shared" si="1"/>
        <v>08</v>
      </c>
      <c r="F12" s="24">
        <v>5090</v>
      </c>
      <c r="G12" s="24">
        <v>5566</v>
      </c>
      <c r="H12" s="24">
        <v>1905</v>
      </c>
      <c r="I12" s="24">
        <v>8751</v>
      </c>
      <c r="J12" s="24">
        <v>10656</v>
      </c>
    </row>
    <row r="13" spans="1:18" x14ac:dyDescent="0.15">
      <c r="A13" s="20" t="str">
        <f t="shared" si="2"/>
        <v/>
      </c>
      <c r="B13" s="20" t="str">
        <f t="shared" si="3"/>
        <v/>
      </c>
      <c r="C13" s="22">
        <v>39814</v>
      </c>
      <c r="D13" s="23" t="str">
        <f t="shared" si="0"/>
        <v xml:space="preserve"> </v>
      </c>
      <c r="E13" s="23" t="str">
        <f t="shared" si="1"/>
        <v>09</v>
      </c>
      <c r="F13" s="24">
        <v>4682</v>
      </c>
      <c r="G13" s="24">
        <v>6207</v>
      </c>
      <c r="H13" s="24">
        <v>2132</v>
      </c>
      <c r="I13" s="24">
        <v>8757</v>
      </c>
      <c r="J13" s="24">
        <v>10889</v>
      </c>
    </row>
    <row r="14" spans="1:18" x14ac:dyDescent="0.15">
      <c r="A14" s="20" t="str">
        <f t="shared" si="2"/>
        <v/>
      </c>
      <c r="B14" s="20" t="str">
        <f t="shared" si="3"/>
        <v/>
      </c>
      <c r="C14" s="22">
        <v>40179</v>
      </c>
      <c r="D14" s="23" t="str">
        <f t="shared" si="0"/>
        <v xml:space="preserve"> </v>
      </c>
      <c r="E14" s="23" t="str">
        <f t="shared" si="1"/>
        <v>10</v>
      </c>
      <c r="F14" s="24">
        <v>4430</v>
      </c>
      <c r="G14" s="24">
        <v>6643</v>
      </c>
      <c r="H14" s="24">
        <v>2668</v>
      </c>
      <c r="I14" s="24">
        <v>8405</v>
      </c>
      <c r="J14" s="24">
        <v>11073</v>
      </c>
    </row>
    <row r="15" spans="1:18" x14ac:dyDescent="0.15">
      <c r="A15" s="20">
        <f t="shared" si="2"/>
        <v>1</v>
      </c>
      <c r="B15" s="20">
        <f t="shared" si="3"/>
        <v>1</v>
      </c>
      <c r="C15" s="22">
        <v>40544</v>
      </c>
      <c r="D15" s="23" t="str">
        <f t="shared" si="0"/>
        <v>H23</v>
      </c>
      <c r="E15" s="23" t="str">
        <f t="shared" si="1"/>
        <v>2011</v>
      </c>
      <c r="F15" s="24">
        <v>4880</v>
      </c>
      <c r="G15" s="24">
        <v>6399</v>
      </c>
      <c r="H15" s="24">
        <v>2303</v>
      </c>
      <c r="I15" s="24">
        <v>8976</v>
      </c>
      <c r="J15" s="24">
        <v>11279</v>
      </c>
    </row>
    <row r="16" spans="1:18" x14ac:dyDescent="0.15">
      <c r="A16" s="20" t="str">
        <f t="shared" si="2"/>
        <v/>
      </c>
      <c r="B16" s="20" t="str">
        <f t="shared" si="3"/>
        <v/>
      </c>
      <c r="C16" s="22">
        <v>40909</v>
      </c>
      <c r="D16" s="23" t="str">
        <f t="shared" si="0"/>
        <v xml:space="preserve"> </v>
      </c>
      <c r="E16" s="23" t="str">
        <f t="shared" si="1"/>
        <v>12</v>
      </c>
      <c r="F16" s="24">
        <v>4956</v>
      </c>
      <c r="G16" s="24">
        <v>6571</v>
      </c>
      <c r="H16" s="24">
        <v>2271</v>
      </c>
      <c r="I16" s="24">
        <v>9256</v>
      </c>
      <c r="J16" s="24">
        <v>11527</v>
      </c>
    </row>
    <row r="17" spans="1:10" x14ac:dyDescent="0.15">
      <c r="A17" s="20" t="str">
        <f t="shared" si="2"/>
        <v/>
      </c>
      <c r="B17" s="20" t="str">
        <f t="shared" si="3"/>
        <v/>
      </c>
      <c r="C17" s="22">
        <v>41275</v>
      </c>
      <c r="D17" s="23" t="str">
        <f t="shared" si="0"/>
        <v xml:space="preserve"> </v>
      </c>
      <c r="E17" s="23" t="str">
        <f t="shared" si="1"/>
        <v>13</v>
      </c>
      <c r="F17" s="24">
        <v>4975</v>
      </c>
      <c r="G17" s="24">
        <v>6830</v>
      </c>
      <c r="H17" s="24">
        <v>2299</v>
      </c>
      <c r="I17" s="24">
        <v>9506</v>
      </c>
      <c r="J17" s="24">
        <v>11805</v>
      </c>
    </row>
    <row r="18" spans="1:10" x14ac:dyDescent="0.15">
      <c r="A18" s="20" t="str">
        <f t="shared" si="2"/>
        <v/>
      </c>
      <c r="B18" s="20" t="str">
        <f t="shared" si="3"/>
        <v/>
      </c>
      <c r="C18" s="22">
        <v>41640</v>
      </c>
      <c r="D18" s="23" t="str">
        <f t="shared" si="0"/>
        <v xml:space="preserve"> </v>
      </c>
      <c r="E18" s="23" t="str">
        <f t="shared" si="1"/>
        <v>14</v>
      </c>
      <c r="F18" s="24">
        <v>5000</v>
      </c>
      <c r="G18" s="24">
        <v>7045</v>
      </c>
      <c r="H18" s="24">
        <v>2311</v>
      </c>
      <c r="I18" s="24">
        <v>9734</v>
      </c>
      <c r="J18" s="24">
        <v>12045</v>
      </c>
    </row>
    <row r="19" spans="1:10" x14ac:dyDescent="0.15">
      <c r="A19" s="20" t="str">
        <f t="shared" si="2"/>
        <v/>
      </c>
      <c r="B19" s="20" t="str">
        <f t="shared" si="3"/>
        <v/>
      </c>
      <c r="C19" s="22">
        <v>42005</v>
      </c>
      <c r="D19" s="23" t="str">
        <f t="shared" si="0"/>
        <v xml:space="preserve"> </v>
      </c>
      <c r="E19" s="23" t="str">
        <f t="shared" si="1"/>
        <v>15</v>
      </c>
      <c r="F19" s="24">
        <v>4998</v>
      </c>
      <c r="G19" s="24">
        <v>7325</v>
      </c>
      <c r="H19" s="24">
        <v>2372</v>
      </c>
      <c r="I19" s="24">
        <v>9951</v>
      </c>
      <c r="J19" s="24">
        <v>12323</v>
      </c>
    </row>
    <row r="20" spans="1:10" x14ac:dyDescent="0.15">
      <c r="A20" s="20" t="str">
        <f t="shared" si="2"/>
        <v/>
      </c>
      <c r="B20" s="20" t="str">
        <f t="shared" si="3"/>
        <v/>
      </c>
      <c r="C20" s="22">
        <v>42370</v>
      </c>
      <c r="D20" s="23" t="str">
        <f t="shared" si="0"/>
        <v xml:space="preserve"> </v>
      </c>
      <c r="E20" s="23" t="str">
        <f t="shared" si="1"/>
        <v>16</v>
      </c>
      <c r="F20" s="24">
        <v>5012</v>
      </c>
      <c r="G20" s="24">
        <v>7597</v>
      </c>
      <c r="H20" s="24">
        <v>2352</v>
      </c>
      <c r="I20" s="24">
        <v>10257</v>
      </c>
      <c r="J20" s="24">
        <v>12609</v>
      </c>
    </row>
    <row r="21" spans="1:10" x14ac:dyDescent="0.15">
      <c r="A21" s="20" t="str">
        <f t="shared" si="2"/>
        <v/>
      </c>
      <c r="B21" s="20" t="str">
        <f t="shared" si="3"/>
        <v/>
      </c>
      <c r="C21" s="22">
        <v>42736</v>
      </c>
      <c r="D21" s="23" t="str">
        <f t="shared" si="0"/>
        <v xml:space="preserve"> </v>
      </c>
      <c r="E21" s="23" t="str">
        <f t="shared" si="1"/>
        <v>17</v>
      </c>
      <c r="F21" s="24">
        <v>5022</v>
      </c>
      <c r="G21" s="24">
        <v>7871</v>
      </c>
      <c r="H21" s="24">
        <v>2386</v>
      </c>
      <c r="I21" s="24">
        <v>10507</v>
      </c>
      <c r="J21" s="24">
        <v>12893</v>
      </c>
    </row>
    <row r="22" spans="1:10" x14ac:dyDescent="0.15">
      <c r="A22" s="20" t="str">
        <f t="shared" si="2"/>
        <v/>
      </c>
      <c r="B22" s="20" t="str">
        <f t="shared" si="3"/>
        <v/>
      </c>
      <c r="C22" s="22">
        <v>43101</v>
      </c>
      <c r="D22" s="23" t="str">
        <f t="shared" si="0"/>
        <v xml:space="preserve"> </v>
      </c>
      <c r="E22" s="23" t="str">
        <f t="shared" si="1"/>
        <v>18</v>
      </c>
      <c r="F22" s="24">
        <v>5039</v>
      </c>
      <c r="G22" s="24">
        <v>8132</v>
      </c>
      <c r="H22" s="24">
        <v>2466</v>
      </c>
      <c r="I22" s="24">
        <v>10705</v>
      </c>
      <c r="J22" s="24">
        <v>13171</v>
      </c>
    </row>
    <row r="23" spans="1:10" x14ac:dyDescent="0.15">
      <c r="A23" s="20" t="str">
        <f t="shared" si="2"/>
        <v/>
      </c>
      <c r="B23" s="20" t="str">
        <f t="shared" si="3"/>
        <v/>
      </c>
      <c r="C23" s="22">
        <v>43466</v>
      </c>
      <c r="D23" s="23" t="str">
        <f t="shared" si="0"/>
        <v xml:space="preserve"> </v>
      </c>
      <c r="E23" s="23" t="str">
        <f t="shared" si="1"/>
        <v>19</v>
      </c>
      <c r="F23" s="24">
        <v>5132</v>
      </c>
      <c r="G23" s="24">
        <v>8352</v>
      </c>
      <c r="H23" s="24">
        <v>2496</v>
      </c>
      <c r="I23" s="24">
        <v>10988</v>
      </c>
      <c r="J23" s="24">
        <v>13484</v>
      </c>
    </row>
    <row r="24" spans="1:10" x14ac:dyDescent="0.15">
      <c r="A24" s="20" t="str">
        <f t="shared" si="2"/>
        <v/>
      </c>
      <c r="B24" s="20" t="str">
        <f t="shared" si="3"/>
        <v/>
      </c>
      <c r="C24" s="22">
        <v>43831</v>
      </c>
      <c r="D24" s="23" t="str">
        <f t="shared" si="0"/>
        <v xml:space="preserve"> </v>
      </c>
      <c r="E24" s="23" t="str">
        <f t="shared" si="1"/>
        <v>20</v>
      </c>
      <c r="F24" s="24">
        <v>5107</v>
      </c>
      <c r="G24" s="24">
        <v>8554</v>
      </c>
      <c r="H24" s="24">
        <v>2437</v>
      </c>
      <c r="I24" s="24">
        <v>11224</v>
      </c>
      <c r="J24" s="24">
        <v>13661</v>
      </c>
    </row>
    <row r="25" spans="1:10" x14ac:dyDescent="0.15">
      <c r="A25" s="20" t="str">
        <f t="shared" si="2"/>
        <v/>
      </c>
      <c r="B25" s="20" t="str">
        <f t="shared" si="3"/>
        <v/>
      </c>
      <c r="C25" s="22">
        <v>44197</v>
      </c>
      <c r="D25" s="23" t="str">
        <f t="shared" si="0"/>
        <v xml:space="preserve"> </v>
      </c>
      <c r="E25" s="23" t="str">
        <f t="shared" si="1"/>
        <v>21</v>
      </c>
      <c r="F25" s="24">
        <v>5128</v>
      </c>
      <c r="G25" s="24">
        <v>8737</v>
      </c>
      <c r="H25" s="24">
        <v>2411</v>
      </c>
      <c r="I25" s="24">
        <v>11454</v>
      </c>
      <c r="J25" s="24">
        <v>13865</v>
      </c>
    </row>
    <row r="26" spans="1:10" x14ac:dyDescent="0.15">
      <c r="A26" s="20" t="str">
        <f t="shared" si="2"/>
        <v/>
      </c>
      <c r="B26" s="20">
        <f t="shared" si="3"/>
        <v>1</v>
      </c>
      <c r="C26" s="22">
        <v>44562</v>
      </c>
      <c r="D26" s="23" t="str">
        <f t="shared" si="0"/>
        <v>R4</v>
      </c>
      <c r="E26" s="23" t="str">
        <f t="shared" si="1"/>
        <v>22</v>
      </c>
      <c r="F26" s="24">
        <v>4928</v>
      </c>
      <c r="G26" s="24">
        <v>8785</v>
      </c>
      <c r="H26" s="24">
        <v>2400</v>
      </c>
      <c r="I26" s="24">
        <v>11313</v>
      </c>
      <c r="J26" s="24">
        <f>SUM(H26:I26)</f>
        <v>13713</v>
      </c>
    </row>
    <row r="27" spans="1:10" x14ac:dyDescent="0.15">
      <c r="A27" s="20" t="str">
        <f t="shared" si="2"/>
        <v/>
      </c>
      <c r="B27" s="20" t="str">
        <f t="shared" si="3"/>
        <v/>
      </c>
    </row>
    <row r="28" spans="1:10" x14ac:dyDescent="0.15">
      <c r="A28" s="20" t="str">
        <f t="shared" si="2"/>
        <v/>
      </c>
      <c r="B28" s="20" t="str">
        <f t="shared" si="3"/>
        <v/>
      </c>
    </row>
    <row r="29" spans="1:10" x14ac:dyDescent="0.15">
      <c r="A29" s="20" t="str">
        <f t="shared" si="2"/>
        <v/>
      </c>
      <c r="B29" s="20" t="str">
        <f t="shared" si="3"/>
        <v/>
      </c>
    </row>
    <row r="30" spans="1:10" x14ac:dyDescent="0.15">
      <c r="A30" s="20" t="str">
        <f t="shared" si="2"/>
        <v/>
      </c>
      <c r="B30" s="20" t="str">
        <f t="shared" si="3"/>
        <v/>
      </c>
    </row>
    <row r="31" spans="1:10" x14ac:dyDescent="0.15">
      <c r="A31" s="20" t="str">
        <f t="shared" si="2"/>
        <v/>
      </c>
      <c r="B31" s="20" t="str">
        <f t="shared" si="3"/>
        <v/>
      </c>
    </row>
    <row r="32" spans="1:10" x14ac:dyDescent="0.15">
      <c r="A32" s="20" t="str">
        <f t="shared" si="2"/>
        <v/>
      </c>
      <c r="B32" s="20" t="str">
        <f t="shared" si="3"/>
        <v/>
      </c>
    </row>
    <row r="33" spans="1:2" x14ac:dyDescent="0.15">
      <c r="A33" s="20" t="str">
        <f t="shared" si="2"/>
        <v/>
      </c>
      <c r="B33" s="20" t="str">
        <f t="shared" si="3"/>
        <v/>
      </c>
    </row>
    <row r="34" spans="1:2" x14ac:dyDescent="0.15">
      <c r="A34" s="20" t="str">
        <f t="shared" si="2"/>
        <v/>
      </c>
      <c r="B34" s="20" t="str">
        <f t="shared" si="3"/>
        <v/>
      </c>
    </row>
    <row r="35" spans="1:2" x14ac:dyDescent="0.15">
      <c r="A35" s="20" t="str">
        <f t="shared" si="2"/>
        <v/>
      </c>
      <c r="B35" s="20" t="str">
        <f t="shared" si="3"/>
        <v/>
      </c>
    </row>
    <row r="36" spans="1:2" x14ac:dyDescent="0.15">
      <c r="A36" s="20" t="str">
        <f t="shared" si="2"/>
        <v/>
      </c>
      <c r="B36" s="20" t="str">
        <f t="shared" si="3"/>
        <v/>
      </c>
    </row>
    <row r="37" spans="1:2" x14ac:dyDescent="0.15">
      <c r="A37" s="20" t="str">
        <f t="shared" si="2"/>
        <v/>
      </c>
      <c r="B37" s="20" t="str">
        <f t="shared" si="3"/>
        <v/>
      </c>
    </row>
    <row r="38" spans="1:2" x14ac:dyDescent="0.15">
      <c r="A38" s="20" t="str">
        <f t="shared" si="2"/>
        <v/>
      </c>
      <c r="B38" s="20" t="str">
        <f t="shared" si="3"/>
        <v/>
      </c>
    </row>
    <row r="39" spans="1:2" x14ac:dyDescent="0.15">
      <c r="A39" s="20" t="str">
        <f t="shared" si="2"/>
        <v/>
      </c>
      <c r="B39" s="20" t="str">
        <f t="shared" si="3"/>
        <v/>
      </c>
    </row>
    <row r="40" spans="1:2" x14ac:dyDescent="0.15">
      <c r="A40" s="20" t="str">
        <f t="shared" si="2"/>
        <v/>
      </c>
      <c r="B40" s="20" t="str">
        <f t="shared" si="3"/>
        <v/>
      </c>
    </row>
    <row r="41" spans="1:2" x14ac:dyDescent="0.15">
      <c r="A41" s="20" t="str">
        <f t="shared" si="2"/>
        <v/>
      </c>
      <c r="B41" s="20" t="str">
        <f t="shared" si="3"/>
        <v/>
      </c>
    </row>
    <row r="42" spans="1:2" x14ac:dyDescent="0.15">
      <c r="A42" s="20" t="str">
        <f t="shared" si="2"/>
        <v/>
      </c>
      <c r="B42" s="20" t="str">
        <f t="shared" si="3"/>
        <v/>
      </c>
    </row>
    <row r="43" spans="1:2" x14ac:dyDescent="0.15">
      <c r="A43" s="20" t="str">
        <f t="shared" si="2"/>
        <v/>
      </c>
      <c r="B43" s="20" t="str">
        <f t="shared" si="3"/>
        <v/>
      </c>
    </row>
    <row r="44" spans="1:2" x14ac:dyDescent="0.15">
      <c r="A44" s="20" t="str">
        <f t="shared" si="2"/>
        <v/>
      </c>
      <c r="B44" s="20" t="str">
        <f t="shared" si="3"/>
        <v/>
      </c>
    </row>
    <row r="45" spans="1:2" x14ac:dyDescent="0.15">
      <c r="A45" s="20" t="str">
        <f t="shared" si="2"/>
        <v/>
      </c>
      <c r="B45" s="20" t="str">
        <f t="shared" si="3"/>
        <v/>
      </c>
    </row>
    <row r="46" spans="1:2" x14ac:dyDescent="0.15">
      <c r="A46" s="20" t="str">
        <f t="shared" si="2"/>
        <v/>
      </c>
      <c r="B46" s="20" t="str">
        <f t="shared" si="3"/>
        <v/>
      </c>
    </row>
    <row r="47" spans="1:2" x14ac:dyDescent="0.15">
      <c r="A47" s="20" t="str">
        <f t="shared" si="2"/>
        <v/>
      </c>
      <c r="B47" s="20" t="str">
        <f t="shared" si="3"/>
        <v/>
      </c>
    </row>
    <row r="48" spans="1:2" x14ac:dyDescent="0.15">
      <c r="A48" s="20" t="str">
        <f t="shared" si="2"/>
        <v/>
      </c>
      <c r="B48" s="20" t="str">
        <f t="shared" si="3"/>
        <v/>
      </c>
    </row>
    <row r="49" spans="1:2" x14ac:dyDescent="0.15">
      <c r="A49" s="20" t="str">
        <f t="shared" si="2"/>
        <v/>
      </c>
      <c r="B49" s="20" t="str">
        <f t="shared" si="3"/>
        <v/>
      </c>
    </row>
    <row r="50" spans="1:2" x14ac:dyDescent="0.15">
      <c r="A50" s="20" t="str">
        <f t="shared" si="2"/>
        <v/>
      </c>
      <c r="B50" s="20" t="str">
        <f t="shared" si="3"/>
        <v/>
      </c>
    </row>
    <row r="51" spans="1:2" x14ac:dyDescent="0.15">
      <c r="A51" s="20" t="str">
        <f t="shared" si="2"/>
        <v/>
      </c>
      <c r="B51" s="20" t="str">
        <f t="shared" si="3"/>
        <v/>
      </c>
    </row>
    <row r="52" spans="1:2" x14ac:dyDescent="0.15">
      <c r="A52" s="20" t="str">
        <f t="shared" si="2"/>
        <v/>
      </c>
      <c r="B52" s="20" t="str">
        <f t="shared" si="3"/>
        <v/>
      </c>
    </row>
    <row r="53" spans="1:2" x14ac:dyDescent="0.15">
      <c r="A53" s="20" t="str">
        <f t="shared" si="2"/>
        <v/>
      </c>
      <c r="B53" s="20" t="str">
        <f t="shared" si="3"/>
        <v/>
      </c>
    </row>
    <row r="54" spans="1:2" x14ac:dyDescent="0.15">
      <c r="A54" s="20" t="str">
        <f t="shared" si="2"/>
        <v/>
      </c>
      <c r="B54" s="20" t="str">
        <f t="shared" si="3"/>
        <v/>
      </c>
    </row>
    <row r="55" spans="1:2" x14ac:dyDescent="0.15">
      <c r="A55" s="20" t="str">
        <f t="shared" si="2"/>
        <v/>
      </c>
      <c r="B55" s="20" t="str">
        <f t="shared" si="3"/>
        <v/>
      </c>
    </row>
    <row r="56" spans="1:2" x14ac:dyDescent="0.15">
      <c r="A56" s="20" t="str">
        <f t="shared" si="2"/>
        <v/>
      </c>
      <c r="B56" s="20" t="str">
        <f t="shared" si="3"/>
        <v/>
      </c>
    </row>
    <row r="57" spans="1:2" x14ac:dyDescent="0.15">
      <c r="A57" s="20" t="str">
        <f t="shared" si="2"/>
        <v/>
      </c>
      <c r="B57" s="20" t="str">
        <f t="shared" si="3"/>
        <v/>
      </c>
    </row>
    <row r="58" spans="1:2" x14ac:dyDescent="0.15">
      <c r="A58" s="20" t="str">
        <f t="shared" si="2"/>
        <v/>
      </c>
      <c r="B58" s="20" t="str">
        <f t="shared" si="3"/>
        <v/>
      </c>
    </row>
    <row r="59" spans="1:2" x14ac:dyDescent="0.15">
      <c r="A59" s="20" t="str">
        <f t="shared" si="2"/>
        <v/>
      </c>
      <c r="B59" s="20" t="str">
        <f t="shared" si="3"/>
        <v/>
      </c>
    </row>
    <row r="60" spans="1:2" x14ac:dyDescent="0.15">
      <c r="A60" s="20" t="str">
        <f t="shared" si="2"/>
        <v/>
      </c>
      <c r="B60" s="20" t="str">
        <f t="shared" si="3"/>
        <v/>
      </c>
    </row>
    <row r="61" spans="1:2" x14ac:dyDescent="0.15">
      <c r="A61" s="20" t="str">
        <f t="shared" si="2"/>
        <v/>
      </c>
      <c r="B61" s="20" t="str">
        <f t="shared" si="3"/>
        <v/>
      </c>
    </row>
    <row r="62" spans="1:2" x14ac:dyDescent="0.15">
      <c r="A62" s="20" t="str">
        <f t="shared" si="2"/>
        <v/>
      </c>
      <c r="B62" s="20" t="str">
        <f t="shared" si="3"/>
        <v/>
      </c>
    </row>
    <row r="63" spans="1:2" x14ac:dyDescent="0.15">
      <c r="A63" s="20" t="str">
        <f t="shared" si="2"/>
        <v/>
      </c>
      <c r="B63" s="20" t="str">
        <f t="shared" si="3"/>
        <v/>
      </c>
    </row>
    <row r="64" spans="1:2" x14ac:dyDescent="0.15">
      <c r="A64" s="20" t="str">
        <f t="shared" si="2"/>
        <v/>
      </c>
      <c r="B64" s="20" t="str">
        <f t="shared" si="3"/>
        <v/>
      </c>
    </row>
    <row r="65" spans="1:2" x14ac:dyDescent="0.15">
      <c r="A65" s="20" t="str">
        <f t="shared" si="2"/>
        <v/>
      </c>
      <c r="B65" s="20" t="str">
        <f t="shared" si="3"/>
        <v/>
      </c>
    </row>
    <row r="66" spans="1:2" x14ac:dyDescent="0.15">
      <c r="A66" s="20" t="str">
        <f t="shared" si="2"/>
        <v/>
      </c>
      <c r="B66" s="20" t="str">
        <f t="shared" si="3"/>
        <v/>
      </c>
    </row>
    <row r="67" spans="1:2" x14ac:dyDescent="0.15">
      <c r="A67" s="20" t="str">
        <f t="shared" si="2"/>
        <v/>
      </c>
      <c r="B67" s="20" t="str">
        <f t="shared" si="3"/>
        <v/>
      </c>
    </row>
    <row r="68" spans="1:2" x14ac:dyDescent="0.15">
      <c r="A68" s="20" t="str">
        <f t="shared" si="2"/>
        <v/>
      </c>
      <c r="B68" s="20" t="str">
        <f t="shared" si="3"/>
        <v/>
      </c>
    </row>
    <row r="69" spans="1:2" x14ac:dyDescent="0.15">
      <c r="A69" s="20" t="str">
        <f t="shared" si="2"/>
        <v/>
      </c>
      <c r="B69" s="20" t="str">
        <f t="shared" si="3"/>
        <v/>
      </c>
    </row>
    <row r="70" spans="1:2" x14ac:dyDescent="0.15">
      <c r="A70" s="20" t="str">
        <f t="shared" si="2"/>
        <v/>
      </c>
      <c r="B70" s="20" t="str">
        <f t="shared" si="3"/>
        <v/>
      </c>
    </row>
    <row r="71" spans="1:2" x14ac:dyDescent="0.15">
      <c r="A71" s="20" t="str">
        <f t="shared" si="2"/>
        <v/>
      </c>
      <c r="B71" s="20" t="str">
        <f t="shared" si="3"/>
        <v/>
      </c>
    </row>
    <row r="72" spans="1:2" x14ac:dyDescent="0.15">
      <c r="A72" s="20" t="str">
        <f t="shared" si="2"/>
        <v/>
      </c>
      <c r="B72" s="20" t="str">
        <f t="shared" si="3"/>
        <v/>
      </c>
    </row>
    <row r="73" spans="1:2" x14ac:dyDescent="0.15">
      <c r="A73" s="20" t="str">
        <f t="shared" si="2"/>
        <v/>
      </c>
      <c r="B73" s="20" t="str">
        <f t="shared" si="3"/>
        <v/>
      </c>
    </row>
    <row r="74" spans="1:2" x14ac:dyDescent="0.15">
      <c r="A74" s="20" t="str">
        <f t="shared" ref="A74:A109" si="4">IF(C74=EDATE($C$5,0),1,"")</f>
        <v/>
      </c>
      <c r="B74" s="20" t="str">
        <f t="shared" si="3"/>
        <v/>
      </c>
    </row>
    <row r="75" spans="1:2" x14ac:dyDescent="0.15">
      <c r="A75" s="20" t="str">
        <f t="shared" si="4"/>
        <v/>
      </c>
      <c r="B75" s="20" t="str">
        <f t="shared" si="3"/>
        <v/>
      </c>
    </row>
    <row r="76" spans="1:2" x14ac:dyDescent="0.15">
      <c r="A76" s="20" t="str">
        <f t="shared" si="4"/>
        <v/>
      </c>
      <c r="B76" s="20" t="str">
        <f t="shared" ref="B76:B109" si="5">IF(OR(A76=1,C76=$E$5),1,"")</f>
        <v/>
      </c>
    </row>
    <row r="77" spans="1:2" x14ac:dyDescent="0.15">
      <c r="A77" s="20" t="str">
        <f t="shared" si="4"/>
        <v/>
      </c>
      <c r="B77" s="20" t="str">
        <f t="shared" si="5"/>
        <v/>
      </c>
    </row>
    <row r="78" spans="1:2" x14ac:dyDescent="0.15">
      <c r="A78" s="20" t="str">
        <f t="shared" si="4"/>
        <v/>
      </c>
      <c r="B78" s="20" t="str">
        <f t="shared" si="5"/>
        <v/>
      </c>
    </row>
    <row r="79" spans="1:2" x14ac:dyDescent="0.15">
      <c r="A79" s="20" t="str">
        <f t="shared" si="4"/>
        <v/>
      </c>
      <c r="B79" s="20" t="str">
        <f t="shared" si="5"/>
        <v/>
      </c>
    </row>
    <row r="80" spans="1:2" x14ac:dyDescent="0.15">
      <c r="A80" s="20" t="str">
        <f t="shared" si="4"/>
        <v/>
      </c>
      <c r="B80" s="20" t="str">
        <f t="shared" si="5"/>
        <v/>
      </c>
    </row>
    <row r="81" spans="1:2" x14ac:dyDescent="0.15">
      <c r="A81" s="20" t="str">
        <f t="shared" si="4"/>
        <v/>
      </c>
      <c r="B81" s="20" t="str">
        <f t="shared" si="5"/>
        <v/>
      </c>
    </row>
    <row r="82" spans="1:2" x14ac:dyDescent="0.15">
      <c r="A82" s="20" t="str">
        <f t="shared" si="4"/>
        <v/>
      </c>
      <c r="B82" s="20" t="str">
        <f t="shared" si="5"/>
        <v/>
      </c>
    </row>
    <row r="83" spans="1:2" x14ac:dyDescent="0.15">
      <c r="A83" s="20" t="str">
        <f t="shared" si="4"/>
        <v/>
      </c>
      <c r="B83" s="20" t="str">
        <f t="shared" si="5"/>
        <v/>
      </c>
    </row>
    <row r="84" spans="1:2" x14ac:dyDescent="0.15">
      <c r="A84" s="20" t="str">
        <f t="shared" si="4"/>
        <v/>
      </c>
      <c r="B84" s="20" t="str">
        <f t="shared" si="5"/>
        <v/>
      </c>
    </row>
    <row r="85" spans="1:2" x14ac:dyDescent="0.15">
      <c r="A85" s="20" t="str">
        <f t="shared" si="4"/>
        <v/>
      </c>
      <c r="B85" s="20" t="str">
        <f t="shared" si="5"/>
        <v/>
      </c>
    </row>
    <row r="86" spans="1:2" x14ac:dyDescent="0.15">
      <c r="A86" s="20" t="str">
        <f t="shared" si="4"/>
        <v/>
      </c>
      <c r="B86" s="20" t="str">
        <f t="shared" si="5"/>
        <v/>
      </c>
    </row>
    <row r="87" spans="1:2" x14ac:dyDescent="0.15">
      <c r="A87" s="20" t="str">
        <f t="shared" si="4"/>
        <v/>
      </c>
      <c r="B87" s="20" t="str">
        <f t="shared" si="5"/>
        <v/>
      </c>
    </row>
    <row r="88" spans="1:2" x14ac:dyDescent="0.15">
      <c r="A88" s="20" t="str">
        <f t="shared" si="4"/>
        <v/>
      </c>
      <c r="B88" s="20" t="str">
        <f t="shared" si="5"/>
        <v/>
      </c>
    </row>
    <row r="89" spans="1:2" x14ac:dyDescent="0.15">
      <c r="A89" s="20" t="str">
        <f t="shared" si="4"/>
        <v/>
      </c>
      <c r="B89" s="20" t="str">
        <f t="shared" si="5"/>
        <v/>
      </c>
    </row>
    <row r="90" spans="1:2" x14ac:dyDescent="0.15">
      <c r="A90" s="20" t="str">
        <f t="shared" si="4"/>
        <v/>
      </c>
      <c r="B90" s="20" t="str">
        <f t="shared" si="5"/>
        <v/>
      </c>
    </row>
    <row r="91" spans="1:2" x14ac:dyDescent="0.15">
      <c r="A91" s="20" t="str">
        <f t="shared" si="4"/>
        <v/>
      </c>
      <c r="B91" s="20" t="str">
        <f t="shared" si="5"/>
        <v/>
      </c>
    </row>
    <row r="92" spans="1:2" x14ac:dyDescent="0.15">
      <c r="A92" s="20" t="str">
        <f t="shared" si="4"/>
        <v/>
      </c>
      <c r="B92" s="20" t="str">
        <f t="shared" si="5"/>
        <v/>
      </c>
    </row>
    <row r="93" spans="1:2" x14ac:dyDescent="0.15">
      <c r="A93" s="20" t="str">
        <f t="shared" si="4"/>
        <v/>
      </c>
      <c r="B93" s="20" t="str">
        <f t="shared" si="5"/>
        <v/>
      </c>
    </row>
    <row r="94" spans="1:2" x14ac:dyDescent="0.15">
      <c r="A94" s="20" t="str">
        <f t="shared" si="4"/>
        <v/>
      </c>
      <c r="B94" s="20" t="str">
        <f t="shared" si="5"/>
        <v/>
      </c>
    </row>
    <row r="95" spans="1:2" x14ac:dyDescent="0.15">
      <c r="A95" s="20" t="str">
        <f t="shared" si="4"/>
        <v/>
      </c>
      <c r="B95" s="20" t="str">
        <f t="shared" si="5"/>
        <v/>
      </c>
    </row>
    <row r="96" spans="1:2" x14ac:dyDescent="0.15">
      <c r="A96" s="20" t="str">
        <f t="shared" si="4"/>
        <v/>
      </c>
      <c r="B96" s="20" t="str">
        <f t="shared" si="5"/>
        <v/>
      </c>
    </row>
    <row r="97" spans="1:2" x14ac:dyDescent="0.15">
      <c r="A97" s="20" t="str">
        <f t="shared" si="4"/>
        <v/>
      </c>
      <c r="B97" s="20" t="str">
        <f t="shared" si="5"/>
        <v/>
      </c>
    </row>
    <row r="98" spans="1:2" x14ac:dyDescent="0.15">
      <c r="A98" s="20" t="str">
        <f t="shared" si="4"/>
        <v/>
      </c>
      <c r="B98" s="20" t="str">
        <f t="shared" si="5"/>
        <v/>
      </c>
    </row>
    <row r="99" spans="1:2" x14ac:dyDescent="0.15">
      <c r="A99" s="20" t="str">
        <f t="shared" si="4"/>
        <v/>
      </c>
      <c r="B99" s="20" t="str">
        <f t="shared" si="5"/>
        <v/>
      </c>
    </row>
    <row r="100" spans="1:2" x14ac:dyDescent="0.15">
      <c r="A100" s="20" t="str">
        <f t="shared" si="4"/>
        <v/>
      </c>
      <c r="B100" s="20" t="str">
        <f t="shared" si="5"/>
        <v/>
      </c>
    </row>
    <row r="101" spans="1:2" x14ac:dyDescent="0.15">
      <c r="A101" s="20" t="str">
        <f t="shared" si="4"/>
        <v/>
      </c>
      <c r="B101" s="20" t="str">
        <f t="shared" si="5"/>
        <v/>
      </c>
    </row>
    <row r="102" spans="1:2" x14ac:dyDescent="0.15">
      <c r="A102" s="20" t="str">
        <f t="shared" si="4"/>
        <v/>
      </c>
      <c r="B102" s="20" t="str">
        <f t="shared" si="5"/>
        <v/>
      </c>
    </row>
    <row r="103" spans="1:2" x14ac:dyDescent="0.15">
      <c r="A103" s="20" t="str">
        <f t="shared" si="4"/>
        <v/>
      </c>
      <c r="B103" s="20" t="str">
        <f t="shared" si="5"/>
        <v/>
      </c>
    </row>
    <row r="104" spans="1:2" x14ac:dyDescent="0.15">
      <c r="A104" s="20" t="str">
        <f t="shared" si="4"/>
        <v/>
      </c>
      <c r="B104" s="20" t="str">
        <f t="shared" si="5"/>
        <v/>
      </c>
    </row>
    <row r="105" spans="1:2" x14ac:dyDescent="0.15">
      <c r="A105" s="20" t="str">
        <f t="shared" si="4"/>
        <v/>
      </c>
      <c r="B105" s="20" t="str">
        <f t="shared" si="5"/>
        <v/>
      </c>
    </row>
    <row r="106" spans="1:2" x14ac:dyDescent="0.15">
      <c r="A106" s="20" t="str">
        <f t="shared" si="4"/>
        <v/>
      </c>
      <c r="B106" s="20" t="str">
        <f t="shared" si="5"/>
        <v/>
      </c>
    </row>
    <row r="107" spans="1:2" x14ac:dyDescent="0.15">
      <c r="A107" s="20" t="str">
        <f t="shared" si="4"/>
        <v/>
      </c>
      <c r="B107" s="20" t="str">
        <f t="shared" si="5"/>
        <v/>
      </c>
    </row>
    <row r="108" spans="1:2" x14ac:dyDescent="0.15">
      <c r="A108" s="20" t="str">
        <f t="shared" si="4"/>
        <v/>
      </c>
      <c r="B108" s="20" t="str">
        <f t="shared" si="5"/>
        <v/>
      </c>
    </row>
    <row r="109" spans="1:2" x14ac:dyDescent="0.15">
      <c r="A109" s="20" t="str">
        <f t="shared" si="4"/>
        <v/>
      </c>
      <c r="B109" s="20" t="str">
        <f t="shared" si="5"/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2023-12-18T08:05:50Z</cp:lastPrinted>
  <dcterms:created xsi:type="dcterms:W3CDTF">2023-11-15T01:06:18Z</dcterms:created>
  <dcterms:modified xsi:type="dcterms:W3CDTF">2024-03-21T08:39:14Z</dcterms:modified>
</cp:coreProperties>
</file>