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１）観光\"/>
    </mc:Choice>
  </mc:AlternateContent>
  <xr:revisionPtr revIDLastSave="0" documentId="13_ncr:1_{55302DF1-D089-4DC2-861A-8C47398CB429}" xr6:coauthVersionLast="36" xr6:coauthVersionMax="47" xr10:uidLastSave="{00000000-0000-0000-0000-000000000000}"/>
  <bookViews>
    <workbookView xWindow="-105" yWindow="-105" windowWidth="19425" windowHeight="10305" xr2:uid="{62D1DA7D-6B2B-42FE-9A54-894D035B1D6A}"/>
  </bookViews>
  <sheets>
    <sheet name="データ" sheetId="2" r:id="rId1"/>
    <sheet name="グラフ1(延べ人数と実人数)" sheetId="3" r:id="rId2"/>
    <sheet name="グラフ2(日帰、宿泊の別)" sheetId="4" r:id="rId3"/>
    <sheet name="グラフ3(県内外客、訪日外国人の別)" sheetId="5" r:id="rId4"/>
  </sheets>
  <definedNames>
    <definedName name="_xlnm.Print_Area" localSheetId="0">データ!$A$1:$O$17</definedName>
    <definedName name="延べ人数">OFFSET(データ!$F$9,MATCH(データ!$C$5,データ!$C$9:$C$109,0)-1,0,データ!$B$6,1)</definedName>
    <definedName name="横軸ラベル_西暦">OFFSET(データ!$E$9,MATCH(データ!$C$5,データ!$C$9:$C$109,0)-1,0,データ!$B$6,1)</definedName>
    <definedName name="県外客">OFFSET(データ!$L$9,MATCH(データ!$C$5,データ!$C$9:$C$109,0)-1,0,データ!$B$6,1)</definedName>
    <definedName name="県内客">OFFSET(データ!$K$9,MATCH(データ!$C$5,データ!$C$9:$C$109,0)-1,0,データ!$B$6,1)</definedName>
    <definedName name="実人数">OFFSET(データ!$G$9,MATCH(データ!$C$5,データ!$C$9:$C$109,0)-1,0,データ!$B$6,1)</definedName>
    <definedName name="宿泊客">OFFSET(データ!$I$9,MATCH(データ!$C$5,データ!$C$9:$C$109,0)-1,0,データ!$B$6,1)</definedName>
    <definedName name="日帰客">OFFSET(データ!$H$9,MATCH(データ!$C$5,データ!$C$9:$C$109,0)-1,0,データ!$B$6,1)</definedName>
    <definedName name="訪日外国人">OFFSET(データ!$M$9,MATCH(データ!$C$5,データ!$C$9:$C$109,0)-1,0,データ!$B$6,1)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B109" i="2" s="1"/>
  <c r="A108" i="2"/>
  <c r="B108" i="2" s="1"/>
  <c r="A107" i="2"/>
  <c r="B107" i="2" s="1"/>
  <c r="A106" i="2"/>
  <c r="B106" i="2" s="1"/>
  <c r="A105" i="2"/>
  <c r="B105" i="2" s="1"/>
  <c r="A104" i="2"/>
  <c r="B104" i="2" s="1"/>
  <c r="A103" i="2"/>
  <c r="B103" i="2" s="1"/>
  <c r="A102" i="2"/>
  <c r="B102" i="2" s="1"/>
  <c r="A101" i="2"/>
  <c r="B101" i="2" s="1"/>
  <c r="A100" i="2"/>
  <c r="B100" i="2" s="1"/>
  <c r="A99" i="2"/>
  <c r="B99" i="2" s="1"/>
  <c r="A98" i="2"/>
  <c r="B98" i="2" s="1"/>
  <c r="A97" i="2"/>
  <c r="B97" i="2" s="1"/>
  <c r="A96" i="2"/>
  <c r="B96" i="2" s="1"/>
  <c r="A95" i="2"/>
  <c r="B95" i="2" s="1"/>
  <c r="A94" i="2"/>
  <c r="B94" i="2" s="1"/>
  <c r="A93" i="2"/>
  <c r="B93" i="2" s="1"/>
  <c r="A92" i="2"/>
  <c r="B92" i="2" s="1"/>
  <c r="A91" i="2"/>
  <c r="B91" i="2" s="1"/>
  <c r="A90" i="2"/>
  <c r="B90" i="2" s="1"/>
  <c r="A89" i="2"/>
  <c r="B89" i="2" s="1"/>
  <c r="A88" i="2"/>
  <c r="B88" i="2" s="1"/>
  <c r="A87" i="2"/>
  <c r="B87" i="2" s="1"/>
  <c r="A86" i="2"/>
  <c r="B86" i="2" s="1"/>
  <c r="A85" i="2"/>
  <c r="B85" i="2" s="1"/>
  <c r="A84" i="2"/>
  <c r="B84" i="2" s="1"/>
  <c r="A83" i="2"/>
  <c r="B83" i="2" s="1"/>
  <c r="A82" i="2"/>
  <c r="B82" i="2" s="1"/>
  <c r="A81" i="2"/>
  <c r="B81" i="2" s="1"/>
  <c r="A80" i="2"/>
  <c r="B80" i="2" s="1"/>
  <c r="A79" i="2"/>
  <c r="B79" i="2" s="1"/>
  <c r="A78" i="2"/>
  <c r="B78" i="2" s="1"/>
  <c r="A77" i="2"/>
  <c r="B77" i="2" s="1"/>
  <c r="A76" i="2"/>
  <c r="B76" i="2" s="1"/>
  <c r="A75" i="2"/>
  <c r="B75" i="2" s="1"/>
  <c r="A74" i="2"/>
  <c r="B74" i="2" s="1"/>
  <c r="A73" i="2"/>
  <c r="B73" i="2" s="1"/>
  <c r="A72" i="2"/>
  <c r="B72" i="2" s="1"/>
  <c r="A71" i="2"/>
  <c r="B71" i="2" s="1"/>
  <c r="A70" i="2"/>
  <c r="B70" i="2" s="1"/>
  <c r="A69" i="2"/>
  <c r="B69" i="2" s="1"/>
  <c r="A68" i="2"/>
  <c r="B68" i="2" s="1"/>
  <c r="A67" i="2"/>
  <c r="B67" i="2" s="1"/>
  <c r="A66" i="2"/>
  <c r="B66" i="2" s="1"/>
  <c r="A65" i="2"/>
  <c r="B65" i="2" s="1"/>
  <c r="A64" i="2"/>
  <c r="B64" i="2" s="1"/>
  <c r="A63" i="2"/>
  <c r="B63" i="2" s="1"/>
  <c r="A62" i="2"/>
  <c r="B62" i="2" s="1"/>
  <c r="A61" i="2"/>
  <c r="B61" i="2" s="1"/>
  <c r="A60" i="2"/>
  <c r="B60" i="2" s="1"/>
  <c r="A59" i="2"/>
  <c r="B59" i="2" s="1"/>
  <c r="A58" i="2"/>
  <c r="B58" i="2" s="1"/>
  <c r="A57" i="2"/>
  <c r="B57" i="2" s="1"/>
  <c r="A56" i="2"/>
  <c r="B56" i="2" s="1"/>
  <c r="A55" i="2"/>
  <c r="B55" i="2" s="1"/>
  <c r="A54" i="2"/>
  <c r="B54" i="2" s="1"/>
  <c r="A53" i="2"/>
  <c r="B53" i="2" s="1"/>
  <c r="A52" i="2"/>
  <c r="B52" i="2" s="1"/>
  <c r="A51" i="2"/>
  <c r="B51" i="2" s="1"/>
  <c r="A50" i="2"/>
  <c r="B50" i="2" s="1"/>
  <c r="A49" i="2"/>
  <c r="B49" i="2" s="1"/>
  <c r="A48" i="2"/>
  <c r="B48" i="2" s="1"/>
  <c r="A47" i="2"/>
  <c r="B47" i="2" s="1"/>
  <c r="A46" i="2"/>
  <c r="B46" i="2" s="1"/>
  <c r="A45" i="2"/>
  <c r="B45" i="2" s="1"/>
  <c r="A44" i="2"/>
  <c r="B44" i="2" s="1"/>
  <c r="A43" i="2"/>
  <c r="B43" i="2" s="1"/>
  <c r="A42" i="2"/>
  <c r="B42" i="2" s="1"/>
  <c r="A41" i="2"/>
  <c r="B41" i="2" s="1"/>
  <c r="A40" i="2"/>
  <c r="B40" i="2" s="1"/>
  <c r="A39" i="2"/>
  <c r="B39" i="2" s="1"/>
  <c r="A38" i="2"/>
  <c r="B38" i="2" s="1"/>
  <c r="A37" i="2"/>
  <c r="B37" i="2" s="1"/>
  <c r="A36" i="2"/>
  <c r="B36" i="2" s="1"/>
  <c r="A35" i="2"/>
  <c r="B35" i="2" s="1"/>
  <c r="A34" i="2"/>
  <c r="B34" i="2" s="1"/>
  <c r="A33" i="2"/>
  <c r="B33" i="2" s="1"/>
  <c r="A32" i="2"/>
  <c r="B32" i="2" s="1"/>
  <c r="A31" i="2"/>
  <c r="B31" i="2" s="1"/>
  <c r="A30" i="2"/>
  <c r="B30" i="2" s="1"/>
  <c r="A29" i="2"/>
  <c r="B29" i="2" s="1"/>
  <c r="A28" i="2"/>
  <c r="B28" i="2" s="1"/>
  <c r="A27" i="2"/>
  <c r="B27" i="2" s="1"/>
  <c r="A26" i="2"/>
  <c r="B26" i="2" s="1"/>
  <c r="A25" i="2"/>
  <c r="B25" i="2" s="1"/>
  <c r="A24" i="2"/>
  <c r="B24" i="2" s="1"/>
  <c r="A23" i="2"/>
  <c r="B23" i="2" s="1"/>
  <c r="A22" i="2"/>
  <c r="B22" i="2" s="1"/>
  <c r="A21" i="2"/>
  <c r="B21" i="2" s="1"/>
  <c r="A20" i="2"/>
  <c r="B20" i="2" s="1"/>
  <c r="A19" i="2"/>
  <c r="B19" i="2" s="1"/>
  <c r="A18" i="2"/>
  <c r="B18" i="2" s="1"/>
  <c r="A17" i="2"/>
  <c r="B17" i="2" s="1"/>
  <c r="A16" i="2"/>
  <c r="B16" i="2" s="1"/>
  <c r="A15" i="2"/>
  <c r="B15" i="2" s="1"/>
  <c r="A14" i="2"/>
  <c r="B14" i="2" s="1"/>
  <c r="A13" i="2"/>
  <c r="B13" i="2" s="1"/>
  <c r="A12" i="2"/>
  <c r="B12" i="2" s="1"/>
  <c r="A11" i="2"/>
  <c r="B11" i="2" s="1"/>
  <c r="B10" i="2"/>
  <c r="A10" i="2"/>
  <c r="B9" i="2"/>
  <c r="A9" i="2"/>
  <c r="B6" i="2"/>
  <c r="E5" i="2"/>
  <c r="D16" i="2" l="1"/>
  <c r="E16" i="2"/>
  <c r="D15" i="2"/>
  <c r="E15" i="2"/>
  <c r="E14" i="2"/>
  <c r="D14" i="2"/>
  <c r="E13" i="2"/>
  <c r="D13" i="2"/>
  <c r="E12" i="2"/>
  <c r="D12" i="2"/>
  <c r="E11" i="2"/>
  <c r="D11" i="2"/>
  <c r="E10" i="2"/>
  <c r="D10" i="2"/>
  <c r="E9" i="2"/>
  <c r="D9" i="2"/>
</calcChain>
</file>

<file path=xl/sharedStrings.xml><?xml version="1.0" encoding="utf-8"?>
<sst xmlns="http://schemas.openxmlformats.org/spreadsheetml/2006/main" count="22" uniqueCount="22">
  <si>
    <t>総数（延べ人数）</t>
    <rPh sb="0" eb="2">
      <t>ソウスウ</t>
    </rPh>
    <phoneticPr fontId="2"/>
  </si>
  <si>
    <t>総数（実人数（推計値））</t>
    <rPh sb="0" eb="2">
      <t>ソウスウ</t>
    </rPh>
    <rPh sb="3" eb="4">
      <t>ミノル</t>
    </rPh>
    <rPh sb="7" eb="10">
      <t>スイケイチ</t>
    </rPh>
    <phoneticPr fontId="2"/>
  </si>
  <si>
    <t>うち日帰客</t>
    <rPh sb="2" eb="4">
      <t>ヒガエ</t>
    </rPh>
    <rPh sb="4" eb="5">
      <t>キャク</t>
    </rPh>
    <phoneticPr fontId="2"/>
  </si>
  <si>
    <t>うち宿泊客</t>
    <rPh sb="2" eb="4">
      <t>シュクハク</t>
    </rPh>
    <rPh sb="4" eb="5">
      <t>キャク</t>
    </rPh>
    <phoneticPr fontId="2"/>
  </si>
  <si>
    <t>うち県内客</t>
    <rPh sb="2" eb="4">
      <t>ケンナイ</t>
    </rPh>
    <rPh sb="4" eb="5">
      <t>キャク</t>
    </rPh>
    <phoneticPr fontId="2"/>
  </si>
  <si>
    <t>うち県外客</t>
    <rPh sb="2" eb="4">
      <t>ケンガイ</t>
    </rPh>
    <rPh sb="4" eb="5">
      <t>キャク</t>
    </rPh>
    <phoneticPr fontId="2"/>
  </si>
  <si>
    <t>うち訪日外国人</t>
    <rPh sb="2" eb="4">
      <t>ホウニチ</t>
    </rPh>
    <rPh sb="4" eb="7">
      <t>ガイコクジン</t>
    </rPh>
    <phoneticPr fontId="2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</si>
  <si>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</si>
  <si>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</si>
  <si>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ください。</t>
    <phoneticPr fontId="4"/>
  </si>
  <si>
    <t>西暦</t>
    <rPh sb="0" eb="2">
      <t>セイレキ</t>
    </rPh>
    <phoneticPr fontId="4"/>
  </si>
  <si>
    <t>宿泊客割合（％）</t>
    <rPh sb="0" eb="3">
      <t>シュクハクキャク</t>
    </rPh>
    <rPh sb="3" eb="5">
      <t>ワリア</t>
    </rPh>
    <phoneticPr fontId="2"/>
  </si>
  <si>
    <t>県外客＋訪日外国人の割合（％）</t>
    <rPh sb="0" eb="3">
      <t>ケンガイキャク</t>
    </rPh>
    <rPh sb="4" eb="6">
      <t>ホウニチ</t>
    </rPh>
    <rPh sb="6" eb="9">
      <t>ガイコクジン</t>
    </rPh>
    <rPh sb="10" eb="12">
      <t>ワリア</t>
    </rPh>
    <phoneticPr fontId="2"/>
  </si>
  <si>
    <t>観光入込客数（資料：県観光国際戦略局「青森県観光入込客統計」）（単位：千人、％）</t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</si>
  <si>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</si>
  <si>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</si>
  <si>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</si>
  <si>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</si>
  <si>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</si>
  <si>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</si>
  <si>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</si>
  <si>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t>【「グラフ1」「グラフ2」「グラフ3」シートにデータが反映されます】</t>
    <rPh sb="27" eb="29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</si>
</sst>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80" formatCode="yyyy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 applyAlignment="1"/>
    <xf numFmtId="180" fontId="5" fillId="0" borderId="0" xfId="0" applyNumberFormat="1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7" fillId="2" borderId="0" xfId="0" applyFont="1" applyFill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38" fontId="5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8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80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176" fontId="7" fillId="0" borderId="0" xfId="0" applyNumberFormat="1" applyFont="1" applyFill="1">
      <alignment vertical="center"/>
    </xf>
    <xf numFmtId="177" fontId="7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観光入込客数（延べ人数、実人数推計値）</a:t>
            </a:r>
          </a:p>
        </c:rich>
      </c:tx>
      <c:layout>
        <c:manualLayout>
          <c:xMode val="edge"/>
          <c:yMode val="edge"/>
          <c:x val="0.26413033326212121"/>
          <c:y val="1.8758619240894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9784452634438"/>
          <c:y val="0.1064760891610466"/>
          <c:w val="0.88302406147576618"/>
          <c:h val="0.71883275107213784"/>
        </c:manualLayout>
      </c:layout>
      <c:barChart>
        <c:barDir val="col"/>
        <c:grouping val="clustered"/>
        <c:varyColors val="0"/>
        <c:ser>
          <c:idx val="0"/>
          <c:order val="0"/>
          <c:tx>
            <c:v>延べ人数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[0]!延べ人数</c:f>
              <c:numCache>
                <c:formatCode>#,##0_ </c:formatCode>
                <c:ptCount val="8"/>
                <c:pt idx="0">
                  <c:v>35219</c:v>
                </c:pt>
                <c:pt idx="1">
                  <c:v>35157</c:v>
                </c:pt>
                <c:pt idx="2">
                  <c:v>35033</c:v>
                </c:pt>
                <c:pt idx="3">
                  <c:v>35016</c:v>
                </c:pt>
                <c:pt idx="4">
                  <c:v>35442</c:v>
                </c:pt>
                <c:pt idx="5">
                  <c:v>23438</c:v>
                </c:pt>
                <c:pt idx="6">
                  <c:v>22835</c:v>
                </c:pt>
                <c:pt idx="7">
                  <c:v>26802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D-4B53-8F66-9DFD54B8AD0D}"/>
            </c:ext>
          </c:extLst>
        </c:ser>
        <c:ser>
          <c:idx val="1"/>
          <c:order val="1"/>
          <c:tx>
            <c:v>実人数(推計値)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[0]!実人数</c:f>
              <c:numCache>
                <c:formatCode>#,##0_ </c:formatCode>
                <c:ptCount val="8"/>
                <c:pt idx="0">
                  <c:v>14739</c:v>
                </c:pt>
                <c:pt idx="1">
                  <c:v>15128</c:v>
                </c:pt>
                <c:pt idx="2">
                  <c:v>15553</c:v>
                </c:pt>
                <c:pt idx="3">
                  <c:v>16376</c:v>
                </c:pt>
                <c:pt idx="4">
                  <c:v>14393</c:v>
                </c:pt>
                <c:pt idx="5">
                  <c:v>11202</c:v>
                </c:pt>
                <c:pt idx="6">
                  <c:v>13197</c:v>
                </c:pt>
                <c:pt idx="7">
                  <c:v>13107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D-4B53-8F66-9DFD54B8AD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03825896"/>
        <c:axId val="703826224"/>
      </c:barChart>
      <c:catAx>
        <c:axId val="70382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03826224"/>
        <c:crosses val="autoZero"/>
        <c:auto val="1"/>
        <c:lblAlgn val="ctr"/>
        <c:lblOffset val="100"/>
        <c:noMultiLvlLbl val="0"/>
      </c:catAx>
      <c:valAx>
        <c:axId val="703826224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038258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2676703643306575"/>
          <c:y val="0.11272896224134482"/>
          <c:w val="0.36545337626101865"/>
          <c:h val="4.9647812257567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観光入込客数（日帰客、宿泊客の別）</a:t>
            </a:r>
          </a:p>
        </c:rich>
      </c:tx>
      <c:layout>
        <c:manualLayout>
          <c:xMode val="edge"/>
          <c:yMode val="edge"/>
          <c:x val="0.28441677260036691"/>
          <c:y val="1.0430839672737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94511981463704"/>
          <c:y val="0.10657197106895738"/>
          <c:w val="0.88306228794255381"/>
          <c:h val="0.72275189533284812"/>
        </c:manualLayout>
      </c:layout>
      <c:barChart>
        <c:barDir val="col"/>
        <c:grouping val="stacked"/>
        <c:varyColors val="0"/>
        <c:ser>
          <c:idx val="1"/>
          <c:order val="0"/>
          <c:tx>
            <c:v>日帰客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[0]!日帰客</c:f>
              <c:numCache>
                <c:formatCode>#,##0_ </c:formatCode>
                <c:ptCount val="8"/>
                <c:pt idx="0">
                  <c:v>10300</c:v>
                </c:pt>
                <c:pt idx="1">
                  <c:v>10557</c:v>
                </c:pt>
                <c:pt idx="2">
                  <c:v>11360</c:v>
                </c:pt>
                <c:pt idx="3">
                  <c:v>11405</c:v>
                </c:pt>
                <c:pt idx="4">
                  <c:v>10095</c:v>
                </c:pt>
                <c:pt idx="5">
                  <c:v>8367</c:v>
                </c:pt>
                <c:pt idx="6">
                  <c:v>10099</c:v>
                </c:pt>
                <c:pt idx="7">
                  <c:v>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6-467B-A073-33F2B783B9A7}"/>
            </c:ext>
          </c:extLst>
        </c:ser>
        <c:ser>
          <c:idx val="2"/>
          <c:order val="1"/>
          <c:tx>
            <c:v>宿泊客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[0]!宿泊客</c:f>
              <c:numCache>
                <c:formatCode>#,##0_ </c:formatCode>
                <c:ptCount val="8"/>
                <c:pt idx="0">
                  <c:v>4439</c:v>
                </c:pt>
                <c:pt idx="1">
                  <c:v>4571</c:v>
                </c:pt>
                <c:pt idx="2">
                  <c:v>4193</c:v>
                </c:pt>
                <c:pt idx="3">
                  <c:v>4971</c:v>
                </c:pt>
                <c:pt idx="4">
                  <c:v>4298</c:v>
                </c:pt>
                <c:pt idx="5">
                  <c:v>2834</c:v>
                </c:pt>
                <c:pt idx="6">
                  <c:v>3098</c:v>
                </c:pt>
                <c:pt idx="7">
                  <c:v>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6-467B-A073-33F2B783B9A7}"/>
            </c:ext>
          </c:extLst>
        </c:ser>
        <c:ser>
          <c:idx val="0"/>
          <c:order val="2"/>
          <c:tx>
            <c:v>実人数</c:v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[0]!実人数</c:f>
              <c:numCache>
                <c:formatCode>#,##0_ </c:formatCode>
                <c:ptCount val="8"/>
                <c:pt idx="0">
                  <c:v>14739</c:v>
                </c:pt>
                <c:pt idx="1">
                  <c:v>15128</c:v>
                </c:pt>
                <c:pt idx="2">
                  <c:v>15553</c:v>
                </c:pt>
                <c:pt idx="3">
                  <c:v>16376</c:v>
                </c:pt>
                <c:pt idx="4">
                  <c:v>14393</c:v>
                </c:pt>
                <c:pt idx="5">
                  <c:v>11202</c:v>
                </c:pt>
                <c:pt idx="6">
                  <c:v>13197</c:v>
                </c:pt>
                <c:pt idx="7">
                  <c:v>13107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6-467B-A073-33F2B783B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692280"/>
        <c:axId val="772690640"/>
      </c:barChart>
      <c:catAx>
        <c:axId val="77269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72690640"/>
        <c:crosses val="autoZero"/>
        <c:auto val="1"/>
        <c:lblAlgn val="ctr"/>
        <c:lblOffset val="100"/>
        <c:noMultiLvlLbl val="0"/>
      </c:catAx>
      <c:valAx>
        <c:axId val="772690640"/>
        <c:scaling>
          <c:orientation val="minMax"/>
          <c:max val="2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72692280"/>
        <c:crosses val="autoZero"/>
        <c:crossBetween val="between"/>
        <c:majorUnit val="50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59916912921156884"/>
          <c:y val="0.14203682595626568"/>
          <c:w val="0.2950542153384843"/>
          <c:h val="4.96925202009226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観光入込客数（県内客、県外客、訪日外国人の別）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94511981463704"/>
          <c:y val="0.10657197106895738"/>
          <c:w val="0.88306228794255381"/>
          <c:h val="0.72275189533284812"/>
        </c:manualLayout>
      </c:layout>
      <c:barChart>
        <c:barDir val="col"/>
        <c:grouping val="stacked"/>
        <c:varyColors val="0"/>
        <c:ser>
          <c:idx val="0"/>
          <c:order val="0"/>
          <c:tx>
            <c:v>県内客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[0]!県内客</c:f>
              <c:numCache>
                <c:formatCode>#,##0_ </c:formatCode>
                <c:ptCount val="8"/>
                <c:pt idx="0">
                  <c:v>8398</c:v>
                </c:pt>
                <c:pt idx="1">
                  <c:v>8311</c:v>
                </c:pt>
                <c:pt idx="2">
                  <c:v>8903</c:v>
                </c:pt>
                <c:pt idx="3">
                  <c:v>9329</c:v>
                </c:pt>
                <c:pt idx="4">
                  <c:v>7977</c:v>
                </c:pt>
                <c:pt idx="5">
                  <c:v>7260</c:v>
                </c:pt>
                <c:pt idx="6">
                  <c:v>9548</c:v>
                </c:pt>
                <c:pt idx="7">
                  <c:v>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3-46F5-BF1A-C10269A4515C}"/>
            </c:ext>
          </c:extLst>
        </c:ser>
        <c:ser>
          <c:idx val="1"/>
          <c:order val="1"/>
          <c:tx>
            <c:v>県外客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[0]!県外客</c:f>
              <c:numCache>
                <c:formatCode>#,##0_ </c:formatCode>
                <c:ptCount val="8"/>
                <c:pt idx="0">
                  <c:v>6254</c:v>
                </c:pt>
                <c:pt idx="1">
                  <c:v>6664</c:v>
                </c:pt>
                <c:pt idx="2">
                  <c:v>6433</c:v>
                </c:pt>
                <c:pt idx="3">
                  <c:v>6789</c:v>
                </c:pt>
                <c:pt idx="4">
                  <c:v>6099</c:v>
                </c:pt>
                <c:pt idx="5">
                  <c:v>3899</c:v>
                </c:pt>
                <c:pt idx="6">
                  <c:v>3641</c:v>
                </c:pt>
                <c:pt idx="7">
                  <c:v>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3-46F5-BF1A-C10269A4515C}"/>
            </c:ext>
          </c:extLst>
        </c:ser>
        <c:ser>
          <c:idx val="2"/>
          <c:order val="2"/>
          <c:tx>
            <c:v>訪日外国人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[0]!訪日外国人</c:f>
              <c:numCache>
                <c:formatCode>#,##0_ </c:formatCode>
                <c:ptCount val="8"/>
                <c:pt idx="0">
                  <c:v>87</c:v>
                </c:pt>
                <c:pt idx="1">
                  <c:v>152</c:v>
                </c:pt>
                <c:pt idx="2">
                  <c:v>218</c:v>
                </c:pt>
                <c:pt idx="3">
                  <c:v>258</c:v>
                </c:pt>
                <c:pt idx="4">
                  <c:v>316</c:v>
                </c:pt>
                <c:pt idx="5">
                  <c:v>42</c:v>
                </c:pt>
                <c:pt idx="6">
                  <c:v>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3-46F5-BF1A-C10269A4515C}"/>
            </c:ext>
          </c:extLst>
        </c:ser>
        <c:ser>
          <c:idx val="3"/>
          <c:order val="3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[0]!実人数</c:f>
              <c:numCache>
                <c:formatCode>#,##0_ </c:formatCode>
                <c:ptCount val="8"/>
                <c:pt idx="0">
                  <c:v>14739</c:v>
                </c:pt>
                <c:pt idx="1">
                  <c:v>15128</c:v>
                </c:pt>
                <c:pt idx="2">
                  <c:v>15553</c:v>
                </c:pt>
                <c:pt idx="3">
                  <c:v>16376</c:v>
                </c:pt>
                <c:pt idx="4">
                  <c:v>14393</c:v>
                </c:pt>
                <c:pt idx="5">
                  <c:v>11202</c:v>
                </c:pt>
                <c:pt idx="6">
                  <c:v>13197</c:v>
                </c:pt>
                <c:pt idx="7">
                  <c:v>13107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3-46F5-BF1A-C10269A451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1163816"/>
        <c:axId val="501172344"/>
      </c:barChart>
      <c:catAx>
        <c:axId val="50116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1172344"/>
        <c:crosses val="autoZero"/>
        <c:auto val="1"/>
        <c:lblAlgn val="ctr"/>
        <c:lblOffset val="100"/>
        <c:noMultiLvlLbl val="0"/>
      </c:catAx>
      <c:valAx>
        <c:axId val="501172344"/>
        <c:scaling>
          <c:orientation val="minMax"/>
          <c:max val="2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1163816"/>
        <c:crosses val="autoZero"/>
        <c:crossBetween val="between"/>
        <c:majorUnit val="50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50278039071961744"/>
          <c:y val="0.12743365041443286"/>
          <c:w val="0.46329835956142645"/>
          <c:h val="4.96925202009226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2E3769-6F12-4CE2-81F7-D26C8EEDDA13}">
  <sheetPr/>
  <sheetViews>
    <sheetView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2186B7D-5F98-46E9-B66C-674B421F255C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C6C225-E0BA-4A87-B766-3AAB891CD4A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0C421A-FBDB-4EBB-9253-CE638505C8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0.05624</cdr:x>
      <cdr:y>0.03126</cdr:y>
    </cdr:from>
    <cdr:to>
      <cdr:x>0.15441</cdr:x>
      <cdr:y>0.10421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3D84EA-67B0-4237-92D1-B93D6B906E7F}"/>
            </a:ext>
          </a:extLst>
        </cdr:cNvPr>
        <cdr:cNvSpPr txBox="1"/>
      </cdr:nvSpPr>
      <cdr:spPr>
        <a:xfrm xmlns:a="http://schemas.openxmlformats.org/drawingml/2006/main">
          <a:off x="523875" y="190500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（千人）</a:t>
          </a:r>
        </a:p>
      </cdr:txBody>
    </cdr:sp>
  </cdr:relSizeAnchor>
  <cdr:relSizeAnchor xmlns:cdr="http://schemas.openxmlformats.org/drawingml/2006/chartDrawing">
    <cdr:from>
      <cdr:x>0.90183</cdr:x>
      <cdr:y>0.86811</cdr:y>
    </cdr:from>
    <cdr:to>
      <cdr:x>1</cdr:x>
      <cdr:y>0.94106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ABFE4BE-F7B4-4D38-A181-243AA2AC0630}"/>
            </a:ext>
          </a:extLst>
        </cdr:cNvPr>
        <cdr:cNvSpPr txBox="1"/>
      </cdr:nvSpPr>
      <cdr:spPr>
        <a:xfrm xmlns:a="http://schemas.openxmlformats.org/drawingml/2006/main">
          <a:off x="8400490" y="5289550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0.41885</cdr:x>
      <cdr:y>0.92705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ABFE4BE-F7B4-4D38-A181-243AA2AC0630}"/>
            </a:ext>
          </a:extLst>
        </cdr:cNvPr>
        <cdr:cNvSpPr txBox="1"/>
      </cdr:nvSpPr>
      <cdr:spPr>
        <a:xfrm xmlns:a="http://schemas.openxmlformats.org/drawingml/2006/main">
          <a:off x="3901515" y="5648699"/>
          <a:ext cx="54133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資料：県観光国際戦略局「青森県観光入込客統計」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45685C-08F6-4D51-A61C-04D751C775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0.05656</cdr:x>
      <cdr:y>0.03365</cdr:y>
    </cdr:from>
    <cdr:to>
      <cdr:x>0.1547</cdr:x>
      <cdr:y>0.10667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3BD47B7-EB37-40FB-B4FD-375446C76CDA}"/>
            </a:ext>
          </a:extLst>
        </cdr:cNvPr>
        <cdr:cNvSpPr txBox="1"/>
      </cdr:nvSpPr>
      <cdr:spPr>
        <a:xfrm xmlns:a="http://schemas.openxmlformats.org/drawingml/2006/main">
          <a:off x="527050" y="204881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（千人）</a:t>
          </a:r>
        </a:p>
      </cdr:txBody>
    </cdr:sp>
  </cdr:relSizeAnchor>
  <cdr:relSizeAnchor xmlns:cdr="http://schemas.openxmlformats.org/drawingml/2006/chartDrawing">
    <cdr:from>
      <cdr:x>0.89088</cdr:x>
      <cdr:y>0.88269</cdr:y>
    </cdr:from>
    <cdr:to>
      <cdr:x>0.98901</cdr:x>
      <cdr:y>0.95571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51F08AF-5794-4AB5-B09A-839AD35DA211}"/>
            </a:ext>
          </a:extLst>
        </cdr:cNvPr>
        <cdr:cNvSpPr txBox="1"/>
      </cdr:nvSpPr>
      <cdr:spPr>
        <a:xfrm xmlns:a="http://schemas.openxmlformats.org/drawingml/2006/main">
          <a:off x="8301131" y="5373594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0.41904</cdr:x>
      <cdr:y>0.92641</cdr:y>
    </cdr:from>
    <cdr:to>
      <cdr:x>1</cdr:x>
      <cdr:y>0.99943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D0D783-1EC4-42A0-8AC3-4FF4FBED6090}"/>
            </a:ext>
          </a:extLst>
        </cdr:cNvPr>
        <cdr:cNvSpPr txBox="1"/>
      </cdr:nvSpPr>
      <cdr:spPr>
        <a:xfrm xmlns:a="http://schemas.openxmlformats.org/drawingml/2006/main">
          <a:off x="3904560" y="5639734"/>
          <a:ext cx="54133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資料：県観光国際戦略局「青森県観光入込客統計」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B1504F-59AA-4EB3-B73C-9A059F3724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0.04454</cdr:x>
      <cdr:y>0.03596</cdr:y>
    </cdr:from>
    <cdr:to>
      <cdr:x>0.14267</cdr:x>
      <cdr:y>0.10897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E28227-EF8E-434F-A503-FE9CE7EF6279}"/>
            </a:ext>
          </a:extLst>
        </cdr:cNvPr>
        <cdr:cNvSpPr txBox="1"/>
      </cdr:nvSpPr>
      <cdr:spPr>
        <a:xfrm xmlns:a="http://schemas.openxmlformats.org/drawingml/2006/main">
          <a:off x="414991" y="218888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（千人）</a:t>
          </a:r>
        </a:p>
      </cdr:txBody>
    </cdr:sp>
  </cdr:relSizeAnchor>
  <cdr:relSizeAnchor xmlns:cdr="http://schemas.openxmlformats.org/drawingml/2006/chartDrawing">
    <cdr:from>
      <cdr:x>0.89839</cdr:x>
      <cdr:y>0.87579</cdr:y>
    </cdr:from>
    <cdr:to>
      <cdr:x>0.99653</cdr:x>
      <cdr:y>0.94881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6204A73-A1C6-4665-B59E-F0300C00EA46}"/>
            </a:ext>
          </a:extLst>
        </cdr:cNvPr>
        <cdr:cNvSpPr txBox="1"/>
      </cdr:nvSpPr>
      <cdr:spPr>
        <a:xfrm xmlns:a="http://schemas.openxmlformats.org/drawingml/2006/main">
          <a:off x="8371168" y="5331572"/>
          <a:ext cx="914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0.41885</cdr:x>
      <cdr:y>0.92698</cdr:y>
    </cdr:from>
    <cdr:to>
      <cdr:x>0.99981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26C5431-1083-440C-B04C-81D9DDAC4169}"/>
            </a:ext>
          </a:extLst>
        </cdr:cNvPr>
        <cdr:cNvSpPr txBox="1"/>
      </cdr:nvSpPr>
      <cdr:spPr>
        <a:xfrm xmlns:a="http://schemas.openxmlformats.org/drawingml/2006/main">
          <a:off x="3902821" y="5643217"/>
          <a:ext cx="54133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資料：県観光国際戦略局「青森県観光入込客統計」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CEA9F-B53F-46D5-BF09-8312805312C8}">
  <dimension ref="A1:R109"/>
  <sheetViews>
    <sheetView tabSelected="1" workbookViewId="0">
      <selection activeCell="F21" sqref="F21"/>
    </sheetView>
  </sheetViews>
  <sheetFormatPr defaultColWidth="8.75" defaultRowHeight="13.5" x14ac:dyDescent="0.15"/>
  <cols>
    <col min="1" max="2" width="6" style="13" customWidth="1"/>
    <col min="3" max="3" width="9.5" style="6" bestFit="1" customWidth="1"/>
    <col min="4" max="4" width="12" style="6" customWidth="1"/>
    <col min="5" max="5" width="8.75" style="6"/>
    <col min="6" max="9" width="8.75" style="7"/>
    <col min="10" max="10" width="8.75" style="8"/>
    <col min="11" max="13" width="8.75" style="7"/>
    <col min="14" max="14" width="12.5" style="8" customWidth="1"/>
    <col min="15" max="16384" width="8.75" style="6"/>
  </cols>
  <sheetData>
    <row r="1" spans="1:18" x14ac:dyDescent="0.15">
      <c r="A1" s="1" t="s">
        <v>7</v>
      </c>
      <c r="C1" s="12" t="s">
        <v>21</v>
      </c>
      <c r="D1" s="14"/>
      <c r="E1" s="14"/>
      <c r="F1" s="14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15">
      <c r="A2" s="1" t="s">
        <v>8</v>
      </c>
      <c r="C2" s="17" t="s">
        <v>14</v>
      </c>
      <c r="F2" s="6"/>
      <c r="G2" s="6"/>
      <c r="H2" s="6"/>
      <c r="I2" s="18"/>
      <c r="J2" s="19"/>
      <c r="K2" s="19"/>
      <c r="L2" s="19"/>
      <c r="M2" s="19"/>
      <c r="N2" s="19"/>
      <c r="O2" s="20"/>
      <c r="Q2" s="20"/>
      <c r="R2" s="20"/>
    </row>
    <row r="3" spans="1:18" x14ac:dyDescent="0.15">
      <c r="A3" s="1" t="s">
        <v>9</v>
      </c>
      <c r="C3" s="17" t="s">
        <v>18</v>
      </c>
      <c r="F3" s="6"/>
      <c r="G3" s="6"/>
      <c r="H3" s="6"/>
      <c r="I3" s="18"/>
      <c r="J3" s="21"/>
      <c r="K3" s="21"/>
      <c r="L3" s="21"/>
      <c r="M3" s="21"/>
      <c r="N3" s="21"/>
      <c r="O3" s="21"/>
    </row>
    <row r="4" spans="1:18" x14ac:dyDescent="0.15">
      <c r="A4" s="1"/>
      <c r="C4" s="22" t="s">
        <v>15</v>
      </c>
      <c r="F4" s="6"/>
      <c r="G4" s="6"/>
      <c r="H4" s="6"/>
      <c r="I4" s="18"/>
      <c r="J4" s="21"/>
      <c r="K4" s="21"/>
      <c r="L4" s="21"/>
      <c r="M4" s="21"/>
      <c r="N4" s="21"/>
      <c r="O4" s="21"/>
    </row>
    <row r="5" spans="1:18" ht="21" customHeight="1" x14ac:dyDescent="0.15">
      <c r="C5" s="23">
        <v>42005</v>
      </c>
      <c r="D5" s="24" t="s">
        <v>16</v>
      </c>
      <c r="E5" s="25">
        <f>MAX($C$9:$C$109)</f>
        <v>44562</v>
      </c>
      <c r="F5" s="24" t="s">
        <v>17</v>
      </c>
      <c r="G5" s="24"/>
      <c r="H5" s="24"/>
      <c r="I5" s="26"/>
      <c r="J5" s="21"/>
      <c r="K5" s="21"/>
      <c r="L5" s="21"/>
      <c r="M5" s="21"/>
      <c r="N5" s="21"/>
      <c r="O5" s="21"/>
    </row>
    <row r="6" spans="1:18" x14ac:dyDescent="0.15">
      <c r="B6" s="13">
        <f>COUNTA(C9:C109)-MATCH(C5,C9:C109,0)+1</f>
        <v>8</v>
      </c>
    </row>
    <row r="7" spans="1:18" x14ac:dyDescent="0.15">
      <c r="A7" s="27"/>
      <c r="C7" s="2" t="s">
        <v>13</v>
      </c>
      <c r="D7" s="2"/>
      <c r="E7" s="2"/>
    </row>
    <row r="8" spans="1:18" s="11" customFormat="1" ht="40.5" x14ac:dyDescent="0.15">
      <c r="A8" s="28"/>
      <c r="B8" s="28"/>
      <c r="C8" s="11" t="s">
        <v>10</v>
      </c>
      <c r="D8" s="11" t="s">
        <v>19</v>
      </c>
      <c r="E8" s="11" t="s">
        <v>20</v>
      </c>
      <c r="F8" s="9" t="s">
        <v>0</v>
      </c>
      <c r="G8" s="9" t="s">
        <v>1</v>
      </c>
      <c r="H8" s="9" t="s">
        <v>2</v>
      </c>
      <c r="I8" s="9" t="s">
        <v>3</v>
      </c>
      <c r="J8" s="10" t="s">
        <v>11</v>
      </c>
      <c r="K8" s="9" t="s">
        <v>4</v>
      </c>
      <c r="L8" s="9" t="s">
        <v>5</v>
      </c>
      <c r="M8" s="9" t="s">
        <v>6</v>
      </c>
      <c r="N8" s="10" t="s">
        <v>12</v>
      </c>
    </row>
    <row r="9" spans="1:18" x14ac:dyDescent="0.15">
      <c r="A9" s="3">
        <f>IF(C9=EDATE($C$5,0),1,"")</f>
        <v>1</v>
      </c>
      <c r="B9" s="3">
        <f>IF(C9=EDATE($C$5,0),1,"")</f>
        <v>1</v>
      </c>
      <c r="C9" s="4">
        <v>42005</v>
      </c>
      <c r="D9" s="5" t="str">
        <f t="shared" ref="D9:D16" si="0">IF(OR(A9=1,B9=1,A9),TEXT(C9,"ge"),TEXT(C9," "))</f>
        <v>H27</v>
      </c>
      <c r="E9" s="5" t="str">
        <f t="shared" ref="E9:E16" si="1">IF(OR(A9=1,A9),TEXT(C9,"yyyy"),TEXT(C9,"yy"))</f>
        <v>2015</v>
      </c>
      <c r="F9" s="7">
        <v>35219</v>
      </c>
      <c r="G9" s="7">
        <v>14739</v>
      </c>
      <c r="H9" s="7">
        <v>10300</v>
      </c>
      <c r="I9" s="7">
        <v>4439</v>
      </c>
      <c r="J9" s="8">
        <v>30.099999999999998</v>
      </c>
      <c r="K9" s="7">
        <v>8398</v>
      </c>
      <c r="L9" s="7">
        <v>6254</v>
      </c>
      <c r="M9" s="7">
        <v>87</v>
      </c>
      <c r="N9" s="8">
        <v>43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4">
        <v>42370</v>
      </c>
      <c r="D10" s="5" t="str">
        <f t="shared" si="0"/>
        <v xml:space="preserve"> </v>
      </c>
      <c r="E10" s="5" t="str">
        <f t="shared" si="1"/>
        <v>16</v>
      </c>
      <c r="F10" s="7">
        <v>35157</v>
      </c>
      <c r="G10" s="7">
        <v>15128</v>
      </c>
      <c r="H10" s="7">
        <v>10557</v>
      </c>
      <c r="I10" s="7">
        <v>4571</v>
      </c>
      <c r="J10" s="8">
        <v>30.2</v>
      </c>
      <c r="K10" s="7">
        <v>8311</v>
      </c>
      <c r="L10" s="7">
        <v>6664</v>
      </c>
      <c r="M10" s="7">
        <v>152</v>
      </c>
      <c r="N10" s="8">
        <v>45.1</v>
      </c>
    </row>
    <row r="11" spans="1:18" x14ac:dyDescent="0.15">
      <c r="A11" s="3" t="str">
        <f t="shared" si="2"/>
        <v/>
      </c>
      <c r="B11" s="3" t="str">
        <f>IF(OR(A11=1,C11=$E$5),1,"")</f>
        <v/>
      </c>
      <c r="C11" s="4">
        <v>42736</v>
      </c>
      <c r="D11" s="5" t="str">
        <f t="shared" si="0"/>
        <v xml:space="preserve"> </v>
      </c>
      <c r="E11" s="5" t="str">
        <f t="shared" si="1"/>
        <v>17</v>
      </c>
      <c r="F11" s="29">
        <v>35033</v>
      </c>
      <c r="G11" s="29">
        <v>15553</v>
      </c>
      <c r="H11" s="29">
        <v>11360</v>
      </c>
      <c r="I11" s="29">
        <v>4193</v>
      </c>
      <c r="J11" s="30">
        <v>27</v>
      </c>
      <c r="K11" s="29">
        <v>8903</v>
      </c>
      <c r="L11" s="29">
        <v>6433</v>
      </c>
      <c r="M11" s="29">
        <v>218</v>
      </c>
      <c r="N11" s="30">
        <v>42.8</v>
      </c>
    </row>
    <row r="12" spans="1:18" x14ac:dyDescent="0.15">
      <c r="A12" s="3" t="str">
        <f t="shared" si="2"/>
        <v/>
      </c>
      <c r="B12" s="3" t="str">
        <f t="shared" ref="B12:B75" si="3">IF(OR(A12=1,C12=$E$5),1,"")</f>
        <v/>
      </c>
      <c r="C12" s="4">
        <v>43101</v>
      </c>
      <c r="D12" s="5" t="str">
        <f t="shared" si="0"/>
        <v xml:space="preserve"> </v>
      </c>
      <c r="E12" s="5" t="str">
        <f t="shared" si="1"/>
        <v>18</v>
      </c>
      <c r="F12" s="7">
        <v>35016</v>
      </c>
      <c r="G12" s="7">
        <v>16376</v>
      </c>
      <c r="H12" s="7">
        <v>11405</v>
      </c>
      <c r="I12" s="7">
        <v>4971</v>
      </c>
      <c r="J12" s="8">
        <v>30.4</v>
      </c>
      <c r="K12" s="7">
        <v>9329</v>
      </c>
      <c r="L12" s="7">
        <v>6789</v>
      </c>
      <c r="M12" s="7">
        <v>258</v>
      </c>
      <c r="N12" s="8">
        <v>43</v>
      </c>
    </row>
    <row r="13" spans="1:18" x14ac:dyDescent="0.15">
      <c r="A13" s="3" t="str">
        <f t="shared" si="2"/>
        <v/>
      </c>
      <c r="B13" s="3" t="str">
        <f t="shared" si="3"/>
        <v/>
      </c>
      <c r="C13" s="4">
        <v>43466</v>
      </c>
      <c r="D13" s="5" t="str">
        <f t="shared" si="0"/>
        <v xml:space="preserve"> </v>
      </c>
      <c r="E13" s="5" t="str">
        <f t="shared" si="1"/>
        <v>19</v>
      </c>
      <c r="F13" s="7">
        <v>35442</v>
      </c>
      <c r="G13" s="7">
        <v>14393</v>
      </c>
      <c r="H13" s="7">
        <v>10095</v>
      </c>
      <c r="I13" s="7">
        <v>4298</v>
      </c>
      <c r="J13" s="8">
        <v>29.9</v>
      </c>
      <c r="K13" s="7">
        <v>7977</v>
      </c>
      <c r="L13" s="7">
        <v>6099</v>
      </c>
      <c r="M13" s="7">
        <v>316</v>
      </c>
      <c r="N13" s="8">
        <v>44.6</v>
      </c>
    </row>
    <row r="14" spans="1:18" x14ac:dyDescent="0.15">
      <c r="A14" s="3" t="str">
        <f t="shared" si="2"/>
        <v/>
      </c>
      <c r="B14" s="3" t="str">
        <f t="shared" si="3"/>
        <v/>
      </c>
      <c r="C14" s="4">
        <v>43831</v>
      </c>
      <c r="D14" s="5" t="str">
        <f t="shared" si="0"/>
        <v xml:space="preserve"> </v>
      </c>
      <c r="E14" s="5" t="str">
        <f t="shared" si="1"/>
        <v>20</v>
      </c>
      <c r="F14" s="7">
        <v>23438</v>
      </c>
      <c r="G14" s="7">
        <v>11202</v>
      </c>
      <c r="H14" s="7">
        <v>8367</v>
      </c>
      <c r="I14" s="7">
        <v>2834</v>
      </c>
      <c r="J14" s="8">
        <v>25.3</v>
      </c>
      <c r="K14" s="7">
        <v>7260</v>
      </c>
      <c r="L14" s="7">
        <v>3899</v>
      </c>
      <c r="M14" s="7">
        <v>42</v>
      </c>
      <c r="N14" s="8">
        <v>35.200000000000003</v>
      </c>
    </row>
    <row r="15" spans="1:18" x14ac:dyDescent="0.15">
      <c r="A15" s="3" t="str">
        <f t="shared" si="2"/>
        <v/>
      </c>
      <c r="B15" s="3" t="str">
        <f t="shared" si="3"/>
        <v/>
      </c>
      <c r="C15" s="4">
        <v>44197</v>
      </c>
      <c r="D15" s="5" t="str">
        <f t="shared" si="0"/>
        <v xml:space="preserve"> </v>
      </c>
      <c r="E15" s="5" t="str">
        <f t="shared" si="1"/>
        <v>21</v>
      </c>
      <c r="F15" s="7">
        <v>22835</v>
      </c>
      <c r="G15" s="7">
        <v>13197</v>
      </c>
      <c r="H15" s="7">
        <v>10099</v>
      </c>
      <c r="I15" s="7">
        <v>3098</v>
      </c>
      <c r="J15" s="8">
        <v>23.5</v>
      </c>
      <c r="K15" s="7">
        <v>9548</v>
      </c>
      <c r="L15" s="7">
        <v>3641</v>
      </c>
      <c r="M15" s="7">
        <v>8</v>
      </c>
      <c r="N15" s="8">
        <v>27.7</v>
      </c>
    </row>
    <row r="16" spans="1:18" x14ac:dyDescent="0.15">
      <c r="A16" s="3" t="str">
        <f t="shared" si="2"/>
        <v/>
      </c>
      <c r="B16" s="3">
        <f t="shared" si="3"/>
        <v>1</v>
      </c>
      <c r="C16" s="4">
        <v>44562</v>
      </c>
      <c r="D16" s="5" t="str">
        <f t="shared" si="0"/>
        <v>R4</v>
      </c>
      <c r="E16" s="5" t="str">
        <f t="shared" si="1"/>
        <v>22</v>
      </c>
      <c r="F16" s="7">
        <v>26802</v>
      </c>
      <c r="G16" s="7">
        <v>13107</v>
      </c>
      <c r="H16" s="7">
        <v>9741</v>
      </c>
      <c r="I16" s="7">
        <v>3367</v>
      </c>
      <c r="J16" s="8">
        <v>25.7</v>
      </c>
      <c r="K16" s="7">
        <v>9216</v>
      </c>
      <c r="L16" s="7">
        <v>3867</v>
      </c>
      <c r="M16" s="7">
        <v>24</v>
      </c>
      <c r="N16" s="8">
        <v>29.7</v>
      </c>
    </row>
    <row r="17" spans="1:3" x14ac:dyDescent="0.15">
      <c r="A17" s="3" t="str">
        <f t="shared" si="2"/>
        <v/>
      </c>
      <c r="B17" s="3" t="str">
        <f t="shared" si="3"/>
        <v/>
      </c>
      <c r="C17" s="4"/>
    </row>
    <row r="18" spans="1:3" x14ac:dyDescent="0.15">
      <c r="A18" s="3" t="str">
        <f t="shared" si="2"/>
        <v/>
      </c>
      <c r="B18" s="3" t="str">
        <f t="shared" si="3"/>
        <v/>
      </c>
      <c r="C18" s="4"/>
    </row>
    <row r="19" spans="1:3" x14ac:dyDescent="0.15">
      <c r="A19" s="3" t="str">
        <f t="shared" si="2"/>
        <v/>
      </c>
      <c r="B19" s="3" t="str">
        <f t="shared" si="3"/>
        <v/>
      </c>
      <c r="C19" s="4"/>
    </row>
    <row r="20" spans="1:3" x14ac:dyDescent="0.15">
      <c r="A20" s="3" t="str">
        <f t="shared" si="2"/>
        <v/>
      </c>
      <c r="B20" s="3" t="str">
        <f t="shared" si="3"/>
        <v/>
      </c>
      <c r="C20" s="4"/>
    </row>
    <row r="21" spans="1:3" x14ac:dyDescent="0.15">
      <c r="A21" s="3" t="str">
        <f t="shared" si="2"/>
        <v/>
      </c>
      <c r="B21" s="3" t="str">
        <f t="shared" si="3"/>
        <v/>
      </c>
      <c r="C21" s="4"/>
    </row>
    <row r="22" spans="1:3" x14ac:dyDescent="0.15">
      <c r="A22" s="3" t="str">
        <f t="shared" si="2"/>
        <v/>
      </c>
      <c r="B22" s="3" t="str">
        <f t="shared" si="3"/>
        <v/>
      </c>
      <c r="C22" s="4"/>
    </row>
    <row r="23" spans="1:3" x14ac:dyDescent="0.15">
      <c r="A23" s="3" t="str">
        <f t="shared" si="2"/>
        <v/>
      </c>
      <c r="B23" s="3" t="str">
        <f t="shared" si="3"/>
        <v/>
      </c>
      <c r="C23" s="4"/>
    </row>
    <row r="24" spans="1:3" x14ac:dyDescent="0.15">
      <c r="A24" s="3" t="str">
        <f t="shared" si="2"/>
        <v/>
      </c>
      <c r="B24" s="3" t="str">
        <f t="shared" si="3"/>
        <v/>
      </c>
      <c r="C24" s="4"/>
    </row>
    <row r="25" spans="1:3" x14ac:dyDescent="0.15">
      <c r="A25" s="3" t="str">
        <f t="shared" si="2"/>
        <v/>
      </c>
      <c r="B25" s="3" t="str">
        <f t="shared" si="3"/>
        <v/>
      </c>
      <c r="C25" s="4"/>
    </row>
    <row r="26" spans="1:3" x14ac:dyDescent="0.15">
      <c r="A26" s="3" t="str">
        <f t="shared" si="2"/>
        <v/>
      </c>
      <c r="B26" s="3" t="str">
        <f t="shared" si="3"/>
        <v/>
      </c>
      <c r="C26" s="4"/>
    </row>
    <row r="27" spans="1:3" x14ac:dyDescent="0.15">
      <c r="A27" s="3" t="str">
        <f t="shared" si="2"/>
        <v/>
      </c>
      <c r="B27" s="3" t="str">
        <f t="shared" si="3"/>
        <v/>
      </c>
      <c r="C27" s="4"/>
    </row>
    <row r="28" spans="1:3" x14ac:dyDescent="0.15">
      <c r="A28" s="3" t="str">
        <f t="shared" si="2"/>
        <v/>
      </c>
      <c r="B28" s="3" t="str">
        <f t="shared" si="3"/>
        <v/>
      </c>
      <c r="C28" s="4"/>
    </row>
    <row r="29" spans="1:3" x14ac:dyDescent="0.15">
      <c r="A29" s="3" t="str">
        <f t="shared" si="2"/>
        <v/>
      </c>
      <c r="B29" s="3" t="str">
        <f t="shared" si="3"/>
        <v/>
      </c>
      <c r="C29" s="4"/>
    </row>
    <row r="30" spans="1:3" x14ac:dyDescent="0.15">
      <c r="A30" s="3" t="str">
        <f t="shared" si="2"/>
        <v/>
      </c>
      <c r="B30" s="3" t="str">
        <f t="shared" si="3"/>
        <v/>
      </c>
      <c r="C30" s="4"/>
    </row>
    <row r="31" spans="1:3" x14ac:dyDescent="0.15">
      <c r="A31" s="3" t="str">
        <f t="shared" si="2"/>
        <v/>
      </c>
      <c r="B31" s="3" t="str">
        <f t="shared" si="3"/>
        <v/>
      </c>
      <c r="C31" s="4"/>
    </row>
    <row r="32" spans="1:3" x14ac:dyDescent="0.15">
      <c r="A32" s="3" t="str">
        <f t="shared" si="2"/>
        <v/>
      </c>
      <c r="B32" s="3" t="str">
        <f t="shared" si="3"/>
        <v/>
      </c>
      <c r="C32" s="4"/>
    </row>
    <row r="33" spans="1:3" x14ac:dyDescent="0.15">
      <c r="A33" s="3" t="str">
        <f t="shared" si="2"/>
        <v/>
      </c>
      <c r="B33" s="3" t="str">
        <f t="shared" si="3"/>
        <v/>
      </c>
      <c r="C33" s="4"/>
    </row>
    <row r="34" spans="1:3" x14ac:dyDescent="0.15">
      <c r="A34" s="3" t="str">
        <f t="shared" si="2"/>
        <v/>
      </c>
      <c r="B34" s="3" t="str">
        <f t="shared" si="3"/>
        <v/>
      </c>
      <c r="C34" s="4"/>
    </row>
    <row r="35" spans="1:3" x14ac:dyDescent="0.15">
      <c r="A35" s="3" t="str">
        <f t="shared" si="2"/>
        <v/>
      </c>
      <c r="B35" s="3" t="str">
        <f t="shared" si="3"/>
        <v/>
      </c>
      <c r="C35" s="4"/>
    </row>
    <row r="36" spans="1:3" x14ac:dyDescent="0.15">
      <c r="A36" s="3" t="str">
        <f t="shared" si="2"/>
        <v/>
      </c>
      <c r="B36" s="3" t="str">
        <f t="shared" si="3"/>
        <v/>
      </c>
      <c r="C36" s="4"/>
    </row>
    <row r="37" spans="1:3" x14ac:dyDescent="0.15">
      <c r="A37" s="3" t="str">
        <f t="shared" si="2"/>
        <v/>
      </c>
      <c r="B37" s="3" t="str">
        <f t="shared" si="3"/>
        <v/>
      </c>
      <c r="C37" s="4"/>
    </row>
    <row r="38" spans="1:3" x14ac:dyDescent="0.15">
      <c r="A38" s="3" t="str">
        <f t="shared" si="2"/>
        <v/>
      </c>
      <c r="B38" s="3" t="str">
        <f t="shared" si="3"/>
        <v/>
      </c>
      <c r="C38" s="4"/>
    </row>
    <row r="39" spans="1:3" x14ac:dyDescent="0.15">
      <c r="A39" s="3" t="str">
        <f t="shared" si="2"/>
        <v/>
      </c>
      <c r="B39" s="3" t="str">
        <f t="shared" si="3"/>
        <v/>
      </c>
      <c r="C39" s="4"/>
    </row>
    <row r="40" spans="1:3" x14ac:dyDescent="0.15">
      <c r="A40" s="3" t="str">
        <f t="shared" si="2"/>
        <v/>
      </c>
      <c r="B40" s="3" t="str">
        <f t="shared" si="3"/>
        <v/>
      </c>
    </row>
    <row r="41" spans="1:3" x14ac:dyDescent="0.15">
      <c r="A41" s="3" t="str">
        <f t="shared" si="2"/>
        <v/>
      </c>
      <c r="B41" s="3" t="str">
        <f t="shared" si="3"/>
        <v/>
      </c>
    </row>
    <row r="42" spans="1:3" x14ac:dyDescent="0.15">
      <c r="A42" s="3" t="str">
        <f t="shared" si="2"/>
        <v/>
      </c>
      <c r="B42" s="3" t="str">
        <f t="shared" si="3"/>
        <v/>
      </c>
    </row>
    <row r="43" spans="1:3" x14ac:dyDescent="0.15">
      <c r="A43" s="3" t="str">
        <f t="shared" si="2"/>
        <v/>
      </c>
      <c r="B43" s="3" t="str">
        <f t="shared" si="3"/>
        <v/>
      </c>
    </row>
    <row r="44" spans="1:3" x14ac:dyDescent="0.15">
      <c r="A44" s="3" t="str">
        <f t="shared" si="2"/>
        <v/>
      </c>
      <c r="B44" s="3" t="str">
        <f t="shared" si="3"/>
        <v/>
      </c>
    </row>
    <row r="45" spans="1:3" x14ac:dyDescent="0.15">
      <c r="A45" s="3" t="str">
        <f t="shared" si="2"/>
        <v/>
      </c>
      <c r="B45" s="3" t="str">
        <f t="shared" si="3"/>
        <v/>
      </c>
    </row>
    <row r="46" spans="1:3" x14ac:dyDescent="0.15">
      <c r="A46" s="3" t="str">
        <f t="shared" si="2"/>
        <v/>
      </c>
      <c r="B46" s="3" t="str">
        <f t="shared" si="3"/>
        <v/>
      </c>
    </row>
    <row r="47" spans="1:3" x14ac:dyDescent="0.15">
      <c r="A47" s="3" t="str">
        <f t="shared" si="2"/>
        <v/>
      </c>
      <c r="B47" s="3" t="str">
        <f t="shared" si="3"/>
        <v/>
      </c>
    </row>
    <row r="48" spans="1:3" x14ac:dyDescent="0.15">
      <c r="A48" s="3" t="str">
        <f t="shared" si="2"/>
        <v/>
      </c>
      <c r="B48" s="3" t="str">
        <f t="shared" si="3"/>
        <v/>
      </c>
    </row>
    <row r="49" spans="1:2" x14ac:dyDescent="0.15">
      <c r="A49" s="3" t="str">
        <f t="shared" si="2"/>
        <v/>
      </c>
      <c r="B49" s="3" t="str">
        <f t="shared" si="3"/>
        <v/>
      </c>
    </row>
    <row r="50" spans="1:2" x14ac:dyDescent="0.15">
      <c r="A50" s="3" t="str">
        <f t="shared" si="2"/>
        <v/>
      </c>
      <c r="B50" s="3" t="str">
        <f t="shared" si="3"/>
        <v/>
      </c>
    </row>
    <row r="51" spans="1:2" x14ac:dyDescent="0.15">
      <c r="A51" s="3" t="str">
        <f t="shared" si="2"/>
        <v/>
      </c>
      <c r="B51" s="3" t="str">
        <f t="shared" si="3"/>
        <v/>
      </c>
    </row>
    <row r="52" spans="1:2" x14ac:dyDescent="0.15">
      <c r="A52" s="3" t="str">
        <f t="shared" si="2"/>
        <v/>
      </c>
      <c r="B52" s="3" t="str">
        <f t="shared" si="3"/>
        <v/>
      </c>
    </row>
    <row r="53" spans="1:2" x14ac:dyDescent="0.15">
      <c r="A53" s="3" t="str">
        <f t="shared" si="2"/>
        <v/>
      </c>
      <c r="B53" s="3" t="str">
        <f t="shared" si="3"/>
        <v/>
      </c>
    </row>
    <row r="54" spans="1:2" x14ac:dyDescent="0.15">
      <c r="A54" s="3" t="str">
        <f t="shared" si="2"/>
        <v/>
      </c>
      <c r="B54" s="3" t="str">
        <f t="shared" si="3"/>
        <v/>
      </c>
    </row>
    <row r="55" spans="1:2" x14ac:dyDescent="0.15">
      <c r="A55" s="3" t="str">
        <f t="shared" si="2"/>
        <v/>
      </c>
      <c r="B55" s="3" t="str">
        <f t="shared" si="3"/>
        <v/>
      </c>
    </row>
    <row r="56" spans="1:2" x14ac:dyDescent="0.15">
      <c r="A56" s="3" t="str">
        <f t="shared" si="2"/>
        <v/>
      </c>
      <c r="B56" s="3" t="str">
        <f t="shared" si="3"/>
        <v/>
      </c>
    </row>
    <row r="57" spans="1:2" x14ac:dyDescent="0.15">
      <c r="A57" s="3" t="str">
        <f t="shared" si="2"/>
        <v/>
      </c>
      <c r="B57" s="3" t="str">
        <f t="shared" si="3"/>
        <v/>
      </c>
    </row>
    <row r="58" spans="1:2" x14ac:dyDescent="0.15">
      <c r="A58" s="3" t="str">
        <f t="shared" si="2"/>
        <v/>
      </c>
      <c r="B58" s="3" t="str">
        <f t="shared" si="3"/>
        <v/>
      </c>
    </row>
    <row r="59" spans="1:2" x14ac:dyDescent="0.15">
      <c r="A59" s="3" t="str">
        <f t="shared" si="2"/>
        <v/>
      </c>
      <c r="B59" s="3" t="str">
        <f t="shared" si="3"/>
        <v/>
      </c>
    </row>
    <row r="60" spans="1:2" x14ac:dyDescent="0.15">
      <c r="A60" s="3" t="str">
        <f t="shared" si="2"/>
        <v/>
      </c>
      <c r="B60" s="3" t="str">
        <f t="shared" si="3"/>
        <v/>
      </c>
    </row>
    <row r="61" spans="1:2" x14ac:dyDescent="0.15">
      <c r="A61" s="3" t="str">
        <f t="shared" si="2"/>
        <v/>
      </c>
      <c r="B61" s="3" t="str">
        <f t="shared" si="3"/>
        <v/>
      </c>
    </row>
    <row r="62" spans="1:2" x14ac:dyDescent="0.15">
      <c r="A62" s="3" t="str">
        <f t="shared" si="2"/>
        <v/>
      </c>
      <c r="B62" s="3" t="str">
        <f t="shared" si="3"/>
        <v/>
      </c>
    </row>
    <row r="63" spans="1:2" x14ac:dyDescent="0.15">
      <c r="A63" s="3" t="str">
        <f t="shared" si="2"/>
        <v/>
      </c>
      <c r="B63" s="3" t="str">
        <f t="shared" si="3"/>
        <v/>
      </c>
    </row>
    <row r="64" spans="1:2" x14ac:dyDescent="0.15">
      <c r="A64" s="3" t="str">
        <f t="shared" si="2"/>
        <v/>
      </c>
      <c r="B64" s="3" t="str">
        <f t="shared" si="3"/>
        <v/>
      </c>
    </row>
    <row r="65" spans="1:2" x14ac:dyDescent="0.15">
      <c r="A65" s="3" t="str">
        <f t="shared" si="2"/>
        <v/>
      </c>
      <c r="B65" s="3" t="str">
        <f t="shared" si="3"/>
        <v/>
      </c>
    </row>
    <row r="66" spans="1:2" x14ac:dyDescent="0.15">
      <c r="A66" s="3" t="str">
        <f t="shared" si="2"/>
        <v/>
      </c>
      <c r="B66" s="3" t="str">
        <f t="shared" si="3"/>
        <v/>
      </c>
    </row>
    <row r="67" spans="1:2" x14ac:dyDescent="0.15">
      <c r="A67" s="3" t="str">
        <f t="shared" si="2"/>
        <v/>
      </c>
      <c r="B67" s="3" t="str">
        <f t="shared" si="3"/>
        <v/>
      </c>
    </row>
    <row r="68" spans="1:2" x14ac:dyDescent="0.15">
      <c r="A68" s="3" t="str">
        <f t="shared" si="2"/>
        <v/>
      </c>
      <c r="B68" s="3" t="str">
        <f t="shared" si="3"/>
        <v/>
      </c>
    </row>
    <row r="69" spans="1:2" x14ac:dyDescent="0.15">
      <c r="A69" s="3" t="str">
        <f t="shared" si="2"/>
        <v/>
      </c>
      <c r="B69" s="3" t="str">
        <f t="shared" si="3"/>
        <v/>
      </c>
    </row>
    <row r="70" spans="1:2" x14ac:dyDescent="0.15">
      <c r="A70" s="3" t="str">
        <f t="shared" si="2"/>
        <v/>
      </c>
      <c r="B70" s="3" t="str">
        <f t="shared" si="3"/>
        <v/>
      </c>
    </row>
    <row r="71" spans="1:2" x14ac:dyDescent="0.15">
      <c r="A71" s="3" t="str">
        <f t="shared" si="2"/>
        <v/>
      </c>
      <c r="B71" s="3" t="str">
        <f t="shared" si="3"/>
        <v/>
      </c>
    </row>
    <row r="72" spans="1:2" x14ac:dyDescent="0.15">
      <c r="A72" s="3" t="str">
        <f t="shared" si="2"/>
        <v/>
      </c>
      <c r="B72" s="3" t="str">
        <f t="shared" si="3"/>
        <v/>
      </c>
    </row>
    <row r="73" spans="1:2" x14ac:dyDescent="0.15">
      <c r="A73" s="3" t="str">
        <f t="shared" si="2"/>
        <v/>
      </c>
      <c r="B73" s="3" t="str">
        <f t="shared" si="3"/>
        <v/>
      </c>
    </row>
    <row r="74" spans="1:2" x14ac:dyDescent="0.15">
      <c r="A74" s="3" t="str">
        <f t="shared" ref="A74:A109" si="4">IF(C74=EDATE($C$5,0),1,"")</f>
        <v/>
      </c>
      <c r="B74" s="3" t="str">
        <f t="shared" si="3"/>
        <v/>
      </c>
    </row>
    <row r="75" spans="1:2" x14ac:dyDescent="0.15">
      <c r="A75" s="3" t="str">
        <f t="shared" si="4"/>
        <v/>
      </c>
      <c r="B75" s="3" t="str">
        <f t="shared" si="3"/>
        <v/>
      </c>
    </row>
    <row r="76" spans="1:2" x14ac:dyDescent="0.15">
      <c r="A76" s="3" t="str">
        <f t="shared" si="4"/>
        <v/>
      </c>
      <c r="B76" s="3" t="str">
        <f t="shared" ref="B76:B109" si="5">IF(OR(A76=1,C76=$E$5),1,"")</f>
        <v/>
      </c>
    </row>
    <row r="77" spans="1:2" x14ac:dyDescent="0.15">
      <c r="A77" s="3" t="str">
        <f t="shared" si="4"/>
        <v/>
      </c>
      <c r="B77" s="3" t="str">
        <f t="shared" si="5"/>
        <v/>
      </c>
    </row>
    <row r="78" spans="1:2" x14ac:dyDescent="0.15">
      <c r="A78" s="3" t="str">
        <f t="shared" si="4"/>
        <v/>
      </c>
      <c r="B78" s="3" t="str">
        <f t="shared" si="5"/>
        <v/>
      </c>
    </row>
    <row r="79" spans="1:2" x14ac:dyDescent="0.15">
      <c r="A79" s="3" t="str">
        <f t="shared" si="4"/>
        <v/>
      </c>
      <c r="B79" s="3" t="str">
        <f t="shared" si="5"/>
        <v/>
      </c>
    </row>
    <row r="80" spans="1:2" x14ac:dyDescent="0.15">
      <c r="A80" s="3" t="str">
        <f t="shared" si="4"/>
        <v/>
      </c>
      <c r="B80" s="3" t="str">
        <f t="shared" si="5"/>
        <v/>
      </c>
    </row>
    <row r="81" spans="1:2" x14ac:dyDescent="0.15">
      <c r="A81" s="3" t="str">
        <f t="shared" si="4"/>
        <v/>
      </c>
      <c r="B81" s="3" t="str">
        <f t="shared" si="5"/>
        <v/>
      </c>
    </row>
    <row r="82" spans="1:2" x14ac:dyDescent="0.15">
      <c r="A82" s="3" t="str">
        <f t="shared" si="4"/>
        <v/>
      </c>
      <c r="B82" s="3" t="str">
        <f t="shared" si="5"/>
        <v/>
      </c>
    </row>
    <row r="83" spans="1:2" x14ac:dyDescent="0.15">
      <c r="A83" s="3" t="str">
        <f t="shared" si="4"/>
        <v/>
      </c>
      <c r="B83" s="3" t="str">
        <f t="shared" si="5"/>
        <v/>
      </c>
    </row>
    <row r="84" spans="1:2" x14ac:dyDescent="0.15">
      <c r="A84" s="3" t="str">
        <f t="shared" si="4"/>
        <v/>
      </c>
      <c r="B84" s="3" t="str">
        <f t="shared" si="5"/>
        <v/>
      </c>
    </row>
    <row r="85" spans="1:2" x14ac:dyDescent="0.15">
      <c r="A85" s="3" t="str">
        <f t="shared" si="4"/>
        <v/>
      </c>
      <c r="B85" s="3" t="str">
        <f t="shared" si="5"/>
        <v/>
      </c>
    </row>
    <row r="86" spans="1:2" x14ac:dyDescent="0.15">
      <c r="A86" s="3" t="str">
        <f t="shared" si="4"/>
        <v/>
      </c>
      <c r="B86" s="3" t="str">
        <f t="shared" si="5"/>
        <v/>
      </c>
    </row>
    <row r="87" spans="1:2" x14ac:dyDescent="0.15">
      <c r="A87" s="3" t="str">
        <f t="shared" si="4"/>
        <v/>
      </c>
      <c r="B87" s="3" t="str">
        <f t="shared" si="5"/>
        <v/>
      </c>
    </row>
    <row r="88" spans="1:2" x14ac:dyDescent="0.15">
      <c r="A88" s="3" t="str">
        <f t="shared" si="4"/>
        <v/>
      </c>
      <c r="B88" s="3" t="str">
        <f t="shared" si="5"/>
        <v/>
      </c>
    </row>
    <row r="89" spans="1:2" x14ac:dyDescent="0.15">
      <c r="A89" s="3" t="str">
        <f t="shared" si="4"/>
        <v/>
      </c>
      <c r="B89" s="3" t="str">
        <f t="shared" si="5"/>
        <v/>
      </c>
    </row>
    <row r="90" spans="1:2" x14ac:dyDescent="0.15">
      <c r="A90" s="3" t="str">
        <f t="shared" si="4"/>
        <v/>
      </c>
      <c r="B90" s="3" t="str">
        <f t="shared" si="5"/>
        <v/>
      </c>
    </row>
    <row r="91" spans="1:2" x14ac:dyDescent="0.15">
      <c r="A91" s="3" t="str">
        <f t="shared" si="4"/>
        <v/>
      </c>
      <c r="B91" s="3" t="str">
        <f t="shared" si="5"/>
        <v/>
      </c>
    </row>
    <row r="92" spans="1:2" x14ac:dyDescent="0.15">
      <c r="A92" s="3" t="str">
        <f t="shared" si="4"/>
        <v/>
      </c>
      <c r="B92" s="3" t="str">
        <f t="shared" si="5"/>
        <v/>
      </c>
    </row>
    <row r="93" spans="1:2" x14ac:dyDescent="0.15">
      <c r="A93" s="3" t="str">
        <f t="shared" si="4"/>
        <v/>
      </c>
      <c r="B93" s="3" t="str">
        <f t="shared" si="5"/>
        <v/>
      </c>
    </row>
    <row r="94" spans="1:2" x14ac:dyDescent="0.15">
      <c r="A94" s="3" t="str">
        <f t="shared" si="4"/>
        <v/>
      </c>
      <c r="B94" s="3" t="str">
        <f t="shared" si="5"/>
        <v/>
      </c>
    </row>
    <row r="95" spans="1:2" x14ac:dyDescent="0.15">
      <c r="A95" s="3" t="str">
        <f t="shared" si="4"/>
        <v/>
      </c>
      <c r="B95" s="3" t="str">
        <f t="shared" si="5"/>
        <v/>
      </c>
    </row>
    <row r="96" spans="1:2" x14ac:dyDescent="0.15">
      <c r="A96" s="3" t="str">
        <f t="shared" si="4"/>
        <v/>
      </c>
      <c r="B96" s="3" t="str">
        <f t="shared" si="5"/>
        <v/>
      </c>
    </row>
    <row r="97" spans="1:2" x14ac:dyDescent="0.15">
      <c r="A97" s="3" t="str">
        <f t="shared" si="4"/>
        <v/>
      </c>
      <c r="B97" s="3" t="str">
        <f t="shared" si="5"/>
        <v/>
      </c>
    </row>
    <row r="98" spans="1:2" x14ac:dyDescent="0.15">
      <c r="A98" s="3" t="str">
        <f t="shared" si="4"/>
        <v/>
      </c>
      <c r="B98" s="3" t="str">
        <f t="shared" si="5"/>
        <v/>
      </c>
    </row>
    <row r="99" spans="1:2" x14ac:dyDescent="0.15">
      <c r="A99" s="3" t="str">
        <f t="shared" si="4"/>
        <v/>
      </c>
      <c r="B99" s="3" t="str">
        <f t="shared" si="5"/>
        <v/>
      </c>
    </row>
    <row r="100" spans="1:2" x14ac:dyDescent="0.15">
      <c r="A100" s="3" t="str">
        <f t="shared" si="4"/>
        <v/>
      </c>
      <c r="B100" s="3" t="str">
        <f t="shared" si="5"/>
        <v/>
      </c>
    </row>
    <row r="101" spans="1:2" x14ac:dyDescent="0.15">
      <c r="A101" s="3" t="str">
        <f t="shared" si="4"/>
        <v/>
      </c>
      <c r="B101" s="3" t="str">
        <f t="shared" si="5"/>
        <v/>
      </c>
    </row>
    <row r="102" spans="1:2" x14ac:dyDescent="0.15">
      <c r="A102" s="3" t="str">
        <f t="shared" si="4"/>
        <v/>
      </c>
      <c r="B102" s="3" t="str">
        <f t="shared" si="5"/>
        <v/>
      </c>
    </row>
    <row r="103" spans="1:2" x14ac:dyDescent="0.15">
      <c r="A103" s="3" t="str">
        <f t="shared" si="4"/>
        <v/>
      </c>
      <c r="B103" s="3" t="str">
        <f t="shared" si="5"/>
        <v/>
      </c>
    </row>
    <row r="104" spans="1:2" x14ac:dyDescent="0.15">
      <c r="A104" s="3" t="str">
        <f t="shared" si="4"/>
        <v/>
      </c>
      <c r="B104" s="3" t="str">
        <f t="shared" si="5"/>
        <v/>
      </c>
    </row>
    <row r="105" spans="1:2" x14ac:dyDescent="0.15">
      <c r="A105" s="3" t="str">
        <f t="shared" si="4"/>
        <v/>
      </c>
      <c r="B105" s="3" t="str">
        <f t="shared" si="5"/>
        <v/>
      </c>
    </row>
    <row r="106" spans="1:2" x14ac:dyDescent="0.15">
      <c r="A106" s="3" t="str">
        <f t="shared" si="4"/>
        <v/>
      </c>
      <c r="B106" s="3" t="str">
        <f t="shared" si="5"/>
        <v/>
      </c>
    </row>
    <row r="107" spans="1:2" x14ac:dyDescent="0.15">
      <c r="A107" s="3" t="str">
        <f t="shared" si="4"/>
        <v/>
      </c>
      <c r="B107" s="3" t="str">
        <f t="shared" si="5"/>
        <v/>
      </c>
    </row>
    <row r="108" spans="1:2" x14ac:dyDescent="0.15">
      <c r="A108" s="3" t="str">
        <f t="shared" si="4"/>
        <v/>
      </c>
      <c r="B108" s="3" t="str">
        <f t="shared" si="5"/>
        <v/>
      </c>
    </row>
    <row r="109" spans="1:2" x14ac:dyDescent="0.15">
      <c r="A109" s="3" t="str">
        <f t="shared" si="4"/>
        <v/>
      </c>
      <c r="B109" s="3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データ</vt:lpstr>
      <vt:lpstr>グラフ1(延べ人数と実人数)</vt:lpstr>
      <vt:lpstr>グラフ2(日帰、宿泊の別)</vt:lpstr>
      <vt:lpstr>グラフ3(県内外客、訪日外国人の別)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2024-02-13T01:48:24Z</cp:lastPrinted>
  <dcterms:created xsi:type="dcterms:W3CDTF">2023-11-03T00:29:38Z</dcterms:created>
  <dcterms:modified xsi:type="dcterms:W3CDTF">2024-02-20T05:02:38Z</dcterms:modified>
</cp:coreProperties>
</file>