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基本目標・KPI⑤\"/>
    </mc:Choice>
  </mc:AlternateContent>
  <xr:revisionPtr revIDLastSave="0" documentId="13_ncr:1_{B2CE536E-4EE8-426E-8A12-EB139D4776C6}" xr6:coauthVersionLast="36" xr6:coauthVersionMax="47" xr10:uidLastSave="{00000000-0000-0000-0000-000000000000}"/>
  <bookViews>
    <workbookView xWindow="1380" yWindow="2850" windowWidth="25335" windowHeight="11295" activeTab="2" xr2:uid="{EF29028D-3300-46EC-BAF7-EDB0AD33E434}"/>
  </bookViews>
  <sheets>
    <sheet name="データ" sheetId="2" r:id="rId1"/>
    <sheet name="グラフ1(延べ宿泊者数)" sheetId="4" r:id="rId2"/>
    <sheet name="グラフ2(外国人延べ宿泊者数)" sheetId="5" r:id="rId3"/>
  </sheets>
  <definedNames>
    <definedName name="_xlnm.Print_Area" localSheetId="0">データ!$A$1:$H$27</definedName>
    <definedName name="延べ宿泊者数">OFFSET(データ!$H$9,MATCH(データ!$C$5,データ!$C$9:$C$109,0)-1,0,データ!$B$6,1)</definedName>
    <definedName name="横軸ラベル_西暦">OFFSET(データ!$E$9,MATCH(データ!$C$5,データ!$C$9:$C$109,0)-1,0,データ!$B$6,1)</definedName>
    <definedName name="外国人">OFFSET(データ!$G$9,MATCH(データ!$C$5,データ!$C$9:$C$109,0)-1,0,データ!$B$6,1)</definedName>
    <definedName name="国内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A110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B11" i="2"/>
  <c r="A11" i="2"/>
  <c r="B10" i="2"/>
  <c r="B9" i="2"/>
  <c r="A9" i="2"/>
  <c r="B6" i="2"/>
  <c r="E16" i="2" l="1"/>
  <c r="E15" i="2"/>
  <c r="E18" i="2"/>
  <c r="E17" i="2"/>
  <c r="E19" i="2"/>
  <c r="E12" i="2"/>
  <c r="E20" i="2"/>
  <c r="E13" i="2"/>
  <c r="E21" i="2"/>
  <c r="E14" i="2"/>
  <c r="E9" i="2"/>
  <c r="E5" i="2"/>
  <c r="B103" i="2" s="1"/>
  <c r="B101" i="2" l="1"/>
  <c r="B29" i="2"/>
  <c r="B98" i="2"/>
  <c r="B94" i="2"/>
  <c r="B93" i="2"/>
  <c r="B20" i="2"/>
  <c r="D20" i="2" s="1"/>
  <c r="B91" i="2"/>
  <c r="B19" i="2"/>
  <c r="D19" i="2" s="1"/>
  <c r="B90" i="2"/>
  <c r="B79" i="2"/>
  <c r="B30" i="2"/>
  <c r="B92" i="2"/>
  <c r="B31" i="2"/>
  <c r="B84" i="2"/>
  <c r="B86" i="2"/>
  <c r="B85" i="2"/>
  <c r="B76" i="2"/>
  <c r="B83" i="2"/>
  <c r="B82" i="2"/>
  <c r="B22" i="2"/>
  <c r="B68" i="2"/>
  <c r="B75" i="2"/>
  <c r="B81" i="2"/>
  <c r="B70" i="2"/>
  <c r="B61" i="2"/>
  <c r="B13" i="2"/>
  <c r="D13" i="2" s="1"/>
  <c r="B60" i="2"/>
  <c r="B32" i="2"/>
  <c r="B67" i="2"/>
  <c r="B95" i="2"/>
  <c r="B66" i="2"/>
  <c r="B57" i="2"/>
  <c r="B54" i="2"/>
  <c r="B53" i="2"/>
  <c r="B80" i="2"/>
  <c r="B36" i="2"/>
  <c r="B87" i="2"/>
  <c r="B59" i="2"/>
  <c r="B71" i="2"/>
  <c r="B34" i="2"/>
  <c r="B46" i="2"/>
  <c r="B14" i="2"/>
  <c r="D14" i="2" s="1"/>
  <c r="B45" i="2"/>
  <c r="B28" i="2"/>
  <c r="B63" i="2"/>
  <c r="B51" i="2"/>
  <c r="B47" i="2"/>
  <c r="B88" i="2"/>
  <c r="B102" i="2"/>
  <c r="B78" i="2"/>
  <c r="B77" i="2"/>
  <c r="B64" i="2"/>
  <c r="B40" i="2"/>
  <c r="B74" i="2"/>
  <c r="B110" i="2"/>
  <c r="B38" i="2"/>
  <c r="B109" i="2"/>
  <c r="B37" i="2"/>
  <c r="B100" i="2"/>
  <c r="B39" i="2"/>
  <c r="B27" i="2"/>
  <c r="B26" i="2"/>
  <c r="B65" i="2"/>
  <c r="B104" i="2"/>
  <c r="B15" i="2"/>
  <c r="D15" i="2" s="1"/>
  <c r="B49" i="2"/>
  <c r="B56" i="2"/>
  <c r="B58" i="2"/>
  <c r="B105" i="2"/>
  <c r="B41" i="2"/>
  <c r="B48" i="2"/>
  <c r="B24" i="2"/>
  <c r="B52" i="2"/>
  <c r="B107" i="2"/>
  <c r="B43" i="2"/>
  <c r="B17" i="2"/>
  <c r="D17" i="2" s="1"/>
  <c r="B23" i="2"/>
  <c r="B50" i="2"/>
  <c r="B18" i="2"/>
  <c r="D18" i="2" s="1"/>
  <c r="B97" i="2"/>
  <c r="B33" i="2"/>
  <c r="B62" i="2"/>
  <c r="B69" i="2"/>
  <c r="B21" i="2"/>
  <c r="D21" i="2" s="1"/>
  <c r="B108" i="2"/>
  <c r="B44" i="2"/>
  <c r="B12" i="2"/>
  <c r="D12" i="2" s="1"/>
  <c r="B99" i="2"/>
  <c r="B35" i="2"/>
  <c r="B96" i="2"/>
  <c r="B106" i="2"/>
  <c r="B42" i="2"/>
  <c r="B72" i="2"/>
  <c r="B89" i="2"/>
  <c r="B16" i="2"/>
  <c r="D16" i="2" s="1"/>
  <c r="B55" i="2"/>
  <c r="B73" i="2"/>
  <c r="B25" i="2"/>
  <c r="D10" i="2"/>
  <c r="E10" i="2"/>
  <c r="D11" i="2"/>
  <c r="E11" i="2"/>
  <c r="D9" i="2"/>
</calcChain>
</file>

<file path=xl/sharedStrings.xml><?xml version="1.0" encoding="utf-8"?>
<sst xmlns="http://schemas.openxmlformats.org/spreadsheetml/2006/main" count="16" uniqueCount="16">
  <si>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</si>
  <si>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</si>
  <si>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</si>
  <si>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</si>
  <si>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</si>
  <si>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</si>
  <si>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</si>
  <si>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年（年度）までのグラフを作成できます</t>
    <phoneticPr fontId="2"/>
  </si>
  <si>
    <t>延べ宿泊者数</t>
    <rPh sb="0" eb="1">
      <t>ノ</t>
    </rPh>
    <rPh sb="2" eb="4">
      <t>シュクハク</t>
    </rPh>
    <rPh sb="4" eb="5">
      <t>シャ</t>
    </rPh>
    <rPh sb="5" eb="6">
      <t>スウ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</si>
  <si>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</si>
  <si>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</si>
  <si>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↓</t>
    <phoneticPr fontId="2"/>
  </si>
  <si>
    <t>本県の延べ宿泊者数（資料：観光庁「宿泊旅行統計調査」）（単位：人泊）</t>
    <rPh sb="0" eb="2">
      <t>ホンケン</t>
    </rPh>
    <rPh sb="3" eb="4">
      <t>ノ</t>
    </rPh>
    <rPh sb="5" eb="7">
      <t>シュクハク</t>
    </rPh>
    <rPh sb="7" eb="8">
      <t>シャ</t>
    </rPh>
    <rPh sb="8" eb="9">
      <t>スウ</t>
    </rPh>
    <rPh sb="28" eb="30">
      <t>タンイ</t>
    </rPh>
    <rPh sb="31" eb="32">
      <t>ニン</t>
    </rPh>
    <rPh sb="32" eb="33">
      <t>ハク</t>
    </rPh>
    <phoneticPr fontId="2"/>
  </si>
  <si>
    <t>延べ宿泊者数-外国人</t>
    <rPh sb="0" eb="1">
      <t>ノ</t>
    </rPh>
    <rPh sb="2" eb="6">
      <t>シュクハクシャスウ</t>
    </rPh>
    <rPh sb="7" eb="9">
      <t>ガイコク</t>
    </rPh>
    <rPh sb="9" eb="10">
      <t>ジン</t>
    </rPh>
    <phoneticPr fontId="2"/>
  </si>
  <si>
    <t>延べ宿泊者数-国内</t>
    <rPh sb="7" eb="9">
      <t>コクナイ</t>
    </rPh>
    <phoneticPr fontId="2"/>
  </si>
  <si>
    <t>【「グラフ1」「グラフ2」シートにデータが反映されます】</t>
    <rPh sb="21" eb="23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</si>
</sst>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"/>
    <numFmt numFmtId="177" formatCode="yyyy&quot;年&quot;"/>
    <numFmt numFmtId="178" formatCode="#,##0_);[Red]\(#,##0\)"/>
    <numFmt numFmtId="179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3" fillId="2" borderId="0" xfId="0" applyFont="1" applyFill="1" applyAlignment="1"/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0" fillId="3" borderId="3" xfId="0" applyNumberFormat="1" applyFill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right"/>
    </xf>
    <xf numFmtId="179" fontId="0" fillId="0" borderId="0" xfId="0" applyNumberFormat="1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8" fontId="4" fillId="0" borderId="0" xfId="0" applyNumberFormat="1" applyFont="1" applyAlignment="1">
      <alignment horizontal="center" vertical="center"/>
    </xf>
    <xf numFmtId="178" fontId="3" fillId="0" borderId="0" xfId="1" applyNumberFormat="1" applyFont="1">
      <alignment vertical="center"/>
    </xf>
    <xf numFmtId="178" fontId="4" fillId="0" borderId="0" xfId="1" applyNumberFormat="1" applyFont="1">
      <alignment vertical="center"/>
    </xf>
    <xf numFmtId="178" fontId="0" fillId="0" borderId="0" xfId="0" applyNumberFormat="1" applyAlignment="1">
      <alignment vertical="center" wrapText="1"/>
    </xf>
  </cellXfs>
  <cellStyles count="3">
    <cellStyle name="桁区切り" xfId="1" builtinId="6"/>
    <cellStyle name="桁区切り 2" xfId="2" xr:uid="{70B9A07B-CBA9-44FD-941E-4BFCEC565600}"/>
    <cellStyle name="標準" xfId="0" builtinId="0"/>
  </cellStyles>
  <dxfs count="0"/>
  <tableStyles count="0" defaultTableStyle="TableStyleMedium2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本県の延べ宿泊者数の推移</a:t>
            </a:r>
          </a:p>
        </c:rich>
      </c:tx>
      <c:layout>
        <c:manualLayout>
          <c:xMode val="edge"/>
          <c:yMode val="edge"/>
          <c:x val="0.32715439800794133"/>
          <c:y val="3.1360858945878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22504513777133"/>
          <c:y val="0.11762928249739345"/>
          <c:w val="0.8587469599775559"/>
          <c:h val="0.68149811591770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データ!$H$8</c:f>
              <c:strCache>
                <c:ptCount val="1"/>
                <c:pt idx="0">
                  <c:v>延べ宿泊者数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</c:strCache>
            </c:strRef>
          </c:cat>
          <c:val>
            <c:numRef>
              <c:f>[0]!延べ宿泊者数</c:f>
              <c:numCache>
                <c:formatCode>#,##0_);[Red]\(#,##0\)</c:formatCode>
                <c:ptCount val="10"/>
                <c:pt idx="0">
                  <c:v>4511260</c:v>
                </c:pt>
                <c:pt idx="1">
                  <c:v>5006470</c:v>
                </c:pt>
                <c:pt idx="2">
                  <c:v>5006420</c:v>
                </c:pt>
                <c:pt idx="3">
                  <c:v>4624260</c:v>
                </c:pt>
                <c:pt idx="4">
                  <c:v>5058910</c:v>
                </c:pt>
                <c:pt idx="5">
                  <c:v>4605770</c:v>
                </c:pt>
                <c:pt idx="6">
                  <c:v>3315460</c:v>
                </c:pt>
                <c:pt idx="7">
                  <c:v>3598770</c:v>
                </c:pt>
                <c:pt idx="8">
                  <c:v>4078250</c:v>
                </c:pt>
                <c:pt idx="9">
                  <c:v>4440270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8-42E4-B82C-3449E882E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992576"/>
        <c:axId val="2067832208"/>
      </c:barChart>
      <c:catAx>
        <c:axId val="19329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67832208"/>
        <c:crosses val="autoZero"/>
        <c:auto val="1"/>
        <c:lblAlgn val="ctr"/>
        <c:lblOffset val="100"/>
        <c:noMultiLvlLbl val="0"/>
      </c:catAx>
      <c:valAx>
        <c:axId val="206783220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299257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本県の</a:t>
            </a:r>
            <a:r>
              <a:rPr lang="ja-JP" altLang="en-US"/>
              <a:t>外国人</a:t>
            </a:r>
            <a:r>
              <a:rPr lang="ja-JP"/>
              <a:t>延べ宿泊者数の推移</a:t>
            </a:r>
          </a:p>
        </c:rich>
      </c:tx>
      <c:layout>
        <c:manualLayout>
          <c:xMode val="edge"/>
          <c:yMode val="edge"/>
          <c:x val="0.28067762298943399"/>
          <c:y val="2.5085525198746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22504513777133"/>
          <c:y val="0.1113554309180531"/>
          <c:w val="0.8587469599775559"/>
          <c:h val="0.68777180281173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データ!$H$8</c:f>
              <c:strCache>
                <c:ptCount val="1"/>
                <c:pt idx="0">
                  <c:v>延べ宿泊者数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8.367490979828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B-4F56-97F9-9931DCEE4670}"/>
                </c:ext>
              </c:extLst>
            </c:dLbl>
            <c:dLbl>
              <c:idx val="5"/>
              <c:layout>
                <c:manualLayout>
                  <c:x val="2.733148605486247E-3"/>
                  <c:y val="-2.3010600194527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B-4F56-97F9-9931DCEE4670}"/>
                </c:ext>
              </c:extLst>
            </c:dLbl>
            <c:dLbl>
              <c:idx val="7"/>
              <c:layout>
                <c:manualLayout>
                  <c:x val="0"/>
                  <c:y val="1.6734981959656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B-4F56-97F9-9931DCEE467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</c:strCache>
            </c:strRef>
          </c:cat>
          <c:val>
            <c:numRef>
              <c:f>[0]!外国人</c:f>
              <c:numCache>
                <c:formatCode>#,##0_);[Red]\(#,##0\)</c:formatCode>
                <c:ptCount val="10"/>
                <c:pt idx="0">
                  <c:v>74010</c:v>
                </c:pt>
                <c:pt idx="1">
                  <c:v>119010</c:v>
                </c:pt>
                <c:pt idx="2">
                  <c:v>160180</c:v>
                </c:pt>
                <c:pt idx="3">
                  <c:v>260330</c:v>
                </c:pt>
                <c:pt idx="4">
                  <c:v>349050</c:v>
                </c:pt>
                <c:pt idx="5">
                  <c:v>356550</c:v>
                </c:pt>
                <c:pt idx="6">
                  <c:v>78420</c:v>
                </c:pt>
                <c:pt idx="7">
                  <c:v>17090</c:v>
                </c:pt>
                <c:pt idx="8">
                  <c:v>32930</c:v>
                </c:pt>
                <c:pt idx="9">
                  <c:v>271020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1-4480-8445-87AA29CB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992576"/>
        <c:axId val="2067832208"/>
      </c:barChart>
      <c:catAx>
        <c:axId val="19329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67832208"/>
        <c:crosses val="autoZero"/>
        <c:auto val="1"/>
        <c:lblAlgn val="ctr"/>
        <c:lblOffset val="100"/>
        <c:noMultiLvlLbl val="0"/>
      </c:catAx>
      <c:valAx>
        <c:axId val="2067832208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29925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D5DAA0-56AB-41D6-A285-560F2E7286A4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7634C3-E010-4F5E-A800-28A5ED20494D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EB190B-AAEB-1CFE-F571-4C9A8283A9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0.89185</cdr:x>
      <cdr:y>0.86211</cdr:y>
    </cdr:from>
    <cdr:to>
      <cdr:x>0.99022</cdr:x>
      <cdr:y>0.92732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EA7A36-178A-0A57-3F8A-18B98A89FB29}"/>
            </a:ext>
          </a:extLst>
        </cdr:cNvPr>
        <cdr:cNvSpPr txBox="1"/>
      </cdr:nvSpPr>
      <cdr:spPr>
        <a:xfrm xmlns:a="http://schemas.openxmlformats.org/drawingml/2006/main">
          <a:off x="8282527" y="5234911"/>
          <a:ext cx="913550" cy="39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0.05869</cdr:x>
      <cdr:y>0.04503</cdr:y>
    </cdr:from>
    <cdr:to>
      <cdr:x>0.1913</cdr:x>
      <cdr:y>0.19576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A1C723-84D7-32D9-9A5E-32B33245F87A}"/>
            </a:ext>
          </a:extLst>
        </cdr:cNvPr>
        <cdr:cNvSpPr txBox="1"/>
      </cdr:nvSpPr>
      <cdr:spPr>
        <a:xfrm xmlns:a="http://schemas.openxmlformats.org/drawingml/2006/main">
          <a:off x="545029" y="273415"/>
          <a:ext cx="1231532" cy="91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（千人泊）</a:t>
          </a:r>
        </a:p>
      </cdr:txBody>
    </cdr:sp>
  </cdr:relSizeAnchor>
  <cdr:relSizeAnchor xmlns:cdr="http://schemas.openxmlformats.org/drawingml/2006/chartDrawing">
    <cdr:from>
      <cdr:x>0.57899</cdr:x>
      <cdr:y>0.92433</cdr:y>
    </cdr:from>
    <cdr:to>
      <cdr:x>0.9116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663BC4C-BD7A-8DC2-5608-5283FF1D0984}"/>
            </a:ext>
          </a:extLst>
        </cdr:cNvPr>
        <cdr:cNvSpPr txBox="1"/>
      </cdr:nvSpPr>
      <cdr:spPr>
        <a:xfrm xmlns:a="http://schemas.openxmlformats.org/drawingml/2006/main">
          <a:off x="5377008" y="5612705"/>
          <a:ext cx="3088907" cy="459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資料：観光庁「宿泊旅行統計調査」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0.12089</cdr:x>
      <cdr:y>0.88045</cdr:y>
    </cdr:from>
    <cdr:to>
      <cdr:x>0.43529</cdr:x>
      <cdr:y>0.9596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FED27F-ECFD-413D-8EAF-518983BB6B3B}"/>
            </a:ext>
          </a:extLst>
        </cdr:cNvPr>
        <cdr:cNvSpPr txBox="1"/>
      </cdr:nvSpPr>
      <cdr:spPr>
        <a:xfrm xmlns:a="http://schemas.openxmlformats.org/drawingml/2006/main">
          <a:off x="1123435" y="5345327"/>
          <a:ext cx="2921857" cy="48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※2023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年は速報値</a:t>
          </a:r>
        </a:p>
      </cdr:txBody>
    </cdr:sp>
  </cdr:relSizeAnchor>
  <cdr:relSizeAnchor xmlns:cdr="http://schemas.openxmlformats.org/drawingml/2006/chartDrawing">
    <cdr:from>
      <cdr:x>0.91715</cdr:x>
      <cdr:y>0.05412</cdr:y>
    </cdr:from>
    <cdr:to>
      <cdr:x>0.98402</cdr:x>
      <cdr:y>0.10995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D3A875-0FC0-461C-923E-80897BBFF495}"/>
            </a:ext>
          </a:extLst>
        </cdr:cNvPr>
        <cdr:cNvSpPr txBox="1"/>
      </cdr:nvSpPr>
      <cdr:spPr>
        <a:xfrm xmlns:a="http://schemas.openxmlformats.org/drawingml/2006/main">
          <a:off x="8517467" y="328612"/>
          <a:ext cx="621013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661B81-FA1B-4E71-A130-EB1A9B2A3B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0.89185</cdr:x>
      <cdr:y>0.86211</cdr:y>
    </cdr:from>
    <cdr:to>
      <cdr:x>0.99022</cdr:x>
      <cdr:y>0.92732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EA7A36-178A-0A57-3F8A-18B98A89FB29}"/>
            </a:ext>
          </a:extLst>
        </cdr:cNvPr>
        <cdr:cNvSpPr txBox="1"/>
      </cdr:nvSpPr>
      <cdr:spPr>
        <a:xfrm xmlns:a="http://schemas.openxmlformats.org/drawingml/2006/main">
          <a:off x="8282527" y="5234911"/>
          <a:ext cx="913550" cy="39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0.0685</cdr:x>
      <cdr:y>0.04077</cdr:y>
    </cdr:from>
    <cdr:to>
      <cdr:x>0.16687</cdr:x>
      <cdr:y>0.11578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A1C723-84D7-32D9-9A5E-32B33245F87A}"/>
            </a:ext>
          </a:extLst>
        </cdr:cNvPr>
        <cdr:cNvSpPr txBox="1"/>
      </cdr:nvSpPr>
      <cdr:spPr>
        <a:xfrm xmlns:a="http://schemas.openxmlformats.org/drawingml/2006/main">
          <a:off x="636165" y="247564"/>
          <a:ext cx="913550" cy="45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（人泊）</a:t>
          </a:r>
        </a:p>
      </cdr:txBody>
    </cdr:sp>
  </cdr:relSizeAnchor>
  <cdr:relSizeAnchor xmlns:cdr="http://schemas.openxmlformats.org/drawingml/2006/chartDrawing">
    <cdr:from>
      <cdr:x>0.57899</cdr:x>
      <cdr:y>0.92433</cdr:y>
    </cdr:from>
    <cdr:to>
      <cdr:x>0.9116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663BC4C-BD7A-8DC2-5608-5283FF1D0984}"/>
            </a:ext>
          </a:extLst>
        </cdr:cNvPr>
        <cdr:cNvSpPr txBox="1"/>
      </cdr:nvSpPr>
      <cdr:spPr>
        <a:xfrm xmlns:a="http://schemas.openxmlformats.org/drawingml/2006/main">
          <a:off x="5377008" y="5612705"/>
          <a:ext cx="3088907" cy="459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資料：観光庁「宿泊旅行統計調査」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0.11958</cdr:x>
      <cdr:y>0.88198</cdr:y>
    </cdr:from>
    <cdr:to>
      <cdr:x>0.43398</cdr:x>
      <cdr:y>0.96113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84CD6EC-8951-4DFD-87E8-CF9552F1143E}"/>
            </a:ext>
          </a:extLst>
        </cdr:cNvPr>
        <cdr:cNvSpPr txBox="1"/>
      </cdr:nvSpPr>
      <cdr:spPr>
        <a:xfrm xmlns:a="http://schemas.openxmlformats.org/drawingml/2006/main">
          <a:off x="1111250" y="5354595"/>
          <a:ext cx="2921857" cy="48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※2023</a:t>
          </a:r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年は速報値</a:t>
          </a:r>
        </a:p>
      </cdr:txBody>
    </cdr:sp>
  </cdr:relSizeAnchor>
  <cdr:relSizeAnchor xmlns:cdr="http://schemas.openxmlformats.org/drawingml/2006/chartDrawing">
    <cdr:from>
      <cdr:x>0.91494</cdr:x>
      <cdr:y>0.04608</cdr:y>
    </cdr:from>
    <cdr:to>
      <cdr:x>0.98181</cdr:x>
      <cdr:y>0.10191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1EE20EF-6D98-4B04-96E2-B559D00FD0F1}"/>
            </a:ext>
          </a:extLst>
        </cdr:cNvPr>
        <cdr:cNvSpPr txBox="1"/>
      </cdr:nvSpPr>
      <cdr:spPr>
        <a:xfrm xmlns:a="http://schemas.openxmlformats.org/drawingml/2006/main">
          <a:off x="8496891" y="279779"/>
          <a:ext cx="621013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BFC2-6CF4-4A75-84B6-09743B80C9DB}">
  <sheetPr>
    <pageSetUpPr fitToPage="1"/>
  </sheetPr>
  <dimension ref="A1:R110"/>
  <sheetViews>
    <sheetView workbookViewId="0">
      <selection activeCell="H15" sqref="H15"/>
    </sheetView>
  </sheetViews>
  <sheetFormatPr defaultColWidth="8.75" defaultRowHeight="13.5" x14ac:dyDescent="0.15"/>
  <cols>
    <col min="1" max="2" width="6" style="11" customWidth="1"/>
    <col min="3" max="3" width="9.125" customWidth="1"/>
    <col min="4" max="4" width="12" customWidth="1"/>
    <col min="5" max="5" width="9.125" customWidth="1"/>
    <col min="6" max="7" width="11.75" style="2" customWidth="1"/>
    <col min="8" max="8" width="11.75" customWidth="1"/>
    <col min="9" max="9" width="13.125" style="10" customWidth="1"/>
    <col min="10" max="10" width="13.125" style="2" customWidth="1"/>
  </cols>
  <sheetData>
    <row r="1" spans="1:18" s="17" customFormat="1" x14ac:dyDescent="0.15">
      <c r="A1" s="11" t="s">
        <v>0</v>
      </c>
      <c r="B1" s="11"/>
      <c r="C1" s="13" t="s">
        <v>15</v>
      </c>
      <c r="D1" s="14"/>
      <c r="E1" s="14"/>
      <c r="F1" s="14"/>
      <c r="G1" s="14"/>
      <c r="H1" s="14"/>
      <c r="I1" s="15"/>
      <c r="J1" s="25"/>
      <c r="K1" s="16"/>
      <c r="L1" s="16"/>
      <c r="M1" s="16"/>
      <c r="N1" s="16"/>
      <c r="O1" s="16"/>
      <c r="P1" s="16"/>
      <c r="Q1" s="16"/>
      <c r="R1" s="16"/>
    </row>
    <row r="2" spans="1:18" s="17" customFormat="1" ht="12" x14ac:dyDescent="0.15">
      <c r="A2" s="11" t="s">
        <v>1</v>
      </c>
      <c r="B2" s="11"/>
      <c r="C2" s="18" t="s">
        <v>9</v>
      </c>
      <c r="I2" s="19"/>
      <c r="J2" s="26"/>
      <c r="K2" s="20"/>
      <c r="L2" s="20"/>
      <c r="M2" s="20"/>
      <c r="N2" s="20"/>
      <c r="O2" s="21"/>
      <c r="Q2" s="21"/>
      <c r="R2" s="21"/>
    </row>
    <row r="3" spans="1:18" s="17" customFormat="1" ht="12" x14ac:dyDescent="0.15">
      <c r="A3" s="11" t="s">
        <v>2</v>
      </c>
      <c r="B3" s="11"/>
      <c r="C3" s="18" t="s">
        <v>10</v>
      </c>
      <c r="I3" s="19"/>
      <c r="J3" s="27"/>
      <c r="K3" s="22"/>
      <c r="L3" s="22"/>
      <c r="M3" s="22"/>
      <c r="N3" s="22"/>
      <c r="O3" s="22"/>
    </row>
    <row r="4" spans="1:18" s="17" customFormat="1" ht="12" x14ac:dyDescent="0.15">
      <c r="A4" s="11"/>
      <c r="B4" s="11"/>
      <c r="C4" s="23" t="s">
        <v>11</v>
      </c>
      <c r="I4" s="19"/>
      <c r="J4" s="27"/>
      <c r="K4" s="22"/>
      <c r="L4" s="22"/>
      <c r="M4" s="22"/>
      <c r="N4" s="22"/>
      <c r="O4" s="22"/>
    </row>
    <row r="5" spans="1:18" ht="21" customHeight="1" x14ac:dyDescent="0.15">
      <c r="C5" s="5">
        <v>41640</v>
      </c>
      <c r="D5" s="6" t="s">
        <v>6</v>
      </c>
      <c r="E5" s="7">
        <f>MAX($C$9:$C$109)</f>
        <v>44927</v>
      </c>
      <c r="F5" s="6" t="s">
        <v>7</v>
      </c>
      <c r="G5" s="6"/>
    </row>
    <row r="6" spans="1:18" x14ac:dyDescent="0.15">
      <c r="B6" s="11">
        <f>COUNTA(C9:C109)-MATCH(C5,C9:C109,0)+1</f>
        <v>10</v>
      </c>
      <c r="F6"/>
      <c r="G6"/>
    </row>
    <row r="7" spans="1:18" x14ac:dyDescent="0.15">
      <c r="A7" s="12"/>
      <c r="C7" t="s">
        <v>12</v>
      </c>
    </row>
    <row r="8" spans="1:18" ht="27" x14ac:dyDescent="0.15">
      <c r="A8" s="12"/>
      <c r="C8" s="4" t="s">
        <v>3</v>
      </c>
      <c r="D8" s="4" t="s">
        <v>4</v>
      </c>
      <c r="E8" s="4" t="s">
        <v>5</v>
      </c>
      <c r="F8" s="28" t="s">
        <v>14</v>
      </c>
      <c r="G8" s="28" t="s">
        <v>13</v>
      </c>
      <c r="H8" s="4" t="s">
        <v>8</v>
      </c>
      <c r="I8" s="24"/>
      <c r="J8" s="28"/>
      <c r="K8" s="4"/>
    </row>
    <row r="9" spans="1:18" x14ac:dyDescent="0.15">
      <c r="A9" s="1" t="str">
        <f t="shared" ref="A9" si="0">IF(C9=EDATE($C$5,0),1,"")</f>
        <v/>
      </c>
      <c r="B9" s="1" t="str">
        <f>IF(C9=EDATE($C$5,0),1,"")</f>
        <v/>
      </c>
      <c r="C9" s="8">
        <v>40544</v>
      </c>
      <c r="D9" s="9" t="str">
        <f t="shared" ref="D9" si="1">IF(OR(A9=1,B9=1,A9),TEXT(C9,"ge"),TEXT(C9," "))</f>
        <v xml:space="preserve"> </v>
      </c>
      <c r="E9" s="9" t="str">
        <f t="shared" ref="E9" si="2">IF(OR(A9=1,A9),TEXT(C9,"yyyy"),TEXT(C9,"yy"))</f>
        <v>11</v>
      </c>
      <c r="F9" s="2">
        <v>4448200</v>
      </c>
      <c r="G9" s="2">
        <v>33730</v>
      </c>
      <c r="H9" s="2">
        <v>4481930</v>
      </c>
    </row>
    <row r="10" spans="1:18" x14ac:dyDescent="0.15">
      <c r="A10" s="1"/>
      <c r="B10" s="1" t="str">
        <f>IF(C10=EDATE($C$5,0),1,"")</f>
        <v/>
      </c>
      <c r="C10" s="8">
        <v>40909</v>
      </c>
      <c r="D10" s="9" t="str">
        <f t="shared" ref="D10:D11" si="3">IF(OR(A10=1,B10=1,A10),TEXT(C10,"ge"),TEXT(C10," "))</f>
        <v xml:space="preserve"> </v>
      </c>
      <c r="E10" s="9" t="str">
        <f t="shared" ref="E10:E11" si="4">IF(OR(A10=1,A10),TEXT(C10,"yyyy"),TEXT(C10,"yy"))</f>
        <v>12</v>
      </c>
      <c r="F10" s="2">
        <v>4504010</v>
      </c>
      <c r="G10" s="2">
        <v>42430</v>
      </c>
      <c r="H10" s="2">
        <v>4546440</v>
      </c>
    </row>
    <row r="11" spans="1:18" x14ac:dyDescent="0.15">
      <c r="A11" s="1" t="str">
        <f t="shared" ref="A11:A74" si="5">IF(C11=EDATE($C$5,0),1,"")</f>
        <v/>
      </c>
      <c r="B11" s="1" t="str">
        <f>IF(C11=EDATE($C$5,0),1,"")</f>
        <v/>
      </c>
      <c r="C11" s="8">
        <v>41275</v>
      </c>
      <c r="D11" s="9" t="str">
        <f t="shared" si="3"/>
        <v xml:space="preserve"> </v>
      </c>
      <c r="E11" s="9" t="str">
        <f t="shared" si="4"/>
        <v>13</v>
      </c>
      <c r="F11" s="2">
        <v>4697250</v>
      </c>
      <c r="G11" s="2">
        <v>62480</v>
      </c>
      <c r="H11" s="2">
        <v>4759730</v>
      </c>
    </row>
    <row r="12" spans="1:18" x14ac:dyDescent="0.15">
      <c r="A12" s="1">
        <f t="shared" si="5"/>
        <v>1</v>
      </c>
      <c r="B12" s="1">
        <f>IF(OR(A12=1,C12=$E$5),1,"")</f>
        <v>1</v>
      </c>
      <c r="C12" s="8">
        <v>41640</v>
      </c>
      <c r="D12" s="9" t="str">
        <f t="shared" ref="D12:D21" si="6">IF(OR(A12=1,B12=1,A12),TEXT(C12,"ge"),TEXT(C12," "))</f>
        <v>H26</v>
      </c>
      <c r="E12" s="9" t="str">
        <f t="shared" ref="E12:E21" si="7">IF(OR(A12=1,A12),TEXT(C12,"yyyy"),TEXT(C12,"yy"))</f>
        <v>2014</v>
      </c>
      <c r="F12" s="2">
        <v>4437250</v>
      </c>
      <c r="G12" s="2">
        <v>74010</v>
      </c>
      <c r="H12" s="2">
        <v>4511260</v>
      </c>
    </row>
    <row r="13" spans="1:18" x14ac:dyDescent="0.15">
      <c r="A13" s="1" t="str">
        <f t="shared" si="5"/>
        <v/>
      </c>
      <c r="B13" s="1" t="str">
        <f t="shared" ref="B13:B76" si="8">IF(OR(A13=1,C13=$E$5),1,"")</f>
        <v/>
      </c>
      <c r="C13" s="8">
        <v>42005</v>
      </c>
      <c r="D13" s="9" t="str">
        <f t="shared" si="6"/>
        <v xml:space="preserve"> </v>
      </c>
      <c r="E13" s="9" t="str">
        <f t="shared" si="7"/>
        <v>15</v>
      </c>
      <c r="F13" s="2">
        <v>4887460</v>
      </c>
      <c r="G13" s="2">
        <v>119010</v>
      </c>
      <c r="H13" s="2">
        <v>5006470</v>
      </c>
    </row>
    <row r="14" spans="1:18" x14ac:dyDescent="0.15">
      <c r="A14" s="1" t="str">
        <f t="shared" si="5"/>
        <v/>
      </c>
      <c r="B14" s="1" t="str">
        <f t="shared" si="8"/>
        <v/>
      </c>
      <c r="C14" s="8">
        <v>42370</v>
      </c>
      <c r="D14" s="9" t="str">
        <f t="shared" si="6"/>
        <v xml:space="preserve"> </v>
      </c>
      <c r="E14" s="9" t="str">
        <f t="shared" si="7"/>
        <v>16</v>
      </c>
      <c r="F14" s="2">
        <v>4846240</v>
      </c>
      <c r="G14" s="2">
        <v>160180</v>
      </c>
      <c r="H14" s="2">
        <v>5006420</v>
      </c>
    </row>
    <row r="15" spans="1:18" x14ac:dyDescent="0.15">
      <c r="A15" s="1" t="str">
        <f t="shared" si="5"/>
        <v/>
      </c>
      <c r="B15" s="1" t="str">
        <f t="shared" si="8"/>
        <v/>
      </c>
      <c r="C15" s="8">
        <v>42736</v>
      </c>
      <c r="D15" s="9" t="str">
        <f t="shared" si="6"/>
        <v xml:space="preserve"> </v>
      </c>
      <c r="E15" s="9" t="str">
        <f t="shared" si="7"/>
        <v>17</v>
      </c>
      <c r="F15" s="2">
        <v>4363930</v>
      </c>
      <c r="G15" s="2">
        <v>260330</v>
      </c>
      <c r="H15" s="2">
        <v>4624260</v>
      </c>
    </row>
    <row r="16" spans="1:18" x14ac:dyDescent="0.15">
      <c r="A16" s="1" t="str">
        <f t="shared" si="5"/>
        <v/>
      </c>
      <c r="B16" s="1" t="str">
        <f t="shared" si="8"/>
        <v/>
      </c>
      <c r="C16" s="8">
        <v>43101</v>
      </c>
      <c r="D16" s="9" t="str">
        <f t="shared" si="6"/>
        <v xml:space="preserve"> </v>
      </c>
      <c r="E16" s="9" t="str">
        <f t="shared" si="7"/>
        <v>18</v>
      </c>
      <c r="F16" s="2">
        <v>4709860</v>
      </c>
      <c r="G16" s="2">
        <v>349050</v>
      </c>
      <c r="H16" s="2">
        <v>5058910</v>
      </c>
    </row>
    <row r="17" spans="1:8" x14ac:dyDescent="0.15">
      <c r="A17" s="1" t="str">
        <f t="shared" si="5"/>
        <v/>
      </c>
      <c r="B17" s="1" t="str">
        <f t="shared" si="8"/>
        <v/>
      </c>
      <c r="C17" s="8">
        <v>43466</v>
      </c>
      <c r="D17" s="9" t="str">
        <f t="shared" si="6"/>
        <v xml:space="preserve"> </v>
      </c>
      <c r="E17" s="9" t="str">
        <f t="shared" si="7"/>
        <v>19</v>
      </c>
      <c r="F17" s="2">
        <v>4249220</v>
      </c>
      <c r="G17" s="2">
        <v>356550</v>
      </c>
      <c r="H17" s="2">
        <v>4605770</v>
      </c>
    </row>
    <row r="18" spans="1:8" x14ac:dyDescent="0.15">
      <c r="A18" s="1" t="str">
        <f t="shared" si="5"/>
        <v/>
      </c>
      <c r="B18" s="1" t="str">
        <f t="shared" si="8"/>
        <v/>
      </c>
      <c r="C18" s="8">
        <v>43831</v>
      </c>
      <c r="D18" s="9" t="str">
        <f t="shared" si="6"/>
        <v xml:space="preserve"> </v>
      </c>
      <c r="E18" s="9" t="str">
        <f t="shared" si="7"/>
        <v>20</v>
      </c>
      <c r="F18" s="2">
        <v>3237040</v>
      </c>
      <c r="G18" s="2">
        <v>78420</v>
      </c>
      <c r="H18" s="2">
        <v>3315460</v>
      </c>
    </row>
    <row r="19" spans="1:8" x14ac:dyDescent="0.15">
      <c r="A19" s="1" t="str">
        <f t="shared" si="5"/>
        <v/>
      </c>
      <c r="B19" s="1" t="str">
        <f t="shared" si="8"/>
        <v/>
      </c>
      <c r="C19" s="8">
        <v>44197</v>
      </c>
      <c r="D19" s="9" t="str">
        <f t="shared" si="6"/>
        <v xml:space="preserve"> </v>
      </c>
      <c r="E19" s="9" t="str">
        <f t="shared" si="7"/>
        <v>21</v>
      </c>
      <c r="F19" s="2">
        <v>3581680</v>
      </c>
      <c r="G19" s="2">
        <v>17090</v>
      </c>
      <c r="H19" s="2">
        <v>3598770</v>
      </c>
    </row>
    <row r="20" spans="1:8" x14ac:dyDescent="0.15">
      <c r="A20" s="1" t="str">
        <f t="shared" si="5"/>
        <v/>
      </c>
      <c r="B20" s="1" t="str">
        <f t="shared" si="8"/>
        <v/>
      </c>
      <c r="C20" s="8">
        <v>44562</v>
      </c>
      <c r="D20" s="9" t="str">
        <f t="shared" si="6"/>
        <v xml:space="preserve"> </v>
      </c>
      <c r="E20" s="9" t="str">
        <f t="shared" si="7"/>
        <v>22</v>
      </c>
      <c r="F20" s="2">
        <v>4045320</v>
      </c>
      <c r="G20" s="2">
        <v>32930</v>
      </c>
      <c r="H20" s="2">
        <v>4078250</v>
      </c>
    </row>
    <row r="21" spans="1:8" x14ac:dyDescent="0.15">
      <c r="A21" s="1" t="str">
        <f t="shared" si="5"/>
        <v/>
      </c>
      <c r="B21" s="1">
        <f t="shared" si="8"/>
        <v>1</v>
      </c>
      <c r="C21" s="8">
        <v>44927</v>
      </c>
      <c r="D21" s="9" t="str">
        <f t="shared" si="6"/>
        <v>R5</v>
      </c>
      <c r="E21" s="9" t="str">
        <f t="shared" si="7"/>
        <v>23</v>
      </c>
      <c r="F21" s="2">
        <f>H21-G21</f>
        <v>4169250</v>
      </c>
      <c r="G21" s="2">
        <v>271020</v>
      </c>
      <c r="H21" s="2">
        <v>4440270</v>
      </c>
    </row>
    <row r="22" spans="1:8" x14ac:dyDescent="0.15">
      <c r="A22" s="1" t="str">
        <f t="shared" si="5"/>
        <v/>
      </c>
      <c r="B22" s="1" t="str">
        <f t="shared" si="8"/>
        <v/>
      </c>
      <c r="C22" s="8"/>
      <c r="D22" s="9"/>
      <c r="E22" s="9"/>
    </row>
    <row r="23" spans="1:8" x14ac:dyDescent="0.15">
      <c r="A23" s="1" t="str">
        <f t="shared" si="5"/>
        <v/>
      </c>
      <c r="B23" s="1" t="str">
        <f t="shared" si="8"/>
        <v/>
      </c>
      <c r="C23" s="8"/>
      <c r="D23" s="9"/>
      <c r="E23" s="9"/>
    </row>
    <row r="24" spans="1:8" x14ac:dyDescent="0.15">
      <c r="A24" s="1" t="str">
        <f t="shared" si="5"/>
        <v/>
      </c>
      <c r="B24" s="1" t="str">
        <f t="shared" si="8"/>
        <v/>
      </c>
      <c r="C24" s="8"/>
      <c r="D24" s="9"/>
      <c r="E24" s="9"/>
    </row>
    <row r="25" spans="1:8" x14ac:dyDescent="0.15">
      <c r="A25" s="1" t="str">
        <f t="shared" si="5"/>
        <v/>
      </c>
      <c r="B25" s="1" t="str">
        <f t="shared" si="8"/>
        <v/>
      </c>
      <c r="C25" s="8"/>
      <c r="D25" s="9"/>
      <c r="E25" s="9"/>
    </row>
    <row r="26" spans="1:8" x14ac:dyDescent="0.15">
      <c r="A26" s="1" t="str">
        <f t="shared" si="5"/>
        <v/>
      </c>
      <c r="B26" s="1" t="str">
        <f t="shared" si="8"/>
        <v/>
      </c>
      <c r="C26" s="8"/>
      <c r="D26" s="9"/>
      <c r="E26" s="9"/>
    </row>
    <row r="27" spans="1:8" x14ac:dyDescent="0.15">
      <c r="A27" s="1" t="str">
        <f t="shared" si="5"/>
        <v/>
      </c>
      <c r="B27" s="1" t="str">
        <f t="shared" si="8"/>
        <v/>
      </c>
      <c r="C27" s="3"/>
    </row>
    <row r="28" spans="1:8" x14ac:dyDescent="0.15">
      <c r="A28" s="1" t="str">
        <f t="shared" si="5"/>
        <v/>
      </c>
      <c r="B28" s="1" t="str">
        <f t="shared" si="8"/>
        <v/>
      </c>
      <c r="C28" s="3"/>
    </row>
    <row r="29" spans="1:8" x14ac:dyDescent="0.15">
      <c r="A29" s="1" t="str">
        <f t="shared" si="5"/>
        <v/>
      </c>
      <c r="B29" s="1" t="str">
        <f t="shared" si="8"/>
        <v/>
      </c>
      <c r="C29" s="3"/>
    </row>
    <row r="30" spans="1:8" x14ac:dyDescent="0.15">
      <c r="A30" s="1" t="str">
        <f t="shared" si="5"/>
        <v/>
      </c>
      <c r="B30" s="1" t="str">
        <f t="shared" si="8"/>
        <v/>
      </c>
      <c r="C30" s="3"/>
    </row>
    <row r="31" spans="1:8" x14ac:dyDescent="0.15">
      <c r="A31" s="1" t="str">
        <f t="shared" si="5"/>
        <v/>
      </c>
      <c r="B31" s="1" t="str">
        <f t="shared" si="8"/>
        <v/>
      </c>
      <c r="C31" s="3"/>
    </row>
    <row r="32" spans="1:8" x14ac:dyDescent="0.15">
      <c r="A32" s="1" t="str">
        <f t="shared" si="5"/>
        <v/>
      </c>
      <c r="B32" s="1" t="str">
        <f t="shared" si="8"/>
        <v/>
      </c>
      <c r="C32" s="3"/>
    </row>
    <row r="33" spans="1:3" x14ac:dyDescent="0.15">
      <c r="A33" s="1" t="str">
        <f t="shared" si="5"/>
        <v/>
      </c>
      <c r="B33" s="1" t="str">
        <f t="shared" si="8"/>
        <v/>
      </c>
      <c r="C33" s="3"/>
    </row>
    <row r="34" spans="1:3" x14ac:dyDescent="0.15">
      <c r="A34" s="1" t="str">
        <f t="shared" si="5"/>
        <v/>
      </c>
      <c r="B34" s="1" t="str">
        <f t="shared" si="8"/>
        <v/>
      </c>
      <c r="C34" s="3"/>
    </row>
    <row r="35" spans="1:3" x14ac:dyDescent="0.15">
      <c r="A35" s="1" t="str">
        <f t="shared" si="5"/>
        <v/>
      </c>
      <c r="B35" s="1" t="str">
        <f t="shared" si="8"/>
        <v/>
      </c>
      <c r="C35" s="3"/>
    </row>
    <row r="36" spans="1:3" x14ac:dyDescent="0.15">
      <c r="A36" s="1" t="str">
        <f t="shared" si="5"/>
        <v/>
      </c>
      <c r="B36" s="1" t="str">
        <f t="shared" si="8"/>
        <v/>
      </c>
      <c r="C36" s="3"/>
    </row>
    <row r="37" spans="1:3" x14ac:dyDescent="0.15">
      <c r="A37" s="1" t="str">
        <f t="shared" si="5"/>
        <v/>
      </c>
      <c r="B37" s="1" t="str">
        <f t="shared" si="8"/>
        <v/>
      </c>
      <c r="C37" s="3"/>
    </row>
    <row r="38" spans="1:3" x14ac:dyDescent="0.15">
      <c r="A38" s="1" t="str">
        <f t="shared" si="5"/>
        <v/>
      </c>
      <c r="B38" s="1" t="str">
        <f t="shared" si="8"/>
        <v/>
      </c>
      <c r="C38" s="3"/>
    </row>
    <row r="39" spans="1:3" x14ac:dyDescent="0.15">
      <c r="A39" s="1" t="str">
        <f t="shared" si="5"/>
        <v/>
      </c>
      <c r="B39" s="1" t="str">
        <f t="shared" si="8"/>
        <v/>
      </c>
      <c r="C39" s="3"/>
    </row>
    <row r="40" spans="1:3" x14ac:dyDescent="0.15">
      <c r="A40" s="1" t="str">
        <f t="shared" si="5"/>
        <v/>
      </c>
      <c r="B40" s="1" t="str">
        <f t="shared" si="8"/>
        <v/>
      </c>
      <c r="C40" s="3"/>
    </row>
    <row r="41" spans="1:3" x14ac:dyDescent="0.15">
      <c r="A41" s="1" t="str">
        <f t="shared" si="5"/>
        <v/>
      </c>
      <c r="B41" s="1" t="str">
        <f t="shared" si="8"/>
        <v/>
      </c>
      <c r="C41" s="3"/>
    </row>
    <row r="42" spans="1:3" x14ac:dyDescent="0.15">
      <c r="A42" s="1" t="str">
        <f t="shared" si="5"/>
        <v/>
      </c>
      <c r="B42" s="1" t="str">
        <f t="shared" si="8"/>
        <v/>
      </c>
      <c r="C42" s="3"/>
    </row>
    <row r="43" spans="1:3" x14ac:dyDescent="0.15">
      <c r="A43" s="1" t="str">
        <f t="shared" si="5"/>
        <v/>
      </c>
      <c r="B43" s="1" t="str">
        <f t="shared" si="8"/>
        <v/>
      </c>
      <c r="C43" s="3"/>
    </row>
    <row r="44" spans="1:3" x14ac:dyDescent="0.15">
      <c r="A44" s="1" t="str">
        <f t="shared" si="5"/>
        <v/>
      </c>
      <c r="B44" s="1" t="str">
        <f t="shared" si="8"/>
        <v/>
      </c>
      <c r="C44" s="3"/>
    </row>
    <row r="45" spans="1:3" x14ac:dyDescent="0.15">
      <c r="A45" s="1" t="str">
        <f t="shared" si="5"/>
        <v/>
      </c>
      <c r="B45" s="1" t="str">
        <f t="shared" si="8"/>
        <v/>
      </c>
      <c r="C45" s="3"/>
    </row>
    <row r="46" spans="1:3" x14ac:dyDescent="0.15">
      <c r="A46" s="1" t="str">
        <f t="shared" si="5"/>
        <v/>
      </c>
      <c r="B46" s="1" t="str">
        <f t="shared" si="8"/>
        <v/>
      </c>
      <c r="C46" s="3"/>
    </row>
    <row r="47" spans="1:3" x14ac:dyDescent="0.15">
      <c r="A47" s="1" t="str">
        <f t="shared" si="5"/>
        <v/>
      </c>
      <c r="B47" s="1" t="str">
        <f t="shared" si="8"/>
        <v/>
      </c>
      <c r="C47" s="3"/>
    </row>
    <row r="48" spans="1:3" x14ac:dyDescent="0.15">
      <c r="A48" s="1" t="str">
        <f t="shared" si="5"/>
        <v/>
      </c>
      <c r="B48" s="1" t="str">
        <f t="shared" si="8"/>
        <v/>
      </c>
      <c r="C48" s="3"/>
    </row>
    <row r="49" spans="1:3" x14ac:dyDescent="0.15">
      <c r="A49" s="1" t="str">
        <f t="shared" si="5"/>
        <v/>
      </c>
      <c r="B49" s="1" t="str">
        <f t="shared" si="8"/>
        <v/>
      </c>
      <c r="C49" s="3"/>
    </row>
    <row r="50" spans="1:3" x14ac:dyDescent="0.15">
      <c r="A50" s="1" t="str">
        <f t="shared" si="5"/>
        <v/>
      </c>
      <c r="B50" s="1" t="str">
        <f t="shared" si="8"/>
        <v/>
      </c>
      <c r="C50" s="3"/>
    </row>
    <row r="51" spans="1:3" x14ac:dyDescent="0.15">
      <c r="A51" s="1" t="str">
        <f t="shared" si="5"/>
        <v/>
      </c>
      <c r="B51" s="1" t="str">
        <f t="shared" si="8"/>
        <v/>
      </c>
      <c r="C51" s="3"/>
    </row>
    <row r="52" spans="1:3" x14ac:dyDescent="0.15">
      <c r="A52" s="1" t="str">
        <f t="shared" si="5"/>
        <v/>
      </c>
      <c r="B52" s="1" t="str">
        <f t="shared" si="8"/>
        <v/>
      </c>
      <c r="C52" s="3"/>
    </row>
    <row r="53" spans="1:3" x14ac:dyDescent="0.15">
      <c r="A53" s="1" t="str">
        <f t="shared" si="5"/>
        <v/>
      </c>
      <c r="B53" s="1" t="str">
        <f t="shared" si="8"/>
        <v/>
      </c>
      <c r="C53" s="3"/>
    </row>
    <row r="54" spans="1:3" x14ac:dyDescent="0.15">
      <c r="A54" s="1" t="str">
        <f t="shared" si="5"/>
        <v/>
      </c>
      <c r="B54" s="1" t="str">
        <f t="shared" si="8"/>
        <v/>
      </c>
      <c r="C54" s="3"/>
    </row>
    <row r="55" spans="1:3" x14ac:dyDescent="0.15">
      <c r="A55" s="1" t="str">
        <f t="shared" si="5"/>
        <v/>
      </c>
      <c r="B55" s="1" t="str">
        <f t="shared" si="8"/>
        <v/>
      </c>
      <c r="C55" s="3"/>
    </row>
    <row r="56" spans="1:3" x14ac:dyDescent="0.15">
      <c r="A56" s="1" t="str">
        <f t="shared" si="5"/>
        <v/>
      </c>
      <c r="B56" s="1" t="str">
        <f t="shared" si="8"/>
        <v/>
      </c>
      <c r="C56" s="3"/>
    </row>
    <row r="57" spans="1:3" x14ac:dyDescent="0.15">
      <c r="A57" s="1" t="str">
        <f t="shared" si="5"/>
        <v/>
      </c>
      <c r="B57" s="1" t="str">
        <f t="shared" si="8"/>
        <v/>
      </c>
      <c r="C57" s="3"/>
    </row>
    <row r="58" spans="1:3" x14ac:dyDescent="0.15">
      <c r="A58" s="1" t="str">
        <f t="shared" si="5"/>
        <v/>
      </c>
      <c r="B58" s="1" t="str">
        <f t="shared" si="8"/>
        <v/>
      </c>
      <c r="C58" s="3"/>
    </row>
    <row r="59" spans="1:3" x14ac:dyDescent="0.15">
      <c r="A59" s="1" t="str">
        <f t="shared" si="5"/>
        <v/>
      </c>
      <c r="B59" s="1" t="str">
        <f t="shared" si="8"/>
        <v/>
      </c>
      <c r="C59" s="3"/>
    </row>
    <row r="60" spans="1:3" x14ac:dyDescent="0.15">
      <c r="A60" s="1" t="str">
        <f t="shared" si="5"/>
        <v/>
      </c>
      <c r="B60" s="1" t="str">
        <f t="shared" si="8"/>
        <v/>
      </c>
      <c r="C60" s="3"/>
    </row>
    <row r="61" spans="1:3" x14ac:dyDescent="0.15">
      <c r="A61" s="1" t="str">
        <f t="shared" si="5"/>
        <v/>
      </c>
      <c r="B61" s="1" t="str">
        <f t="shared" si="8"/>
        <v/>
      </c>
      <c r="C61" s="3"/>
    </row>
    <row r="62" spans="1:3" x14ac:dyDescent="0.15">
      <c r="A62" s="1" t="str">
        <f t="shared" si="5"/>
        <v/>
      </c>
      <c r="B62" s="1" t="str">
        <f t="shared" si="8"/>
        <v/>
      </c>
      <c r="C62" s="3"/>
    </row>
    <row r="63" spans="1:3" x14ac:dyDescent="0.15">
      <c r="A63" s="1" t="str">
        <f t="shared" si="5"/>
        <v/>
      </c>
      <c r="B63" s="1" t="str">
        <f t="shared" si="8"/>
        <v/>
      </c>
      <c r="C63" s="3"/>
    </row>
    <row r="64" spans="1:3" x14ac:dyDescent="0.15">
      <c r="A64" s="1" t="str">
        <f t="shared" si="5"/>
        <v/>
      </c>
      <c r="B64" s="1" t="str">
        <f t="shared" si="8"/>
        <v/>
      </c>
      <c r="C64" s="3"/>
    </row>
    <row r="65" spans="1:3" x14ac:dyDescent="0.15">
      <c r="A65" s="1" t="str">
        <f t="shared" si="5"/>
        <v/>
      </c>
      <c r="B65" s="1" t="str">
        <f t="shared" si="8"/>
        <v/>
      </c>
      <c r="C65" s="3"/>
    </row>
    <row r="66" spans="1:3" x14ac:dyDescent="0.15">
      <c r="A66" s="1" t="str">
        <f t="shared" si="5"/>
        <v/>
      </c>
      <c r="B66" s="1" t="str">
        <f t="shared" si="8"/>
        <v/>
      </c>
      <c r="C66" s="3"/>
    </row>
    <row r="67" spans="1:3" x14ac:dyDescent="0.15">
      <c r="A67" s="1" t="str">
        <f t="shared" si="5"/>
        <v/>
      </c>
      <c r="B67" s="1" t="str">
        <f t="shared" si="8"/>
        <v/>
      </c>
      <c r="C67" s="3"/>
    </row>
    <row r="68" spans="1:3" x14ac:dyDescent="0.15">
      <c r="A68" s="1" t="str">
        <f t="shared" si="5"/>
        <v/>
      </c>
      <c r="B68" s="1" t="str">
        <f t="shared" si="8"/>
        <v/>
      </c>
      <c r="C68" s="3"/>
    </row>
    <row r="69" spans="1:3" x14ac:dyDescent="0.15">
      <c r="A69" s="1" t="str">
        <f t="shared" si="5"/>
        <v/>
      </c>
      <c r="B69" s="1" t="str">
        <f t="shared" si="8"/>
        <v/>
      </c>
      <c r="C69" s="3"/>
    </row>
    <row r="70" spans="1:3" x14ac:dyDescent="0.15">
      <c r="A70" s="1" t="str">
        <f t="shared" si="5"/>
        <v/>
      </c>
      <c r="B70" s="1" t="str">
        <f t="shared" si="8"/>
        <v/>
      </c>
      <c r="C70" s="3"/>
    </row>
    <row r="71" spans="1:3" x14ac:dyDescent="0.15">
      <c r="A71" s="1" t="str">
        <f t="shared" si="5"/>
        <v/>
      </c>
      <c r="B71" s="1" t="str">
        <f t="shared" si="8"/>
        <v/>
      </c>
      <c r="C71" s="3"/>
    </row>
    <row r="72" spans="1:3" x14ac:dyDescent="0.15">
      <c r="A72" s="1" t="str">
        <f t="shared" si="5"/>
        <v/>
      </c>
      <c r="B72" s="1" t="str">
        <f t="shared" si="8"/>
        <v/>
      </c>
      <c r="C72" s="3"/>
    </row>
    <row r="73" spans="1:3" x14ac:dyDescent="0.15">
      <c r="A73" s="1" t="str">
        <f t="shared" si="5"/>
        <v/>
      </c>
      <c r="B73" s="1" t="str">
        <f t="shared" si="8"/>
        <v/>
      </c>
      <c r="C73" s="3"/>
    </row>
    <row r="74" spans="1:3" x14ac:dyDescent="0.15">
      <c r="A74" s="1" t="str">
        <f t="shared" si="5"/>
        <v/>
      </c>
      <c r="B74" s="1" t="str">
        <f t="shared" si="8"/>
        <v/>
      </c>
      <c r="C74" s="3"/>
    </row>
    <row r="75" spans="1:3" x14ac:dyDescent="0.15">
      <c r="A75" s="1" t="str">
        <f t="shared" ref="A75:A110" si="9">IF(C75=EDATE($C$5,0),1,"")</f>
        <v/>
      </c>
      <c r="B75" s="1" t="str">
        <f t="shared" si="8"/>
        <v/>
      </c>
      <c r="C75" s="3"/>
    </row>
    <row r="76" spans="1:3" x14ac:dyDescent="0.15">
      <c r="A76" s="1" t="str">
        <f t="shared" si="9"/>
        <v/>
      </c>
      <c r="B76" s="1" t="str">
        <f t="shared" si="8"/>
        <v/>
      </c>
      <c r="C76" s="3"/>
    </row>
    <row r="77" spans="1:3" x14ac:dyDescent="0.15">
      <c r="A77" s="1" t="str">
        <f t="shared" si="9"/>
        <v/>
      </c>
      <c r="B77" s="1" t="str">
        <f t="shared" ref="B77:B110" si="10">IF(OR(A77=1,C77=$E$5),1,"")</f>
        <v/>
      </c>
      <c r="C77" s="3"/>
    </row>
    <row r="78" spans="1:3" x14ac:dyDescent="0.15">
      <c r="A78" s="1" t="str">
        <f t="shared" si="9"/>
        <v/>
      </c>
      <c r="B78" s="1" t="str">
        <f t="shared" si="10"/>
        <v/>
      </c>
      <c r="C78" s="3"/>
    </row>
    <row r="79" spans="1:3" x14ac:dyDescent="0.15">
      <c r="A79" s="1" t="str">
        <f t="shared" si="9"/>
        <v/>
      </c>
      <c r="B79" s="1" t="str">
        <f t="shared" si="10"/>
        <v/>
      </c>
      <c r="C79" s="3"/>
    </row>
    <row r="80" spans="1:3" x14ac:dyDescent="0.15">
      <c r="A80" s="1" t="str">
        <f t="shared" si="9"/>
        <v/>
      </c>
      <c r="B80" s="1" t="str">
        <f t="shared" si="10"/>
        <v/>
      </c>
      <c r="C80" s="3"/>
    </row>
    <row r="81" spans="1:3" x14ac:dyDescent="0.15">
      <c r="A81" s="1" t="str">
        <f t="shared" si="9"/>
        <v/>
      </c>
      <c r="B81" s="1" t="str">
        <f t="shared" si="10"/>
        <v/>
      </c>
      <c r="C81" s="3"/>
    </row>
    <row r="82" spans="1:3" x14ac:dyDescent="0.15">
      <c r="A82" s="1" t="str">
        <f t="shared" si="9"/>
        <v/>
      </c>
      <c r="B82" s="1" t="str">
        <f t="shared" si="10"/>
        <v/>
      </c>
      <c r="C82" s="3"/>
    </row>
    <row r="83" spans="1:3" x14ac:dyDescent="0.15">
      <c r="A83" s="1" t="str">
        <f t="shared" si="9"/>
        <v/>
      </c>
      <c r="B83" s="1" t="str">
        <f t="shared" si="10"/>
        <v/>
      </c>
      <c r="C83" s="3"/>
    </row>
    <row r="84" spans="1:3" x14ac:dyDescent="0.15">
      <c r="A84" s="1" t="str">
        <f t="shared" si="9"/>
        <v/>
      </c>
      <c r="B84" s="1" t="str">
        <f t="shared" si="10"/>
        <v/>
      </c>
      <c r="C84" s="3"/>
    </row>
    <row r="85" spans="1:3" x14ac:dyDescent="0.15">
      <c r="A85" s="1" t="str">
        <f t="shared" si="9"/>
        <v/>
      </c>
      <c r="B85" s="1" t="str">
        <f t="shared" si="10"/>
        <v/>
      </c>
      <c r="C85" s="3"/>
    </row>
    <row r="86" spans="1:3" x14ac:dyDescent="0.15">
      <c r="A86" s="1" t="str">
        <f t="shared" si="9"/>
        <v/>
      </c>
      <c r="B86" s="1" t="str">
        <f t="shared" si="10"/>
        <v/>
      </c>
      <c r="C86" s="3"/>
    </row>
    <row r="87" spans="1:3" x14ac:dyDescent="0.15">
      <c r="A87" s="1" t="str">
        <f t="shared" si="9"/>
        <v/>
      </c>
      <c r="B87" s="1" t="str">
        <f t="shared" si="10"/>
        <v/>
      </c>
      <c r="C87" s="3"/>
    </row>
    <row r="88" spans="1:3" x14ac:dyDescent="0.15">
      <c r="A88" s="1" t="str">
        <f t="shared" si="9"/>
        <v/>
      </c>
      <c r="B88" s="1" t="str">
        <f t="shared" si="10"/>
        <v/>
      </c>
      <c r="C88" s="3"/>
    </row>
    <row r="89" spans="1:3" x14ac:dyDescent="0.15">
      <c r="A89" s="1" t="str">
        <f t="shared" si="9"/>
        <v/>
      </c>
      <c r="B89" s="1" t="str">
        <f t="shared" si="10"/>
        <v/>
      </c>
      <c r="C89" s="3"/>
    </row>
    <row r="90" spans="1:3" x14ac:dyDescent="0.15">
      <c r="A90" s="1" t="str">
        <f t="shared" si="9"/>
        <v/>
      </c>
      <c r="B90" s="1" t="str">
        <f t="shared" si="10"/>
        <v/>
      </c>
      <c r="C90" s="3"/>
    </row>
    <row r="91" spans="1:3" x14ac:dyDescent="0.15">
      <c r="A91" s="1" t="str">
        <f t="shared" si="9"/>
        <v/>
      </c>
      <c r="B91" s="1" t="str">
        <f t="shared" si="10"/>
        <v/>
      </c>
      <c r="C91" s="3"/>
    </row>
    <row r="92" spans="1:3" x14ac:dyDescent="0.15">
      <c r="A92" s="1" t="str">
        <f t="shared" si="9"/>
        <v/>
      </c>
      <c r="B92" s="1" t="str">
        <f t="shared" si="10"/>
        <v/>
      </c>
      <c r="C92" s="3"/>
    </row>
    <row r="93" spans="1:3" x14ac:dyDescent="0.15">
      <c r="A93" s="1" t="str">
        <f t="shared" si="9"/>
        <v/>
      </c>
      <c r="B93" s="1" t="str">
        <f t="shared" si="10"/>
        <v/>
      </c>
      <c r="C93" s="3"/>
    </row>
    <row r="94" spans="1:3" x14ac:dyDescent="0.15">
      <c r="A94" s="1" t="str">
        <f t="shared" si="9"/>
        <v/>
      </c>
      <c r="B94" s="1" t="str">
        <f t="shared" si="10"/>
        <v/>
      </c>
      <c r="C94" s="3"/>
    </row>
    <row r="95" spans="1:3" x14ac:dyDescent="0.15">
      <c r="A95" s="1" t="str">
        <f t="shared" si="9"/>
        <v/>
      </c>
      <c r="B95" s="1" t="str">
        <f t="shared" si="10"/>
        <v/>
      </c>
      <c r="C95" s="3"/>
    </row>
    <row r="96" spans="1:3" x14ac:dyDescent="0.15">
      <c r="A96" s="1" t="str">
        <f t="shared" si="9"/>
        <v/>
      </c>
      <c r="B96" s="1" t="str">
        <f t="shared" si="10"/>
        <v/>
      </c>
      <c r="C96" s="3"/>
    </row>
    <row r="97" spans="1:3" x14ac:dyDescent="0.15">
      <c r="A97" s="1" t="str">
        <f t="shared" si="9"/>
        <v/>
      </c>
      <c r="B97" s="1" t="str">
        <f t="shared" si="10"/>
        <v/>
      </c>
      <c r="C97" s="3"/>
    </row>
    <row r="98" spans="1:3" x14ac:dyDescent="0.15">
      <c r="A98" s="1" t="str">
        <f t="shared" si="9"/>
        <v/>
      </c>
      <c r="B98" s="1" t="str">
        <f t="shared" si="10"/>
        <v/>
      </c>
      <c r="C98" s="3"/>
    </row>
    <row r="99" spans="1:3" x14ac:dyDescent="0.15">
      <c r="A99" s="1" t="str">
        <f t="shared" si="9"/>
        <v/>
      </c>
      <c r="B99" s="1" t="str">
        <f t="shared" si="10"/>
        <v/>
      </c>
      <c r="C99" s="3"/>
    </row>
    <row r="100" spans="1:3" x14ac:dyDescent="0.15">
      <c r="A100" s="1" t="str">
        <f t="shared" si="9"/>
        <v/>
      </c>
      <c r="B100" s="1" t="str">
        <f t="shared" si="10"/>
        <v/>
      </c>
      <c r="C100" s="3"/>
    </row>
    <row r="101" spans="1:3" x14ac:dyDescent="0.15">
      <c r="A101" s="1" t="str">
        <f t="shared" si="9"/>
        <v/>
      </c>
      <c r="B101" s="1" t="str">
        <f t="shared" si="10"/>
        <v/>
      </c>
      <c r="C101" s="3"/>
    </row>
    <row r="102" spans="1:3" x14ac:dyDescent="0.15">
      <c r="A102" s="1" t="str">
        <f t="shared" si="9"/>
        <v/>
      </c>
      <c r="B102" s="1" t="str">
        <f t="shared" si="10"/>
        <v/>
      </c>
      <c r="C102" s="3"/>
    </row>
    <row r="103" spans="1:3" x14ac:dyDescent="0.15">
      <c r="A103" s="1" t="str">
        <f t="shared" si="9"/>
        <v/>
      </c>
      <c r="B103" s="1" t="str">
        <f t="shared" si="10"/>
        <v/>
      </c>
    </row>
    <row r="104" spans="1:3" x14ac:dyDescent="0.15">
      <c r="A104" s="1" t="str">
        <f t="shared" si="9"/>
        <v/>
      </c>
      <c r="B104" s="1" t="str">
        <f t="shared" si="10"/>
        <v/>
      </c>
    </row>
    <row r="105" spans="1:3" x14ac:dyDescent="0.15">
      <c r="A105" s="1" t="str">
        <f t="shared" si="9"/>
        <v/>
      </c>
      <c r="B105" s="1" t="str">
        <f t="shared" si="10"/>
        <v/>
      </c>
    </row>
    <row r="106" spans="1:3" x14ac:dyDescent="0.15">
      <c r="A106" s="1" t="str">
        <f t="shared" si="9"/>
        <v/>
      </c>
      <c r="B106" s="1" t="str">
        <f t="shared" si="10"/>
        <v/>
      </c>
    </row>
    <row r="107" spans="1:3" x14ac:dyDescent="0.15">
      <c r="A107" s="1" t="str">
        <f t="shared" si="9"/>
        <v/>
      </c>
      <c r="B107" s="1" t="str">
        <f t="shared" si="10"/>
        <v/>
      </c>
    </row>
    <row r="108" spans="1:3" x14ac:dyDescent="0.15">
      <c r="A108" s="1" t="str">
        <f t="shared" si="9"/>
        <v/>
      </c>
      <c r="B108" s="1" t="str">
        <f t="shared" si="10"/>
        <v/>
      </c>
    </row>
    <row r="109" spans="1:3" x14ac:dyDescent="0.15">
      <c r="A109" s="1" t="str">
        <f t="shared" si="9"/>
        <v/>
      </c>
      <c r="B109" s="1" t="str">
        <f t="shared" si="10"/>
        <v/>
      </c>
    </row>
    <row r="110" spans="1:3" x14ac:dyDescent="0.15">
      <c r="A110" s="1" t="str">
        <f t="shared" si="9"/>
        <v/>
      </c>
      <c r="B110" s="1" t="str">
        <f t="shared" si="10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</vt:lpstr>
      <vt:lpstr>グラフ1(延べ宿泊者数)</vt:lpstr>
      <vt:lpstr>グラフ2(外国人延べ宿泊者数)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2024-02-13T01:49:12Z</cp:lastPrinted>
  <dcterms:created xsi:type="dcterms:W3CDTF">2023-11-03T00:41:05Z</dcterms:created>
  <dcterms:modified xsi:type="dcterms:W3CDTF">2024-03-26T09:24:32Z</dcterms:modified>
</cp:coreProperties>
</file>