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5_交流\（２）物流\"/>
    </mc:Choice>
  </mc:AlternateContent>
  <xr:revisionPtr revIDLastSave="0" documentId="13_ncr:1_{75A5B93B-F804-470A-90A3-AAD7EF8F8C40}" xr6:coauthVersionLast="36" xr6:coauthVersionMax="36" xr10:uidLastSave="{00000000-0000-0000-0000-000000000000}"/>
  <bookViews>
    <workbookView xWindow="0" yWindow="0" windowWidth="22500" windowHeight="11115" xr2:uid="{C40DF105-085F-4AB5-8B6F-36D8B1631ACC}"/>
  </bookViews>
  <sheets>
    <sheet name="データ" sheetId="2" r:id="rId1"/>
    <sheet name="グラフ1" sheetId="3" r:id="rId2"/>
  </sheets>
  <definedNames>
    <definedName name="_xlnm.Print_Area" localSheetId="0">データ!$A$1:$L$15</definedName>
    <definedName name="その他">OFFSET(データ!$K$9,MATCH(データ!$C$5,データ!$C$9:$C$109,0)-1,0,データ!$B$6,1)</definedName>
    <definedName name="横軸ラベル_西暦">OFFSET(データ!$E$9,MATCH(データ!$C$5,データ!$C$9:$C$109,0)-1,0,データ!$B$6,1)</definedName>
    <definedName name="機械・電気機器">OFFSET(データ!$G$9,MATCH(データ!$C$5,データ!$C$9:$C$109,0)-1,0,データ!$B$6,1)</definedName>
    <definedName name="金属品">OFFSET(データ!$F$9,MATCH(データ!$C$5,データ!$C$9:$C$109,0)-1,0,データ!$B$6,1)</definedName>
    <definedName name="合計">OFFSET(データ!$L$9,MATCH(データ!$C$5,データ!$C$9:$C$109,0)-1,0,データ!$B$6,1)</definedName>
    <definedName name="紙製品">OFFSET(データ!$I$9,MATCH(データ!$C$5,データ!$C$9:$C$109,0)-1,0,データ!$B$6,1)</definedName>
    <definedName name="車両船舶">OFFSET(データ!$H$9,MATCH(データ!$C$5,データ!$C$9:$C$109,0)-1,0,データ!$B$6,1)</definedName>
    <definedName name="農林水産物">OFFSET(データ!$J$9,MATCH(データ!$C$5,データ!$C$9:$C$109,0)-1,0,データ!$B$6,1)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B10" i="2"/>
  <c r="A10" i="2"/>
  <c r="E10" i="2" s="1"/>
  <c r="B9" i="2"/>
  <c r="A9" i="2"/>
  <c r="E9" i="2" s="1"/>
  <c r="B6" i="2"/>
  <c r="E5" i="2"/>
  <c r="B78" i="2" s="1"/>
  <c r="B14" i="2" l="1"/>
  <c r="D14" i="2" s="1"/>
  <c r="E14" i="2"/>
  <c r="B80" i="2"/>
  <c r="B34" i="2"/>
  <c r="B73" i="2"/>
  <c r="B48" i="2"/>
  <c r="B56" i="2"/>
  <c r="B41" i="2"/>
  <c r="B47" i="2"/>
  <c r="B79" i="2"/>
  <c r="B86" i="2"/>
  <c r="B66" i="2"/>
  <c r="B105" i="2"/>
  <c r="B11" i="2"/>
  <c r="B19" i="2"/>
  <c r="B27" i="2"/>
  <c r="B35" i="2"/>
  <c r="B43" i="2"/>
  <c r="B67" i="2"/>
  <c r="B98" i="2"/>
  <c r="B12" i="2"/>
  <c r="D12" i="2" s="1"/>
  <c r="B20" i="2"/>
  <c r="B28" i="2"/>
  <c r="B60" i="2"/>
  <c r="B99" i="2"/>
  <c r="B37" i="2"/>
  <c r="B61" i="2"/>
  <c r="B92" i="2"/>
  <c r="B22" i="2"/>
  <c r="B30" i="2"/>
  <c r="B54" i="2"/>
  <c r="B93" i="2"/>
  <c r="D10" i="2"/>
  <c r="B13" i="2"/>
  <c r="D13" i="2" s="1"/>
  <c r="B21" i="2"/>
  <c r="B29" i="2"/>
  <c r="B36" i="2"/>
  <c r="B42" i="2"/>
  <c r="B49" i="2"/>
  <c r="B55" i="2"/>
  <c r="B68" i="2"/>
  <c r="B74" i="2"/>
  <c r="B81" i="2"/>
  <c r="B87" i="2"/>
  <c r="B100" i="2"/>
  <c r="B106" i="2"/>
  <c r="D11" i="2"/>
  <c r="B62" i="2"/>
  <c r="B88" i="2"/>
  <c r="E11" i="2"/>
  <c r="B15" i="2"/>
  <c r="B23" i="2"/>
  <c r="B31" i="2"/>
  <c r="B44" i="2"/>
  <c r="B50" i="2"/>
  <c r="B57" i="2"/>
  <c r="B63" i="2"/>
  <c r="B76" i="2"/>
  <c r="B82" i="2"/>
  <c r="B89" i="2"/>
  <c r="B95" i="2"/>
  <c r="B108" i="2"/>
  <c r="B107" i="2"/>
  <c r="B16" i="2"/>
  <c r="B24" i="2"/>
  <c r="B32" i="2"/>
  <c r="B38" i="2"/>
  <c r="B45" i="2"/>
  <c r="B51" i="2"/>
  <c r="B64" i="2"/>
  <c r="B70" i="2"/>
  <c r="B77" i="2"/>
  <c r="B83" i="2"/>
  <c r="B96" i="2"/>
  <c r="B102" i="2"/>
  <c r="B109" i="2"/>
  <c r="E12" i="2"/>
  <c r="B69" i="2"/>
  <c r="B101" i="2"/>
  <c r="B17" i="2"/>
  <c r="B25" i="2"/>
  <c r="B33" i="2"/>
  <c r="B39" i="2"/>
  <c r="B52" i="2"/>
  <c r="B58" i="2"/>
  <c r="B65" i="2"/>
  <c r="B71" i="2"/>
  <c r="B84" i="2"/>
  <c r="B90" i="2"/>
  <c r="B97" i="2"/>
  <c r="B103" i="2"/>
  <c r="D9" i="2"/>
  <c r="B75" i="2"/>
  <c r="B94" i="2"/>
  <c r="B18" i="2"/>
  <c r="B26" i="2"/>
  <c r="B40" i="2"/>
  <c r="B46" i="2"/>
  <c r="B53" i="2"/>
  <c r="B59" i="2"/>
  <c r="B72" i="2"/>
  <c r="B85" i="2"/>
  <c r="B91" i="2"/>
  <c r="B104" i="2"/>
  <c r="E13" i="2"/>
</calcChain>
</file>

<file path=xl/sharedStrings.xml><?xml version="1.0" encoding="utf-8"?>
<sst xmlns="http://schemas.openxmlformats.org/spreadsheetml/2006/main" count="20" uniqueCount="20">
  <si>
    <t>金属品</t>
    <rPh sb="0" eb="3">
      <t>キンゾクヒン</t>
    </rPh>
    <phoneticPr fontId="3"/>
  </si>
  <si>
    <t>機械・電気機器</t>
    <rPh sb="0" eb="2">
      <t>キカイ</t>
    </rPh>
    <rPh sb="3" eb="5">
      <t>デンキ</t>
    </rPh>
    <rPh sb="5" eb="7">
      <t>キキ</t>
    </rPh>
    <phoneticPr fontId="3"/>
  </si>
  <si>
    <t>車両・船舶・輸送機器</t>
    <rPh sb="0" eb="2">
      <t>シャリョウ</t>
    </rPh>
    <rPh sb="3" eb="5">
      <t>センパク</t>
    </rPh>
    <rPh sb="6" eb="8">
      <t>ユソウ</t>
    </rPh>
    <rPh sb="8" eb="10">
      <t>キキ</t>
    </rPh>
    <phoneticPr fontId="3"/>
  </si>
  <si>
    <t>紙製品</t>
    <rPh sb="0" eb="1">
      <t>カミ</t>
    </rPh>
    <rPh sb="1" eb="3">
      <t>セイヒン</t>
    </rPh>
    <phoneticPr fontId="3"/>
  </si>
  <si>
    <t>農林水産物・食品</t>
    <rPh sb="0" eb="1">
      <t>ノウ</t>
    </rPh>
    <rPh sb="1" eb="2">
      <t>リン</t>
    </rPh>
    <rPh sb="2" eb="5">
      <t>スイサンブツ</t>
    </rPh>
    <rPh sb="6" eb="8">
      <t>ショクヒン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</si>
  <si>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</si>
  <si>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</si>
  <si>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列A、Ｂは</t>
    <rPh sb="0" eb="1">
      <t>レツ</t>
    </rPh>
    <phoneticPr fontId="3"/>
  </si>
  <si>
    <t>上書きしないで</t>
    <rPh sb="0" eb="2">
      <t>ウワガ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</si>
  <si>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</si>
  <si>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ください。</t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</si>
  <si>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</si>
  <si>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</si>
  <si>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</si>
  <si>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</si>
  <si>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</si>
  <si>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</si>
  <si>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t>品目別輸出額の推移（資料：ジェトロ青森貿易情報センター「青森県の貿易」）（単位：億円）</t>
    <rPh sb="37" eb="39">
      <t>タンイ</t>
    </rPh>
    <rPh sb="40" eb="42">
      <t>オクエン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</si>
  <si>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</si>
  <si>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【「グラフ1」シートにデータが反映されます】</t>
    <rPh sb="15" eb="17">
      <t>ハンエイ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</si>
</sst>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#,##0_);[Red]\(#,##0\)"/>
    <numFmt numFmtId="180" formatCode="yyyy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2" borderId="0" xfId="0" applyFont="1" applyFill="1" applyAlignment="1"/>
    <xf numFmtId="0" fontId="5" fillId="0" borderId="0" xfId="0" applyFont="1" applyAlignment="1">
      <alignment horizontal="right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4" xfId="0" applyFont="1" applyBorder="1">
      <alignment vertical="center"/>
    </xf>
    <xf numFmtId="38" fontId="5" fillId="0" borderId="0" xfId="1" applyFont="1">
      <alignment vertical="center"/>
    </xf>
    <xf numFmtId="38" fontId="5" fillId="0" borderId="0" xfId="1" applyFont="1" applyFill="1">
      <alignment vertical="center"/>
    </xf>
    <xf numFmtId="38" fontId="7" fillId="0" borderId="0" xfId="1" applyFont="1">
      <alignment vertical="center"/>
    </xf>
    <xf numFmtId="0" fontId="10" fillId="0" borderId="4" xfId="0" applyFont="1" applyBorder="1" applyAlignment="1">
      <alignment horizontal="center" vertical="center"/>
    </xf>
    <xf numFmtId="14" fontId="7" fillId="3" borderId="6" xfId="0" applyNumberFormat="1" applyFont="1" applyFill="1" applyBorder="1">
      <alignment vertical="center"/>
    </xf>
    <xf numFmtId="0" fontId="7" fillId="0" borderId="7" xfId="0" applyFont="1" applyBorder="1">
      <alignment vertical="center"/>
    </xf>
    <xf numFmtId="180" fontId="7" fillId="0" borderId="7" xfId="0" applyNumberFormat="1" applyFont="1" applyBorder="1" applyAlignment="1">
      <alignment horizontal="center" vertical="center"/>
    </xf>
    <xf numFmtId="180" fontId="7" fillId="2" borderId="0" xfId="0" applyNumberFormat="1" applyFont="1" applyFill="1">
      <alignment vertical="center"/>
    </xf>
    <xf numFmtId="0" fontId="7" fillId="0" borderId="0" xfId="0" applyFont="1" applyAlignment="1">
      <alignment vertical="center" wrapText="1"/>
    </xf>
    <xf numFmtId="180" fontId="7" fillId="0" borderId="0" xfId="0" applyNumberFormat="1" applyFont="1">
      <alignment vertical="center"/>
    </xf>
    <xf numFmtId="0" fontId="7" fillId="2" borderId="0" xfId="0" applyFont="1" applyFill="1" applyAlignment="1">
      <alignment vertical="center" wrapText="1"/>
    </xf>
    <xf numFmtId="178" fontId="7" fillId="0" borderId="2" xfId="0" applyNumberFormat="1" applyFont="1" applyBorder="1">
      <alignment vertical="center"/>
    </xf>
    <xf numFmtId="178" fontId="7" fillId="0" borderId="3" xfId="0" applyNumberFormat="1" applyFont="1" applyBorder="1">
      <alignment vertical="center"/>
    </xf>
    <xf numFmtId="178" fontId="7" fillId="0" borderId="0" xfId="0" applyNumberFormat="1" applyFont="1" applyAlignment="1">
      <alignment horizontal="center" vertical="center"/>
    </xf>
    <xf numFmtId="178" fontId="7" fillId="0" borderId="0" xfId="0" applyNumberFormat="1" applyFont="1">
      <alignment vertical="center"/>
    </xf>
    <xf numFmtId="178" fontId="7" fillId="0" borderId="5" xfId="0" applyNumberFormat="1" applyFont="1" applyBorder="1">
      <alignment vertical="center"/>
    </xf>
    <xf numFmtId="178" fontId="5" fillId="0" borderId="0" xfId="1" applyNumberFormat="1" applyFont="1">
      <alignment vertical="center"/>
    </xf>
    <xf numFmtId="178" fontId="7" fillId="0" borderId="0" xfId="1" applyNumberFormat="1" applyFont="1">
      <alignment vertical="center"/>
    </xf>
    <xf numFmtId="178" fontId="7" fillId="0" borderId="7" xfId="0" applyNumberFormat="1" applyFont="1" applyBorder="1">
      <alignment vertical="center"/>
    </xf>
    <xf numFmtId="178" fontId="7" fillId="0" borderId="8" xfId="0" applyNumberFormat="1" applyFont="1" applyBorder="1">
      <alignment vertical="center"/>
    </xf>
    <xf numFmtId="178" fontId="7" fillId="0" borderId="0" xfId="0" applyNumberFormat="1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  <color rgb="FFCCCCFF"/>
      <color rgb="FF99CCFF"/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品目別輸出額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006121471549484E-2"/>
          <c:y val="0.11539510534688634"/>
          <c:w val="0.89996849724998951"/>
          <c:h val="0.7153559310037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金属品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5"/>
                <c:pt idx="0">
                  <c:v>2018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</c:strCache>
            </c:strRef>
          </c:cat>
          <c:val>
            <c:numRef>
              <c:f>[0]!金属品</c:f>
              <c:numCache>
                <c:formatCode>#,##0_);[Red]\(#,##0\)</c:formatCode>
                <c:ptCount val="5"/>
                <c:pt idx="0">
                  <c:v>442.36</c:v>
                </c:pt>
                <c:pt idx="1">
                  <c:v>377.52</c:v>
                </c:pt>
                <c:pt idx="2">
                  <c:v>251.48</c:v>
                </c:pt>
                <c:pt idx="3">
                  <c:v>385.84</c:v>
                </c:pt>
                <c:pt idx="4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8-41A2-9B17-C41CAA8414B3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機械・電気機器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5"/>
                <c:pt idx="0">
                  <c:v>2018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</c:strCache>
            </c:strRef>
          </c:cat>
          <c:val>
            <c:numRef>
              <c:f>[0]!機械・電気機器</c:f>
              <c:numCache>
                <c:formatCode>#,##0_);[Red]\(#,##0\)</c:formatCode>
                <c:ptCount val="5"/>
                <c:pt idx="0">
                  <c:v>495.68</c:v>
                </c:pt>
                <c:pt idx="1">
                  <c:v>358.86</c:v>
                </c:pt>
                <c:pt idx="2">
                  <c:v>334.26</c:v>
                </c:pt>
                <c:pt idx="3">
                  <c:v>157.62</c:v>
                </c:pt>
                <c:pt idx="4">
                  <c:v>212.55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C8-41A2-9B17-C41CAA8414B3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車両・船舶・輸送機器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5"/>
                <c:pt idx="0">
                  <c:v>2018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</c:strCache>
            </c:strRef>
          </c:cat>
          <c:val>
            <c:numRef>
              <c:f>[0]!車両船舶</c:f>
              <c:numCache>
                <c:formatCode>#,##0_);[Red]\(#,##0\)</c:formatCode>
                <c:ptCount val="5"/>
                <c:pt idx="0">
                  <c:v>379.46</c:v>
                </c:pt>
                <c:pt idx="1">
                  <c:v>384.62</c:v>
                </c:pt>
                <c:pt idx="2">
                  <c:v>385.29</c:v>
                </c:pt>
                <c:pt idx="3">
                  <c:v>132.51</c:v>
                </c:pt>
                <c:pt idx="4">
                  <c:v>90.81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C8-41A2-9B17-C41CAA8414B3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紙製品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5"/>
                <c:pt idx="0">
                  <c:v>2018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</c:strCache>
            </c:strRef>
          </c:cat>
          <c:val>
            <c:numRef>
              <c:f>[0]!紙製品</c:f>
              <c:numCache>
                <c:formatCode>#,##0_);[Red]\(#,##0\)</c:formatCode>
                <c:ptCount val="5"/>
                <c:pt idx="0">
                  <c:v>115.01</c:v>
                </c:pt>
                <c:pt idx="1">
                  <c:v>91.9</c:v>
                </c:pt>
                <c:pt idx="2">
                  <c:v>77.12</c:v>
                </c:pt>
                <c:pt idx="3">
                  <c:v>59.53</c:v>
                </c:pt>
                <c:pt idx="4">
                  <c:v>60.65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C8-41A2-9B17-C41CAA8414B3}"/>
            </c:ext>
          </c:extLst>
        </c:ser>
        <c:ser>
          <c:idx val="4"/>
          <c:order val="4"/>
          <c:tx>
            <c:strRef>
              <c:f>データ!$J$8</c:f>
              <c:strCache>
                <c:ptCount val="1"/>
                <c:pt idx="0">
                  <c:v>農林水産物・食品</c:v>
                </c:pt>
              </c:strCache>
            </c:strRef>
          </c:tx>
          <c:spPr>
            <a:solidFill>
              <a:srgbClr val="CC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5"/>
                <c:pt idx="0">
                  <c:v>2018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</c:strCache>
            </c:strRef>
          </c:cat>
          <c:val>
            <c:numRef>
              <c:f>[0]!農林水産物</c:f>
              <c:numCache>
                <c:formatCode>#,##0_);[Red]\(#,##0\)</c:formatCode>
                <c:ptCount val="5"/>
                <c:pt idx="0">
                  <c:v>224.11</c:v>
                </c:pt>
                <c:pt idx="1">
                  <c:v>231.63</c:v>
                </c:pt>
                <c:pt idx="2">
                  <c:v>190.48</c:v>
                </c:pt>
                <c:pt idx="3">
                  <c:v>258</c:v>
                </c:pt>
                <c:pt idx="4">
                  <c:v>284.69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C8-41A2-9B17-C41CAA8414B3}"/>
            </c:ext>
          </c:extLst>
        </c:ser>
        <c:ser>
          <c:idx val="5"/>
          <c:order val="5"/>
          <c:tx>
            <c:strRef>
              <c:f>データ!$K$8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FF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5"/>
                <c:pt idx="0">
                  <c:v>2018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</c:strCache>
            </c:strRef>
          </c:cat>
          <c:val>
            <c:numRef>
              <c:f>[0]!その他</c:f>
              <c:numCache>
                <c:formatCode>#,##0_);[Red]\(#,##0\)</c:formatCode>
                <c:ptCount val="5"/>
                <c:pt idx="0">
                  <c:v>117.84</c:v>
                </c:pt>
                <c:pt idx="1">
                  <c:v>199.58</c:v>
                </c:pt>
                <c:pt idx="2">
                  <c:v>119.18</c:v>
                </c:pt>
                <c:pt idx="3">
                  <c:v>141.4</c:v>
                </c:pt>
                <c:pt idx="4">
                  <c:v>46.35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C8-41A2-9B17-C41CAA8414B3}"/>
            </c:ext>
          </c:extLst>
        </c:ser>
        <c:ser>
          <c:idx val="6"/>
          <c:order val="6"/>
          <c:tx>
            <c:strRef>
              <c:f>データ!$L$8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981008667693003E-3"/>
                  <c:y val="0.209120430532496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17-4DD8-A9E2-4AF477EC75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5"/>
                <c:pt idx="0">
                  <c:v>2018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</c:strCache>
            </c:strRef>
          </c:cat>
          <c:val>
            <c:numRef>
              <c:f>[0]!合計</c:f>
              <c:numCache>
                <c:formatCode>#,##0_);[Red]\(#,##0\)</c:formatCode>
                <c:ptCount val="5"/>
                <c:pt idx="0">
                  <c:v>1774.4599999999998</c:v>
                </c:pt>
                <c:pt idx="1">
                  <c:v>1644.1100000000001</c:v>
                </c:pt>
                <c:pt idx="2">
                  <c:v>1357.81</c:v>
                </c:pt>
                <c:pt idx="3">
                  <c:v>1135</c:v>
                </c:pt>
                <c:pt idx="4">
                  <c:v>993.06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C8-41A2-9B17-C41CAA841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1457888"/>
        <c:axId val="741459528"/>
      </c:barChart>
      <c:catAx>
        <c:axId val="74145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41459528"/>
        <c:crosses val="autoZero"/>
        <c:auto val="1"/>
        <c:lblAlgn val="ctr"/>
        <c:lblOffset val="100"/>
        <c:noMultiLvlLbl val="0"/>
      </c:catAx>
      <c:valAx>
        <c:axId val="741459528"/>
        <c:scaling>
          <c:orientation val="minMax"/>
          <c:max val="2200"/>
          <c:min val="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4145788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8.1611374805178244E-2"/>
          <c:y val="0.11329944258860108"/>
          <c:w val="0.90370838671179821"/>
          <c:h val="9.645085389369104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13040C2-E647-42A7-B18F-E13A84E17B0B}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7AEF39B-B8FD-48AE-A737-A5B63B4784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0.05155</cdr:y>
    </cdr:from>
    <cdr:to>
      <cdr:x>0.10389</cdr:x>
      <cdr:y>0.14124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DF1FAFB-5651-4C53-930F-D744A670808E}"/>
            </a:ext>
          </a:extLst>
        </cdr:cNvPr>
        <cdr:cNvSpPr txBox="1"/>
      </cdr:nvSpPr>
      <cdr:spPr>
        <a:xfrm xmlns:a="http://schemas.openxmlformats.org/drawingml/2006/main">
          <a:off x="51487" y="313210"/>
          <a:ext cx="914400" cy="544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（億円）</a:t>
          </a:r>
        </a:p>
      </cdr:txBody>
    </cdr:sp>
  </cdr:relSizeAnchor>
  <cdr:relSizeAnchor xmlns:cdr="http://schemas.openxmlformats.org/drawingml/2006/chartDrawing">
    <cdr:from>
      <cdr:x>0.90165</cdr:x>
      <cdr:y>0.87277</cdr:y>
    </cdr:from>
    <cdr:to>
      <cdr:x>1</cdr:x>
      <cdr:y>0.93362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947B02B-0AFF-4AB8-8990-931B7082B5A9}"/>
            </a:ext>
          </a:extLst>
        </cdr:cNvPr>
        <cdr:cNvSpPr txBox="1"/>
      </cdr:nvSpPr>
      <cdr:spPr>
        <a:xfrm xmlns:a="http://schemas.openxmlformats.org/drawingml/2006/main">
          <a:off x="8383201" y="5302422"/>
          <a:ext cx="914400" cy="369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（年）</a:t>
          </a:r>
        </a:p>
      </cdr:txBody>
    </cdr:sp>
  </cdr:relSizeAnchor>
  <cdr:relSizeAnchor xmlns:cdr="http://schemas.openxmlformats.org/drawingml/2006/chartDrawing">
    <cdr:from>
      <cdr:x>0.37471</cdr:x>
      <cdr:y>0.93291</cdr:y>
    </cdr:from>
    <cdr:to>
      <cdr:x>1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E8DD803D-2A08-4DFA-9A97-47AE09ADB1B2}"/>
            </a:ext>
          </a:extLst>
        </cdr:cNvPr>
        <cdr:cNvSpPr txBox="1"/>
      </cdr:nvSpPr>
      <cdr:spPr>
        <a:xfrm xmlns:a="http://schemas.openxmlformats.org/drawingml/2006/main">
          <a:off x="3483919" y="5667804"/>
          <a:ext cx="5813682" cy="407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資料：ジェトロ青森貿易情報センター「青森県の貿易」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DF2A7-40DB-40BC-8C3F-4699406DB73E}">
  <sheetPr>
    <pageSetUpPr fitToPage="1"/>
  </sheetPr>
  <dimension ref="A1:R109"/>
  <sheetViews>
    <sheetView tabSelected="1" zoomScaleNormal="100" workbookViewId="0">
      <selection activeCell="L14" sqref="L14"/>
    </sheetView>
  </sheetViews>
  <sheetFormatPr defaultRowHeight="13.5" x14ac:dyDescent="0.4"/>
  <cols>
    <col min="1" max="2" width="5.625" style="4" customWidth="1"/>
    <col min="3" max="3" width="9.5" style="8" bestFit="1" customWidth="1"/>
    <col min="4" max="4" width="12.5" style="8" customWidth="1"/>
    <col min="5" max="5" width="9" style="8"/>
    <col min="6" max="12" width="9" style="24"/>
    <col min="13" max="16384" width="9" style="8"/>
  </cols>
  <sheetData>
    <row r="1" spans="1:18" x14ac:dyDescent="0.4">
      <c r="A1" s="3" t="s">
        <v>7</v>
      </c>
      <c r="C1" s="5" t="s">
        <v>19</v>
      </c>
      <c r="D1" s="6"/>
      <c r="E1" s="6"/>
      <c r="F1" s="21"/>
      <c r="G1" s="21"/>
      <c r="H1" s="21"/>
      <c r="I1" s="22"/>
      <c r="J1" s="23"/>
      <c r="K1" s="23"/>
      <c r="L1" s="23"/>
      <c r="M1" s="7"/>
      <c r="N1" s="7"/>
      <c r="O1" s="7"/>
      <c r="P1" s="7"/>
      <c r="Q1" s="7"/>
      <c r="R1" s="7"/>
    </row>
    <row r="2" spans="1:18" x14ac:dyDescent="0.4">
      <c r="A2" s="3" t="s">
        <v>8</v>
      </c>
      <c r="C2" s="9" t="s">
        <v>9</v>
      </c>
      <c r="I2" s="25"/>
      <c r="J2" s="26"/>
      <c r="K2" s="26"/>
      <c r="L2" s="26"/>
      <c r="M2" s="10"/>
      <c r="N2" s="10"/>
      <c r="O2" s="11"/>
      <c r="Q2" s="11"/>
      <c r="R2" s="11"/>
    </row>
    <row r="3" spans="1:18" x14ac:dyDescent="0.4">
      <c r="A3" s="3" t="s">
        <v>10</v>
      </c>
      <c r="C3" s="9" t="s">
        <v>18</v>
      </c>
      <c r="I3" s="25"/>
      <c r="J3" s="27"/>
      <c r="K3" s="27"/>
      <c r="L3" s="27"/>
      <c r="M3" s="12"/>
      <c r="N3" s="12"/>
      <c r="O3" s="12"/>
    </row>
    <row r="4" spans="1:18" x14ac:dyDescent="0.4">
      <c r="A4" s="3"/>
      <c r="C4" s="13" t="s">
        <v>11</v>
      </c>
      <c r="I4" s="25"/>
      <c r="J4" s="27"/>
      <c r="K4" s="27"/>
      <c r="L4" s="27"/>
      <c r="M4" s="12"/>
      <c r="N4" s="12"/>
      <c r="O4" s="12"/>
    </row>
    <row r="5" spans="1:18" ht="21" customHeight="1" x14ac:dyDescent="0.4">
      <c r="C5" s="14">
        <v>43101</v>
      </c>
      <c r="D5" s="15" t="s">
        <v>12</v>
      </c>
      <c r="E5" s="16">
        <f>MAX($C$9:$C$109)</f>
        <v>44562</v>
      </c>
      <c r="F5" s="28" t="s">
        <v>13</v>
      </c>
      <c r="G5" s="28"/>
      <c r="H5" s="28"/>
      <c r="I5" s="29"/>
      <c r="J5" s="27"/>
      <c r="K5" s="27"/>
      <c r="L5" s="27"/>
      <c r="M5" s="12"/>
      <c r="N5" s="12"/>
      <c r="O5" s="12"/>
    </row>
    <row r="6" spans="1:18" x14ac:dyDescent="0.4">
      <c r="B6" s="4">
        <f>COUNTA(C9:C109)-MATCH(C5,C9:C109,0)+1</f>
        <v>5</v>
      </c>
    </row>
    <row r="7" spans="1:18" x14ac:dyDescent="0.4">
      <c r="A7" s="17"/>
      <c r="C7" s="8" t="s">
        <v>17</v>
      </c>
    </row>
    <row r="8" spans="1:18" s="18" customFormat="1" ht="40.5" x14ac:dyDescent="0.4">
      <c r="A8" s="20"/>
      <c r="B8" s="20"/>
      <c r="C8" s="18" t="s">
        <v>14</v>
      </c>
      <c r="D8" s="18" t="s">
        <v>15</v>
      </c>
      <c r="E8" s="18" t="s">
        <v>16</v>
      </c>
      <c r="F8" s="30" t="s">
        <v>0</v>
      </c>
      <c r="G8" s="30" t="s">
        <v>1</v>
      </c>
      <c r="H8" s="30" t="s">
        <v>2</v>
      </c>
      <c r="I8" s="30" t="s">
        <v>3</v>
      </c>
      <c r="J8" s="30" t="s">
        <v>4</v>
      </c>
      <c r="K8" s="30" t="s">
        <v>5</v>
      </c>
      <c r="L8" s="30" t="s">
        <v>6</v>
      </c>
    </row>
    <row r="9" spans="1:18" x14ac:dyDescent="0.15">
      <c r="A9" s="1" t="str">
        <f>IF(C9=EDATE($C$5,0),1,"")</f>
        <v/>
      </c>
      <c r="B9" s="1" t="str">
        <f>IF(C9=EDATE($C$5,0),1,"")</f>
        <v/>
      </c>
      <c r="C9" s="19">
        <v>42736</v>
      </c>
      <c r="D9" s="2" t="str">
        <f t="shared" ref="D9:D14" si="0">IF(OR(A9=1,B9=1,A9),TEXT(C9,"ge"),TEXT(C9," "))</f>
        <v xml:space="preserve"> </v>
      </c>
      <c r="E9" s="2" t="str">
        <f t="shared" ref="E9:E14" si="1">IF(OR(A9=1,A9),TEXT(C9,"yyyy"),TEXT(C9,"yy"))</f>
        <v>17</v>
      </c>
      <c r="F9" s="24">
        <v>321.67</v>
      </c>
      <c r="G9" s="24">
        <v>628.9</v>
      </c>
      <c r="H9" s="24">
        <v>376.94</v>
      </c>
      <c r="I9" s="24">
        <v>73.45</v>
      </c>
      <c r="J9" s="24">
        <v>183.19</v>
      </c>
      <c r="K9" s="24">
        <v>86.7</v>
      </c>
      <c r="L9" s="24">
        <v>1670.8500000000001</v>
      </c>
    </row>
    <row r="10" spans="1:18" x14ac:dyDescent="0.15">
      <c r="A10" s="1">
        <f t="shared" ref="A10:A73" si="2">IF(C10=EDATE($C$5,0),1,"")</f>
        <v>1</v>
      </c>
      <c r="B10" s="1">
        <f>IF(C10=EDATE($C$5,0),1,"")</f>
        <v>1</v>
      </c>
      <c r="C10" s="19">
        <v>43101</v>
      </c>
      <c r="D10" s="2" t="str">
        <f t="shared" si="0"/>
        <v>H30</v>
      </c>
      <c r="E10" s="2" t="str">
        <f t="shared" si="1"/>
        <v>2018</v>
      </c>
      <c r="F10" s="24">
        <v>442.36</v>
      </c>
      <c r="G10" s="24">
        <v>495.68</v>
      </c>
      <c r="H10" s="24">
        <v>379.46</v>
      </c>
      <c r="I10" s="24">
        <v>115.01</v>
      </c>
      <c r="J10" s="24">
        <v>224.11</v>
      </c>
      <c r="K10" s="24">
        <v>117.84</v>
      </c>
      <c r="L10" s="24">
        <v>1774.4599999999998</v>
      </c>
    </row>
    <row r="11" spans="1:18" x14ac:dyDescent="0.15">
      <c r="A11" s="1" t="str">
        <f t="shared" si="2"/>
        <v/>
      </c>
      <c r="B11" s="1" t="str">
        <f>IF(OR(A11=1,C11=$E$5),1,"")</f>
        <v/>
      </c>
      <c r="C11" s="19">
        <v>43466</v>
      </c>
      <c r="D11" s="2" t="str">
        <f t="shared" si="0"/>
        <v xml:space="preserve"> </v>
      </c>
      <c r="E11" s="2" t="str">
        <f t="shared" si="1"/>
        <v>19</v>
      </c>
      <c r="F11" s="24">
        <v>377.52</v>
      </c>
      <c r="G11" s="24">
        <v>358.86</v>
      </c>
      <c r="H11" s="24">
        <v>384.62</v>
      </c>
      <c r="I11" s="24">
        <v>91.9</v>
      </c>
      <c r="J11" s="24">
        <v>231.63</v>
      </c>
      <c r="K11" s="24">
        <v>199.58</v>
      </c>
      <c r="L11" s="24">
        <v>1644.1100000000001</v>
      </c>
    </row>
    <row r="12" spans="1:18" x14ac:dyDescent="0.15">
      <c r="A12" s="1" t="str">
        <f t="shared" si="2"/>
        <v/>
      </c>
      <c r="B12" s="1" t="str">
        <f t="shared" ref="B12:B75" si="3">IF(OR(A12=1,C12=$E$5),1,"")</f>
        <v/>
      </c>
      <c r="C12" s="19">
        <v>43831</v>
      </c>
      <c r="D12" s="2" t="str">
        <f t="shared" si="0"/>
        <v xml:space="preserve"> </v>
      </c>
      <c r="E12" s="2" t="str">
        <f t="shared" si="1"/>
        <v>20</v>
      </c>
      <c r="F12" s="24">
        <v>251.48</v>
      </c>
      <c r="G12" s="24">
        <v>334.26</v>
      </c>
      <c r="H12" s="24">
        <v>385.29</v>
      </c>
      <c r="I12" s="24">
        <v>77.12</v>
      </c>
      <c r="J12" s="24">
        <v>190.48</v>
      </c>
      <c r="K12" s="24">
        <v>119.18</v>
      </c>
      <c r="L12" s="24">
        <v>1357.81</v>
      </c>
    </row>
    <row r="13" spans="1:18" x14ac:dyDescent="0.15">
      <c r="A13" s="1" t="str">
        <f t="shared" si="2"/>
        <v/>
      </c>
      <c r="B13" s="1" t="str">
        <f t="shared" si="3"/>
        <v/>
      </c>
      <c r="C13" s="19">
        <v>44197</v>
      </c>
      <c r="D13" s="2" t="str">
        <f t="shared" si="0"/>
        <v xml:space="preserve"> </v>
      </c>
      <c r="E13" s="2" t="str">
        <f t="shared" si="1"/>
        <v>21</v>
      </c>
      <c r="F13" s="24">
        <v>385.84</v>
      </c>
      <c r="G13" s="24">
        <v>157.62</v>
      </c>
      <c r="H13" s="24">
        <v>132.51</v>
      </c>
      <c r="I13" s="24">
        <v>59.53</v>
      </c>
      <c r="J13" s="24">
        <v>258</v>
      </c>
      <c r="K13" s="24">
        <v>141.4</v>
      </c>
      <c r="L13" s="24">
        <v>1135</v>
      </c>
    </row>
    <row r="14" spans="1:18" x14ac:dyDescent="0.15">
      <c r="A14" s="1" t="str">
        <f t="shared" si="2"/>
        <v/>
      </c>
      <c r="B14" s="1">
        <f t="shared" si="3"/>
        <v>1</v>
      </c>
      <c r="C14" s="19">
        <v>44562</v>
      </c>
      <c r="D14" s="2" t="str">
        <f t="shared" si="0"/>
        <v>R4</v>
      </c>
      <c r="E14" s="2" t="str">
        <f t="shared" si="1"/>
        <v>22</v>
      </c>
      <c r="F14" s="24">
        <v>298</v>
      </c>
      <c r="G14" s="24">
        <v>212.55</v>
      </c>
      <c r="H14" s="24">
        <v>90.81</v>
      </c>
      <c r="I14" s="24">
        <v>60.65</v>
      </c>
      <c r="J14" s="24">
        <v>284.69</v>
      </c>
      <c r="K14" s="24">
        <v>46.35</v>
      </c>
      <c r="L14" s="24">
        <v>993.06</v>
      </c>
    </row>
    <row r="15" spans="1:18" x14ac:dyDescent="0.15">
      <c r="A15" s="1" t="str">
        <f t="shared" si="2"/>
        <v/>
      </c>
      <c r="B15" s="1" t="str">
        <f t="shared" si="3"/>
        <v/>
      </c>
    </row>
    <row r="16" spans="1:18" x14ac:dyDescent="0.15">
      <c r="A16" s="1" t="str">
        <f t="shared" si="2"/>
        <v/>
      </c>
      <c r="B16" s="1" t="str">
        <f t="shared" si="3"/>
        <v/>
      </c>
    </row>
    <row r="17" spans="1:2" x14ac:dyDescent="0.15">
      <c r="A17" s="1" t="str">
        <f t="shared" si="2"/>
        <v/>
      </c>
      <c r="B17" s="1" t="str">
        <f t="shared" si="3"/>
        <v/>
      </c>
    </row>
    <row r="18" spans="1:2" x14ac:dyDescent="0.15">
      <c r="A18" s="1" t="str">
        <f t="shared" si="2"/>
        <v/>
      </c>
      <c r="B18" s="1" t="str">
        <f t="shared" si="3"/>
        <v/>
      </c>
    </row>
    <row r="19" spans="1:2" x14ac:dyDescent="0.15">
      <c r="A19" s="1" t="str">
        <f t="shared" si="2"/>
        <v/>
      </c>
      <c r="B19" s="1" t="str">
        <f t="shared" si="3"/>
        <v/>
      </c>
    </row>
    <row r="20" spans="1:2" x14ac:dyDescent="0.15">
      <c r="A20" s="1" t="str">
        <f t="shared" si="2"/>
        <v/>
      </c>
      <c r="B20" s="1" t="str">
        <f t="shared" si="3"/>
        <v/>
      </c>
    </row>
    <row r="21" spans="1:2" x14ac:dyDescent="0.15">
      <c r="A21" s="1" t="str">
        <f t="shared" si="2"/>
        <v/>
      </c>
      <c r="B21" s="1" t="str">
        <f t="shared" si="3"/>
        <v/>
      </c>
    </row>
    <row r="22" spans="1:2" x14ac:dyDescent="0.15">
      <c r="A22" s="1" t="str">
        <f t="shared" si="2"/>
        <v/>
      </c>
      <c r="B22" s="1" t="str">
        <f t="shared" si="3"/>
        <v/>
      </c>
    </row>
    <row r="23" spans="1:2" x14ac:dyDescent="0.15">
      <c r="A23" s="1" t="str">
        <f t="shared" si="2"/>
        <v/>
      </c>
      <c r="B23" s="1" t="str">
        <f t="shared" si="3"/>
        <v/>
      </c>
    </row>
    <row r="24" spans="1:2" x14ac:dyDescent="0.15">
      <c r="A24" s="1" t="str">
        <f t="shared" si="2"/>
        <v/>
      </c>
      <c r="B24" s="1" t="str">
        <f t="shared" si="3"/>
        <v/>
      </c>
    </row>
    <row r="25" spans="1:2" x14ac:dyDescent="0.15">
      <c r="A25" s="1" t="str">
        <f t="shared" si="2"/>
        <v/>
      </c>
      <c r="B25" s="1" t="str">
        <f t="shared" si="3"/>
        <v/>
      </c>
    </row>
    <row r="26" spans="1:2" x14ac:dyDescent="0.15">
      <c r="A26" s="1" t="str">
        <f t="shared" si="2"/>
        <v/>
      </c>
      <c r="B26" s="1" t="str">
        <f t="shared" si="3"/>
        <v/>
      </c>
    </row>
    <row r="27" spans="1:2" x14ac:dyDescent="0.15">
      <c r="A27" s="1" t="str">
        <f t="shared" si="2"/>
        <v/>
      </c>
      <c r="B27" s="1" t="str">
        <f t="shared" si="3"/>
        <v/>
      </c>
    </row>
    <row r="28" spans="1:2" x14ac:dyDescent="0.15">
      <c r="A28" s="1" t="str">
        <f t="shared" si="2"/>
        <v/>
      </c>
      <c r="B28" s="1" t="str">
        <f t="shared" si="3"/>
        <v/>
      </c>
    </row>
    <row r="29" spans="1:2" x14ac:dyDescent="0.15">
      <c r="A29" s="1" t="str">
        <f t="shared" si="2"/>
        <v/>
      </c>
      <c r="B29" s="1" t="str">
        <f t="shared" si="3"/>
        <v/>
      </c>
    </row>
    <row r="30" spans="1:2" x14ac:dyDescent="0.15">
      <c r="A30" s="1" t="str">
        <f t="shared" si="2"/>
        <v/>
      </c>
      <c r="B30" s="1" t="str">
        <f t="shared" si="3"/>
        <v/>
      </c>
    </row>
    <row r="31" spans="1:2" x14ac:dyDescent="0.15">
      <c r="A31" s="1" t="str">
        <f t="shared" si="2"/>
        <v/>
      </c>
      <c r="B31" s="1" t="str">
        <f t="shared" si="3"/>
        <v/>
      </c>
    </row>
    <row r="32" spans="1:2" x14ac:dyDescent="0.15">
      <c r="A32" s="1" t="str">
        <f t="shared" si="2"/>
        <v/>
      </c>
      <c r="B32" s="1" t="str">
        <f t="shared" si="3"/>
        <v/>
      </c>
    </row>
    <row r="33" spans="1:2" x14ac:dyDescent="0.15">
      <c r="A33" s="1" t="str">
        <f t="shared" si="2"/>
        <v/>
      </c>
      <c r="B33" s="1" t="str">
        <f t="shared" si="3"/>
        <v/>
      </c>
    </row>
    <row r="34" spans="1:2" x14ac:dyDescent="0.15">
      <c r="A34" s="1" t="str">
        <f t="shared" si="2"/>
        <v/>
      </c>
      <c r="B34" s="1" t="str">
        <f t="shared" si="3"/>
        <v/>
      </c>
    </row>
    <row r="35" spans="1:2" x14ac:dyDescent="0.15">
      <c r="A35" s="1" t="str">
        <f t="shared" si="2"/>
        <v/>
      </c>
      <c r="B35" s="1" t="str">
        <f t="shared" si="3"/>
        <v/>
      </c>
    </row>
    <row r="36" spans="1:2" x14ac:dyDescent="0.15">
      <c r="A36" s="1" t="str">
        <f t="shared" si="2"/>
        <v/>
      </c>
      <c r="B36" s="1" t="str">
        <f t="shared" si="3"/>
        <v/>
      </c>
    </row>
    <row r="37" spans="1:2" x14ac:dyDescent="0.15">
      <c r="A37" s="1" t="str">
        <f t="shared" si="2"/>
        <v/>
      </c>
      <c r="B37" s="1" t="str">
        <f t="shared" si="3"/>
        <v/>
      </c>
    </row>
    <row r="38" spans="1:2" x14ac:dyDescent="0.15">
      <c r="A38" s="1" t="str">
        <f t="shared" si="2"/>
        <v/>
      </c>
      <c r="B38" s="1" t="str">
        <f t="shared" si="3"/>
        <v/>
      </c>
    </row>
    <row r="39" spans="1:2" x14ac:dyDescent="0.15">
      <c r="A39" s="1" t="str">
        <f t="shared" si="2"/>
        <v/>
      </c>
      <c r="B39" s="1" t="str">
        <f t="shared" si="3"/>
        <v/>
      </c>
    </row>
    <row r="40" spans="1:2" x14ac:dyDescent="0.15">
      <c r="A40" s="1" t="str">
        <f t="shared" si="2"/>
        <v/>
      </c>
      <c r="B40" s="1" t="str">
        <f t="shared" si="3"/>
        <v/>
      </c>
    </row>
    <row r="41" spans="1:2" x14ac:dyDescent="0.15">
      <c r="A41" s="1" t="str">
        <f t="shared" si="2"/>
        <v/>
      </c>
      <c r="B41" s="1" t="str">
        <f t="shared" si="3"/>
        <v/>
      </c>
    </row>
    <row r="42" spans="1:2" x14ac:dyDescent="0.15">
      <c r="A42" s="1" t="str">
        <f t="shared" si="2"/>
        <v/>
      </c>
      <c r="B42" s="1" t="str">
        <f t="shared" si="3"/>
        <v/>
      </c>
    </row>
    <row r="43" spans="1:2" x14ac:dyDescent="0.15">
      <c r="A43" s="1" t="str">
        <f t="shared" si="2"/>
        <v/>
      </c>
      <c r="B43" s="1" t="str">
        <f t="shared" si="3"/>
        <v/>
      </c>
    </row>
    <row r="44" spans="1:2" x14ac:dyDescent="0.15">
      <c r="A44" s="1" t="str">
        <f t="shared" si="2"/>
        <v/>
      </c>
      <c r="B44" s="1" t="str">
        <f t="shared" si="3"/>
        <v/>
      </c>
    </row>
    <row r="45" spans="1:2" x14ac:dyDescent="0.15">
      <c r="A45" s="1" t="str">
        <f t="shared" si="2"/>
        <v/>
      </c>
      <c r="B45" s="1" t="str">
        <f t="shared" si="3"/>
        <v/>
      </c>
    </row>
    <row r="46" spans="1:2" x14ac:dyDescent="0.15">
      <c r="A46" s="1" t="str">
        <f t="shared" si="2"/>
        <v/>
      </c>
      <c r="B46" s="1" t="str">
        <f t="shared" si="3"/>
        <v/>
      </c>
    </row>
    <row r="47" spans="1:2" x14ac:dyDescent="0.15">
      <c r="A47" s="1" t="str">
        <f t="shared" si="2"/>
        <v/>
      </c>
      <c r="B47" s="1" t="str">
        <f t="shared" si="3"/>
        <v/>
      </c>
    </row>
    <row r="48" spans="1:2" x14ac:dyDescent="0.15">
      <c r="A48" s="1" t="str">
        <f t="shared" si="2"/>
        <v/>
      </c>
      <c r="B48" s="1" t="str">
        <f t="shared" si="3"/>
        <v/>
      </c>
    </row>
    <row r="49" spans="1:2" x14ac:dyDescent="0.15">
      <c r="A49" s="1" t="str">
        <f t="shared" si="2"/>
        <v/>
      </c>
      <c r="B49" s="1" t="str">
        <f t="shared" si="3"/>
        <v/>
      </c>
    </row>
    <row r="50" spans="1:2" x14ac:dyDescent="0.15">
      <c r="A50" s="1" t="str">
        <f t="shared" si="2"/>
        <v/>
      </c>
      <c r="B50" s="1" t="str">
        <f t="shared" si="3"/>
        <v/>
      </c>
    </row>
    <row r="51" spans="1:2" x14ac:dyDescent="0.15">
      <c r="A51" s="1" t="str">
        <f t="shared" si="2"/>
        <v/>
      </c>
      <c r="B51" s="1" t="str">
        <f t="shared" si="3"/>
        <v/>
      </c>
    </row>
    <row r="52" spans="1:2" x14ac:dyDescent="0.15">
      <c r="A52" s="1" t="str">
        <f t="shared" si="2"/>
        <v/>
      </c>
      <c r="B52" s="1" t="str">
        <f t="shared" si="3"/>
        <v/>
      </c>
    </row>
    <row r="53" spans="1:2" x14ac:dyDescent="0.15">
      <c r="A53" s="1" t="str">
        <f t="shared" si="2"/>
        <v/>
      </c>
      <c r="B53" s="1" t="str">
        <f t="shared" si="3"/>
        <v/>
      </c>
    </row>
    <row r="54" spans="1:2" x14ac:dyDescent="0.15">
      <c r="A54" s="1" t="str">
        <f t="shared" si="2"/>
        <v/>
      </c>
      <c r="B54" s="1" t="str">
        <f t="shared" si="3"/>
        <v/>
      </c>
    </row>
    <row r="55" spans="1:2" x14ac:dyDescent="0.15">
      <c r="A55" s="1" t="str">
        <f t="shared" si="2"/>
        <v/>
      </c>
      <c r="B55" s="1" t="str">
        <f t="shared" si="3"/>
        <v/>
      </c>
    </row>
    <row r="56" spans="1:2" x14ac:dyDescent="0.15">
      <c r="A56" s="1" t="str">
        <f t="shared" si="2"/>
        <v/>
      </c>
      <c r="B56" s="1" t="str">
        <f t="shared" si="3"/>
        <v/>
      </c>
    </row>
    <row r="57" spans="1:2" x14ac:dyDescent="0.15">
      <c r="A57" s="1" t="str">
        <f t="shared" si="2"/>
        <v/>
      </c>
      <c r="B57" s="1" t="str">
        <f t="shared" si="3"/>
        <v/>
      </c>
    </row>
    <row r="58" spans="1:2" x14ac:dyDescent="0.15">
      <c r="A58" s="1" t="str">
        <f t="shared" si="2"/>
        <v/>
      </c>
      <c r="B58" s="1" t="str">
        <f t="shared" si="3"/>
        <v/>
      </c>
    </row>
    <row r="59" spans="1:2" x14ac:dyDescent="0.15">
      <c r="A59" s="1" t="str">
        <f t="shared" si="2"/>
        <v/>
      </c>
      <c r="B59" s="1" t="str">
        <f t="shared" si="3"/>
        <v/>
      </c>
    </row>
    <row r="60" spans="1:2" x14ac:dyDescent="0.15">
      <c r="A60" s="1" t="str">
        <f t="shared" si="2"/>
        <v/>
      </c>
      <c r="B60" s="1" t="str">
        <f t="shared" si="3"/>
        <v/>
      </c>
    </row>
    <row r="61" spans="1:2" x14ac:dyDescent="0.15">
      <c r="A61" s="1" t="str">
        <f t="shared" si="2"/>
        <v/>
      </c>
      <c r="B61" s="1" t="str">
        <f t="shared" si="3"/>
        <v/>
      </c>
    </row>
    <row r="62" spans="1:2" x14ac:dyDescent="0.15">
      <c r="A62" s="1" t="str">
        <f t="shared" si="2"/>
        <v/>
      </c>
      <c r="B62" s="1" t="str">
        <f t="shared" si="3"/>
        <v/>
      </c>
    </row>
    <row r="63" spans="1:2" x14ac:dyDescent="0.15">
      <c r="A63" s="1" t="str">
        <f t="shared" si="2"/>
        <v/>
      </c>
      <c r="B63" s="1" t="str">
        <f t="shared" si="3"/>
        <v/>
      </c>
    </row>
    <row r="64" spans="1:2" x14ac:dyDescent="0.15">
      <c r="A64" s="1" t="str">
        <f t="shared" si="2"/>
        <v/>
      </c>
      <c r="B64" s="1" t="str">
        <f t="shared" si="3"/>
        <v/>
      </c>
    </row>
    <row r="65" spans="1:2" x14ac:dyDescent="0.15">
      <c r="A65" s="1" t="str">
        <f t="shared" si="2"/>
        <v/>
      </c>
      <c r="B65" s="1" t="str">
        <f t="shared" si="3"/>
        <v/>
      </c>
    </row>
    <row r="66" spans="1:2" x14ac:dyDescent="0.15">
      <c r="A66" s="1" t="str">
        <f t="shared" si="2"/>
        <v/>
      </c>
      <c r="B66" s="1" t="str">
        <f t="shared" si="3"/>
        <v/>
      </c>
    </row>
    <row r="67" spans="1:2" x14ac:dyDescent="0.15">
      <c r="A67" s="1" t="str">
        <f t="shared" si="2"/>
        <v/>
      </c>
      <c r="B67" s="1" t="str">
        <f t="shared" si="3"/>
        <v/>
      </c>
    </row>
    <row r="68" spans="1:2" x14ac:dyDescent="0.15">
      <c r="A68" s="1" t="str">
        <f t="shared" si="2"/>
        <v/>
      </c>
      <c r="B68" s="1" t="str">
        <f t="shared" si="3"/>
        <v/>
      </c>
    </row>
    <row r="69" spans="1:2" x14ac:dyDescent="0.15">
      <c r="A69" s="1" t="str">
        <f t="shared" si="2"/>
        <v/>
      </c>
      <c r="B69" s="1" t="str">
        <f t="shared" si="3"/>
        <v/>
      </c>
    </row>
    <row r="70" spans="1:2" x14ac:dyDescent="0.15">
      <c r="A70" s="1" t="str">
        <f t="shared" si="2"/>
        <v/>
      </c>
      <c r="B70" s="1" t="str">
        <f t="shared" si="3"/>
        <v/>
      </c>
    </row>
    <row r="71" spans="1:2" x14ac:dyDescent="0.15">
      <c r="A71" s="1" t="str">
        <f t="shared" si="2"/>
        <v/>
      </c>
      <c r="B71" s="1" t="str">
        <f t="shared" si="3"/>
        <v/>
      </c>
    </row>
    <row r="72" spans="1:2" x14ac:dyDescent="0.15">
      <c r="A72" s="1" t="str">
        <f t="shared" si="2"/>
        <v/>
      </c>
      <c r="B72" s="1" t="str">
        <f t="shared" si="3"/>
        <v/>
      </c>
    </row>
    <row r="73" spans="1:2" x14ac:dyDescent="0.15">
      <c r="A73" s="1" t="str">
        <f t="shared" si="2"/>
        <v/>
      </c>
      <c r="B73" s="1" t="str">
        <f t="shared" si="3"/>
        <v/>
      </c>
    </row>
    <row r="74" spans="1:2" x14ac:dyDescent="0.15">
      <c r="A74" s="1" t="str">
        <f t="shared" ref="A74:A109" si="4">IF(C74=EDATE($C$5,0),1,"")</f>
        <v/>
      </c>
      <c r="B74" s="1" t="str">
        <f t="shared" si="3"/>
        <v/>
      </c>
    </row>
    <row r="75" spans="1:2" x14ac:dyDescent="0.15">
      <c r="A75" s="1" t="str">
        <f t="shared" si="4"/>
        <v/>
      </c>
      <c r="B75" s="1" t="str">
        <f t="shared" si="3"/>
        <v/>
      </c>
    </row>
    <row r="76" spans="1:2" x14ac:dyDescent="0.15">
      <c r="A76" s="1" t="str">
        <f t="shared" si="4"/>
        <v/>
      </c>
      <c r="B76" s="1" t="str">
        <f t="shared" ref="B76:B109" si="5">IF(OR(A76=1,C76=$E$5),1,"")</f>
        <v/>
      </c>
    </row>
    <row r="77" spans="1:2" x14ac:dyDescent="0.15">
      <c r="A77" s="1" t="str">
        <f t="shared" si="4"/>
        <v/>
      </c>
      <c r="B77" s="1" t="str">
        <f t="shared" si="5"/>
        <v/>
      </c>
    </row>
    <row r="78" spans="1:2" x14ac:dyDescent="0.15">
      <c r="A78" s="1" t="str">
        <f t="shared" si="4"/>
        <v/>
      </c>
      <c r="B78" s="1" t="str">
        <f t="shared" si="5"/>
        <v/>
      </c>
    </row>
    <row r="79" spans="1:2" x14ac:dyDescent="0.15">
      <c r="A79" s="1" t="str">
        <f t="shared" si="4"/>
        <v/>
      </c>
      <c r="B79" s="1" t="str">
        <f t="shared" si="5"/>
        <v/>
      </c>
    </row>
    <row r="80" spans="1:2" x14ac:dyDescent="0.15">
      <c r="A80" s="1" t="str">
        <f t="shared" si="4"/>
        <v/>
      </c>
      <c r="B80" s="1" t="str">
        <f t="shared" si="5"/>
        <v/>
      </c>
    </row>
    <row r="81" spans="1:2" x14ac:dyDescent="0.15">
      <c r="A81" s="1" t="str">
        <f t="shared" si="4"/>
        <v/>
      </c>
      <c r="B81" s="1" t="str">
        <f t="shared" si="5"/>
        <v/>
      </c>
    </row>
    <row r="82" spans="1:2" x14ac:dyDescent="0.15">
      <c r="A82" s="1" t="str">
        <f t="shared" si="4"/>
        <v/>
      </c>
      <c r="B82" s="1" t="str">
        <f t="shared" si="5"/>
        <v/>
      </c>
    </row>
    <row r="83" spans="1:2" x14ac:dyDescent="0.15">
      <c r="A83" s="1" t="str">
        <f t="shared" si="4"/>
        <v/>
      </c>
      <c r="B83" s="1" t="str">
        <f t="shared" si="5"/>
        <v/>
      </c>
    </row>
    <row r="84" spans="1:2" x14ac:dyDescent="0.15">
      <c r="A84" s="1" t="str">
        <f t="shared" si="4"/>
        <v/>
      </c>
      <c r="B84" s="1" t="str">
        <f t="shared" si="5"/>
        <v/>
      </c>
    </row>
    <row r="85" spans="1:2" x14ac:dyDescent="0.15">
      <c r="A85" s="1" t="str">
        <f t="shared" si="4"/>
        <v/>
      </c>
      <c r="B85" s="1" t="str">
        <f t="shared" si="5"/>
        <v/>
      </c>
    </row>
    <row r="86" spans="1:2" x14ac:dyDescent="0.15">
      <c r="A86" s="1" t="str">
        <f t="shared" si="4"/>
        <v/>
      </c>
      <c r="B86" s="1" t="str">
        <f t="shared" si="5"/>
        <v/>
      </c>
    </row>
    <row r="87" spans="1:2" x14ac:dyDescent="0.15">
      <c r="A87" s="1" t="str">
        <f t="shared" si="4"/>
        <v/>
      </c>
      <c r="B87" s="1" t="str">
        <f t="shared" si="5"/>
        <v/>
      </c>
    </row>
    <row r="88" spans="1:2" x14ac:dyDescent="0.15">
      <c r="A88" s="1" t="str">
        <f t="shared" si="4"/>
        <v/>
      </c>
      <c r="B88" s="1" t="str">
        <f t="shared" si="5"/>
        <v/>
      </c>
    </row>
    <row r="89" spans="1:2" x14ac:dyDescent="0.15">
      <c r="A89" s="1" t="str">
        <f t="shared" si="4"/>
        <v/>
      </c>
      <c r="B89" s="1" t="str">
        <f t="shared" si="5"/>
        <v/>
      </c>
    </row>
    <row r="90" spans="1:2" x14ac:dyDescent="0.15">
      <c r="A90" s="1" t="str">
        <f t="shared" si="4"/>
        <v/>
      </c>
      <c r="B90" s="1" t="str">
        <f t="shared" si="5"/>
        <v/>
      </c>
    </row>
    <row r="91" spans="1:2" x14ac:dyDescent="0.15">
      <c r="A91" s="1" t="str">
        <f t="shared" si="4"/>
        <v/>
      </c>
      <c r="B91" s="1" t="str">
        <f t="shared" si="5"/>
        <v/>
      </c>
    </row>
    <row r="92" spans="1:2" x14ac:dyDescent="0.15">
      <c r="A92" s="1" t="str">
        <f t="shared" si="4"/>
        <v/>
      </c>
      <c r="B92" s="1" t="str">
        <f t="shared" si="5"/>
        <v/>
      </c>
    </row>
    <row r="93" spans="1:2" x14ac:dyDescent="0.15">
      <c r="A93" s="1" t="str">
        <f t="shared" si="4"/>
        <v/>
      </c>
      <c r="B93" s="1" t="str">
        <f t="shared" si="5"/>
        <v/>
      </c>
    </row>
    <row r="94" spans="1:2" x14ac:dyDescent="0.15">
      <c r="A94" s="1" t="str">
        <f t="shared" si="4"/>
        <v/>
      </c>
      <c r="B94" s="1" t="str">
        <f t="shared" si="5"/>
        <v/>
      </c>
    </row>
    <row r="95" spans="1:2" x14ac:dyDescent="0.15">
      <c r="A95" s="1" t="str">
        <f t="shared" si="4"/>
        <v/>
      </c>
      <c r="B95" s="1" t="str">
        <f t="shared" si="5"/>
        <v/>
      </c>
    </row>
    <row r="96" spans="1:2" x14ac:dyDescent="0.15">
      <c r="A96" s="1" t="str">
        <f t="shared" si="4"/>
        <v/>
      </c>
      <c r="B96" s="1" t="str">
        <f t="shared" si="5"/>
        <v/>
      </c>
    </row>
    <row r="97" spans="1:2" x14ac:dyDescent="0.15">
      <c r="A97" s="1" t="str">
        <f t="shared" si="4"/>
        <v/>
      </c>
      <c r="B97" s="1" t="str">
        <f t="shared" si="5"/>
        <v/>
      </c>
    </row>
    <row r="98" spans="1:2" x14ac:dyDescent="0.15">
      <c r="A98" s="1" t="str">
        <f t="shared" si="4"/>
        <v/>
      </c>
      <c r="B98" s="1" t="str">
        <f t="shared" si="5"/>
        <v/>
      </c>
    </row>
    <row r="99" spans="1:2" x14ac:dyDescent="0.15">
      <c r="A99" s="1" t="str">
        <f t="shared" si="4"/>
        <v/>
      </c>
      <c r="B99" s="1" t="str">
        <f t="shared" si="5"/>
        <v/>
      </c>
    </row>
    <row r="100" spans="1:2" x14ac:dyDescent="0.15">
      <c r="A100" s="1" t="str">
        <f t="shared" si="4"/>
        <v/>
      </c>
      <c r="B100" s="1" t="str">
        <f t="shared" si="5"/>
        <v/>
      </c>
    </row>
    <row r="101" spans="1:2" x14ac:dyDescent="0.15">
      <c r="A101" s="1" t="str">
        <f t="shared" si="4"/>
        <v/>
      </c>
      <c r="B101" s="1" t="str">
        <f t="shared" si="5"/>
        <v/>
      </c>
    </row>
    <row r="102" spans="1:2" x14ac:dyDescent="0.15">
      <c r="A102" s="1" t="str">
        <f t="shared" si="4"/>
        <v/>
      </c>
      <c r="B102" s="1" t="str">
        <f t="shared" si="5"/>
        <v/>
      </c>
    </row>
    <row r="103" spans="1:2" x14ac:dyDescent="0.15">
      <c r="A103" s="1" t="str">
        <f t="shared" si="4"/>
        <v/>
      </c>
      <c r="B103" s="1" t="str">
        <f t="shared" si="5"/>
        <v/>
      </c>
    </row>
    <row r="104" spans="1:2" x14ac:dyDescent="0.15">
      <c r="A104" s="1" t="str">
        <f t="shared" si="4"/>
        <v/>
      </c>
      <c r="B104" s="1" t="str">
        <f t="shared" si="5"/>
        <v/>
      </c>
    </row>
    <row r="105" spans="1:2" x14ac:dyDescent="0.15">
      <c r="A105" s="1" t="str">
        <f t="shared" si="4"/>
        <v/>
      </c>
      <c r="B105" s="1" t="str">
        <f t="shared" si="5"/>
        <v/>
      </c>
    </row>
    <row r="106" spans="1:2" x14ac:dyDescent="0.15">
      <c r="A106" s="1" t="str">
        <f t="shared" si="4"/>
        <v/>
      </c>
      <c r="B106" s="1" t="str">
        <f t="shared" si="5"/>
        <v/>
      </c>
    </row>
    <row r="107" spans="1:2" x14ac:dyDescent="0.15">
      <c r="A107" s="1" t="str">
        <f t="shared" si="4"/>
        <v/>
      </c>
      <c r="B107" s="1" t="str">
        <f t="shared" si="5"/>
        <v/>
      </c>
    </row>
    <row r="108" spans="1:2" x14ac:dyDescent="0.15">
      <c r="A108" s="1" t="str">
        <f t="shared" si="4"/>
        <v/>
      </c>
      <c r="B108" s="1" t="str">
        <f t="shared" si="5"/>
        <v/>
      </c>
    </row>
    <row r="109" spans="1:2" x14ac:dyDescent="0.15">
      <c r="A109" s="1" t="str">
        <f t="shared" si="4"/>
        <v/>
      </c>
      <c r="B109" s="1" t="str">
        <f t="shared" si="5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</vt:lpstr>
      <vt:lpstr>グラフ1</vt:lpstr>
      <vt:lpstr>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2024-02-13T01:24:46Z</cp:lastPrinted>
  <dcterms:created xsi:type="dcterms:W3CDTF">2023-11-08T11:57:23Z</dcterms:created>
  <dcterms:modified xsi:type="dcterms:W3CDTF">2024-03-22T06:55:08Z</dcterms:modified>
</cp:coreProperties>
</file>