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２）物流\"/>
    </mc:Choice>
  </mc:AlternateContent>
  <xr:revisionPtr revIDLastSave="0" documentId="13_ncr:1_{BB8CE4EC-0AE6-46FF-ABAA-01F83DEA6690}" xr6:coauthVersionLast="36" xr6:coauthVersionMax="36" xr10:uidLastSave="{00000000-0000-0000-0000-000000000000}"/>
  <bookViews>
    <workbookView xWindow="0" yWindow="0" windowWidth="22500" windowHeight="11115" xr2:uid="{643886F9-962A-4E0F-947F-1843194CDDE9}"/>
  </bookViews>
  <sheets>
    <sheet name="データ" sheetId="2" r:id="rId1"/>
    <sheet name="グラフ1" sheetId="3" r:id="rId2"/>
  </sheets>
  <definedNames>
    <definedName name="_xlnm.Print_Area" localSheetId="0">データ!$A$1:$M$23</definedName>
    <definedName name="横軸ラベル_西暦">OFFSET(データ!$E$9,MATCH(データ!$C$5,データ!$C$9:$C$109,0)-1,0,データ!$B$6,1)</definedName>
    <definedName name="空港輸出">OFFSET(データ!$H$9,MATCH(データ!$C$5,データ!$C$9:$C$109,0)-1,0,データ!$B$6,1)</definedName>
    <definedName name="空港輸入">OFFSET(データ!$K$9,MATCH(データ!$C$5,データ!$C$9:$C$109,0)-1,0,データ!$B$6,1)</definedName>
    <definedName name="計">OFFSET(データ!$L$9,MATCH(データ!$C$5,データ!$C$9:$C$109,0)-1,0,データ!$B$6,1)</definedName>
    <definedName name="青森輸出">OFFSET(データ!$G$9,MATCH(データ!$C$5,データ!$C$9:$C$109,0)-1,0,データ!$B$6,1)</definedName>
    <definedName name="青森輸入">OFFSET(データ!$J$9,MATCH(データ!$C$5,データ!$C$9:$C$109,0)-1,0,データ!$B$6,1)</definedName>
    <definedName name="八戸輸出">OFFSET(データ!$F$9,MATCH(データ!$C$5,データ!$C$9:$C$109,0)-1,0,データ!$B$6,1)</definedName>
    <definedName name="八戸輸入">OFFSET(データ!$I$9,MATCH(データ!$C$5,データ!$C$9:$C$109,0)-1,0,データ!$B$6,1)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" l="1"/>
  <c r="B6" i="2" l="1"/>
  <c r="E5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B70" i="2" s="1"/>
  <c r="A69" i="2"/>
  <c r="A68" i="2"/>
  <c r="A67" i="2"/>
  <c r="A66" i="2"/>
  <c r="A65" i="2"/>
  <c r="A64" i="2"/>
  <c r="A63" i="2"/>
  <c r="A62" i="2"/>
  <c r="B62" i="2" s="1"/>
  <c r="A61" i="2"/>
  <c r="A60" i="2"/>
  <c r="A59" i="2"/>
  <c r="A58" i="2"/>
  <c r="A57" i="2"/>
  <c r="A56" i="2"/>
  <c r="A55" i="2"/>
  <c r="A54" i="2"/>
  <c r="B54" i="2" s="1"/>
  <c r="A53" i="2"/>
  <c r="A52" i="2"/>
  <c r="A51" i="2"/>
  <c r="A50" i="2"/>
  <c r="A49" i="2"/>
  <c r="A48" i="2"/>
  <c r="A47" i="2"/>
  <c r="A46" i="2"/>
  <c r="B46" i="2" s="1"/>
  <c r="A45" i="2"/>
  <c r="A44" i="2"/>
  <c r="A43" i="2"/>
  <c r="A42" i="2"/>
  <c r="A41" i="2"/>
  <c r="A40" i="2"/>
  <c r="A39" i="2"/>
  <c r="A38" i="2"/>
  <c r="B38" i="2" s="1"/>
  <c r="A37" i="2"/>
  <c r="A36" i="2"/>
  <c r="A35" i="2"/>
  <c r="A34" i="2"/>
  <c r="A33" i="2"/>
  <c r="A32" i="2"/>
  <c r="A31" i="2"/>
  <c r="A30" i="2"/>
  <c r="B30" i="2" s="1"/>
  <c r="A29" i="2"/>
  <c r="A28" i="2"/>
  <c r="A27" i="2"/>
  <c r="A26" i="2"/>
  <c r="A25" i="2"/>
  <c r="A24" i="2"/>
  <c r="A23" i="2"/>
  <c r="A22" i="2"/>
  <c r="B22" i="2" s="1"/>
  <c r="A21" i="2"/>
  <c r="E21" i="2" s="1"/>
  <c r="A20" i="2"/>
  <c r="A19" i="2"/>
  <c r="A18" i="2"/>
  <c r="E18" i="2" s="1"/>
  <c r="A17" i="2"/>
  <c r="E17" i="2" s="1"/>
  <c r="A16" i="2"/>
  <c r="A15" i="2"/>
  <c r="A14" i="2"/>
  <c r="B14" i="2" s="1"/>
  <c r="A13" i="2"/>
  <c r="E13" i="2" s="1"/>
  <c r="A12" i="2"/>
  <c r="A11" i="2"/>
  <c r="B10" i="2"/>
  <c r="A10" i="2"/>
  <c r="E10" i="2" s="1"/>
  <c r="B9" i="2"/>
  <c r="A9" i="2"/>
  <c r="L10" i="2"/>
  <c r="L11" i="2"/>
  <c r="L12" i="2"/>
  <c r="L13" i="2"/>
  <c r="L14" i="2"/>
  <c r="L15" i="2"/>
  <c r="L16" i="2"/>
  <c r="L17" i="2"/>
  <c r="L18" i="2"/>
  <c r="L19" i="2"/>
  <c r="L20" i="2"/>
  <c r="L9" i="2"/>
  <c r="D10" i="2" l="1"/>
  <c r="D9" i="2"/>
  <c r="E9" i="2"/>
  <c r="B94" i="2"/>
  <c r="B78" i="2"/>
  <c r="B86" i="2"/>
  <c r="B102" i="2"/>
  <c r="B23" i="2"/>
  <c r="B15" i="2"/>
  <c r="D15" i="2" s="1"/>
  <c r="B31" i="2"/>
  <c r="B16" i="2"/>
  <c r="D16" i="2" s="1"/>
  <c r="B24" i="2"/>
  <c r="B32" i="2"/>
  <c r="B40" i="2"/>
  <c r="B48" i="2"/>
  <c r="B56" i="2"/>
  <c r="B64" i="2"/>
  <c r="B72" i="2"/>
  <c r="B80" i="2"/>
  <c r="B88" i="2"/>
  <c r="B96" i="2"/>
  <c r="B104" i="2"/>
  <c r="E14" i="2"/>
  <c r="D14" i="2"/>
  <c r="B47" i="2"/>
  <c r="B63" i="2"/>
  <c r="B71" i="2"/>
  <c r="B39" i="2"/>
  <c r="B55" i="2"/>
  <c r="B19" i="2"/>
  <c r="D19" i="2" s="1"/>
  <c r="B35" i="2"/>
  <c r="B59" i="2"/>
  <c r="B91" i="2"/>
  <c r="E15" i="2"/>
  <c r="B11" i="2"/>
  <c r="D11" i="2" s="1"/>
  <c r="B27" i="2"/>
  <c r="B43" i="2"/>
  <c r="B51" i="2"/>
  <c r="B67" i="2"/>
  <c r="B75" i="2"/>
  <c r="B83" i="2"/>
  <c r="B99" i="2"/>
  <c r="B107" i="2"/>
  <c r="E11" i="2"/>
  <c r="E19" i="2"/>
  <c r="B12" i="2"/>
  <c r="D12" i="2" s="1"/>
  <c r="B20" i="2"/>
  <c r="D20" i="2" s="1"/>
  <c r="B28" i="2"/>
  <c r="B36" i="2"/>
  <c r="B44" i="2"/>
  <c r="B52" i="2"/>
  <c r="B60" i="2"/>
  <c r="E12" i="2"/>
  <c r="E16" i="2"/>
  <c r="E20" i="2"/>
  <c r="B17" i="2"/>
  <c r="D17" i="2" s="1"/>
  <c r="B25" i="2"/>
  <c r="B33" i="2"/>
  <c r="B41" i="2"/>
  <c r="B49" i="2"/>
  <c r="B57" i="2"/>
  <c r="B65" i="2"/>
  <c r="B73" i="2"/>
  <c r="B81" i="2"/>
  <c r="B89" i="2"/>
  <c r="B97" i="2"/>
  <c r="B105" i="2"/>
  <c r="B18" i="2"/>
  <c r="D18" i="2" s="1"/>
  <c r="B26" i="2"/>
  <c r="B34" i="2"/>
  <c r="B42" i="2"/>
  <c r="B50" i="2"/>
  <c r="B58" i="2"/>
  <c r="B66" i="2"/>
  <c r="B74" i="2"/>
  <c r="B82" i="2"/>
  <c r="B90" i="2"/>
  <c r="B98" i="2"/>
  <c r="B106" i="2"/>
  <c r="B68" i="2"/>
  <c r="B76" i="2"/>
  <c r="B84" i="2"/>
  <c r="B92" i="2"/>
  <c r="B100" i="2"/>
  <c r="B108" i="2"/>
  <c r="B13" i="2"/>
  <c r="D13" i="2" s="1"/>
  <c r="B21" i="2"/>
  <c r="D21" i="2" s="1"/>
  <c r="B29" i="2"/>
  <c r="B37" i="2"/>
  <c r="B45" i="2"/>
  <c r="B53" i="2"/>
  <c r="B61" i="2"/>
  <c r="B69" i="2"/>
  <c r="B77" i="2"/>
  <c r="B85" i="2"/>
  <c r="B93" i="2"/>
  <c r="B101" i="2"/>
  <c r="B109" i="2"/>
  <c r="B79" i="2"/>
  <c r="B87" i="2"/>
  <c r="B95" i="2"/>
  <c r="B103" i="2"/>
</calcChain>
</file>

<file path=xl/sharedStrings.xml><?xml version="1.0" encoding="utf-8"?>
<sst xmlns="http://schemas.openxmlformats.org/spreadsheetml/2006/main" count="33" uniqueCount="22">
  <si>
    <t>-</t>
  </si>
  <si>
    <t>八戸港-輸出</t>
    <rPh sb="0" eb="2">
      <t>ハチノヘ</t>
    </rPh>
    <rPh sb="2" eb="3">
      <t>コウ</t>
    </rPh>
    <rPh sb="4" eb="6">
      <t>ユシュツ</t>
    </rPh>
    <phoneticPr fontId="3"/>
  </si>
  <si>
    <t>青森港-輸出</t>
    <rPh sb="0" eb="2">
      <t>アオモリ</t>
    </rPh>
    <rPh sb="2" eb="3">
      <t>コウ</t>
    </rPh>
    <phoneticPr fontId="3"/>
  </si>
  <si>
    <t>青森空港-輸出</t>
    <rPh sb="0" eb="2">
      <t>アオモリ</t>
    </rPh>
    <rPh sb="2" eb="4">
      <t>クウコウ</t>
    </rPh>
    <phoneticPr fontId="3"/>
  </si>
  <si>
    <t>八戸港-輸入</t>
    <rPh sb="0" eb="2">
      <t>ハチノヘ</t>
    </rPh>
    <rPh sb="2" eb="3">
      <t>コウ</t>
    </rPh>
    <rPh sb="4" eb="6">
      <t>ユニュウ</t>
    </rPh>
    <phoneticPr fontId="3"/>
  </si>
  <si>
    <t>青森港-輸入</t>
    <rPh sb="0" eb="2">
      <t>アオモリ</t>
    </rPh>
    <rPh sb="2" eb="3">
      <t>コウ</t>
    </rPh>
    <phoneticPr fontId="3"/>
  </si>
  <si>
    <t>青森空港-輸入</t>
    <rPh sb="0" eb="2">
      <t>アオモリ</t>
    </rPh>
    <rPh sb="2" eb="4">
      <t>クウコウ</t>
    </rPh>
    <phoneticPr fontId="3"/>
  </si>
  <si>
    <t>計</t>
    <rPh sb="0" eb="1">
      <t>ケイ</t>
    </rPh>
    <phoneticPr fontId="2"/>
  </si>
  <si>
    <t>列A、Ｂは</t>
    <rPh sb="0" eb="1">
      <t>レツ</t>
    </rPh>
    <phoneticPr fontId="3"/>
  </si>
  <si>
    <t>上書きしないで</t>
    <rPh sb="0" eb="2">
      <t>ウワガ</t>
    </rPh>
    <phoneticPr fontId="3"/>
  </si>
  <si>
    <t>ください。</t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</si>
  <si>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</si>
  <si>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</si>
  <si>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</si>
  <si>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</si>
  <si>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青森県内貿易港の通関実績（資料：ジェトロ青森貿易情報センター「青森県の貿易」、函館税関「函館税関貿易概況」）（単位：億円）</t>
    <rPh sb="0" eb="3">
      <t>アオモリケン</t>
    </rPh>
    <rPh sb="3" eb="4">
      <t>ナイ</t>
    </rPh>
    <rPh sb="4" eb="7">
      <t>ボウエキコウ</t>
    </rPh>
    <rPh sb="8" eb="10">
      <t>ツウカン</t>
    </rPh>
    <rPh sb="10" eb="12">
      <t>ジッセキ</t>
    </rPh>
    <rPh sb="55" eb="57">
      <t>タンイ</t>
    </rPh>
    <rPh sb="58" eb="60">
      <t>オクエン</t>
    </rPh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</si>
  <si>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</si>
  <si>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</si>
  <si>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</si>
  <si>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</si>
  <si>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【「グラフ1」シートにデータが反映されます】</t>
    <rPh sb="15" eb="17">
      <t>ハンエイ</t>
    </rPh>
    <phoneticPr fontId="3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</si>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</sst>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yyyy"/>
    <numFmt numFmtId="181" formatCode="#,##0_);[Red]\(#,##0\)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2" borderId="0" xfId="0" applyFont="1" applyFill="1" applyAlignment="1"/>
    <xf numFmtId="0" fontId="5" fillId="0" borderId="0" xfId="0" applyFont="1" applyAlignment="1">
      <alignment horizontal="right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4" xfId="0" applyFont="1" applyBorder="1">
      <alignment vertical="center"/>
    </xf>
    <xf numFmtId="38" fontId="5" fillId="0" borderId="0" xfId="1" applyFont="1">
      <alignment vertical="center"/>
    </xf>
    <xf numFmtId="38" fontId="5" fillId="0" borderId="0" xfId="1" applyFont="1" applyFill="1">
      <alignment vertical="center"/>
    </xf>
    <xf numFmtId="38" fontId="7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80" fontId="7" fillId="0" borderId="7" xfId="0" applyNumberFormat="1" applyFont="1" applyBorder="1" applyAlignment="1">
      <alignment horizontal="center" vertical="center"/>
    </xf>
    <xf numFmtId="180" fontId="7" fillId="2" borderId="0" xfId="0" applyNumberFormat="1" applyFont="1" applyFill="1">
      <alignment vertical="center"/>
    </xf>
    <xf numFmtId="0" fontId="7" fillId="0" borderId="0" xfId="0" applyFont="1" applyAlignment="1">
      <alignment vertical="center" wrapText="1"/>
    </xf>
    <xf numFmtId="180" fontId="7" fillId="0" borderId="0" xfId="0" applyNumberFormat="1" applyFont="1">
      <alignment vertical="center"/>
    </xf>
    <xf numFmtId="181" fontId="7" fillId="0" borderId="2" xfId="0" applyNumberFormat="1" applyFont="1" applyBorder="1">
      <alignment vertical="center"/>
    </xf>
    <xf numFmtId="181" fontId="7" fillId="0" borderId="3" xfId="0" applyNumberFormat="1" applyFont="1" applyBorder="1">
      <alignment vertical="center"/>
    </xf>
    <xf numFmtId="181" fontId="7" fillId="0" borderId="0" xfId="0" applyNumberFormat="1" applyFont="1" applyAlignment="1">
      <alignment horizontal="center" vertical="center"/>
    </xf>
    <xf numFmtId="181" fontId="7" fillId="0" borderId="0" xfId="0" applyNumberFormat="1" applyFont="1">
      <alignment vertical="center"/>
    </xf>
    <xf numFmtId="181" fontId="7" fillId="0" borderId="5" xfId="0" applyNumberFormat="1" applyFont="1" applyBorder="1">
      <alignment vertical="center"/>
    </xf>
    <xf numFmtId="181" fontId="5" fillId="0" borderId="0" xfId="1" applyNumberFormat="1" applyFont="1">
      <alignment vertical="center"/>
    </xf>
    <xf numFmtId="181" fontId="7" fillId="0" borderId="0" xfId="1" applyNumberFormat="1" applyFont="1">
      <alignment vertical="center"/>
    </xf>
    <xf numFmtId="181" fontId="7" fillId="0" borderId="7" xfId="0" applyNumberFormat="1" applyFont="1" applyBorder="1">
      <alignment vertical="center"/>
    </xf>
    <xf numFmtId="181" fontId="7" fillId="0" borderId="8" xfId="0" applyNumberFormat="1" applyFont="1" applyBorder="1">
      <alignment vertical="center"/>
    </xf>
    <xf numFmtId="181" fontId="7" fillId="0" borderId="0" xfId="0" applyNumberFormat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青森県内貿易港の通関実績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25016130505064"/>
          <c:y val="0.11539510534688634"/>
          <c:w val="0.88609040116907578"/>
          <c:h val="0.709084744144629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八戸港-輸出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[0]!八戸輸出</c:f>
              <c:numCache>
                <c:formatCode>#,##0_);[Red]\(#,##0\)</c:formatCode>
                <c:ptCount val="6"/>
                <c:pt idx="0">
                  <c:v>1238.46</c:v>
                </c:pt>
                <c:pt idx="1">
                  <c:v>1152.3499999999999</c:v>
                </c:pt>
                <c:pt idx="2">
                  <c:v>1196.82</c:v>
                </c:pt>
                <c:pt idx="3">
                  <c:v>996.41</c:v>
                </c:pt>
                <c:pt idx="4">
                  <c:v>701.52</c:v>
                </c:pt>
                <c:pt idx="5">
                  <c:v>614.29999999999995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B-4D5C-BFB7-0F9331A06917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青森港-輸出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[0]!青森輸出</c:f>
              <c:numCache>
                <c:formatCode>#,##0_);[Red]\(#,##0\)</c:formatCode>
                <c:ptCount val="6"/>
                <c:pt idx="0">
                  <c:v>57.01</c:v>
                </c:pt>
                <c:pt idx="1">
                  <c:v>69.45</c:v>
                </c:pt>
                <c:pt idx="2">
                  <c:v>55.69</c:v>
                </c:pt>
                <c:pt idx="3">
                  <c:v>43.56</c:v>
                </c:pt>
                <c:pt idx="4">
                  <c:v>62.96</c:v>
                </c:pt>
                <c:pt idx="5">
                  <c:v>84.23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B-4D5C-BFB7-0F9331A06917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青森空港-輸出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[0]!空港輸出</c:f>
              <c:numCache>
                <c:formatCode>#,##0_);[Red]\(#,##0\)</c:formatCode>
                <c:ptCount val="6"/>
                <c:pt idx="0">
                  <c:v>0</c:v>
                </c:pt>
                <c:pt idx="1">
                  <c:v>0.04</c:v>
                </c:pt>
                <c:pt idx="2">
                  <c:v>0.04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B-4D5C-BFB7-0F9331A06917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八戸港-輸入</c:v>
                </c:pt>
              </c:strCache>
            </c:strRef>
          </c:tx>
          <c:spPr>
            <a:pattFill prst="dkUpDiag">
              <a:fgClr>
                <a:srgbClr val="FF9999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[0]!八戸輸入</c:f>
              <c:numCache>
                <c:formatCode>#,##0_);[Red]\(#,##0\)</c:formatCode>
                <c:ptCount val="6"/>
                <c:pt idx="0">
                  <c:v>1609.29</c:v>
                </c:pt>
                <c:pt idx="1">
                  <c:v>2184.79</c:v>
                </c:pt>
                <c:pt idx="2">
                  <c:v>1739.46</c:v>
                </c:pt>
                <c:pt idx="3">
                  <c:v>1392.67</c:v>
                </c:pt>
                <c:pt idx="4">
                  <c:v>1873.93</c:v>
                </c:pt>
                <c:pt idx="5">
                  <c:v>3004.1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FB-4D5C-BFB7-0F9331A06917}"/>
            </c:ext>
          </c:extLst>
        </c:ser>
        <c:ser>
          <c:idx val="4"/>
          <c:order val="4"/>
          <c:tx>
            <c:strRef>
              <c:f>データ!$J$8</c:f>
              <c:strCache>
                <c:ptCount val="1"/>
                <c:pt idx="0">
                  <c:v>青森港-輸入</c:v>
                </c:pt>
              </c:strCache>
            </c:strRef>
          </c:tx>
          <c:spPr>
            <a:pattFill prst="dkUpDiag">
              <a:fgClr>
                <a:srgbClr val="66FFFF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[0]!青森輸入</c:f>
              <c:numCache>
                <c:formatCode>#,##0_);[Red]\(#,##0\)</c:formatCode>
                <c:ptCount val="6"/>
                <c:pt idx="0">
                  <c:v>228.6</c:v>
                </c:pt>
                <c:pt idx="1">
                  <c:v>313.77</c:v>
                </c:pt>
                <c:pt idx="2">
                  <c:v>414.09</c:v>
                </c:pt>
                <c:pt idx="3">
                  <c:v>199.2</c:v>
                </c:pt>
                <c:pt idx="4">
                  <c:v>427.92</c:v>
                </c:pt>
                <c:pt idx="5">
                  <c:v>430.93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FB-4D5C-BFB7-0F9331A06917}"/>
            </c:ext>
          </c:extLst>
        </c:ser>
        <c:ser>
          <c:idx val="5"/>
          <c:order val="5"/>
          <c:tx>
            <c:strRef>
              <c:f>データ!$K$8</c:f>
              <c:strCache>
                <c:ptCount val="1"/>
                <c:pt idx="0">
                  <c:v>青森空港-輸入</c:v>
                </c:pt>
              </c:strCache>
            </c:strRef>
          </c:tx>
          <c:spPr>
            <a:pattFill prst="dkUpDiag">
              <a:fgClr>
                <a:srgbClr val="FFCC99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[0]!空港輸入</c:f>
              <c:numCache>
                <c:formatCode>#,##0_);[Red]\(#,##0\)</c:formatCode>
                <c:ptCount val="6"/>
                <c:pt idx="0">
                  <c:v>0.02</c:v>
                </c:pt>
                <c:pt idx="1">
                  <c:v>0.04</c:v>
                </c:pt>
                <c:pt idx="2">
                  <c:v>0.02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FB-4D5C-BFB7-0F9331A06917}"/>
            </c:ext>
          </c:extLst>
        </c:ser>
        <c:ser>
          <c:idx val="6"/>
          <c:order val="6"/>
          <c:tx>
            <c:strRef>
              <c:f>データ!$L$8</c:f>
              <c:strCache>
                <c:ptCount val="1"/>
                <c:pt idx="0">
                  <c:v>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0070C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[0]!計</c:f>
              <c:numCache>
                <c:formatCode>#,##0_);[Red]\(#,##0\)</c:formatCode>
                <c:ptCount val="6"/>
                <c:pt idx="0">
                  <c:v>3133.38</c:v>
                </c:pt>
                <c:pt idx="1">
                  <c:v>3720.44</c:v>
                </c:pt>
                <c:pt idx="2">
                  <c:v>3406.1200000000003</c:v>
                </c:pt>
                <c:pt idx="3">
                  <c:v>2631.84</c:v>
                </c:pt>
                <c:pt idx="4">
                  <c:v>3066.33</c:v>
                </c:pt>
                <c:pt idx="5">
                  <c:v>4133.5600000000004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FB-4D5C-BFB7-0F9331A06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528464"/>
        <c:axId val="414527152"/>
      </c:barChart>
      <c:catAx>
        <c:axId val="41452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14527152"/>
        <c:crosses val="autoZero"/>
        <c:auto val="1"/>
        <c:lblAlgn val="ctr"/>
        <c:lblOffset val="100"/>
        <c:noMultiLvlLbl val="0"/>
      </c:catAx>
      <c:valAx>
        <c:axId val="414527152"/>
        <c:scaling>
          <c:orientation val="minMax"/>
          <c:max val="600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14528464"/>
        <c:crosses val="autoZero"/>
        <c:crossBetween val="between"/>
        <c:majorUnit val="100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0.11507699674356861"/>
          <c:y val="0.11538983820831698"/>
          <c:w val="0.85590035537124043"/>
          <c:h val="9.645085389369104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56764AF-7658-40D5-963A-F378C1831DD5}">
  <sheetPr/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6486E57-700E-4075-9193-6FCCD150D8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0.10198</cdr:x>
      <cdr:y>0.93503</cdr:y>
    </cdr:from>
    <cdr:to>
      <cdr:x>1</cdr:x>
      <cdr:y>1</cdr:y>
    </cdr:to>
    <cdr:sp macro="" textlink="">
      <cdr:nvSpPr>
        <cdr:cNvPr id="9" name="テキスト ボックス 8">
          <a:extLst xmlns:a="http://schemas.openxmlformats.org/drawingml/2006/main">
            <a:ext uri="{FF2B5EF4-FFF2-40B4-BE49-F238E27FC236}">
              <a16:creationId xmlns:a16="http://schemas.microsoft.com/office/drawing/2014/main" id="{DDC1436E-76F2-416F-9A5A-D685CFE77E88}"/>
            </a:ext>
          </a:extLst>
        </cdr:cNvPr>
        <cdr:cNvSpPr txBox="1"/>
      </cdr:nvSpPr>
      <cdr:spPr>
        <a:xfrm xmlns:a="http://schemas.openxmlformats.org/drawingml/2006/main">
          <a:off x="948209" y="5680675"/>
          <a:ext cx="8349392" cy="394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資料：ジェトロ青森貿易情報センター「青森県の貿易」、函館税関「函館税関貿易概況」</a:t>
          </a:r>
        </a:p>
      </cdr:txBody>
    </cdr:sp>
  </cdr:relSizeAnchor>
  <cdr:relSizeAnchor xmlns:cdr="http://schemas.openxmlformats.org/drawingml/2006/chartDrawing">
    <cdr:from>
      <cdr:x>0.03046</cdr:x>
      <cdr:y>0.04025</cdr:y>
    </cdr:from>
    <cdr:to>
      <cdr:x>0.1288</cdr:x>
      <cdr:y>0.13418</cdr:y>
    </cdr:to>
    <cdr:sp macro="" textlink="">
      <cdr:nvSpPr>
        <cdr:cNvPr id="10" name="テキスト ボックス 9">
          <a:extLst xmlns:a="http://schemas.openxmlformats.org/drawingml/2006/main">
            <a:ext uri="{FF2B5EF4-FFF2-40B4-BE49-F238E27FC236}">
              <a16:creationId xmlns:a16="http://schemas.microsoft.com/office/drawing/2014/main" id="{5456F761-D6E1-4FAE-809B-B08216D1563C}"/>
            </a:ext>
          </a:extLst>
        </cdr:cNvPr>
        <cdr:cNvSpPr txBox="1"/>
      </cdr:nvSpPr>
      <cdr:spPr>
        <a:xfrm xmlns:a="http://schemas.openxmlformats.org/drawingml/2006/main">
          <a:off x="283176" y="244561"/>
          <a:ext cx="914400" cy="570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（億円）</a:t>
          </a:r>
        </a:p>
      </cdr:txBody>
    </cdr:sp>
  </cdr:relSizeAnchor>
  <cdr:relSizeAnchor xmlns:cdr="http://schemas.openxmlformats.org/drawingml/2006/chartDrawing">
    <cdr:from>
      <cdr:x>0.90165</cdr:x>
      <cdr:y>0.87559</cdr:y>
    </cdr:from>
    <cdr:to>
      <cdr:x>1</cdr:x>
      <cdr:y>0.96952</cdr:y>
    </cdr:to>
    <cdr:sp macro="" textlink="">
      <cdr:nvSpPr>
        <cdr:cNvPr id="1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419EB53-2DA7-4B64-958E-8D62C3270205}"/>
            </a:ext>
          </a:extLst>
        </cdr:cNvPr>
        <cdr:cNvSpPr txBox="1"/>
      </cdr:nvSpPr>
      <cdr:spPr>
        <a:xfrm xmlns:a="http://schemas.openxmlformats.org/drawingml/2006/main">
          <a:off x="8383201" y="5319584"/>
          <a:ext cx="914400" cy="570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6D8D8-0AAE-45D9-8976-CFC2418FDD4B}">
  <sheetPr>
    <pageSetUpPr fitToPage="1"/>
  </sheetPr>
  <dimension ref="A1:R109"/>
  <sheetViews>
    <sheetView tabSelected="1" zoomScaleNormal="100" workbookViewId="0">
      <selection activeCell="M109" sqref="M109"/>
    </sheetView>
  </sheetViews>
  <sheetFormatPr defaultRowHeight="13.5" x14ac:dyDescent="0.4"/>
  <cols>
    <col min="1" max="2" width="5.625" style="4" customWidth="1"/>
    <col min="3" max="3" width="9.5" style="8" bestFit="1" customWidth="1"/>
    <col min="4" max="4" width="12.625" style="8" customWidth="1"/>
    <col min="5" max="5" width="9" style="8"/>
    <col min="6" max="12" width="9" style="23"/>
    <col min="13" max="16384" width="9" style="8"/>
  </cols>
  <sheetData>
    <row r="1" spans="1:18" x14ac:dyDescent="0.4">
      <c r="A1" s="3" t="s">
        <v>8</v>
      </c>
      <c r="C1" s="5" t="s">
        <v>20</v>
      </c>
      <c r="D1" s="6"/>
      <c r="E1" s="6"/>
      <c r="F1" s="20"/>
      <c r="G1" s="20"/>
      <c r="H1" s="20"/>
      <c r="I1" s="21"/>
      <c r="J1" s="22"/>
      <c r="K1" s="22"/>
      <c r="L1" s="22"/>
      <c r="M1" s="7"/>
      <c r="N1" s="7"/>
      <c r="O1" s="7"/>
      <c r="P1" s="7"/>
      <c r="Q1" s="7"/>
      <c r="R1" s="7"/>
    </row>
    <row r="2" spans="1:18" x14ac:dyDescent="0.4">
      <c r="A2" s="3" t="s">
        <v>9</v>
      </c>
      <c r="C2" s="9" t="s">
        <v>11</v>
      </c>
      <c r="I2" s="24"/>
      <c r="J2" s="25"/>
      <c r="K2" s="25"/>
      <c r="L2" s="25"/>
      <c r="M2" s="10"/>
      <c r="N2" s="10"/>
      <c r="O2" s="11"/>
      <c r="Q2" s="11"/>
      <c r="R2" s="11"/>
    </row>
    <row r="3" spans="1:18" x14ac:dyDescent="0.4">
      <c r="A3" s="3" t="s">
        <v>10</v>
      </c>
      <c r="C3" s="9" t="s">
        <v>19</v>
      </c>
      <c r="I3" s="24"/>
      <c r="J3" s="26"/>
      <c r="K3" s="26"/>
      <c r="L3" s="26"/>
      <c r="M3" s="12"/>
      <c r="N3" s="12"/>
      <c r="O3" s="12"/>
    </row>
    <row r="4" spans="1:18" x14ac:dyDescent="0.4">
      <c r="A4" s="3"/>
      <c r="C4" s="13" t="s">
        <v>12</v>
      </c>
      <c r="I4" s="24"/>
      <c r="J4" s="26"/>
      <c r="K4" s="26"/>
      <c r="L4" s="26"/>
      <c r="M4" s="12"/>
      <c r="N4" s="12"/>
      <c r="O4" s="12"/>
    </row>
    <row r="5" spans="1:18" ht="21" customHeight="1" x14ac:dyDescent="0.4">
      <c r="C5" s="14">
        <v>42736</v>
      </c>
      <c r="D5" s="15" t="s">
        <v>13</v>
      </c>
      <c r="E5" s="16">
        <f>MAX($C$9:$C$109)</f>
        <v>44562</v>
      </c>
      <c r="F5" s="27" t="s">
        <v>14</v>
      </c>
      <c r="G5" s="27"/>
      <c r="H5" s="27"/>
      <c r="I5" s="28"/>
      <c r="J5" s="26"/>
      <c r="K5" s="26"/>
      <c r="L5" s="26"/>
      <c r="M5" s="12"/>
      <c r="N5" s="12"/>
      <c r="O5" s="12"/>
    </row>
    <row r="6" spans="1:18" x14ac:dyDescent="0.4">
      <c r="B6" s="4">
        <f>COUNTA(C9:C109)-MATCH(C5,C9:C109,0)+1</f>
        <v>6</v>
      </c>
    </row>
    <row r="7" spans="1:18" x14ac:dyDescent="0.4">
      <c r="A7" s="17"/>
      <c r="C7" s="8" t="s">
        <v>15</v>
      </c>
    </row>
    <row r="8" spans="1:18" s="18" customFormat="1" ht="27" x14ac:dyDescent="0.4">
      <c r="A8" s="4"/>
      <c r="B8" s="4"/>
      <c r="C8" s="8" t="s">
        <v>16</v>
      </c>
      <c r="D8" s="18" t="s">
        <v>17</v>
      </c>
      <c r="E8" s="18" t="s">
        <v>18</v>
      </c>
      <c r="F8" s="29" t="s">
        <v>1</v>
      </c>
      <c r="G8" s="29" t="s">
        <v>2</v>
      </c>
      <c r="H8" s="29" t="s">
        <v>3</v>
      </c>
      <c r="I8" s="29" t="s">
        <v>4</v>
      </c>
      <c r="J8" s="29" t="s">
        <v>5</v>
      </c>
      <c r="K8" s="29" t="s">
        <v>6</v>
      </c>
      <c r="L8" s="29" t="s">
        <v>7</v>
      </c>
    </row>
    <row r="9" spans="1:18" x14ac:dyDescent="0.15">
      <c r="A9" s="1" t="str">
        <f>IF(C9=EDATE($C$5,0),1,"")</f>
        <v/>
      </c>
      <c r="B9" s="1" t="str">
        <f>IF(C9=EDATE($C$5,0),1,"")</f>
        <v/>
      </c>
      <c r="C9" s="19">
        <v>40179</v>
      </c>
      <c r="D9" s="2" t="str">
        <f t="shared" ref="D9" si="0">IF(OR(A9=1,B9=1,A9),TEXT(C9,"ge"),TEXT(C9," "))</f>
        <v xml:space="preserve"> </v>
      </c>
      <c r="E9" s="2" t="str">
        <f t="shared" ref="E9" si="1">IF(OR(A9=1,A9),TEXT(C9,"yyyy"),TEXT(C9,"yy"))</f>
        <v>10</v>
      </c>
      <c r="F9" s="23">
        <v>1516.88</v>
      </c>
      <c r="G9" s="23">
        <v>92.44</v>
      </c>
      <c r="H9" s="23" t="s">
        <v>0</v>
      </c>
      <c r="I9" s="23">
        <v>1188.67</v>
      </c>
      <c r="J9" s="23">
        <v>240.03</v>
      </c>
      <c r="K9" s="23">
        <v>1.61</v>
      </c>
      <c r="L9" s="23">
        <f>SUM(F9:K9)</f>
        <v>3039.6300000000006</v>
      </c>
    </row>
    <row r="10" spans="1:18" x14ac:dyDescent="0.15">
      <c r="A10" s="1" t="str">
        <f t="shared" ref="A10:A73" si="2">IF(C10=EDATE($C$5,0),1,"")</f>
        <v/>
      </c>
      <c r="B10" s="1" t="str">
        <f>IF(C10=EDATE($C$5,0),1,"")</f>
        <v/>
      </c>
      <c r="C10" s="19">
        <v>40544</v>
      </c>
      <c r="D10" s="2" t="str">
        <f t="shared" ref="D10:D21" si="3">IF(OR(A10=1,B10=1,A10),TEXT(C10,"ge"),TEXT(C10," "))</f>
        <v xml:space="preserve"> </v>
      </c>
      <c r="E10" s="2" t="str">
        <f t="shared" ref="E10:E21" si="4">IF(OR(A10=1,A10),TEXT(C10,"yyyy"),TEXT(C10,"yy"))</f>
        <v>11</v>
      </c>
      <c r="F10" s="23">
        <v>1117.2</v>
      </c>
      <c r="G10" s="23">
        <v>91.78</v>
      </c>
      <c r="H10" s="23" t="s">
        <v>0</v>
      </c>
      <c r="I10" s="23">
        <v>1030.81</v>
      </c>
      <c r="J10" s="23">
        <v>299.37</v>
      </c>
      <c r="K10" s="23">
        <v>0.04</v>
      </c>
      <c r="L10" s="23">
        <f t="shared" ref="L10:L21" si="5">SUM(F10:K10)</f>
        <v>2539.1999999999998</v>
      </c>
    </row>
    <row r="11" spans="1:18" x14ac:dyDescent="0.15">
      <c r="A11" s="1" t="str">
        <f t="shared" si="2"/>
        <v/>
      </c>
      <c r="B11" s="1" t="str">
        <f>IF(OR(A11=1,C11=$E$5),1,"")</f>
        <v/>
      </c>
      <c r="C11" s="19">
        <v>40909</v>
      </c>
      <c r="D11" s="2" t="str">
        <f t="shared" si="3"/>
        <v xml:space="preserve"> </v>
      </c>
      <c r="E11" s="2" t="str">
        <f t="shared" si="4"/>
        <v>12</v>
      </c>
      <c r="F11" s="23">
        <v>1071.46</v>
      </c>
      <c r="G11" s="23">
        <v>67.849999999999994</v>
      </c>
      <c r="H11" s="23">
        <v>0.02</v>
      </c>
      <c r="I11" s="23">
        <v>1222.8800000000001</v>
      </c>
      <c r="J11" s="23">
        <v>290.58999999999997</v>
      </c>
      <c r="K11" s="23">
        <v>0.04</v>
      </c>
      <c r="L11" s="23">
        <f t="shared" si="5"/>
        <v>2652.84</v>
      </c>
    </row>
    <row r="12" spans="1:18" x14ac:dyDescent="0.15">
      <c r="A12" s="1" t="str">
        <f t="shared" si="2"/>
        <v/>
      </c>
      <c r="B12" s="1" t="str">
        <f t="shared" ref="B12:B75" si="6">IF(OR(A12=1,C12=$E$5),1,"")</f>
        <v/>
      </c>
      <c r="C12" s="19">
        <v>41275</v>
      </c>
      <c r="D12" s="2" t="str">
        <f t="shared" si="3"/>
        <v xml:space="preserve"> </v>
      </c>
      <c r="E12" s="2" t="str">
        <f t="shared" si="4"/>
        <v>13</v>
      </c>
      <c r="F12" s="23">
        <v>1220.7</v>
      </c>
      <c r="G12" s="23">
        <v>76.510000000000005</v>
      </c>
      <c r="H12" s="23" t="s">
        <v>0</v>
      </c>
      <c r="I12" s="23">
        <v>1416.64</v>
      </c>
      <c r="J12" s="23">
        <v>358.66</v>
      </c>
      <c r="K12" s="23" t="s">
        <v>0</v>
      </c>
      <c r="L12" s="23">
        <f t="shared" si="5"/>
        <v>3072.51</v>
      </c>
    </row>
    <row r="13" spans="1:18" x14ac:dyDescent="0.15">
      <c r="A13" s="1" t="str">
        <f t="shared" si="2"/>
        <v/>
      </c>
      <c r="B13" s="1" t="str">
        <f t="shared" si="6"/>
        <v/>
      </c>
      <c r="C13" s="19">
        <v>41640</v>
      </c>
      <c r="D13" s="2" t="str">
        <f t="shared" si="3"/>
        <v xml:space="preserve"> </v>
      </c>
      <c r="E13" s="2" t="str">
        <f t="shared" si="4"/>
        <v>14</v>
      </c>
      <c r="F13" s="23">
        <v>1326.09</v>
      </c>
      <c r="G13" s="23">
        <v>77.33</v>
      </c>
      <c r="H13" s="23" t="s">
        <v>0</v>
      </c>
      <c r="I13" s="23">
        <v>1778.3</v>
      </c>
      <c r="J13" s="23">
        <v>348.24</v>
      </c>
      <c r="K13" s="23" t="s">
        <v>0</v>
      </c>
      <c r="L13" s="23">
        <f t="shared" si="5"/>
        <v>3529.96</v>
      </c>
    </row>
    <row r="14" spans="1:18" x14ac:dyDescent="0.15">
      <c r="A14" s="1" t="str">
        <f t="shared" si="2"/>
        <v/>
      </c>
      <c r="B14" s="1" t="str">
        <f t="shared" si="6"/>
        <v/>
      </c>
      <c r="C14" s="19">
        <v>42005</v>
      </c>
      <c r="D14" s="2" t="str">
        <f t="shared" si="3"/>
        <v xml:space="preserve"> </v>
      </c>
      <c r="E14" s="2" t="str">
        <f t="shared" si="4"/>
        <v>15</v>
      </c>
      <c r="F14" s="23">
        <v>1293.94</v>
      </c>
      <c r="G14" s="23">
        <v>59.13</v>
      </c>
      <c r="H14" s="23">
        <v>0</v>
      </c>
      <c r="I14" s="23">
        <v>1921.48</v>
      </c>
      <c r="J14" s="23">
        <v>250.45</v>
      </c>
      <c r="K14" s="23">
        <v>0</v>
      </c>
      <c r="L14" s="23">
        <f t="shared" si="5"/>
        <v>3525</v>
      </c>
    </row>
    <row r="15" spans="1:18" x14ac:dyDescent="0.15">
      <c r="A15" s="1" t="str">
        <f t="shared" si="2"/>
        <v/>
      </c>
      <c r="B15" s="1" t="str">
        <f t="shared" si="6"/>
        <v/>
      </c>
      <c r="C15" s="19">
        <v>42370</v>
      </c>
      <c r="D15" s="2" t="str">
        <f t="shared" si="3"/>
        <v xml:space="preserve"> </v>
      </c>
      <c r="E15" s="2" t="str">
        <f t="shared" si="4"/>
        <v>16</v>
      </c>
      <c r="F15" s="23">
        <v>1256.46</v>
      </c>
      <c r="G15" s="23">
        <v>45.77</v>
      </c>
      <c r="H15" s="23">
        <v>0.03</v>
      </c>
      <c r="I15" s="23">
        <v>1485.79</v>
      </c>
      <c r="J15" s="23">
        <v>148.34</v>
      </c>
      <c r="K15" s="23">
        <v>0.05</v>
      </c>
      <c r="L15" s="23">
        <f t="shared" si="5"/>
        <v>2936.4400000000005</v>
      </c>
    </row>
    <row r="16" spans="1:18" x14ac:dyDescent="0.15">
      <c r="A16" s="1">
        <f t="shared" si="2"/>
        <v>1</v>
      </c>
      <c r="B16" s="1">
        <f t="shared" si="6"/>
        <v>1</v>
      </c>
      <c r="C16" s="19">
        <v>42736</v>
      </c>
      <c r="D16" s="2" t="str">
        <f t="shared" si="3"/>
        <v>H29</v>
      </c>
      <c r="E16" s="2" t="str">
        <f t="shared" si="4"/>
        <v>2017</v>
      </c>
      <c r="F16" s="23">
        <v>1238.46</v>
      </c>
      <c r="G16" s="23">
        <v>57.01</v>
      </c>
      <c r="H16" s="23" t="s">
        <v>0</v>
      </c>
      <c r="I16" s="23">
        <v>1609.29</v>
      </c>
      <c r="J16" s="23">
        <v>228.6</v>
      </c>
      <c r="K16" s="23">
        <v>0.02</v>
      </c>
      <c r="L16" s="23">
        <f t="shared" si="5"/>
        <v>3133.38</v>
      </c>
    </row>
    <row r="17" spans="1:12" x14ac:dyDescent="0.15">
      <c r="A17" s="1" t="str">
        <f t="shared" si="2"/>
        <v/>
      </c>
      <c r="B17" s="1" t="str">
        <f t="shared" si="6"/>
        <v/>
      </c>
      <c r="C17" s="19">
        <v>43101</v>
      </c>
      <c r="D17" s="2" t="str">
        <f t="shared" si="3"/>
        <v xml:space="preserve"> </v>
      </c>
      <c r="E17" s="2" t="str">
        <f t="shared" si="4"/>
        <v>18</v>
      </c>
      <c r="F17" s="23">
        <v>1152.3499999999999</v>
      </c>
      <c r="G17" s="23">
        <v>69.45</v>
      </c>
      <c r="H17" s="23">
        <v>0.04</v>
      </c>
      <c r="I17" s="23">
        <v>2184.79</v>
      </c>
      <c r="J17" s="23">
        <v>313.77</v>
      </c>
      <c r="K17" s="23">
        <v>0.04</v>
      </c>
      <c r="L17" s="23">
        <f t="shared" si="5"/>
        <v>3720.44</v>
      </c>
    </row>
    <row r="18" spans="1:12" x14ac:dyDescent="0.15">
      <c r="A18" s="1" t="str">
        <f t="shared" si="2"/>
        <v/>
      </c>
      <c r="B18" s="1" t="str">
        <f t="shared" si="6"/>
        <v/>
      </c>
      <c r="C18" s="19">
        <v>43466</v>
      </c>
      <c r="D18" s="2" t="str">
        <f t="shared" si="3"/>
        <v xml:space="preserve"> </v>
      </c>
      <c r="E18" s="2" t="str">
        <f t="shared" si="4"/>
        <v>19</v>
      </c>
      <c r="F18" s="23">
        <v>1196.82</v>
      </c>
      <c r="G18" s="23">
        <v>55.69</v>
      </c>
      <c r="H18" s="23">
        <v>0.04</v>
      </c>
      <c r="I18" s="23">
        <v>1739.46</v>
      </c>
      <c r="J18" s="23">
        <v>414.09</v>
      </c>
      <c r="K18" s="23">
        <v>0.02</v>
      </c>
      <c r="L18" s="23">
        <f t="shared" si="5"/>
        <v>3406.1200000000003</v>
      </c>
    </row>
    <row r="19" spans="1:12" x14ac:dyDescent="0.15">
      <c r="A19" s="1" t="str">
        <f t="shared" si="2"/>
        <v/>
      </c>
      <c r="B19" s="1" t="str">
        <f t="shared" si="6"/>
        <v/>
      </c>
      <c r="C19" s="19">
        <v>43831</v>
      </c>
      <c r="D19" s="2" t="str">
        <f t="shared" si="3"/>
        <v xml:space="preserve"> </v>
      </c>
      <c r="E19" s="2" t="str">
        <f t="shared" si="4"/>
        <v>20</v>
      </c>
      <c r="F19" s="23">
        <v>996.41</v>
      </c>
      <c r="G19" s="23">
        <v>43.56</v>
      </c>
      <c r="H19" s="23" t="s">
        <v>0</v>
      </c>
      <c r="I19" s="23">
        <v>1392.67</v>
      </c>
      <c r="J19" s="23">
        <v>199.2</v>
      </c>
      <c r="K19" s="23" t="s">
        <v>0</v>
      </c>
      <c r="L19" s="23">
        <f t="shared" si="5"/>
        <v>2631.84</v>
      </c>
    </row>
    <row r="20" spans="1:12" x14ac:dyDescent="0.15">
      <c r="A20" s="1" t="str">
        <f t="shared" si="2"/>
        <v/>
      </c>
      <c r="B20" s="1" t="str">
        <f t="shared" si="6"/>
        <v/>
      </c>
      <c r="C20" s="19">
        <v>44197</v>
      </c>
      <c r="D20" s="2" t="str">
        <f t="shared" si="3"/>
        <v xml:space="preserve"> </v>
      </c>
      <c r="E20" s="2" t="str">
        <f t="shared" si="4"/>
        <v>21</v>
      </c>
      <c r="F20" s="23">
        <v>701.52</v>
      </c>
      <c r="G20" s="23">
        <v>62.96</v>
      </c>
      <c r="H20" s="23" t="s">
        <v>0</v>
      </c>
      <c r="I20" s="23">
        <v>1873.93</v>
      </c>
      <c r="J20" s="23">
        <v>427.92</v>
      </c>
      <c r="K20" s="23" t="s">
        <v>0</v>
      </c>
      <c r="L20" s="23">
        <f t="shared" si="5"/>
        <v>3066.33</v>
      </c>
    </row>
    <row r="21" spans="1:12" x14ac:dyDescent="0.15">
      <c r="A21" s="1" t="str">
        <f t="shared" si="2"/>
        <v/>
      </c>
      <c r="B21" s="1">
        <f t="shared" si="6"/>
        <v>1</v>
      </c>
      <c r="C21" s="19">
        <v>44562</v>
      </c>
      <c r="D21" s="2" t="str">
        <f t="shared" si="3"/>
        <v>R4</v>
      </c>
      <c r="E21" s="2" t="str">
        <f t="shared" si="4"/>
        <v>22</v>
      </c>
      <c r="F21" s="23">
        <v>614.29999999999995</v>
      </c>
      <c r="G21" s="23">
        <v>84.23</v>
      </c>
      <c r="H21" s="23" t="s">
        <v>21</v>
      </c>
      <c r="I21" s="23">
        <v>3004.1</v>
      </c>
      <c r="J21" s="23">
        <v>430.93</v>
      </c>
      <c r="K21" s="23" t="s">
        <v>21</v>
      </c>
      <c r="L21" s="23">
        <f t="shared" si="5"/>
        <v>4133.5600000000004</v>
      </c>
    </row>
    <row r="22" spans="1:12" x14ac:dyDescent="0.15">
      <c r="A22" s="1" t="str">
        <f t="shared" si="2"/>
        <v/>
      </c>
      <c r="B22" s="1" t="str">
        <f t="shared" si="6"/>
        <v/>
      </c>
    </row>
    <row r="23" spans="1:12" x14ac:dyDescent="0.15">
      <c r="A23" s="1" t="str">
        <f t="shared" si="2"/>
        <v/>
      </c>
      <c r="B23" s="1" t="str">
        <f t="shared" si="6"/>
        <v/>
      </c>
    </row>
    <row r="24" spans="1:12" x14ac:dyDescent="0.15">
      <c r="A24" s="1" t="str">
        <f t="shared" si="2"/>
        <v/>
      </c>
      <c r="B24" s="1" t="str">
        <f t="shared" si="6"/>
        <v/>
      </c>
    </row>
    <row r="25" spans="1:12" x14ac:dyDescent="0.15">
      <c r="A25" s="1" t="str">
        <f t="shared" si="2"/>
        <v/>
      </c>
      <c r="B25" s="1" t="str">
        <f t="shared" si="6"/>
        <v/>
      </c>
    </row>
    <row r="26" spans="1:12" x14ac:dyDescent="0.15">
      <c r="A26" s="1" t="str">
        <f t="shared" si="2"/>
        <v/>
      </c>
      <c r="B26" s="1" t="str">
        <f t="shared" si="6"/>
        <v/>
      </c>
    </row>
    <row r="27" spans="1:12" x14ac:dyDescent="0.15">
      <c r="A27" s="1" t="str">
        <f t="shared" si="2"/>
        <v/>
      </c>
      <c r="B27" s="1" t="str">
        <f t="shared" si="6"/>
        <v/>
      </c>
    </row>
    <row r="28" spans="1:12" x14ac:dyDescent="0.15">
      <c r="A28" s="1" t="str">
        <f t="shared" si="2"/>
        <v/>
      </c>
      <c r="B28" s="1" t="str">
        <f t="shared" si="6"/>
        <v/>
      </c>
    </row>
    <row r="29" spans="1:12" x14ac:dyDescent="0.15">
      <c r="A29" s="1" t="str">
        <f t="shared" si="2"/>
        <v/>
      </c>
      <c r="B29" s="1" t="str">
        <f t="shared" si="6"/>
        <v/>
      </c>
    </row>
    <row r="30" spans="1:12" x14ac:dyDescent="0.15">
      <c r="A30" s="1" t="str">
        <f t="shared" si="2"/>
        <v/>
      </c>
      <c r="B30" s="1" t="str">
        <f t="shared" si="6"/>
        <v/>
      </c>
    </row>
    <row r="31" spans="1:12" x14ac:dyDescent="0.15">
      <c r="A31" s="1" t="str">
        <f t="shared" si="2"/>
        <v/>
      </c>
      <c r="B31" s="1" t="str">
        <f t="shared" si="6"/>
        <v/>
      </c>
    </row>
    <row r="32" spans="1:12" x14ac:dyDescent="0.15">
      <c r="A32" s="1" t="str">
        <f t="shared" si="2"/>
        <v/>
      </c>
      <c r="B32" s="1" t="str">
        <f t="shared" si="6"/>
        <v/>
      </c>
    </row>
    <row r="33" spans="1:2" x14ac:dyDescent="0.15">
      <c r="A33" s="1" t="str">
        <f t="shared" si="2"/>
        <v/>
      </c>
      <c r="B33" s="1" t="str">
        <f t="shared" si="6"/>
        <v/>
      </c>
    </row>
    <row r="34" spans="1:2" x14ac:dyDescent="0.15">
      <c r="A34" s="1" t="str">
        <f t="shared" si="2"/>
        <v/>
      </c>
      <c r="B34" s="1" t="str">
        <f t="shared" si="6"/>
        <v/>
      </c>
    </row>
    <row r="35" spans="1:2" x14ac:dyDescent="0.15">
      <c r="A35" s="1" t="str">
        <f t="shared" si="2"/>
        <v/>
      </c>
      <c r="B35" s="1" t="str">
        <f t="shared" si="6"/>
        <v/>
      </c>
    </row>
    <row r="36" spans="1:2" x14ac:dyDescent="0.15">
      <c r="A36" s="1" t="str">
        <f t="shared" si="2"/>
        <v/>
      </c>
      <c r="B36" s="1" t="str">
        <f t="shared" si="6"/>
        <v/>
      </c>
    </row>
    <row r="37" spans="1:2" x14ac:dyDescent="0.15">
      <c r="A37" s="1" t="str">
        <f t="shared" si="2"/>
        <v/>
      </c>
      <c r="B37" s="1" t="str">
        <f t="shared" si="6"/>
        <v/>
      </c>
    </row>
    <row r="38" spans="1:2" x14ac:dyDescent="0.15">
      <c r="A38" s="1" t="str">
        <f t="shared" si="2"/>
        <v/>
      </c>
      <c r="B38" s="1" t="str">
        <f t="shared" si="6"/>
        <v/>
      </c>
    </row>
    <row r="39" spans="1:2" x14ac:dyDescent="0.15">
      <c r="A39" s="1" t="str">
        <f t="shared" si="2"/>
        <v/>
      </c>
      <c r="B39" s="1" t="str">
        <f t="shared" si="6"/>
        <v/>
      </c>
    </row>
    <row r="40" spans="1:2" x14ac:dyDescent="0.15">
      <c r="A40" s="1" t="str">
        <f t="shared" si="2"/>
        <v/>
      </c>
      <c r="B40" s="1" t="str">
        <f t="shared" si="6"/>
        <v/>
      </c>
    </row>
    <row r="41" spans="1:2" x14ac:dyDescent="0.15">
      <c r="A41" s="1" t="str">
        <f t="shared" si="2"/>
        <v/>
      </c>
      <c r="B41" s="1" t="str">
        <f t="shared" si="6"/>
        <v/>
      </c>
    </row>
    <row r="42" spans="1:2" x14ac:dyDescent="0.15">
      <c r="A42" s="1" t="str">
        <f t="shared" si="2"/>
        <v/>
      </c>
      <c r="B42" s="1" t="str">
        <f t="shared" si="6"/>
        <v/>
      </c>
    </row>
    <row r="43" spans="1:2" x14ac:dyDescent="0.15">
      <c r="A43" s="1" t="str">
        <f t="shared" si="2"/>
        <v/>
      </c>
      <c r="B43" s="1" t="str">
        <f t="shared" si="6"/>
        <v/>
      </c>
    </row>
    <row r="44" spans="1:2" x14ac:dyDescent="0.15">
      <c r="A44" s="1" t="str">
        <f t="shared" si="2"/>
        <v/>
      </c>
      <c r="B44" s="1" t="str">
        <f t="shared" si="6"/>
        <v/>
      </c>
    </row>
    <row r="45" spans="1:2" x14ac:dyDescent="0.15">
      <c r="A45" s="1" t="str">
        <f t="shared" si="2"/>
        <v/>
      </c>
      <c r="B45" s="1" t="str">
        <f t="shared" si="6"/>
        <v/>
      </c>
    </row>
    <row r="46" spans="1:2" x14ac:dyDescent="0.15">
      <c r="A46" s="1" t="str">
        <f t="shared" si="2"/>
        <v/>
      </c>
      <c r="B46" s="1" t="str">
        <f t="shared" si="6"/>
        <v/>
      </c>
    </row>
    <row r="47" spans="1:2" x14ac:dyDescent="0.15">
      <c r="A47" s="1" t="str">
        <f t="shared" si="2"/>
        <v/>
      </c>
      <c r="B47" s="1" t="str">
        <f t="shared" si="6"/>
        <v/>
      </c>
    </row>
    <row r="48" spans="1:2" x14ac:dyDescent="0.15">
      <c r="A48" s="1" t="str">
        <f t="shared" si="2"/>
        <v/>
      </c>
      <c r="B48" s="1" t="str">
        <f t="shared" si="6"/>
        <v/>
      </c>
    </row>
    <row r="49" spans="1:2" x14ac:dyDescent="0.15">
      <c r="A49" s="1" t="str">
        <f t="shared" si="2"/>
        <v/>
      </c>
      <c r="B49" s="1" t="str">
        <f t="shared" si="6"/>
        <v/>
      </c>
    </row>
    <row r="50" spans="1:2" x14ac:dyDescent="0.15">
      <c r="A50" s="1" t="str">
        <f t="shared" si="2"/>
        <v/>
      </c>
      <c r="B50" s="1" t="str">
        <f t="shared" si="6"/>
        <v/>
      </c>
    </row>
    <row r="51" spans="1:2" x14ac:dyDescent="0.15">
      <c r="A51" s="1" t="str">
        <f t="shared" si="2"/>
        <v/>
      </c>
      <c r="B51" s="1" t="str">
        <f t="shared" si="6"/>
        <v/>
      </c>
    </row>
    <row r="52" spans="1:2" x14ac:dyDescent="0.15">
      <c r="A52" s="1" t="str">
        <f t="shared" si="2"/>
        <v/>
      </c>
      <c r="B52" s="1" t="str">
        <f t="shared" si="6"/>
        <v/>
      </c>
    </row>
    <row r="53" spans="1:2" x14ac:dyDescent="0.15">
      <c r="A53" s="1" t="str">
        <f t="shared" si="2"/>
        <v/>
      </c>
      <c r="B53" s="1" t="str">
        <f t="shared" si="6"/>
        <v/>
      </c>
    </row>
    <row r="54" spans="1:2" x14ac:dyDescent="0.15">
      <c r="A54" s="1" t="str">
        <f t="shared" si="2"/>
        <v/>
      </c>
      <c r="B54" s="1" t="str">
        <f t="shared" si="6"/>
        <v/>
      </c>
    </row>
    <row r="55" spans="1:2" x14ac:dyDescent="0.15">
      <c r="A55" s="1" t="str">
        <f t="shared" si="2"/>
        <v/>
      </c>
      <c r="B55" s="1" t="str">
        <f t="shared" si="6"/>
        <v/>
      </c>
    </row>
    <row r="56" spans="1:2" x14ac:dyDescent="0.15">
      <c r="A56" s="1" t="str">
        <f t="shared" si="2"/>
        <v/>
      </c>
      <c r="B56" s="1" t="str">
        <f t="shared" si="6"/>
        <v/>
      </c>
    </row>
    <row r="57" spans="1:2" x14ac:dyDescent="0.15">
      <c r="A57" s="1" t="str">
        <f t="shared" si="2"/>
        <v/>
      </c>
      <c r="B57" s="1" t="str">
        <f t="shared" si="6"/>
        <v/>
      </c>
    </row>
    <row r="58" spans="1:2" x14ac:dyDescent="0.15">
      <c r="A58" s="1" t="str">
        <f t="shared" si="2"/>
        <v/>
      </c>
      <c r="B58" s="1" t="str">
        <f t="shared" si="6"/>
        <v/>
      </c>
    </row>
    <row r="59" spans="1:2" x14ac:dyDescent="0.15">
      <c r="A59" s="1" t="str">
        <f t="shared" si="2"/>
        <v/>
      </c>
      <c r="B59" s="1" t="str">
        <f t="shared" si="6"/>
        <v/>
      </c>
    </row>
    <row r="60" spans="1:2" x14ac:dyDescent="0.15">
      <c r="A60" s="1" t="str">
        <f t="shared" si="2"/>
        <v/>
      </c>
      <c r="B60" s="1" t="str">
        <f t="shared" si="6"/>
        <v/>
      </c>
    </row>
    <row r="61" spans="1:2" x14ac:dyDescent="0.15">
      <c r="A61" s="1" t="str">
        <f t="shared" si="2"/>
        <v/>
      </c>
      <c r="B61" s="1" t="str">
        <f t="shared" si="6"/>
        <v/>
      </c>
    </row>
    <row r="62" spans="1:2" x14ac:dyDescent="0.15">
      <c r="A62" s="1" t="str">
        <f t="shared" si="2"/>
        <v/>
      </c>
      <c r="B62" s="1" t="str">
        <f t="shared" si="6"/>
        <v/>
      </c>
    </row>
    <row r="63" spans="1:2" x14ac:dyDescent="0.15">
      <c r="A63" s="1" t="str">
        <f t="shared" si="2"/>
        <v/>
      </c>
      <c r="B63" s="1" t="str">
        <f t="shared" si="6"/>
        <v/>
      </c>
    </row>
    <row r="64" spans="1:2" x14ac:dyDescent="0.15">
      <c r="A64" s="1" t="str">
        <f t="shared" si="2"/>
        <v/>
      </c>
      <c r="B64" s="1" t="str">
        <f t="shared" si="6"/>
        <v/>
      </c>
    </row>
    <row r="65" spans="1:2" x14ac:dyDescent="0.15">
      <c r="A65" s="1" t="str">
        <f t="shared" si="2"/>
        <v/>
      </c>
      <c r="B65" s="1" t="str">
        <f t="shared" si="6"/>
        <v/>
      </c>
    </row>
    <row r="66" spans="1:2" x14ac:dyDescent="0.15">
      <c r="A66" s="1" t="str">
        <f t="shared" si="2"/>
        <v/>
      </c>
      <c r="B66" s="1" t="str">
        <f t="shared" si="6"/>
        <v/>
      </c>
    </row>
    <row r="67" spans="1:2" x14ac:dyDescent="0.15">
      <c r="A67" s="1" t="str">
        <f t="shared" si="2"/>
        <v/>
      </c>
      <c r="B67" s="1" t="str">
        <f t="shared" si="6"/>
        <v/>
      </c>
    </row>
    <row r="68" spans="1:2" x14ac:dyDescent="0.15">
      <c r="A68" s="1" t="str">
        <f t="shared" si="2"/>
        <v/>
      </c>
      <c r="B68" s="1" t="str">
        <f t="shared" si="6"/>
        <v/>
      </c>
    </row>
    <row r="69" spans="1:2" x14ac:dyDescent="0.15">
      <c r="A69" s="1" t="str">
        <f t="shared" si="2"/>
        <v/>
      </c>
      <c r="B69" s="1" t="str">
        <f t="shared" si="6"/>
        <v/>
      </c>
    </row>
    <row r="70" spans="1:2" x14ac:dyDescent="0.15">
      <c r="A70" s="1" t="str">
        <f t="shared" si="2"/>
        <v/>
      </c>
      <c r="B70" s="1" t="str">
        <f t="shared" si="6"/>
        <v/>
      </c>
    </row>
    <row r="71" spans="1:2" x14ac:dyDescent="0.15">
      <c r="A71" s="1" t="str">
        <f t="shared" si="2"/>
        <v/>
      </c>
      <c r="B71" s="1" t="str">
        <f t="shared" si="6"/>
        <v/>
      </c>
    </row>
    <row r="72" spans="1:2" x14ac:dyDescent="0.15">
      <c r="A72" s="1" t="str">
        <f t="shared" si="2"/>
        <v/>
      </c>
      <c r="B72" s="1" t="str">
        <f t="shared" si="6"/>
        <v/>
      </c>
    </row>
    <row r="73" spans="1:2" x14ac:dyDescent="0.15">
      <c r="A73" s="1" t="str">
        <f t="shared" si="2"/>
        <v/>
      </c>
      <c r="B73" s="1" t="str">
        <f t="shared" si="6"/>
        <v/>
      </c>
    </row>
    <row r="74" spans="1:2" x14ac:dyDescent="0.15">
      <c r="A74" s="1" t="str">
        <f t="shared" ref="A74:A109" si="7">IF(C74=EDATE($C$5,0),1,"")</f>
        <v/>
      </c>
      <c r="B74" s="1" t="str">
        <f t="shared" si="6"/>
        <v/>
      </c>
    </row>
    <row r="75" spans="1:2" x14ac:dyDescent="0.15">
      <c r="A75" s="1" t="str">
        <f t="shared" si="7"/>
        <v/>
      </c>
      <c r="B75" s="1" t="str">
        <f t="shared" si="6"/>
        <v/>
      </c>
    </row>
    <row r="76" spans="1:2" x14ac:dyDescent="0.15">
      <c r="A76" s="1" t="str">
        <f t="shared" si="7"/>
        <v/>
      </c>
      <c r="B76" s="1" t="str">
        <f t="shared" ref="B76:B109" si="8">IF(OR(A76=1,C76=$E$5),1,"")</f>
        <v/>
      </c>
    </row>
    <row r="77" spans="1:2" x14ac:dyDescent="0.15">
      <c r="A77" s="1" t="str">
        <f t="shared" si="7"/>
        <v/>
      </c>
      <c r="B77" s="1" t="str">
        <f t="shared" si="8"/>
        <v/>
      </c>
    </row>
    <row r="78" spans="1:2" x14ac:dyDescent="0.15">
      <c r="A78" s="1" t="str">
        <f t="shared" si="7"/>
        <v/>
      </c>
      <c r="B78" s="1" t="str">
        <f t="shared" si="8"/>
        <v/>
      </c>
    </row>
    <row r="79" spans="1:2" x14ac:dyDescent="0.15">
      <c r="A79" s="1" t="str">
        <f t="shared" si="7"/>
        <v/>
      </c>
      <c r="B79" s="1" t="str">
        <f t="shared" si="8"/>
        <v/>
      </c>
    </row>
    <row r="80" spans="1:2" x14ac:dyDescent="0.15">
      <c r="A80" s="1" t="str">
        <f t="shared" si="7"/>
        <v/>
      </c>
      <c r="B80" s="1" t="str">
        <f t="shared" si="8"/>
        <v/>
      </c>
    </row>
    <row r="81" spans="1:2" x14ac:dyDescent="0.15">
      <c r="A81" s="1" t="str">
        <f t="shared" si="7"/>
        <v/>
      </c>
      <c r="B81" s="1" t="str">
        <f t="shared" si="8"/>
        <v/>
      </c>
    </row>
    <row r="82" spans="1:2" x14ac:dyDescent="0.15">
      <c r="A82" s="1" t="str">
        <f t="shared" si="7"/>
        <v/>
      </c>
      <c r="B82" s="1" t="str">
        <f t="shared" si="8"/>
        <v/>
      </c>
    </row>
    <row r="83" spans="1:2" x14ac:dyDescent="0.15">
      <c r="A83" s="1" t="str">
        <f t="shared" si="7"/>
        <v/>
      </c>
      <c r="B83" s="1" t="str">
        <f t="shared" si="8"/>
        <v/>
      </c>
    </row>
    <row r="84" spans="1:2" x14ac:dyDescent="0.15">
      <c r="A84" s="1" t="str">
        <f t="shared" si="7"/>
        <v/>
      </c>
      <c r="B84" s="1" t="str">
        <f t="shared" si="8"/>
        <v/>
      </c>
    </row>
    <row r="85" spans="1:2" x14ac:dyDescent="0.15">
      <c r="A85" s="1" t="str">
        <f t="shared" si="7"/>
        <v/>
      </c>
      <c r="B85" s="1" t="str">
        <f t="shared" si="8"/>
        <v/>
      </c>
    </row>
    <row r="86" spans="1:2" x14ac:dyDescent="0.15">
      <c r="A86" s="1" t="str">
        <f t="shared" si="7"/>
        <v/>
      </c>
      <c r="B86" s="1" t="str">
        <f t="shared" si="8"/>
        <v/>
      </c>
    </row>
    <row r="87" spans="1:2" x14ac:dyDescent="0.15">
      <c r="A87" s="1" t="str">
        <f t="shared" si="7"/>
        <v/>
      </c>
      <c r="B87" s="1" t="str">
        <f t="shared" si="8"/>
        <v/>
      </c>
    </row>
    <row r="88" spans="1:2" x14ac:dyDescent="0.15">
      <c r="A88" s="1" t="str">
        <f t="shared" si="7"/>
        <v/>
      </c>
      <c r="B88" s="1" t="str">
        <f t="shared" si="8"/>
        <v/>
      </c>
    </row>
    <row r="89" spans="1:2" x14ac:dyDescent="0.15">
      <c r="A89" s="1" t="str">
        <f t="shared" si="7"/>
        <v/>
      </c>
      <c r="B89" s="1" t="str">
        <f t="shared" si="8"/>
        <v/>
      </c>
    </row>
    <row r="90" spans="1:2" x14ac:dyDescent="0.15">
      <c r="A90" s="1" t="str">
        <f t="shared" si="7"/>
        <v/>
      </c>
      <c r="B90" s="1" t="str">
        <f t="shared" si="8"/>
        <v/>
      </c>
    </row>
    <row r="91" spans="1:2" x14ac:dyDescent="0.15">
      <c r="A91" s="1" t="str">
        <f t="shared" si="7"/>
        <v/>
      </c>
      <c r="B91" s="1" t="str">
        <f t="shared" si="8"/>
        <v/>
      </c>
    </row>
    <row r="92" spans="1:2" x14ac:dyDescent="0.15">
      <c r="A92" s="1" t="str">
        <f t="shared" si="7"/>
        <v/>
      </c>
      <c r="B92" s="1" t="str">
        <f t="shared" si="8"/>
        <v/>
      </c>
    </row>
    <row r="93" spans="1:2" x14ac:dyDescent="0.15">
      <c r="A93" s="1" t="str">
        <f t="shared" si="7"/>
        <v/>
      </c>
      <c r="B93" s="1" t="str">
        <f t="shared" si="8"/>
        <v/>
      </c>
    </row>
    <row r="94" spans="1:2" x14ac:dyDescent="0.15">
      <c r="A94" s="1" t="str">
        <f t="shared" si="7"/>
        <v/>
      </c>
      <c r="B94" s="1" t="str">
        <f t="shared" si="8"/>
        <v/>
      </c>
    </row>
    <row r="95" spans="1:2" x14ac:dyDescent="0.15">
      <c r="A95" s="1" t="str">
        <f t="shared" si="7"/>
        <v/>
      </c>
      <c r="B95" s="1" t="str">
        <f t="shared" si="8"/>
        <v/>
      </c>
    </row>
    <row r="96" spans="1:2" x14ac:dyDescent="0.15">
      <c r="A96" s="1" t="str">
        <f t="shared" si="7"/>
        <v/>
      </c>
      <c r="B96" s="1" t="str">
        <f t="shared" si="8"/>
        <v/>
      </c>
    </row>
    <row r="97" spans="1:2" x14ac:dyDescent="0.15">
      <c r="A97" s="1" t="str">
        <f t="shared" si="7"/>
        <v/>
      </c>
      <c r="B97" s="1" t="str">
        <f t="shared" si="8"/>
        <v/>
      </c>
    </row>
    <row r="98" spans="1:2" x14ac:dyDescent="0.15">
      <c r="A98" s="1" t="str">
        <f t="shared" si="7"/>
        <v/>
      </c>
      <c r="B98" s="1" t="str">
        <f t="shared" si="8"/>
        <v/>
      </c>
    </row>
    <row r="99" spans="1:2" x14ac:dyDescent="0.15">
      <c r="A99" s="1" t="str">
        <f t="shared" si="7"/>
        <v/>
      </c>
      <c r="B99" s="1" t="str">
        <f t="shared" si="8"/>
        <v/>
      </c>
    </row>
    <row r="100" spans="1:2" x14ac:dyDescent="0.15">
      <c r="A100" s="1" t="str">
        <f t="shared" si="7"/>
        <v/>
      </c>
      <c r="B100" s="1" t="str">
        <f t="shared" si="8"/>
        <v/>
      </c>
    </row>
    <row r="101" spans="1:2" x14ac:dyDescent="0.15">
      <c r="A101" s="1" t="str">
        <f t="shared" si="7"/>
        <v/>
      </c>
      <c r="B101" s="1" t="str">
        <f t="shared" si="8"/>
        <v/>
      </c>
    </row>
    <row r="102" spans="1:2" x14ac:dyDescent="0.15">
      <c r="A102" s="1" t="str">
        <f t="shared" si="7"/>
        <v/>
      </c>
      <c r="B102" s="1" t="str">
        <f t="shared" si="8"/>
        <v/>
      </c>
    </row>
    <row r="103" spans="1:2" x14ac:dyDescent="0.15">
      <c r="A103" s="1" t="str">
        <f t="shared" si="7"/>
        <v/>
      </c>
      <c r="B103" s="1" t="str">
        <f t="shared" si="8"/>
        <v/>
      </c>
    </row>
    <row r="104" spans="1:2" x14ac:dyDescent="0.15">
      <c r="A104" s="1" t="str">
        <f t="shared" si="7"/>
        <v/>
      </c>
      <c r="B104" s="1" t="str">
        <f t="shared" si="8"/>
        <v/>
      </c>
    </row>
    <row r="105" spans="1:2" x14ac:dyDescent="0.15">
      <c r="A105" s="1" t="str">
        <f t="shared" si="7"/>
        <v/>
      </c>
      <c r="B105" s="1" t="str">
        <f t="shared" si="8"/>
        <v/>
      </c>
    </row>
    <row r="106" spans="1:2" x14ac:dyDescent="0.15">
      <c r="A106" s="1" t="str">
        <f t="shared" si="7"/>
        <v/>
      </c>
      <c r="B106" s="1" t="str">
        <f t="shared" si="8"/>
        <v/>
      </c>
    </row>
    <row r="107" spans="1:2" x14ac:dyDescent="0.15">
      <c r="A107" s="1" t="str">
        <f t="shared" si="7"/>
        <v/>
      </c>
      <c r="B107" s="1" t="str">
        <f t="shared" si="8"/>
        <v/>
      </c>
    </row>
    <row r="108" spans="1:2" x14ac:dyDescent="0.15">
      <c r="A108" s="1" t="str">
        <f t="shared" si="7"/>
        <v/>
      </c>
      <c r="B108" s="1" t="str">
        <f t="shared" si="8"/>
        <v/>
      </c>
    </row>
    <row r="109" spans="1:2" x14ac:dyDescent="0.15">
      <c r="A109" s="1" t="str">
        <f t="shared" si="7"/>
        <v/>
      </c>
      <c r="B109" s="1" t="str">
        <f t="shared" si="8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2024-02-13T01:27:05Z</cp:lastPrinted>
  <dcterms:created xsi:type="dcterms:W3CDTF">2023-11-08T12:51:18Z</dcterms:created>
  <dcterms:modified xsi:type="dcterms:W3CDTF">2024-03-22T05:59:49Z</dcterms:modified>
</cp:coreProperties>
</file>