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IKAKU-NAS2\share\企画調整課共有フォルダ(H22.8導入)\00_よくわかる青森県原稿入れ\R5年度\03_最終データ\02_7政策別情報\5_交流\（２）物流\"/>
    </mc:Choice>
  </mc:AlternateContent>
  <xr:revisionPtr revIDLastSave="0" documentId="13_ncr:1_{F73AEF50-E872-4395-9D46-A910D8F1DDDD}" xr6:coauthVersionLast="36" xr6:coauthVersionMax="47" xr10:uidLastSave="{00000000-0000-0000-0000-000000000000}"/>
  <bookViews>
    <workbookView xWindow="1650" yWindow="1665" windowWidth="25335" windowHeight="11295" xr2:uid="{522AC88E-3048-4FA3-9CFF-7D7410B32239}"/>
  </bookViews>
  <sheets>
    <sheet name="データ" sheetId="2" r:id="rId1"/>
    <sheet name="グラフ1" sheetId="3" r:id="rId2"/>
  </sheets>
  <definedNames>
    <definedName name="_xlnm.Print_Area" localSheetId="0">データ!$A$1:$O$35</definedName>
    <definedName name="横軸ラベル_西暦">OFFSET(データ!$E$9,MATCH(データ!$C$5,データ!$C$9:$C$109,0)-1,0,データ!$B$6,1)</definedName>
    <definedName name="輸出金額">OFFSET(データ!$F$9,MATCH(データ!$C$5,データ!$C$9:$C$109,0)-1,0,データ!$B$6,1)</definedName>
    <definedName name="輸出量">OFFSET(データ!$G$9,MATCH(データ!$C$5,データ!$C$9:$C$109,0)-1,0,データ!$B$6,1)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9" i="2" l="1"/>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E26" i="2" s="1"/>
  <c r="A25" i="2"/>
  <c r="A24" i="2"/>
  <c r="A23" i="2"/>
  <c r="A22" i="2"/>
  <c r="A21" i="2"/>
  <c r="A20" i="2"/>
  <c r="A19" i="2"/>
  <c r="A18" i="2"/>
  <c r="E18" i="2" s="1"/>
  <c r="A17" i="2"/>
  <c r="A16" i="2"/>
  <c r="A15" i="2"/>
  <c r="E15" i="2" s="1"/>
  <c r="A14" i="2"/>
  <c r="E14" i="2" s="1"/>
  <c r="A13" i="2"/>
  <c r="E13" i="2" s="1"/>
  <c r="A12" i="2"/>
  <c r="E12" i="2" s="1"/>
  <c r="A11" i="2"/>
  <c r="E11" i="2" s="1"/>
  <c r="B10" i="2"/>
  <c r="A10" i="2"/>
  <c r="E10" i="2" s="1"/>
  <c r="B9" i="2"/>
  <c r="A9" i="2"/>
  <c r="B6" i="2"/>
  <c r="E5" i="2"/>
  <c r="D10" i="2" l="1"/>
  <c r="B16" i="2"/>
  <c r="B24" i="2"/>
  <c r="B32" i="2"/>
  <c r="B40" i="2"/>
  <c r="B48" i="2"/>
  <c r="B20" i="2"/>
  <c r="B17" i="2"/>
  <c r="D17" i="2" s="1"/>
  <c r="D16" i="2"/>
  <c r="E16" i="2"/>
  <c r="B56" i="2"/>
  <c r="B41" i="2"/>
  <c r="B25" i="2"/>
  <c r="D25" i="2" s="1"/>
  <c r="B33" i="2"/>
  <c r="B28" i="2"/>
  <c r="D28" i="2" s="1"/>
  <c r="D9" i="2"/>
  <c r="B57" i="2"/>
  <c r="B89" i="2"/>
  <c r="B49" i="2"/>
  <c r="B65" i="2"/>
  <c r="B73" i="2"/>
  <c r="B81" i="2"/>
  <c r="E9" i="2"/>
  <c r="B64" i="2"/>
  <c r="B72" i="2"/>
  <c r="B80" i="2"/>
  <c r="B88" i="2"/>
  <c r="B96" i="2"/>
  <c r="B104" i="2"/>
  <c r="B102" i="2"/>
  <c r="B97" i="2"/>
  <c r="B105" i="2"/>
  <c r="B12" i="2"/>
  <c r="D12" i="2" s="1"/>
  <c r="B21" i="2"/>
  <c r="D21" i="2" s="1"/>
  <c r="B37" i="2"/>
  <c r="B14" i="2"/>
  <c r="D14" i="2" s="1"/>
  <c r="B22" i="2"/>
  <c r="D22" i="2" s="1"/>
  <c r="B30" i="2"/>
  <c r="B38" i="2"/>
  <c r="B46" i="2"/>
  <c r="B54" i="2"/>
  <c r="B62" i="2"/>
  <c r="B70" i="2"/>
  <c r="B78" i="2"/>
  <c r="B86" i="2"/>
  <c r="B94" i="2"/>
  <c r="B15" i="2"/>
  <c r="D15" i="2" s="1"/>
  <c r="B23" i="2"/>
  <c r="D23" i="2" s="1"/>
  <c r="B31" i="2"/>
  <c r="B39" i="2"/>
  <c r="B47" i="2"/>
  <c r="B55" i="2"/>
  <c r="B63" i="2"/>
  <c r="B71" i="2"/>
  <c r="B79" i="2"/>
  <c r="B87" i="2"/>
  <c r="B95" i="2"/>
  <c r="B103" i="2"/>
  <c r="E17" i="2"/>
  <c r="E21" i="2"/>
  <c r="E25" i="2"/>
  <c r="B18" i="2"/>
  <c r="D18" i="2" s="1"/>
  <c r="B26" i="2"/>
  <c r="D26" i="2" s="1"/>
  <c r="B34" i="2"/>
  <c r="B42" i="2"/>
  <c r="B50" i="2"/>
  <c r="B58" i="2"/>
  <c r="B66" i="2"/>
  <c r="B74" i="2"/>
  <c r="B82" i="2"/>
  <c r="B90" i="2"/>
  <c r="B98" i="2"/>
  <c r="B106" i="2"/>
  <c r="E22" i="2"/>
  <c r="B11" i="2"/>
  <c r="D11" i="2" s="1"/>
  <c r="B19" i="2"/>
  <c r="D19" i="2" s="1"/>
  <c r="B27" i="2"/>
  <c r="D27" i="2" s="1"/>
  <c r="B35" i="2"/>
  <c r="B43" i="2"/>
  <c r="B51" i="2"/>
  <c r="B59" i="2"/>
  <c r="B67" i="2"/>
  <c r="B75" i="2"/>
  <c r="B83" i="2"/>
  <c r="B91" i="2"/>
  <c r="B99" i="2"/>
  <c r="B107" i="2"/>
  <c r="E19" i="2"/>
  <c r="E23" i="2"/>
  <c r="E27" i="2"/>
  <c r="B36" i="2"/>
  <c r="B44" i="2"/>
  <c r="B52" i="2"/>
  <c r="B60" i="2"/>
  <c r="B68" i="2"/>
  <c r="B76" i="2"/>
  <c r="B84" i="2"/>
  <c r="B92" i="2"/>
  <c r="B100" i="2"/>
  <c r="B108" i="2"/>
  <c r="D20" i="2"/>
  <c r="D24" i="2"/>
  <c r="B13" i="2"/>
  <c r="D13" i="2" s="1"/>
  <c r="B29" i="2"/>
  <c r="B45" i="2"/>
  <c r="B53" i="2"/>
  <c r="B61" i="2"/>
  <c r="B69" i="2"/>
  <c r="B77" i="2"/>
  <c r="B85" i="2"/>
  <c r="B93" i="2"/>
  <c r="B101" i="2"/>
  <c r="B109" i="2"/>
  <c r="E20" i="2"/>
  <c r="E24" i="2"/>
  <c r="E28" i="2"/>
</calcChain>
</file>

<file path=xl/sharedStrings.xml><?xml version="1.0" encoding="utf-8"?>
<sst xmlns="http://schemas.openxmlformats.org/spreadsheetml/2006/main" count="15" uniqueCount="15">
  <si>
    <t>輸出金額（右目盛）</t>
    <rPh sb="5" eb="6">
      <t>ミギ</t>
    </rPh>
    <rPh sb="6" eb="8">
      <t>メモ</t>
    </rPh>
    <phoneticPr fontId="2"/>
  </si>
  <si>
    <t>列A、Ｂは</t>
    <rPh sb="0" eb="1">
      <t>レツ</t>
    </rPh>
    <phoneticPr fontId="2"/>
  </si>
  <si>
    <t>上書きしないで</t>
    <rPh sb="0" eb="2">
      <t>ウワガ</t>
    </rPh>
    <phoneticPr fontId="2"/>
  </si>
  <si>
    <t>※グラフ範囲自動更新（最新年(年度)まで）</t>
    <rPh sb="4" eb="6">
      <t>ハンイ</t>
    </rPh>
    <rPh sb="6" eb="8">
      <t>ジドウ</t>
    </rPh>
    <rPh sb="8" eb="10">
      <t>コウシン</t>
    </rPh>
    <rPh sb="11" eb="13">
      <t>サイシン</t>
    </rPh>
    <rPh sb="13" eb="14">
      <t>ネン</t>
    </rPh>
    <rPh sb="15" eb="17">
      <t>ネンド</t>
    </rPh>
    <phoneticPr fontId="2"/>
  </si>
  <si>
    <t>ください。</t>
    <phoneticPr fontId="2"/>
  </si>
  <si>
    <t>↓</t>
    <phoneticPr fontId="2"/>
  </si>
  <si>
    <t>年（年度）から</t>
    <rPh sb="0" eb="1">
      <t>ネン</t>
    </rPh>
    <rPh sb="2" eb="3">
      <t>ネン</t>
    </rPh>
    <rPh sb="3" eb="4">
      <t>ド</t>
    </rPh>
    <phoneticPr fontId="2"/>
  </si>
  <si>
    <t>年（年度）までのグラフを作成します</t>
    <phoneticPr fontId="2"/>
  </si>
  <si>
    <t>西暦</t>
    <rPh sb="0" eb="2">
      <t>セイレキ</t>
    </rPh>
    <phoneticPr fontId="2"/>
  </si>
  <si>
    <t>横軸ラベル_元号</t>
    <rPh sb="0" eb="2">
      <t>ヨコジク</t>
    </rPh>
    <rPh sb="6" eb="8">
      <t>ゲンゴウ</t>
    </rPh>
    <phoneticPr fontId="2"/>
  </si>
  <si>
    <t>横軸ラベル_西暦</t>
    <rPh sb="0" eb="2">
      <t>ヨコジク</t>
    </rPh>
    <rPh sb="6" eb="8">
      <t>セイレキ</t>
    </rPh>
    <phoneticPr fontId="2"/>
  </si>
  <si>
    <t>国産りんごの輸出量と輸出金額（資料：財務省「貿易統計」）（単位：ｔ、百万円）</t>
    <rPh sb="0" eb="2">
      <t>コクサン</t>
    </rPh>
    <rPh sb="6" eb="8">
      <t>ユシュツ</t>
    </rPh>
    <rPh sb="8" eb="9">
      <t>リョウ</t>
    </rPh>
    <rPh sb="10" eb="12">
      <t>ユシュツ</t>
    </rPh>
    <rPh sb="12" eb="14">
      <t>キンガク</t>
    </rPh>
    <rPh sb="18" eb="21">
      <t>ザイムショウ</t>
    </rPh>
    <rPh sb="22" eb="24">
      <t>ボウエキ</t>
    </rPh>
    <rPh sb="24" eb="26">
      <t>トウケイ</t>
    </rPh>
    <rPh sb="29" eb="31">
      <t>タンイ</t>
    </rPh>
    <rPh sb="34" eb="37">
      <t>ヒャクマンエン</t>
    </rPh>
    <phoneticPr fontId="2"/>
  </si>
  <si>
    <r>
      <t>※例えば2015年(年度)からのグラフを作成したいときは、</t>
    </r>
    <r>
      <rPr>
        <b/>
        <u/>
        <sz val="10"/>
        <color rgb="FFFF0000"/>
        <rFont val="ＭＳ Ｐゴシック"/>
        <family val="3"/>
        <charset val="128"/>
      </rPr>
      <t>「2015/1/1」というように、西暦/1/1の形式で入力してください。</t>
    </r>
    <rPh sb="1" eb="2">
      <t>タト</t>
    </rPh>
    <rPh sb="8" eb="9">
      <t>ネン</t>
    </rPh>
    <rPh sb="10" eb="12">
      <t>ネンド</t>
    </rPh>
    <rPh sb="20" eb="22">
      <t>サクセイ</t>
    </rPh>
    <rPh sb="46" eb="48">
      <t>セイレキ</t>
    </rPh>
    <rPh sb="53" eb="55">
      <t>ケイシキ</t>
    </rPh>
    <rPh sb="56" eb="58">
      <t>ニュウリョク</t>
    </rPh>
    <phoneticPr fontId="2"/>
  </si>
  <si>
    <t>輸出量</t>
    <phoneticPr fontId="2"/>
  </si>
  <si>
    <t>【「グラフ1」シートにデータが反映されます】</t>
    <rPh sb="15" eb="17">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</si>
</sst>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 "/>
    <numFmt numFmtId="180" formatCode="yyyy"/>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
      <sz val="10"/>
      <color rgb="FFFF0000"/>
      <name val="ＭＳ Ｐゴシック"/>
      <family val="3"/>
      <charset val="128"/>
    </font>
    <font>
      <b/>
      <u/>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CC9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3" fillId="2" borderId="0" xfId="0" applyFont="1" applyFill="1" applyAlignment="1"/>
    <xf numFmtId="0" fontId="4" fillId="2" borderId="0" xfId="0" applyFont="1" applyFill="1">
      <alignment vertical="center"/>
    </xf>
    <xf numFmtId="0" fontId="0" fillId="2" borderId="0" xfId="0" applyFill="1">
      <alignment vertical="center"/>
    </xf>
    <xf numFmtId="0" fontId="0" fillId="0" borderId="2" xfId="0" applyBorder="1">
      <alignment vertical="center"/>
    </xf>
    <xf numFmtId="0" fontId="0" fillId="0" borderId="3" xfId="0" applyBorder="1">
      <alignment vertical="center"/>
    </xf>
    <xf numFmtId="0" fontId="0" fillId="0" borderId="0" xfId="0" applyAlignment="1">
      <alignment horizontal="center" vertical="center"/>
    </xf>
    <xf numFmtId="0" fontId="5" fillId="0" borderId="4" xfId="0" applyFont="1" applyBorder="1">
      <alignment vertical="center"/>
    </xf>
    <xf numFmtId="0" fontId="0" fillId="0" borderId="5" xfId="0" applyBorder="1">
      <alignment vertical="center"/>
    </xf>
    <xf numFmtId="38" fontId="0" fillId="0" borderId="0" xfId="1" applyFont="1">
      <alignment vertical="center"/>
    </xf>
    <xf numFmtId="38" fontId="0" fillId="0" borderId="0" xfId="1" applyFont="1" applyFill="1">
      <alignment vertical="center"/>
    </xf>
    <xf numFmtId="38" fontId="7" fillId="0" borderId="0" xfId="1" applyFont="1">
      <alignment vertical="center"/>
    </xf>
    <xf numFmtId="0" fontId="8" fillId="0" borderId="4" xfId="0" applyFont="1" applyBorder="1" applyAlignment="1">
      <alignment horizontal="center" vertical="center"/>
    </xf>
    <xf numFmtId="14" fontId="0" fillId="3" borderId="6" xfId="0" applyNumberFormat="1" applyFill="1" applyBorder="1">
      <alignment vertical="center"/>
    </xf>
    <xf numFmtId="0" fontId="0" fillId="0" borderId="7" xfId="0" applyBorder="1">
      <alignment vertical="center"/>
    </xf>
    <xf numFmtId="180" fontId="0" fillId="0" borderId="7" xfId="0" applyNumberFormat="1" applyBorder="1" applyAlignment="1">
      <alignment horizontal="center" vertical="center"/>
    </xf>
    <xf numFmtId="0" fontId="0" fillId="0" borderId="8" xfId="0" applyBorder="1">
      <alignment vertical="center"/>
    </xf>
    <xf numFmtId="180" fontId="0" fillId="2" borderId="0" xfId="0" applyNumberFormat="1" applyFill="1">
      <alignment vertical="center"/>
    </xf>
    <xf numFmtId="177" fontId="0" fillId="0" borderId="0" xfId="0" applyNumberFormat="1">
      <alignment vertical="center"/>
    </xf>
    <xf numFmtId="0" fontId="0" fillId="2" borderId="0" xfId="0" applyFill="1" applyAlignment="1">
      <alignment vertical="center" wrapText="1"/>
    </xf>
    <xf numFmtId="0" fontId="0" fillId="0" borderId="0" xfId="0" applyAlignment="1">
      <alignment vertical="center" wrapText="1"/>
    </xf>
    <xf numFmtId="177" fontId="0" fillId="0" borderId="0" xfId="0" applyNumberFormat="1" applyAlignment="1">
      <alignment vertical="center" wrapText="1"/>
    </xf>
    <xf numFmtId="180" fontId="0" fillId="0" borderId="0" xfId="0" applyNumberFormat="1">
      <alignment vertical="center"/>
    </xf>
    <xf numFmtId="0" fontId="0" fillId="0" borderId="0" xfId="0" applyAlignment="1">
      <alignment horizontal="right"/>
    </xf>
    <xf numFmtId="0" fontId="7"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r>
              <a:rPr lang="ja-JP" altLang="en-US"/>
              <a:t>国産りんごの輸出量と輸出金額</a:t>
            </a:r>
          </a:p>
        </c:rich>
      </c:tx>
      <c:layout>
        <c:manualLayout>
          <c:xMode val="edge"/>
          <c:yMode val="edge"/>
          <c:x val="0.23924960651806446"/>
          <c:y val="0.17317452549608911"/>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0.11251336544193484"/>
          <c:y val="0.2531661208597687"/>
          <c:w val="0.77497326911613029"/>
          <c:h val="0.57958663034051094"/>
        </c:manualLayout>
      </c:layout>
      <c:barChart>
        <c:barDir val="col"/>
        <c:grouping val="clustered"/>
        <c:varyColors val="0"/>
        <c:ser>
          <c:idx val="1"/>
          <c:order val="1"/>
          <c:tx>
            <c:strRef>
              <c:f>データ!$G$8</c:f>
              <c:strCache>
                <c:ptCount val="1"/>
                <c:pt idx="0">
                  <c:v>輸出量</c:v>
                </c:pt>
              </c:strCache>
            </c:strRef>
          </c:tx>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[0]!横軸ラベル_西暦</c:f>
              <c:strCache>
                <c:ptCount val="13"/>
                <c:pt idx="0">
                  <c:v>2010</c:v>
                </c:pt>
                <c:pt idx="1">
                  <c:v>11</c:v>
                </c:pt>
                <c:pt idx="2">
                  <c:v>12</c:v>
                </c:pt>
                <c:pt idx="3">
                  <c:v>13</c:v>
                </c:pt>
                <c:pt idx="4">
                  <c:v>14</c:v>
                </c:pt>
                <c:pt idx="5">
                  <c:v>15</c:v>
                </c:pt>
                <c:pt idx="6">
                  <c:v>16</c:v>
                </c:pt>
                <c:pt idx="7">
                  <c:v>17</c:v>
                </c:pt>
                <c:pt idx="8">
                  <c:v>18</c:v>
                </c:pt>
                <c:pt idx="9">
                  <c:v>19</c:v>
                </c:pt>
                <c:pt idx="10">
                  <c:v>20</c:v>
                </c:pt>
                <c:pt idx="11">
                  <c:v>21</c:v>
                </c:pt>
                <c:pt idx="12">
                  <c:v>22</c:v>
                </c:pt>
              </c:strCache>
            </c:strRef>
          </c:cat>
          <c:val>
            <c:numRef>
              <c:f>[0]!輸出量</c:f>
              <c:numCache>
                <c:formatCode>#,##0_ </c:formatCode>
                <c:ptCount val="13"/>
                <c:pt idx="0">
                  <c:v>17940</c:v>
                </c:pt>
                <c:pt idx="1">
                  <c:v>9867</c:v>
                </c:pt>
                <c:pt idx="2">
                  <c:v>14898</c:v>
                </c:pt>
                <c:pt idx="3">
                  <c:v>19886</c:v>
                </c:pt>
                <c:pt idx="4">
                  <c:v>30115</c:v>
                </c:pt>
                <c:pt idx="5">
                  <c:v>36304</c:v>
                </c:pt>
                <c:pt idx="6">
                  <c:v>27558</c:v>
                </c:pt>
                <c:pt idx="7">
                  <c:v>33150</c:v>
                </c:pt>
                <c:pt idx="8">
                  <c:v>33194</c:v>
                </c:pt>
                <c:pt idx="9">
                  <c:v>31772</c:v>
                </c:pt>
                <c:pt idx="10">
                  <c:v>34432</c:v>
                </c:pt>
                <c:pt idx="11">
                  <c:v>30545</c:v>
                </c:pt>
                <c:pt idx="12">
                  <c:v>42224</c:v>
                </c:pt>
              </c:numCache>
            </c:numRef>
          </c:val>
          <c:extLst>
            <c:ext xmlns:c16="http://schemas.microsoft.com/office/drawing/2014/chart" uri="{C3380CC4-5D6E-409C-BE32-E72D297353CC}">
              <c16:uniqueId val="{00000000-05D2-4B41-BAB1-84CAFA9C5690}"/>
            </c:ext>
          </c:extLst>
        </c:ser>
        <c:dLbls>
          <c:showLegendKey val="0"/>
          <c:showVal val="0"/>
          <c:showCatName val="0"/>
          <c:showSerName val="0"/>
          <c:showPercent val="0"/>
          <c:showBubbleSize val="0"/>
        </c:dLbls>
        <c:gapWidth val="150"/>
        <c:axId val="562567144"/>
        <c:axId val="562570424"/>
      </c:barChart>
      <c:lineChart>
        <c:grouping val="standard"/>
        <c:varyColors val="0"/>
        <c:ser>
          <c:idx val="0"/>
          <c:order val="0"/>
          <c:tx>
            <c:strRef>
              <c:f>データ!$F$8</c:f>
              <c:strCache>
                <c:ptCount val="1"/>
                <c:pt idx="0">
                  <c:v>輸出金額（右目盛）</c:v>
                </c:pt>
              </c:strCache>
            </c:strRef>
          </c:tx>
          <c:spPr>
            <a:ln w="28575" cap="rnd">
              <a:solidFill>
                <a:srgbClr val="0000FF"/>
              </a:solidFill>
              <a:round/>
            </a:ln>
            <a:effectLst/>
          </c:spPr>
          <c:marker>
            <c:symbol val="circle"/>
            <c:size val="5"/>
            <c:spPr>
              <a:solidFill>
                <a:srgbClr val="0000FF"/>
              </a:solidFill>
              <a:ln w="9525">
                <a:solidFill>
                  <a:srgbClr val="0000F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rgbClr val="0000FF"/>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データ!$E$9:$E$25</c:f>
              <c:strCache>
                <c:ptCount val="17"/>
                <c:pt idx="0">
                  <c:v>03</c:v>
                </c:pt>
                <c:pt idx="1">
                  <c:v>04</c:v>
                </c:pt>
                <c:pt idx="2">
                  <c:v>05</c:v>
                </c:pt>
                <c:pt idx="3">
                  <c:v>06</c:v>
                </c:pt>
                <c:pt idx="4">
                  <c:v>07</c:v>
                </c:pt>
                <c:pt idx="5">
                  <c:v>08</c:v>
                </c:pt>
                <c:pt idx="6">
                  <c:v>09</c:v>
                </c:pt>
                <c:pt idx="7">
                  <c:v>2010</c:v>
                </c:pt>
                <c:pt idx="8">
                  <c:v>11</c:v>
                </c:pt>
                <c:pt idx="9">
                  <c:v>12</c:v>
                </c:pt>
                <c:pt idx="10">
                  <c:v>13</c:v>
                </c:pt>
                <c:pt idx="11">
                  <c:v>14</c:v>
                </c:pt>
                <c:pt idx="12">
                  <c:v>15</c:v>
                </c:pt>
                <c:pt idx="13">
                  <c:v>16</c:v>
                </c:pt>
                <c:pt idx="14">
                  <c:v>17</c:v>
                </c:pt>
                <c:pt idx="15">
                  <c:v>18</c:v>
                </c:pt>
                <c:pt idx="16">
                  <c:v>19</c:v>
                </c:pt>
              </c:strCache>
            </c:strRef>
          </c:cat>
          <c:val>
            <c:numRef>
              <c:f>[0]!輸出金額</c:f>
              <c:numCache>
                <c:formatCode>#,##0_ </c:formatCode>
                <c:ptCount val="13"/>
                <c:pt idx="0">
                  <c:v>5717</c:v>
                </c:pt>
                <c:pt idx="1">
                  <c:v>4333</c:v>
                </c:pt>
                <c:pt idx="2">
                  <c:v>5066</c:v>
                </c:pt>
                <c:pt idx="3">
                  <c:v>7639</c:v>
                </c:pt>
                <c:pt idx="4">
                  <c:v>10997</c:v>
                </c:pt>
                <c:pt idx="5">
                  <c:v>14284</c:v>
                </c:pt>
                <c:pt idx="6">
                  <c:v>11187</c:v>
                </c:pt>
                <c:pt idx="7">
                  <c:v>12788</c:v>
                </c:pt>
                <c:pt idx="8">
                  <c:v>13616</c:v>
                </c:pt>
                <c:pt idx="9">
                  <c:v>12833</c:v>
                </c:pt>
                <c:pt idx="10">
                  <c:v>13492</c:v>
                </c:pt>
                <c:pt idx="11">
                  <c:v>14271</c:v>
                </c:pt>
                <c:pt idx="12">
                  <c:v>20586</c:v>
                </c:pt>
              </c:numCache>
            </c:numRef>
          </c:val>
          <c:smooth val="0"/>
          <c:extLst>
            <c:ext xmlns:c16="http://schemas.microsoft.com/office/drawing/2014/chart" uri="{C3380CC4-5D6E-409C-BE32-E72D297353CC}">
              <c16:uniqueId val="{00000001-05D2-4B41-BAB1-84CAFA9C5690}"/>
            </c:ext>
          </c:extLst>
        </c:ser>
        <c:dLbls>
          <c:showLegendKey val="0"/>
          <c:showVal val="0"/>
          <c:showCatName val="0"/>
          <c:showSerName val="0"/>
          <c:showPercent val="0"/>
          <c:showBubbleSize val="0"/>
        </c:dLbls>
        <c:marker val="1"/>
        <c:smooth val="0"/>
        <c:axId val="221560616"/>
        <c:axId val="221561272"/>
      </c:lineChart>
      <c:catAx>
        <c:axId val="56256714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562570424"/>
        <c:crosses val="autoZero"/>
        <c:auto val="1"/>
        <c:lblAlgn val="ctr"/>
        <c:lblOffset val="100"/>
        <c:noMultiLvlLbl val="0"/>
      </c:catAx>
      <c:valAx>
        <c:axId val="562570424"/>
        <c:scaling>
          <c:orientation val="minMax"/>
          <c:max val="50000"/>
        </c:scaling>
        <c:delete val="0"/>
        <c:axPos val="l"/>
        <c:numFmt formatCode="#,##0_ " sourceLinked="1"/>
        <c:majorTickMark val="in"/>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562567144"/>
        <c:crosses val="autoZero"/>
        <c:crossBetween val="between"/>
        <c:majorUnit val="10000"/>
      </c:valAx>
      <c:valAx>
        <c:axId val="221561272"/>
        <c:scaling>
          <c:orientation val="minMax"/>
        </c:scaling>
        <c:delete val="0"/>
        <c:axPos val="r"/>
        <c:numFmt formatCode="#,##0_ " sourceLinked="1"/>
        <c:majorTickMark val="out"/>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crossAx val="221560616"/>
        <c:crosses val="max"/>
        <c:crossBetween val="between"/>
      </c:valAx>
      <c:catAx>
        <c:axId val="221560616"/>
        <c:scaling>
          <c:orientation val="minMax"/>
        </c:scaling>
        <c:delete val="1"/>
        <c:axPos val="b"/>
        <c:numFmt formatCode="General" sourceLinked="1"/>
        <c:majorTickMark val="out"/>
        <c:minorTickMark val="none"/>
        <c:tickLblPos val="nextTo"/>
        <c:crossAx val="221561272"/>
        <c:crosses val="autoZero"/>
        <c:auto val="1"/>
        <c:lblAlgn val="ctr"/>
        <c:lblOffset val="100"/>
        <c:noMultiLvlLbl val="0"/>
      </c:catAx>
      <c:spPr>
        <a:noFill/>
        <a:ln>
          <a:solidFill>
            <a:schemeClr val="tx1">
              <a:lumMod val="50000"/>
              <a:lumOff val="50000"/>
            </a:schemeClr>
          </a:solidFill>
        </a:ln>
        <a:effectLst/>
      </c:spPr>
    </c:plotArea>
    <c:legend>
      <c:legendPos val="t"/>
      <c:layout>
        <c:manualLayout>
          <c:xMode val="edge"/>
          <c:yMode val="edge"/>
          <c:x val="0.11943732848571503"/>
          <c:y val="0.24691627180345632"/>
          <c:w val="0.27443745461395902"/>
          <c:h val="8.7269833266600427E-2"/>
        </c:manualLayout>
      </c:layout>
      <c:overlay val="1"/>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E9453FF-5490-4142-8EB0-18F43C06972E}">
  <sheetPr/>
  <sheetViews>
    <sheetView zoomScale="6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14890" cy="6093199"/>
    <xdr:graphicFrame macro="">
      <xdr:nvGraphicFramePr>
        <xdr:cNvPr id="2" name="グラフ 1">
          <a:extLst>
            <a:ext uri="{FF2B5EF4-FFF2-40B4-BE49-F238E27FC236}">
              <a16:creationId xmlns:a16="http://schemas.microsoft.com/office/drawing/2014/main" id="{B024434A-A3ED-463A-AA11-EE0A9C3D754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0.10219</cdr:x>
      <cdr:y>0.90161</cdr:y>
    </cdr:from>
    <cdr:to>
      <cdr:x>0.67128</cdr:x>
      <cdr:y>0.98798</cdr:y>
    </cdr:to>
    <cdr:sp macro="" textlink="">
      <cdr:nvSpPr>
        <cdr:cNvPr id="2" name="テキスト ボックス 1">
          <a:extLst xmlns:a="http://schemas.openxmlformats.org/drawingml/2006/main">
            <a:ext uri="{FF2B5EF4-FFF2-40B4-BE49-F238E27FC236}">
              <a16:creationId xmlns:a16="http://schemas.microsoft.com/office/drawing/2014/main" id="{EA295A40-2045-48C4-BB36-83123DC158D5}"/>
            </a:ext>
          </a:extLst>
        </cdr:cNvPr>
        <cdr:cNvSpPr txBox="1"/>
      </cdr:nvSpPr>
      <cdr:spPr>
        <a:xfrm xmlns:a="http://schemas.openxmlformats.org/drawingml/2006/main">
          <a:off x="951993" y="5487836"/>
          <a:ext cx="5301594" cy="5257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latin typeface="ＭＳ ゴシック" panose="020B0609070205080204" pitchFamily="49" charset="-128"/>
              <a:ea typeface="ＭＳ ゴシック" panose="020B0609070205080204" pitchFamily="49" charset="-128"/>
            </a:rPr>
            <a:t>※</a:t>
          </a:r>
          <a:r>
            <a:rPr lang="ja-JP" altLang="en-US" sz="1200">
              <a:latin typeface="ＭＳ ゴシック" panose="020B0609070205080204" pitchFamily="49" charset="-128"/>
              <a:ea typeface="ＭＳ ゴシック" panose="020B0609070205080204" pitchFamily="49" charset="-128"/>
            </a:rPr>
            <a:t>年産は当該年９月から翌年８月までの数値</a:t>
          </a:r>
          <a:endParaRPr lang="en-US" altLang="ja-JP" sz="1200">
            <a:latin typeface="ＭＳ ゴシック" panose="020B0609070205080204" pitchFamily="49" charset="-128"/>
            <a:ea typeface="ＭＳ ゴシック" panose="020B0609070205080204" pitchFamily="49" charset="-128"/>
          </a:endParaRPr>
        </a:p>
        <a:p xmlns:a="http://schemas.openxmlformats.org/drawingml/2006/main">
          <a:r>
            <a:rPr lang="en-US" altLang="ja-JP" sz="1200">
              <a:latin typeface="ＭＳ ゴシック" panose="020B0609070205080204" pitchFamily="49" charset="-128"/>
              <a:ea typeface="ＭＳ ゴシック" panose="020B0609070205080204" pitchFamily="49" charset="-128"/>
            </a:rPr>
            <a:t>※</a:t>
          </a:r>
          <a:r>
            <a:rPr lang="ja-JP" altLang="en-US" sz="1200">
              <a:latin typeface="ＭＳ ゴシック" panose="020B0609070205080204" pitchFamily="49" charset="-128"/>
              <a:ea typeface="ＭＳ ゴシック" panose="020B0609070205080204" pitchFamily="49" charset="-128"/>
            </a:rPr>
            <a:t>国産りんご輸出量のうち、青森県産は約９割と推計している</a:t>
          </a:r>
        </a:p>
      </cdr:txBody>
    </cdr:sp>
  </cdr:relSizeAnchor>
  <cdr:relSizeAnchor xmlns:cdr="http://schemas.openxmlformats.org/drawingml/2006/chartDrawing">
    <cdr:from>
      <cdr:x>0.61451</cdr:x>
      <cdr:y>0.92776</cdr:y>
    </cdr:from>
    <cdr:to>
      <cdr:x>0.98968</cdr:x>
      <cdr:y>0.9939</cdr:y>
    </cdr:to>
    <cdr:sp macro="" textlink="">
      <cdr:nvSpPr>
        <cdr:cNvPr id="3" name="テキスト ボックス 1">
          <a:extLst xmlns:a="http://schemas.openxmlformats.org/drawingml/2006/main">
            <a:ext uri="{FF2B5EF4-FFF2-40B4-BE49-F238E27FC236}">
              <a16:creationId xmlns:a16="http://schemas.microsoft.com/office/drawing/2014/main" id="{E369CF66-0129-4FAB-BABF-A29F2EA6C3AB}"/>
            </a:ext>
          </a:extLst>
        </cdr:cNvPr>
        <cdr:cNvSpPr txBox="1"/>
      </cdr:nvSpPr>
      <cdr:spPr>
        <a:xfrm xmlns:a="http://schemas.openxmlformats.org/drawingml/2006/main">
          <a:off x="5714998" y="5633508"/>
          <a:ext cx="3489127" cy="4016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ja-JP" altLang="en-US" sz="1800">
              <a:solidFill>
                <a:sysClr val="windowText" lastClr="000000"/>
              </a:solidFill>
              <a:latin typeface="ＭＳ Ｐゴシック" panose="020B0600070205080204" pitchFamily="50" charset="-128"/>
              <a:ea typeface="ＭＳ Ｐゴシック" panose="020B0600070205080204" pitchFamily="50" charset="-128"/>
            </a:rPr>
            <a:t>資料：財務省「貿易統計」</a:t>
          </a:r>
        </a:p>
      </cdr:txBody>
    </cdr:sp>
  </cdr:relSizeAnchor>
  <cdr:relSizeAnchor xmlns:cdr="http://schemas.openxmlformats.org/drawingml/2006/chartDrawing">
    <cdr:from>
      <cdr:x>0.87188</cdr:x>
      <cdr:y>0.86928</cdr:y>
    </cdr:from>
    <cdr:to>
      <cdr:x>0.95607</cdr:x>
      <cdr:y>0.94144</cdr:y>
    </cdr:to>
    <cdr:sp macro="" textlink="">
      <cdr:nvSpPr>
        <cdr:cNvPr id="4" name="テキスト ボックス 3">
          <a:extLst xmlns:a="http://schemas.openxmlformats.org/drawingml/2006/main">
            <a:ext uri="{FF2B5EF4-FFF2-40B4-BE49-F238E27FC236}">
              <a16:creationId xmlns:a16="http://schemas.microsoft.com/office/drawing/2014/main" id="{625B5512-7F2B-42FB-BA29-13C200E6F6A3}"/>
            </a:ext>
          </a:extLst>
        </cdr:cNvPr>
        <cdr:cNvSpPr txBox="1"/>
      </cdr:nvSpPr>
      <cdr:spPr>
        <a:xfrm xmlns:a="http://schemas.openxmlformats.org/drawingml/2006/main">
          <a:off x="8102686" y="5275634"/>
          <a:ext cx="782369" cy="4379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800">
              <a:latin typeface="ＭＳ Ｐゴシック" panose="020B0600070205080204" pitchFamily="50" charset="-128"/>
              <a:ea typeface="ＭＳ Ｐゴシック" panose="020B0600070205080204" pitchFamily="50" charset="-128"/>
            </a:rPr>
            <a:t>年産</a:t>
          </a:r>
        </a:p>
      </cdr:txBody>
    </cdr:sp>
  </cdr:relSizeAnchor>
  <cdr:relSizeAnchor xmlns:cdr="http://schemas.openxmlformats.org/drawingml/2006/chartDrawing">
    <cdr:from>
      <cdr:x>0.06859</cdr:x>
      <cdr:y>0.18573</cdr:y>
    </cdr:from>
    <cdr:to>
      <cdr:x>0.16691</cdr:x>
      <cdr:y>0.25545</cdr:y>
    </cdr:to>
    <cdr:sp macro="" textlink="">
      <cdr:nvSpPr>
        <cdr:cNvPr id="5" name="テキスト ボックス 4">
          <a:extLst xmlns:a="http://schemas.openxmlformats.org/drawingml/2006/main">
            <a:ext uri="{FF2B5EF4-FFF2-40B4-BE49-F238E27FC236}">
              <a16:creationId xmlns:a16="http://schemas.microsoft.com/office/drawing/2014/main" id="{B4500EAA-542E-442B-BC01-FF0DD3509E41}"/>
            </a:ext>
          </a:extLst>
        </cdr:cNvPr>
        <cdr:cNvSpPr txBox="1"/>
      </cdr:nvSpPr>
      <cdr:spPr>
        <a:xfrm xmlns:a="http://schemas.openxmlformats.org/drawingml/2006/main">
          <a:off x="638962" y="1130505"/>
          <a:ext cx="915940" cy="4243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800">
              <a:latin typeface="ＭＳ Ｐゴシック" panose="020B0600070205080204" pitchFamily="50" charset="-128"/>
              <a:ea typeface="ＭＳ Ｐゴシック" panose="020B0600070205080204" pitchFamily="50" charset="-128"/>
            </a:rPr>
            <a:t>（ｔ）</a:t>
          </a:r>
        </a:p>
      </cdr:txBody>
    </cdr:sp>
  </cdr:relSizeAnchor>
  <cdr:relSizeAnchor xmlns:cdr="http://schemas.openxmlformats.org/drawingml/2006/chartDrawing">
    <cdr:from>
      <cdr:x>0.81138</cdr:x>
      <cdr:y>0.17914</cdr:y>
    </cdr:from>
    <cdr:to>
      <cdr:x>0.92233</cdr:x>
      <cdr:y>0.25321</cdr:y>
    </cdr:to>
    <cdr:sp macro="" textlink="">
      <cdr:nvSpPr>
        <cdr:cNvPr id="6" name="テキスト ボックス 5">
          <a:extLst xmlns:a="http://schemas.openxmlformats.org/drawingml/2006/main">
            <a:ext uri="{FF2B5EF4-FFF2-40B4-BE49-F238E27FC236}">
              <a16:creationId xmlns:a16="http://schemas.microsoft.com/office/drawing/2014/main" id="{E68AB197-4142-4923-8C56-D0CB8130E22F}"/>
            </a:ext>
          </a:extLst>
        </cdr:cNvPr>
        <cdr:cNvSpPr txBox="1"/>
      </cdr:nvSpPr>
      <cdr:spPr>
        <a:xfrm xmlns:a="http://schemas.openxmlformats.org/drawingml/2006/main">
          <a:off x="7540382" y="1087170"/>
          <a:ext cx="1031093" cy="4495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800">
              <a:latin typeface="ＭＳ Ｐゴシック" panose="020B0600070205080204" pitchFamily="50" charset="-128"/>
              <a:ea typeface="ＭＳ Ｐゴシック" panose="020B0600070205080204" pitchFamily="50" charset="-128"/>
            </a:rPr>
            <a:t>（百万円）</a:t>
          </a:r>
        </a:p>
      </cdr:txBody>
    </cdr:sp>
  </cdr:relSizeAnchor>
  <cdr:relSizeAnchor xmlns:cdr="http://schemas.openxmlformats.org/drawingml/2006/chartDrawing">
    <cdr:from>
      <cdr:x>0.00545</cdr:x>
      <cdr:y>0.00835</cdr:y>
    </cdr:from>
    <cdr:to>
      <cdr:x>0.98124</cdr:x>
      <cdr:y>0.1714</cdr:y>
    </cdr:to>
    <cdr:sp macro="" textlink="">
      <cdr:nvSpPr>
        <cdr:cNvPr id="7" name="テキスト ボックス 1">
          <a:extLst xmlns:a="http://schemas.openxmlformats.org/drawingml/2006/main">
            <a:ext uri="{FF2B5EF4-FFF2-40B4-BE49-F238E27FC236}">
              <a16:creationId xmlns:a16="http://schemas.microsoft.com/office/drawing/2014/main" id="{54A6CA9E-A754-48FB-A53D-8D773F033F83}"/>
            </a:ext>
          </a:extLst>
        </cdr:cNvPr>
        <cdr:cNvSpPr txBox="1"/>
      </cdr:nvSpPr>
      <cdr:spPr>
        <a:xfrm xmlns:a="http://schemas.openxmlformats.org/drawingml/2006/main">
          <a:off x="50783" y="50832"/>
          <a:ext cx="9092348" cy="992579"/>
        </a:xfrm>
        <a:prstGeom xmlns:a="http://schemas.openxmlformats.org/drawingml/2006/main" prst="rect">
          <a:avLst/>
        </a:prstGeom>
        <a:ln xmlns:a="http://schemas.openxmlformats.org/drawingml/2006/main">
          <a:prstDash val="dash"/>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altLang="ja-JP" sz="1800">
              <a:solidFill>
                <a:schemeClr val="tx1"/>
              </a:solidFill>
              <a:effectLst/>
              <a:latin typeface="ＭＳ Ｐゴシック" panose="020B0600070205080204" pitchFamily="50" charset="-128"/>
              <a:ea typeface="ＭＳ Ｐゴシック" panose="020B0600070205080204" pitchFamily="50" charset="-128"/>
              <a:cs typeface="+mn-cs"/>
            </a:rPr>
            <a:t>2022</a:t>
          </a:r>
          <a:r>
            <a:rPr lang="ja-JP" altLang="en-US" sz="1800">
              <a:solidFill>
                <a:schemeClr val="tx1"/>
              </a:solidFill>
              <a:effectLst/>
              <a:latin typeface="ＭＳ Ｐゴシック" panose="020B0600070205080204" pitchFamily="50" charset="-128"/>
              <a:ea typeface="ＭＳ Ｐゴシック" panose="020B0600070205080204" pitchFamily="50" charset="-128"/>
              <a:cs typeface="+mn-cs"/>
            </a:rPr>
            <a:t>年産りんごは食味が高水準で、序盤から輸出が好調に推移し、最大の需要期である春節以降も関係団体による積極的な販売促進対策が行われたことに加え、円安や他国産の不作も追い風となり、輸出量、金額ともに過去最高となりました。</a:t>
          </a:r>
          <a:endParaRPr kumimoji="1" lang="ja-JP" altLang="en-US" sz="1800">
            <a:latin typeface="ＭＳ Ｐゴシック" panose="020B0600070205080204" pitchFamily="50" charset="-128"/>
            <a:ea typeface="ＭＳ Ｐゴシック" panose="020B060007020508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2CE16-27DD-4C66-AF5C-885ABA7A3495}">
  <sheetPr>
    <pageSetUpPr fitToPage="1"/>
  </sheetPr>
  <dimension ref="A1:N109"/>
  <sheetViews>
    <sheetView tabSelected="1" workbookViewId="0">
      <selection activeCell="J26" sqref="J26"/>
    </sheetView>
  </sheetViews>
  <sheetFormatPr defaultColWidth="9" defaultRowHeight="13.5" x14ac:dyDescent="0.15"/>
  <cols>
    <col min="1" max="2" width="6" style="3" customWidth="1"/>
    <col min="3" max="3" width="9.5" bestFit="1" customWidth="1"/>
    <col min="4" max="4" width="11.625" customWidth="1"/>
    <col min="6" max="7" width="9" style="18"/>
  </cols>
  <sheetData>
    <row r="1" spans="1:14" x14ac:dyDescent="0.15">
      <c r="A1" s="2" t="s">
        <v>1</v>
      </c>
      <c r="C1" s="24" t="s">
        <v>14</v>
      </c>
      <c r="D1" s="4"/>
      <c r="E1" s="4"/>
      <c r="F1" s="4"/>
      <c r="G1" s="4"/>
      <c r="H1" s="4"/>
      <c r="I1" s="5"/>
      <c r="J1" s="6"/>
      <c r="K1" s="6"/>
      <c r="L1" s="6"/>
      <c r="M1" s="6"/>
      <c r="N1" s="6"/>
    </row>
    <row r="2" spans="1:14" x14ac:dyDescent="0.15">
      <c r="A2" s="2" t="s">
        <v>2</v>
      </c>
      <c r="C2" s="7" t="s">
        <v>3</v>
      </c>
      <c r="F2"/>
      <c r="G2"/>
      <c r="I2" s="8"/>
      <c r="J2" s="9"/>
      <c r="K2" s="9"/>
      <c r="L2" s="9"/>
      <c r="M2" s="10"/>
      <c r="N2" s="10"/>
    </row>
    <row r="3" spans="1:14" x14ac:dyDescent="0.15">
      <c r="A3" s="2" t="s">
        <v>4</v>
      </c>
      <c r="C3" s="7" t="s">
        <v>12</v>
      </c>
      <c r="F3"/>
      <c r="G3"/>
      <c r="I3" s="8"/>
      <c r="J3" s="11"/>
      <c r="K3" s="11"/>
      <c r="L3" s="11"/>
    </row>
    <row r="4" spans="1:14" x14ac:dyDescent="0.15">
      <c r="A4" s="2"/>
      <c r="C4" s="12" t="s">
        <v>5</v>
      </c>
      <c r="F4"/>
      <c r="G4"/>
      <c r="I4" s="8"/>
      <c r="J4" s="11"/>
      <c r="K4" s="11"/>
      <c r="L4" s="11"/>
    </row>
    <row r="5" spans="1:14" ht="21" customHeight="1" x14ac:dyDescent="0.15">
      <c r="C5" s="13">
        <v>40179</v>
      </c>
      <c r="D5" s="14" t="s">
        <v>6</v>
      </c>
      <c r="E5" s="15">
        <f>MAX($C$9:$C$109)</f>
        <v>44562</v>
      </c>
      <c r="F5" s="14" t="s">
        <v>7</v>
      </c>
      <c r="G5" s="14"/>
      <c r="H5" s="14"/>
      <c r="I5" s="16"/>
      <c r="J5" s="11"/>
      <c r="K5" s="11"/>
      <c r="L5" s="11"/>
    </row>
    <row r="6" spans="1:14" x14ac:dyDescent="0.15">
      <c r="B6" s="3">
        <f>COUNTA(C9:C109)-MATCH(C5,C9:C109,0)+1</f>
        <v>13</v>
      </c>
      <c r="F6"/>
      <c r="G6"/>
    </row>
    <row r="7" spans="1:14" x14ac:dyDescent="0.15">
      <c r="A7" s="17"/>
      <c r="C7" t="s">
        <v>11</v>
      </c>
    </row>
    <row r="8" spans="1:14" s="20" customFormat="1" ht="27" x14ac:dyDescent="0.15">
      <c r="A8" s="19"/>
      <c r="B8" s="19"/>
      <c r="C8" s="20" t="s">
        <v>8</v>
      </c>
      <c r="D8" s="20" t="s">
        <v>9</v>
      </c>
      <c r="E8" s="20" t="s">
        <v>10</v>
      </c>
      <c r="F8" s="21" t="s">
        <v>0</v>
      </c>
      <c r="G8" s="21" t="s">
        <v>13</v>
      </c>
    </row>
    <row r="9" spans="1:14" x14ac:dyDescent="0.15">
      <c r="A9" s="1" t="str">
        <f>IF(C9=EDATE($C$5,0),1,"")</f>
        <v/>
      </c>
      <c r="B9" s="1" t="str">
        <f>IF(C9=EDATE($C$5,0),1,"")</f>
        <v/>
      </c>
      <c r="C9" s="22">
        <v>37622</v>
      </c>
      <c r="D9" s="23" t="str">
        <f t="shared" ref="D9" si="0">IF(OR(A9=1,B9=1,A9),TEXT(C9,"ge"),TEXT(C9," "))</f>
        <v xml:space="preserve"> </v>
      </c>
      <c r="E9" s="23" t="str">
        <f t="shared" ref="E9" si="1">IF(OR(A9=1,A9),TEXT(C9,"yyyy"),TEXT(C9,"yy"))</f>
        <v>03</v>
      </c>
      <c r="F9" s="18">
        <v>3929</v>
      </c>
      <c r="G9" s="18">
        <v>15658</v>
      </c>
    </row>
    <row r="10" spans="1:14" x14ac:dyDescent="0.15">
      <c r="A10" s="1" t="str">
        <f t="shared" ref="A10:A73" si="2">IF(C10=EDATE($C$5,0),1,"")</f>
        <v/>
      </c>
      <c r="B10" s="1" t="str">
        <f>IF(C10=EDATE($C$5,0),1,"")</f>
        <v/>
      </c>
      <c r="C10" s="22">
        <v>37987</v>
      </c>
      <c r="D10" s="23" t="str">
        <f t="shared" ref="D10:D16" si="3">IF(OR(A10=1,B10=1,A10),TEXT(C10,"ge"),TEXT(C10," "))</f>
        <v xml:space="preserve"> </v>
      </c>
      <c r="E10" s="23" t="str">
        <f t="shared" ref="E10:E16" si="4">IF(OR(A10=1,A10),TEXT(C10,"yyyy"),TEXT(C10,"yy"))</f>
        <v>04</v>
      </c>
      <c r="F10" s="18">
        <v>3518</v>
      </c>
      <c r="G10" s="18">
        <v>10771</v>
      </c>
    </row>
    <row r="11" spans="1:14" x14ac:dyDescent="0.15">
      <c r="A11" s="1" t="str">
        <f t="shared" si="2"/>
        <v/>
      </c>
      <c r="B11" s="1" t="str">
        <f>IF(OR(A11=1,C11=$E$5),1,"")</f>
        <v/>
      </c>
      <c r="C11" s="22">
        <v>38353</v>
      </c>
      <c r="D11" s="23" t="str">
        <f t="shared" si="3"/>
        <v xml:space="preserve"> </v>
      </c>
      <c r="E11" s="23" t="str">
        <f t="shared" si="4"/>
        <v>05</v>
      </c>
      <c r="F11" s="18">
        <v>5666</v>
      </c>
      <c r="G11" s="18">
        <v>18899</v>
      </c>
    </row>
    <row r="12" spans="1:14" x14ac:dyDescent="0.15">
      <c r="A12" s="1" t="str">
        <f t="shared" si="2"/>
        <v/>
      </c>
      <c r="B12" s="1" t="str">
        <f t="shared" ref="B12:B75" si="5">IF(OR(A12=1,C12=$E$5),1,"")</f>
        <v/>
      </c>
      <c r="C12" s="22">
        <v>38718</v>
      </c>
      <c r="D12" s="23" t="str">
        <f t="shared" si="3"/>
        <v xml:space="preserve"> </v>
      </c>
      <c r="E12" s="23" t="str">
        <f t="shared" si="4"/>
        <v>06</v>
      </c>
      <c r="F12" s="18">
        <v>7258</v>
      </c>
      <c r="G12" s="18">
        <v>23398</v>
      </c>
    </row>
    <row r="13" spans="1:14" x14ac:dyDescent="0.15">
      <c r="A13" s="1" t="str">
        <f t="shared" si="2"/>
        <v/>
      </c>
      <c r="B13" s="1" t="str">
        <f t="shared" si="5"/>
        <v/>
      </c>
      <c r="C13" s="22">
        <v>39083</v>
      </c>
      <c r="D13" s="23" t="str">
        <f t="shared" si="3"/>
        <v xml:space="preserve"> </v>
      </c>
      <c r="E13" s="23" t="str">
        <f t="shared" si="4"/>
        <v>07</v>
      </c>
      <c r="F13" s="18">
        <v>7895</v>
      </c>
      <c r="G13" s="18">
        <v>25497</v>
      </c>
    </row>
    <row r="14" spans="1:14" x14ac:dyDescent="0.15">
      <c r="A14" s="1" t="str">
        <f t="shared" si="2"/>
        <v/>
      </c>
      <c r="B14" s="1" t="str">
        <f t="shared" si="5"/>
        <v/>
      </c>
      <c r="C14" s="22">
        <v>39448</v>
      </c>
      <c r="D14" s="23" t="str">
        <f t="shared" si="3"/>
        <v xml:space="preserve"> </v>
      </c>
      <c r="E14" s="23" t="str">
        <f t="shared" si="4"/>
        <v>08</v>
      </c>
      <c r="F14" s="18">
        <v>5979</v>
      </c>
      <c r="G14" s="18">
        <v>22256</v>
      </c>
    </row>
    <row r="15" spans="1:14" x14ac:dyDescent="0.15">
      <c r="A15" s="1" t="str">
        <f t="shared" si="2"/>
        <v/>
      </c>
      <c r="B15" s="1" t="str">
        <f t="shared" si="5"/>
        <v/>
      </c>
      <c r="C15" s="22">
        <v>39814</v>
      </c>
      <c r="D15" s="23" t="str">
        <f t="shared" si="3"/>
        <v xml:space="preserve"> </v>
      </c>
      <c r="E15" s="23" t="str">
        <f t="shared" si="4"/>
        <v>09</v>
      </c>
      <c r="F15" s="18">
        <v>6616</v>
      </c>
      <c r="G15" s="18">
        <v>23867</v>
      </c>
    </row>
    <row r="16" spans="1:14" x14ac:dyDescent="0.15">
      <c r="A16" s="1">
        <f t="shared" si="2"/>
        <v>1</v>
      </c>
      <c r="B16" s="1">
        <f t="shared" si="5"/>
        <v>1</v>
      </c>
      <c r="C16" s="22">
        <v>40179</v>
      </c>
      <c r="D16" s="23" t="str">
        <f t="shared" si="3"/>
        <v>H22</v>
      </c>
      <c r="E16" s="23" t="str">
        <f t="shared" si="4"/>
        <v>2010</v>
      </c>
      <c r="F16" s="18">
        <v>5717</v>
      </c>
      <c r="G16" s="18">
        <v>17940</v>
      </c>
    </row>
    <row r="17" spans="1:7" x14ac:dyDescent="0.15">
      <c r="A17" s="1" t="str">
        <f t="shared" si="2"/>
        <v/>
      </c>
      <c r="B17" s="1" t="str">
        <f t="shared" si="5"/>
        <v/>
      </c>
      <c r="C17" s="22">
        <v>40544</v>
      </c>
      <c r="D17" s="23" t="str">
        <f t="shared" ref="D17:D28" si="6">IF(OR(A17=1,B17=1,A17),TEXT(C17,"ge"),TEXT(C17," "))</f>
        <v xml:space="preserve"> </v>
      </c>
      <c r="E17" s="23" t="str">
        <f t="shared" ref="E17:E28" si="7">IF(OR(A17=1,A17),TEXT(C17,"yyyy"),TEXT(C17,"yy"))</f>
        <v>11</v>
      </c>
      <c r="F17" s="18">
        <v>4333</v>
      </c>
      <c r="G17" s="18">
        <v>9867</v>
      </c>
    </row>
    <row r="18" spans="1:7" x14ac:dyDescent="0.15">
      <c r="A18" s="1" t="str">
        <f t="shared" si="2"/>
        <v/>
      </c>
      <c r="B18" s="1" t="str">
        <f t="shared" si="5"/>
        <v/>
      </c>
      <c r="C18" s="22">
        <v>40909</v>
      </c>
      <c r="D18" s="23" t="str">
        <f t="shared" si="6"/>
        <v xml:space="preserve"> </v>
      </c>
      <c r="E18" s="23" t="str">
        <f t="shared" si="7"/>
        <v>12</v>
      </c>
      <c r="F18" s="18">
        <v>5066</v>
      </c>
      <c r="G18" s="18">
        <v>14898</v>
      </c>
    </row>
    <row r="19" spans="1:7" x14ac:dyDescent="0.15">
      <c r="A19" s="1" t="str">
        <f t="shared" si="2"/>
        <v/>
      </c>
      <c r="B19" s="1" t="str">
        <f t="shared" si="5"/>
        <v/>
      </c>
      <c r="C19" s="22">
        <v>41275</v>
      </c>
      <c r="D19" s="23" t="str">
        <f t="shared" si="6"/>
        <v xml:space="preserve"> </v>
      </c>
      <c r="E19" s="23" t="str">
        <f t="shared" si="7"/>
        <v>13</v>
      </c>
      <c r="F19" s="18">
        <v>7639</v>
      </c>
      <c r="G19" s="18">
        <v>19886</v>
      </c>
    </row>
    <row r="20" spans="1:7" x14ac:dyDescent="0.15">
      <c r="A20" s="1" t="str">
        <f t="shared" si="2"/>
        <v/>
      </c>
      <c r="B20" s="1" t="str">
        <f t="shared" si="5"/>
        <v/>
      </c>
      <c r="C20" s="22">
        <v>41640</v>
      </c>
      <c r="D20" s="23" t="str">
        <f t="shared" si="6"/>
        <v xml:space="preserve"> </v>
      </c>
      <c r="E20" s="23" t="str">
        <f t="shared" si="7"/>
        <v>14</v>
      </c>
      <c r="F20" s="18">
        <v>10997</v>
      </c>
      <c r="G20" s="18">
        <v>30115</v>
      </c>
    </row>
    <row r="21" spans="1:7" x14ac:dyDescent="0.15">
      <c r="A21" s="1" t="str">
        <f t="shared" si="2"/>
        <v/>
      </c>
      <c r="B21" s="1" t="str">
        <f t="shared" si="5"/>
        <v/>
      </c>
      <c r="C21" s="22">
        <v>42005</v>
      </c>
      <c r="D21" s="23" t="str">
        <f t="shared" si="6"/>
        <v xml:space="preserve"> </v>
      </c>
      <c r="E21" s="23" t="str">
        <f t="shared" si="7"/>
        <v>15</v>
      </c>
      <c r="F21" s="18">
        <v>14284</v>
      </c>
      <c r="G21" s="18">
        <v>36304</v>
      </c>
    </row>
    <row r="22" spans="1:7" x14ac:dyDescent="0.15">
      <c r="A22" s="1" t="str">
        <f t="shared" si="2"/>
        <v/>
      </c>
      <c r="B22" s="1" t="str">
        <f t="shared" si="5"/>
        <v/>
      </c>
      <c r="C22" s="22">
        <v>42370</v>
      </c>
      <c r="D22" s="23" t="str">
        <f t="shared" si="6"/>
        <v xml:space="preserve"> </v>
      </c>
      <c r="E22" s="23" t="str">
        <f t="shared" si="7"/>
        <v>16</v>
      </c>
      <c r="F22" s="18">
        <v>11187</v>
      </c>
      <c r="G22" s="18">
        <v>27558</v>
      </c>
    </row>
    <row r="23" spans="1:7" x14ac:dyDescent="0.15">
      <c r="A23" s="1" t="str">
        <f t="shared" si="2"/>
        <v/>
      </c>
      <c r="B23" s="1" t="str">
        <f t="shared" si="5"/>
        <v/>
      </c>
      <c r="C23" s="22">
        <v>42736</v>
      </c>
      <c r="D23" s="23" t="str">
        <f t="shared" si="6"/>
        <v xml:space="preserve"> </v>
      </c>
      <c r="E23" s="23" t="str">
        <f t="shared" si="7"/>
        <v>17</v>
      </c>
      <c r="F23" s="18">
        <v>12788</v>
      </c>
      <c r="G23" s="18">
        <v>33150</v>
      </c>
    </row>
    <row r="24" spans="1:7" x14ac:dyDescent="0.15">
      <c r="A24" s="1" t="str">
        <f t="shared" si="2"/>
        <v/>
      </c>
      <c r="B24" s="1" t="str">
        <f t="shared" si="5"/>
        <v/>
      </c>
      <c r="C24" s="22">
        <v>43101</v>
      </c>
      <c r="D24" s="23" t="str">
        <f t="shared" si="6"/>
        <v xml:space="preserve"> </v>
      </c>
      <c r="E24" s="23" t="str">
        <f t="shared" si="7"/>
        <v>18</v>
      </c>
      <c r="F24" s="18">
        <v>13616</v>
      </c>
      <c r="G24" s="18">
        <v>33194</v>
      </c>
    </row>
    <row r="25" spans="1:7" x14ac:dyDescent="0.15">
      <c r="A25" s="1" t="str">
        <f t="shared" si="2"/>
        <v/>
      </c>
      <c r="B25" s="1" t="str">
        <f t="shared" si="5"/>
        <v/>
      </c>
      <c r="C25" s="22">
        <v>43466</v>
      </c>
      <c r="D25" s="23" t="str">
        <f t="shared" si="6"/>
        <v xml:space="preserve"> </v>
      </c>
      <c r="E25" s="23" t="str">
        <f t="shared" si="7"/>
        <v>19</v>
      </c>
      <c r="F25" s="18">
        <v>12833</v>
      </c>
      <c r="G25" s="18">
        <v>31772</v>
      </c>
    </row>
    <row r="26" spans="1:7" x14ac:dyDescent="0.15">
      <c r="A26" s="1" t="str">
        <f t="shared" si="2"/>
        <v/>
      </c>
      <c r="B26" s="1" t="str">
        <f t="shared" si="5"/>
        <v/>
      </c>
      <c r="C26" s="22">
        <v>43831</v>
      </c>
      <c r="D26" s="23" t="str">
        <f t="shared" si="6"/>
        <v xml:space="preserve"> </v>
      </c>
      <c r="E26" s="23" t="str">
        <f t="shared" si="7"/>
        <v>20</v>
      </c>
      <c r="F26" s="18">
        <v>13492</v>
      </c>
      <c r="G26" s="18">
        <v>34432</v>
      </c>
    </row>
    <row r="27" spans="1:7" x14ac:dyDescent="0.15">
      <c r="A27" s="1" t="str">
        <f t="shared" si="2"/>
        <v/>
      </c>
      <c r="B27" s="1" t="str">
        <f t="shared" si="5"/>
        <v/>
      </c>
      <c r="C27" s="22">
        <v>44197</v>
      </c>
      <c r="D27" s="23" t="str">
        <f t="shared" si="6"/>
        <v xml:space="preserve"> </v>
      </c>
      <c r="E27" s="23" t="str">
        <f t="shared" si="7"/>
        <v>21</v>
      </c>
      <c r="F27" s="18">
        <v>14271</v>
      </c>
      <c r="G27" s="18">
        <v>30545</v>
      </c>
    </row>
    <row r="28" spans="1:7" x14ac:dyDescent="0.15">
      <c r="A28" s="1" t="str">
        <f t="shared" si="2"/>
        <v/>
      </c>
      <c r="B28" s="1">
        <f t="shared" si="5"/>
        <v>1</v>
      </c>
      <c r="C28" s="22">
        <v>44562</v>
      </c>
      <c r="D28" s="23" t="str">
        <f t="shared" si="6"/>
        <v>R4</v>
      </c>
      <c r="E28" s="23" t="str">
        <f t="shared" si="7"/>
        <v>22</v>
      </c>
      <c r="F28" s="18">
        <v>20586</v>
      </c>
      <c r="G28" s="18">
        <v>42224</v>
      </c>
    </row>
    <row r="29" spans="1:7" x14ac:dyDescent="0.15">
      <c r="A29" s="1" t="str">
        <f t="shared" si="2"/>
        <v/>
      </c>
      <c r="B29" s="1" t="str">
        <f t="shared" si="5"/>
        <v/>
      </c>
    </row>
    <row r="30" spans="1:7" x14ac:dyDescent="0.15">
      <c r="A30" s="1" t="str">
        <f t="shared" si="2"/>
        <v/>
      </c>
      <c r="B30" s="1" t="str">
        <f t="shared" si="5"/>
        <v/>
      </c>
    </row>
    <row r="31" spans="1:7" x14ac:dyDescent="0.15">
      <c r="A31" s="1" t="str">
        <f t="shared" si="2"/>
        <v/>
      </c>
      <c r="B31" s="1" t="str">
        <f t="shared" si="5"/>
        <v/>
      </c>
    </row>
    <row r="32" spans="1:7" x14ac:dyDescent="0.15">
      <c r="A32" s="1" t="str">
        <f t="shared" si="2"/>
        <v/>
      </c>
      <c r="B32" s="1" t="str">
        <f t="shared" si="5"/>
        <v/>
      </c>
    </row>
    <row r="33" spans="1:2" x14ac:dyDescent="0.15">
      <c r="A33" s="1" t="str">
        <f t="shared" si="2"/>
        <v/>
      </c>
      <c r="B33" s="1" t="str">
        <f t="shared" si="5"/>
        <v/>
      </c>
    </row>
    <row r="34" spans="1:2" x14ac:dyDescent="0.15">
      <c r="A34" s="1" t="str">
        <f t="shared" si="2"/>
        <v/>
      </c>
      <c r="B34" s="1" t="str">
        <f t="shared" si="5"/>
        <v/>
      </c>
    </row>
    <row r="35" spans="1:2" x14ac:dyDescent="0.15">
      <c r="A35" s="1" t="str">
        <f t="shared" si="2"/>
        <v/>
      </c>
      <c r="B35" s="1" t="str">
        <f t="shared" si="5"/>
        <v/>
      </c>
    </row>
    <row r="36" spans="1:2" x14ac:dyDescent="0.15">
      <c r="A36" s="1" t="str">
        <f t="shared" si="2"/>
        <v/>
      </c>
      <c r="B36" s="1" t="str">
        <f t="shared" si="5"/>
        <v/>
      </c>
    </row>
    <row r="37" spans="1:2" x14ac:dyDescent="0.15">
      <c r="A37" s="1" t="str">
        <f t="shared" si="2"/>
        <v/>
      </c>
      <c r="B37" s="1" t="str">
        <f t="shared" si="5"/>
        <v/>
      </c>
    </row>
    <row r="38" spans="1:2" x14ac:dyDescent="0.15">
      <c r="A38" s="1" t="str">
        <f t="shared" si="2"/>
        <v/>
      </c>
      <c r="B38" s="1" t="str">
        <f t="shared" si="5"/>
        <v/>
      </c>
    </row>
    <row r="39" spans="1:2" x14ac:dyDescent="0.15">
      <c r="A39" s="1" t="str">
        <f t="shared" si="2"/>
        <v/>
      </c>
      <c r="B39" s="1" t="str">
        <f t="shared" si="5"/>
        <v/>
      </c>
    </row>
    <row r="40" spans="1:2" x14ac:dyDescent="0.15">
      <c r="A40" s="1" t="str">
        <f t="shared" si="2"/>
        <v/>
      </c>
      <c r="B40" s="1" t="str">
        <f t="shared" si="5"/>
        <v/>
      </c>
    </row>
    <row r="41" spans="1:2" x14ac:dyDescent="0.15">
      <c r="A41" s="1" t="str">
        <f t="shared" si="2"/>
        <v/>
      </c>
      <c r="B41" s="1" t="str">
        <f t="shared" si="5"/>
        <v/>
      </c>
    </row>
    <row r="42" spans="1:2" x14ac:dyDescent="0.15">
      <c r="A42" s="1" t="str">
        <f t="shared" si="2"/>
        <v/>
      </c>
      <c r="B42" s="1" t="str">
        <f t="shared" si="5"/>
        <v/>
      </c>
    </row>
    <row r="43" spans="1:2" x14ac:dyDescent="0.15">
      <c r="A43" s="1" t="str">
        <f t="shared" si="2"/>
        <v/>
      </c>
      <c r="B43" s="1" t="str">
        <f t="shared" si="5"/>
        <v/>
      </c>
    </row>
    <row r="44" spans="1:2" x14ac:dyDescent="0.15">
      <c r="A44" s="1" t="str">
        <f t="shared" si="2"/>
        <v/>
      </c>
      <c r="B44" s="1" t="str">
        <f t="shared" si="5"/>
        <v/>
      </c>
    </row>
    <row r="45" spans="1:2" x14ac:dyDescent="0.15">
      <c r="A45" s="1" t="str">
        <f t="shared" si="2"/>
        <v/>
      </c>
      <c r="B45" s="1" t="str">
        <f t="shared" si="5"/>
        <v/>
      </c>
    </row>
    <row r="46" spans="1:2" x14ac:dyDescent="0.15">
      <c r="A46" s="1" t="str">
        <f t="shared" si="2"/>
        <v/>
      </c>
      <c r="B46" s="1" t="str">
        <f t="shared" si="5"/>
        <v/>
      </c>
    </row>
    <row r="47" spans="1:2" x14ac:dyDescent="0.15">
      <c r="A47" s="1" t="str">
        <f t="shared" si="2"/>
        <v/>
      </c>
      <c r="B47" s="1" t="str">
        <f t="shared" si="5"/>
        <v/>
      </c>
    </row>
    <row r="48" spans="1:2" x14ac:dyDescent="0.15">
      <c r="A48" s="1" t="str">
        <f t="shared" si="2"/>
        <v/>
      </c>
      <c r="B48" s="1" t="str">
        <f t="shared" si="5"/>
        <v/>
      </c>
    </row>
    <row r="49" spans="1:2" x14ac:dyDescent="0.15">
      <c r="A49" s="1" t="str">
        <f t="shared" si="2"/>
        <v/>
      </c>
      <c r="B49" s="1" t="str">
        <f t="shared" si="5"/>
        <v/>
      </c>
    </row>
    <row r="50" spans="1:2" x14ac:dyDescent="0.15">
      <c r="A50" s="1" t="str">
        <f t="shared" si="2"/>
        <v/>
      </c>
      <c r="B50" s="1" t="str">
        <f t="shared" si="5"/>
        <v/>
      </c>
    </row>
    <row r="51" spans="1:2" x14ac:dyDescent="0.15">
      <c r="A51" s="1" t="str">
        <f t="shared" si="2"/>
        <v/>
      </c>
      <c r="B51" s="1" t="str">
        <f t="shared" si="5"/>
        <v/>
      </c>
    </row>
    <row r="52" spans="1:2" x14ac:dyDescent="0.15">
      <c r="A52" s="1" t="str">
        <f t="shared" si="2"/>
        <v/>
      </c>
      <c r="B52" s="1" t="str">
        <f t="shared" si="5"/>
        <v/>
      </c>
    </row>
    <row r="53" spans="1:2" x14ac:dyDescent="0.15">
      <c r="A53" s="1" t="str">
        <f t="shared" si="2"/>
        <v/>
      </c>
      <c r="B53" s="1" t="str">
        <f t="shared" si="5"/>
        <v/>
      </c>
    </row>
    <row r="54" spans="1:2" x14ac:dyDescent="0.15">
      <c r="A54" s="1" t="str">
        <f t="shared" si="2"/>
        <v/>
      </c>
      <c r="B54" s="1" t="str">
        <f t="shared" si="5"/>
        <v/>
      </c>
    </row>
    <row r="55" spans="1:2" x14ac:dyDescent="0.15">
      <c r="A55" s="1" t="str">
        <f t="shared" si="2"/>
        <v/>
      </c>
      <c r="B55" s="1" t="str">
        <f t="shared" si="5"/>
        <v/>
      </c>
    </row>
    <row r="56" spans="1:2" x14ac:dyDescent="0.15">
      <c r="A56" s="1" t="str">
        <f t="shared" si="2"/>
        <v/>
      </c>
      <c r="B56" s="1" t="str">
        <f t="shared" si="5"/>
        <v/>
      </c>
    </row>
    <row r="57" spans="1:2" x14ac:dyDescent="0.15">
      <c r="A57" s="1" t="str">
        <f t="shared" si="2"/>
        <v/>
      </c>
      <c r="B57" s="1" t="str">
        <f t="shared" si="5"/>
        <v/>
      </c>
    </row>
    <row r="58" spans="1:2" x14ac:dyDescent="0.15">
      <c r="A58" s="1" t="str">
        <f t="shared" si="2"/>
        <v/>
      </c>
      <c r="B58" s="1" t="str">
        <f t="shared" si="5"/>
        <v/>
      </c>
    </row>
    <row r="59" spans="1:2" x14ac:dyDescent="0.15">
      <c r="A59" s="1" t="str">
        <f t="shared" si="2"/>
        <v/>
      </c>
      <c r="B59" s="1" t="str">
        <f t="shared" si="5"/>
        <v/>
      </c>
    </row>
    <row r="60" spans="1:2" x14ac:dyDescent="0.15">
      <c r="A60" s="1" t="str">
        <f t="shared" si="2"/>
        <v/>
      </c>
      <c r="B60" s="1" t="str">
        <f t="shared" si="5"/>
        <v/>
      </c>
    </row>
    <row r="61" spans="1:2" x14ac:dyDescent="0.15">
      <c r="A61" s="1" t="str">
        <f t="shared" si="2"/>
        <v/>
      </c>
      <c r="B61" s="1" t="str">
        <f t="shared" si="5"/>
        <v/>
      </c>
    </row>
    <row r="62" spans="1:2" x14ac:dyDescent="0.15">
      <c r="A62" s="1" t="str">
        <f t="shared" si="2"/>
        <v/>
      </c>
      <c r="B62" s="1" t="str">
        <f t="shared" si="5"/>
        <v/>
      </c>
    </row>
    <row r="63" spans="1:2" x14ac:dyDescent="0.15">
      <c r="A63" s="1" t="str">
        <f t="shared" si="2"/>
        <v/>
      </c>
      <c r="B63" s="1" t="str">
        <f t="shared" si="5"/>
        <v/>
      </c>
    </row>
    <row r="64" spans="1:2" x14ac:dyDescent="0.15">
      <c r="A64" s="1" t="str">
        <f t="shared" si="2"/>
        <v/>
      </c>
      <c r="B64" s="1" t="str">
        <f t="shared" si="5"/>
        <v/>
      </c>
    </row>
    <row r="65" spans="1:2" x14ac:dyDescent="0.15">
      <c r="A65" s="1" t="str">
        <f t="shared" si="2"/>
        <v/>
      </c>
      <c r="B65" s="1" t="str">
        <f t="shared" si="5"/>
        <v/>
      </c>
    </row>
    <row r="66" spans="1:2" x14ac:dyDescent="0.15">
      <c r="A66" s="1" t="str">
        <f t="shared" si="2"/>
        <v/>
      </c>
      <c r="B66" s="1" t="str">
        <f t="shared" si="5"/>
        <v/>
      </c>
    </row>
    <row r="67" spans="1:2" x14ac:dyDescent="0.15">
      <c r="A67" s="1" t="str">
        <f t="shared" si="2"/>
        <v/>
      </c>
      <c r="B67" s="1" t="str">
        <f t="shared" si="5"/>
        <v/>
      </c>
    </row>
    <row r="68" spans="1:2" x14ac:dyDescent="0.15">
      <c r="A68" s="1" t="str">
        <f t="shared" si="2"/>
        <v/>
      </c>
      <c r="B68" s="1" t="str">
        <f t="shared" si="5"/>
        <v/>
      </c>
    </row>
    <row r="69" spans="1:2" x14ac:dyDescent="0.15">
      <c r="A69" s="1" t="str">
        <f t="shared" si="2"/>
        <v/>
      </c>
      <c r="B69" s="1" t="str">
        <f t="shared" si="5"/>
        <v/>
      </c>
    </row>
    <row r="70" spans="1:2" x14ac:dyDescent="0.15">
      <c r="A70" s="1" t="str">
        <f t="shared" si="2"/>
        <v/>
      </c>
      <c r="B70" s="1" t="str">
        <f t="shared" si="5"/>
        <v/>
      </c>
    </row>
    <row r="71" spans="1:2" x14ac:dyDescent="0.15">
      <c r="A71" s="1" t="str">
        <f t="shared" si="2"/>
        <v/>
      </c>
      <c r="B71" s="1" t="str">
        <f t="shared" si="5"/>
        <v/>
      </c>
    </row>
    <row r="72" spans="1:2" x14ac:dyDescent="0.15">
      <c r="A72" s="1" t="str">
        <f t="shared" si="2"/>
        <v/>
      </c>
      <c r="B72" s="1" t="str">
        <f t="shared" si="5"/>
        <v/>
      </c>
    </row>
    <row r="73" spans="1:2" x14ac:dyDescent="0.15">
      <c r="A73" s="1" t="str">
        <f t="shared" si="2"/>
        <v/>
      </c>
      <c r="B73" s="1" t="str">
        <f t="shared" si="5"/>
        <v/>
      </c>
    </row>
    <row r="74" spans="1:2" x14ac:dyDescent="0.15">
      <c r="A74" s="1" t="str">
        <f t="shared" ref="A74:A109" si="8">IF(C74=EDATE($C$5,0),1,"")</f>
        <v/>
      </c>
      <c r="B74" s="1" t="str">
        <f t="shared" si="5"/>
        <v/>
      </c>
    </row>
    <row r="75" spans="1:2" x14ac:dyDescent="0.15">
      <c r="A75" s="1" t="str">
        <f t="shared" si="8"/>
        <v/>
      </c>
      <c r="B75" s="1" t="str">
        <f t="shared" si="5"/>
        <v/>
      </c>
    </row>
    <row r="76" spans="1:2" x14ac:dyDescent="0.15">
      <c r="A76" s="1" t="str">
        <f t="shared" si="8"/>
        <v/>
      </c>
      <c r="B76" s="1" t="str">
        <f t="shared" ref="B76:B109" si="9">IF(OR(A76=1,C76=$E$5),1,"")</f>
        <v/>
      </c>
    </row>
    <row r="77" spans="1:2" x14ac:dyDescent="0.15">
      <c r="A77" s="1" t="str">
        <f t="shared" si="8"/>
        <v/>
      </c>
      <c r="B77" s="1" t="str">
        <f t="shared" si="9"/>
        <v/>
      </c>
    </row>
    <row r="78" spans="1:2" x14ac:dyDescent="0.15">
      <c r="A78" s="1" t="str">
        <f t="shared" si="8"/>
        <v/>
      </c>
      <c r="B78" s="1" t="str">
        <f t="shared" si="9"/>
        <v/>
      </c>
    </row>
    <row r="79" spans="1:2" x14ac:dyDescent="0.15">
      <c r="A79" s="1" t="str">
        <f t="shared" si="8"/>
        <v/>
      </c>
      <c r="B79" s="1" t="str">
        <f t="shared" si="9"/>
        <v/>
      </c>
    </row>
    <row r="80" spans="1:2" x14ac:dyDescent="0.15">
      <c r="A80" s="1" t="str">
        <f t="shared" si="8"/>
        <v/>
      </c>
      <c r="B80" s="1" t="str">
        <f t="shared" si="9"/>
        <v/>
      </c>
    </row>
    <row r="81" spans="1:2" x14ac:dyDescent="0.15">
      <c r="A81" s="1" t="str">
        <f t="shared" si="8"/>
        <v/>
      </c>
      <c r="B81" s="1" t="str">
        <f t="shared" si="9"/>
        <v/>
      </c>
    </row>
    <row r="82" spans="1:2" x14ac:dyDescent="0.15">
      <c r="A82" s="1" t="str">
        <f t="shared" si="8"/>
        <v/>
      </c>
      <c r="B82" s="1" t="str">
        <f t="shared" si="9"/>
        <v/>
      </c>
    </row>
    <row r="83" spans="1:2" x14ac:dyDescent="0.15">
      <c r="A83" s="1" t="str">
        <f t="shared" si="8"/>
        <v/>
      </c>
      <c r="B83" s="1" t="str">
        <f t="shared" si="9"/>
        <v/>
      </c>
    </row>
    <row r="84" spans="1:2" x14ac:dyDescent="0.15">
      <c r="A84" s="1" t="str">
        <f t="shared" si="8"/>
        <v/>
      </c>
      <c r="B84" s="1" t="str">
        <f t="shared" si="9"/>
        <v/>
      </c>
    </row>
    <row r="85" spans="1:2" x14ac:dyDescent="0.15">
      <c r="A85" s="1" t="str">
        <f t="shared" si="8"/>
        <v/>
      </c>
      <c r="B85" s="1" t="str">
        <f t="shared" si="9"/>
        <v/>
      </c>
    </row>
    <row r="86" spans="1:2" x14ac:dyDescent="0.15">
      <c r="A86" s="1" t="str">
        <f t="shared" si="8"/>
        <v/>
      </c>
      <c r="B86" s="1" t="str">
        <f t="shared" si="9"/>
        <v/>
      </c>
    </row>
    <row r="87" spans="1:2" x14ac:dyDescent="0.15">
      <c r="A87" s="1" t="str">
        <f t="shared" si="8"/>
        <v/>
      </c>
      <c r="B87" s="1" t="str">
        <f t="shared" si="9"/>
        <v/>
      </c>
    </row>
    <row r="88" spans="1:2" x14ac:dyDescent="0.15">
      <c r="A88" s="1" t="str">
        <f t="shared" si="8"/>
        <v/>
      </c>
      <c r="B88" s="1" t="str">
        <f t="shared" si="9"/>
        <v/>
      </c>
    </row>
    <row r="89" spans="1:2" x14ac:dyDescent="0.15">
      <c r="A89" s="1" t="str">
        <f t="shared" si="8"/>
        <v/>
      </c>
      <c r="B89" s="1" t="str">
        <f t="shared" si="9"/>
        <v/>
      </c>
    </row>
    <row r="90" spans="1:2" x14ac:dyDescent="0.15">
      <c r="A90" s="1" t="str">
        <f t="shared" si="8"/>
        <v/>
      </c>
      <c r="B90" s="1" t="str">
        <f t="shared" si="9"/>
        <v/>
      </c>
    </row>
    <row r="91" spans="1:2" x14ac:dyDescent="0.15">
      <c r="A91" s="1" t="str">
        <f t="shared" si="8"/>
        <v/>
      </c>
      <c r="B91" s="1" t="str">
        <f t="shared" si="9"/>
        <v/>
      </c>
    </row>
    <row r="92" spans="1:2" x14ac:dyDescent="0.15">
      <c r="A92" s="1" t="str">
        <f t="shared" si="8"/>
        <v/>
      </c>
      <c r="B92" s="1" t="str">
        <f t="shared" si="9"/>
        <v/>
      </c>
    </row>
    <row r="93" spans="1:2" x14ac:dyDescent="0.15">
      <c r="A93" s="1" t="str">
        <f t="shared" si="8"/>
        <v/>
      </c>
      <c r="B93" s="1" t="str">
        <f t="shared" si="9"/>
        <v/>
      </c>
    </row>
    <row r="94" spans="1:2" x14ac:dyDescent="0.15">
      <c r="A94" s="1" t="str">
        <f t="shared" si="8"/>
        <v/>
      </c>
      <c r="B94" s="1" t="str">
        <f t="shared" si="9"/>
        <v/>
      </c>
    </row>
    <row r="95" spans="1:2" x14ac:dyDescent="0.15">
      <c r="A95" s="1" t="str">
        <f t="shared" si="8"/>
        <v/>
      </c>
      <c r="B95" s="1" t="str">
        <f t="shared" si="9"/>
        <v/>
      </c>
    </row>
    <row r="96" spans="1:2" x14ac:dyDescent="0.15">
      <c r="A96" s="1" t="str">
        <f t="shared" si="8"/>
        <v/>
      </c>
      <c r="B96" s="1" t="str">
        <f t="shared" si="9"/>
        <v/>
      </c>
    </row>
    <row r="97" spans="1:2" x14ac:dyDescent="0.15">
      <c r="A97" s="1" t="str">
        <f t="shared" si="8"/>
        <v/>
      </c>
      <c r="B97" s="1" t="str">
        <f t="shared" si="9"/>
        <v/>
      </c>
    </row>
    <row r="98" spans="1:2" x14ac:dyDescent="0.15">
      <c r="A98" s="1" t="str">
        <f t="shared" si="8"/>
        <v/>
      </c>
      <c r="B98" s="1" t="str">
        <f t="shared" si="9"/>
        <v/>
      </c>
    </row>
    <row r="99" spans="1:2" x14ac:dyDescent="0.15">
      <c r="A99" s="1" t="str">
        <f t="shared" si="8"/>
        <v/>
      </c>
      <c r="B99" s="1" t="str">
        <f t="shared" si="9"/>
        <v/>
      </c>
    </row>
    <row r="100" spans="1:2" x14ac:dyDescent="0.15">
      <c r="A100" s="1" t="str">
        <f t="shared" si="8"/>
        <v/>
      </c>
      <c r="B100" s="1" t="str">
        <f t="shared" si="9"/>
        <v/>
      </c>
    </row>
    <row r="101" spans="1:2" x14ac:dyDescent="0.15">
      <c r="A101" s="1" t="str">
        <f t="shared" si="8"/>
        <v/>
      </c>
      <c r="B101" s="1" t="str">
        <f t="shared" si="9"/>
        <v/>
      </c>
    </row>
    <row r="102" spans="1:2" x14ac:dyDescent="0.15">
      <c r="A102" s="1" t="str">
        <f t="shared" si="8"/>
        <v/>
      </c>
      <c r="B102" s="1" t="str">
        <f t="shared" si="9"/>
        <v/>
      </c>
    </row>
    <row r="103" spans="1:2" x14ac:dyDescent="0.15">
      <c r="A103" s="1" t="str">
        <f t="shared" si="8"/>
        <v/>
      </c>
      <c r="B103" s="1" t="str">
        <f t="shared" si="9"/>
        <v/>
      </c>
    </row>
    <row r="104" spans="1:2" x14ac:dyDescent="0.15">
      <c r="A104" s="1" t="str">
        <f t="shared" si="8"/>
        <v/>
      </c>
      <c r="B104" s="1" t="str">
        <f t="shared" si="9"/>
        <v/>
      </c>
    </row>
    <row r="105" spans="1:2" x14ac:dyDescent="0.15">
      <c r="A105" s="1" t="str">
        <f t="shared" si="8"/>
        <v/>
      </c>
      <c r="B105" s="1" t="str">
        <f t="shared" si="9"/>
        <v/>
      </c>
    </row>
    <row r="106" spans="1:2" x14ac:dyDescent="0.15">
      <c r="A106" s="1" t="str">
        <f t="shared" si="8"/>
        <v/>
      </c>
      <c r="B106" s="1" t="str">
        <f t="shared" si="9"/>
        <v/>
      </c>
    </row>
    <row r="107" spans="1:2" x14ac:dyDescent="0.15">
      <c r="A107" s="1" t="str">
        <f t="shared" si="8"/>
        <v/>
      </c>
      <c r="B107" s="1" t="str">
        <f t="shared" si="9"/>
        <v/>
      </c>
    </row>
    <row r="108" spans="1:2" x14ac:dyDescent="0.15">
      <c r="A108" s="1" t="str">
        <f t="shared" si="8"/>
        <v/>
      </c>
      <c r="B108" s="1" t="str">
        <f t="shared" si="9"/>
        <v/>
      </c>
    </row>
    <row r="109" spans="1:2" x14ac:dyDescent="0.15">
      <c r="A109" s="1" t="str">
        <f t="shared" si="8"/>
        <v/>
      </c>
      <c r="B109" s="1" t="str">
        <f t="shared" si="9"/>
        <v/>
      </c>
    </row>
  </sheetData>
  <phoneticPr fontId="2"/>
  <pageMargins left="0.70866141732283472" right="0.70866141732283472" top="0.74803149606299213" bottom="0.74803149606299213" header="0.31496062992125984" footer="0.31496062992125984"/>
  <pageSetup paperSize="9" scale="76"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vt:i4>
      </vt:variant>
      <vt:variant>
        <vt:lpstr>グラフ</vt:lpstr>
      </vt:variant>
      <vt:variant>
        <vt:i4>1</vt:i4>
      </vt:variant>
      <vt:variant>
        <vt:lpstr>名前付き一覧</vt:lpstr>
      </vt:variant>
      <vt:variant>
        <vt:i4>1</vt:i4>
      </vt:variant>
    </vt:vector>
  </HeadingPairs>
  <TitlesOfParts>
    <vt:vector size="3" baseType="lpstr">
      <vt:lpstr>データ</vt:lpstr>
      <vt:lpstr>グラフ1</vt:lpstr>
      <vt:lpstr>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2024-02-13T01:29:48Z</cp:lastPrinted>
  <dcterms:created xsi:type="dcterms:W3CDTF">2023-11-09T03:58:53Z</dcterms:created>
  <dcterms:modified xsi:type="dcterms:W3CDTF">2024-03-22T06:52:36Z</dcterms:modified>
</cp:coreProperties>
</file>