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5_交流\（２）物流\"/>
    </mc:Choice>
  </mc:AlternateContent>
  <xr:revisionPtr revIDLastSave="0" documentId="13_ncr:1_{128087DA-E9E1-4AE3-B2E5-3F7607242B22}" xr6:coauthVersionLast="36" xr6:coauthVersionMax="47" xr10:uidLastSave="{00000000-0000-0000-0000-000000000000}"/>
  <bookViews>
    <workbookView xWindow="-105" yWindow="-105" windowWidth="19425" windowHeight="10305" xr2:uid="{87952C62-3A01-454F-A9BF-6E0D833930E1}"/>
  </bookViews>
  <sheets>
    <sheet name="データ" sheetId="2" r:id="rId1"/>
    <sheet name="グラフ1" sheetId="3" r:id="rId2"/>
  </sheets>
  <definedNames>
    <definedName name="うち自動車">OFFSET(データ!$G$9,MATCH(データ!$C$5,データ!$C$9:$C$109,0)-1,0,データ!$B$6,1)</definedName>
    <definedName name="横軸ラベル_西暦">OFFSET(データ!$E$9,MATCH(データ!$C$5,データ!$C$9:$C$109,0)-1,0,データ!$B$6,1)</definedName>
    <definedName name="外貿">OFFSET(データ!$H$9,MATCH(データ!$C$5,データ!$C$9:$C$109,0)-1,0,データ!$B$6,1)</definedName>
    <definedName name="計">OFFSET(データ!$I$9,MATCH(データ!$C$5,データ!$C$9:$C$109,0)-1,0,データ!$B$6,1)</definedName>
    <definedName name="内貿">OFFSET(データ!$F$9,MATCH(データ!$C$5,データ!$C$9:$C$109,0)-1,0,データ!$B$6,1)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B36" i="2" s="1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B20" i="2" s="1"/>
  <c r="A19" i="2"/>
  <c r="E19" i="2" s="1"/>
  <c r="A18" i="2"/>
  <c r="E18" i="2" s="1"/>
  <c r="A17" i="2"/>
  <c r="E17" i="2" s="1"/>
  <c r="A16" i="2"/>
  <c r="A15" i="2"/>
  <c r="A14" i="2"/>
  <c r="A13" i="2"/>
  <c r="A12" i="2"/>
  <c r="B12" i="2" s="1"/>
  <c r="A11" i="2"/>
  <c r="B10" i="2"/>
  <c r="A10" i="2"/>
  <c r="E10" i="2" s="1"/>
  <c r="B9" i="2"/>
  <c r="A9" i="2"/>
  <c r="E9" i="2" s="1"/>
  <c r="B6" i="2"/>
  <c r="E5" i="2"/>
  <c r="B44" i="2" l="1"/>
  <c r="B60" i="2"/>
  <c r="B68" i="2"/>
  <c r="B28" i="2"/>
  <c r="B52" i="2"/>
  <c r="D9" i="2"/>
  <c r="B11" i="2"/>
  <c r="B76" i="2"/>
  <c r="B84" i="2"/>
  <c r="B92" i="2"/>
  <c r="B100" i="2"/>
  <c r="B108" i="2"/>
  <c r="B13" i="2"/>
  <c r="D13" i="2" s="1"/>
  <c r="B21" i="2"/>
  <c r="D21" i="2" s="1"/>
  <c r="B29" i="2"/>
  <c r="B37" i="2"/>
  <c r="B45" i="2"/>
  <c r="B53" i="2"/>
  <c r="B61" i="2"/>
  <c r="B69" i="2"/>
  <c r="B77" i="2"/>
  <c r="B85" i="2"/>
  <c r="B93" i="2"/>
  <c r="B101" i="2"/>
  <c r="B109" i="2"/>
  <c r="E13" i="2"/>
  <c r="E21" i="2"/>
  <c r="B22" i="2"/>
  <c r="B30" i="2"/>
  <c r="B38" i="2"/>
  <c r="B46" i="2"/>
  <c r="B54" i="2"/>
  <c r="B62" i="2"/>
  <c r="B70" i="2"/>
  <c r="B78" i="2"/>
  <c r="B86" i="2"/>
  <c r="B94" i="2"/>
  <c r="B102" i="2"/>
  <c r="D10" i="2"/>
  <c r="D22" i="2"/>
  <c r="B14" i="2"/>
  <c r="D14" i="2" s="1"/>
  <c r="B15" i="2"/>
  <c r="D15" i="2" s="1"/>
  <c r="B23" i="2"/>
  <c r="B31" i="2"/>
  <c r="B39" i="2"/>
  <c r="B47" i="2"/>
  <c r="B55" i="2"/>
  <c r="B63" i="2"/>
  <c r="B71" i="2"/>
  <c r="B79" i="2"/>
  <c r="B87" i="2"/>
  <c r="B95" i="2"/>
  <c r="B103" i="2"/>
  <c r="E14" i="2"/>
  <c r="E22" i="2"/>
  <c r="B16" i="2"/>
  <c r="D16" i="2" s="1"/>
  <c r="B24" i="2"/>
  <c r="D24" i="2" s="1"/>
  <c r="B32" i="2"/>
  <c r="B40" i="2"/>
  <c r="B48" i="2"/>
  <c r="B56" i="2"/>
  <c r="B64" i="2"/>
  <c r="B72" i="2"/>
  <c r="B80" i="2"/>
  <c r="B88" i="2"/>
  <c r="B96" i="2"/>
  <c r="B104" i="2"/>
  <c r="D11" i="2"/>
  <c r="D23" i="2"/>
  <c r="B17" i="2"/>
  <c r="D17" i="2" s="1"/>
  <c r="B25" i="2"/>
  <c r="B33" i="2"/>
  <c r="B41" i="2"/>
  <c r="B49" i="2"/>
  <c r="B57" i="2"/>
  <c r="B65" i="2"/>
  <c r="B73" i="2"/>
  <c r="B81" i="2"/>
  <c r="B89" i="2"/>
  <c r="B97" i="2"/>
  <c r="B105" i="2"/>
  <c r="E11" i="2"/>
  <c r="E15" i="2"/>
  <c r="E23" i="2"/>
  <c r="B18" i="2"/>
  <c r="D18" i="2" s="1"/>
  <c r="B26" i="2"/>
  <c r="B34" i="2"/>
  <c r="B42" i="2"/>
  <c r="B50" i="2"/>
  <c r="B58" i="2"/>
  <c r="B66" i="2"/>
  <c r="B74" i="2"/>
  <c r="B82" i="2"/>
  <c r="B90" i="2"/>
  <c r="B98" i="2"/>
  <c r="B106" i="2"/>
  <c r="D12" i="2"/>
  <c r="D20" i="2"/>
  <c r="B19" i="2"/>
  <c r="D19" i="2" s="1"/>
  <c r="B27" i="2"/>
  <c r="B35" i="2"/>
  <c r="B43" i="2"/>
  <c r="B51" i="2"/>
  <c r="B59" i="2"/>
  <c r="B67" i="2"/>
  <c r="B75" i="2"/>
  <c r="B83" i="2"/>
  <c r="B91" i="2"/>
  <c r="B99" i="2"/>
  <c r="B107" i="2"/>
  <c r="E12" i="2"/>
  <c r="E16" i="2"/>
  <c r="E20" i="2"/>
  <c r="E24" i="2"/>
</calcChain>
</file>

<file path=xl/sharedStrings.xml><?xml version="1.0" encoding="utf-8"?>
<sst xmlns="http://schemas.openxmlformats.org/spreadsheetml/2006/main" count="17" uniqueCount="17">
  <si>
    <t>内貿</t>
    <rPh sb="0" eb="1">
      <t>ナイ</t>
    </rPh>
    <rPh sb="1" eb="2">
      <t>ボウ</t>
    </rPh>
    <phoneticPr fontId="2"/>
  </si>
  <si>
    <t>内貿のうち自動車航送</t>
    <rPh sb="0" eb="1">
      <t>ウチ</t>
    </rPh>
    <rPh sb="1" eb="2">
      <t>ボウ</t>
    </rPh>
    <rPh sb="5" eb="8">
      <t>ジドウシャ</t>
    </rPh>
    <rPh sb="8" eb="9">
      <t>コウ</t>
    </rPh>
    <rPh sb="9" eb="10">
      <t>ソウ</t>
    </rPh>
    <phoneticPr fontId="2"/>
  </si>
  <si>
    <t>外貿</t>
    <rPh sb="0" eb="1">
      <t>ガイ</t>
    </rPh>
    <rPh sb="1" eb="2">
      <t>ボウ</t>
    </rPh>
    <phoneticPr fontId="2"/>
  </si>
  <si>
    <t>合計</t>
    <rPh sb="0" eb="2">
      <t>ゴウケイ</t>
    </rPh>
    <phoneticPr fontId="2"/>
  </si>
  <si>
    <t>列A、Ｂは</t>
    <rPh sb="0" eb="1">
      <t>レツ</t>
    </rPh>
    <phoneticPr fontId="2"/>
  </si>
  <si>
    <t>【「グラフ1」シートにデータが反映されます】</t>
    <rPh sb="15" eb="17">
      <t>ハンエイ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</si>
  <si>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</si>
  <si>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</si>
  <si>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</si>
  <si>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</si>
  <si>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</si>
  <si>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</si>
  <si>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</si>
  <si>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</si>
  <si>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</si>
  <si>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t>海上貨物輸送実績（資料：県県土整備部「港湾調査年報」）（単位：千ｔ）</t>
    <rPh sb="28" eb="30">
      <t>タンイ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</si>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</sst>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1" xfId="0" applyFont="1" applyBorder="1">
      <alignment vertical="center"/>
    </xf>
    <xf numFmtId="0" fontId="4" fillId="2" borderId="0" xfId="0" applyFont="1" applyFill="1" applyAlignment="1"/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4" xfId="0" applyFont="1" applyBorder="1">
      <alignment vertical="center"/>
    </xf>
    <xf numFmtId="0" fontId="0" fillId="0" borderId="5" xfId="0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38" fontId="3" fillId="0" borderId="0" xfId="1" applyFont="1">
      <alignment vertical="center"/>
    </xf>
    <xf numFmtId="0" fontId="8" fillId="0" borderId="4" xfId="0" applyFont="1" applyBorder="1" applyAlignment="1">
      <alignment horizontal="center" vertical="center"/>
    </xf>
    <xf numFmtId="14" fontId="0" fillId="3" borderId="6" xfId="0" applyNumberFormat="1" applyFill="1" applyBorder="1">
      <alignment vertical="center"/>
    </xf>
    <xf numFmtId="0" fontId="0" fillId="0" borderId="7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177" fontId="0" fillId="2" borderId="0" xfId="0" applyNumberFormat="1" applyFill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7" fontId="0" fillId="0" borderId="0" xfId="0" applyNumberFormat="1">
      <alignment vertical="center"/>
    </xf>
    <xf numFmtId="0" fontId="0" fillId="0" borderId="0" xfId="0" applyAlignment="1">
      <alignment horizontal="right"/>
    </xf>
    <xf numFmtId="176" fontId="0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海上貨物輸送実績</a:t>
            </a:r>
          </a:p>
        </c:rich>
      </c:tx>
      <c:layout>
        <c:manualLayout>
          <c:xMode val="edge"/>
          <c:yMode val="edge"/>
          <c:x val="0.38526873540229845"/>
          <c:y val="0.149150081381672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18584713570936"/>
          <c:y val="0.24710764691130271"/>
          <c:w val="0.8827861579796179"/>
          <c:h val="0.577502737713081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内貿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6"/>
                <c:pt idx="0">
                  <c:v>2017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[0]!内貿</c:f>
              <c:numCache>
                <c:formatCode>#,##0_ </c:formatCode>
                <c:ptCount val="6"/>
                <c:pt idx="0">
                  <c:v>49303</c:v>
                </c:pt>
                <c:pt idx="1">
                  <c:v>49596</c:v>
                </c:pt>
                <c:pt idx="2">
                  <c:v>49090</c:v>
                </c:pt>
                <c:pt idx="3">
                  <c:v>46348</c:v>
                </c:pt>
                <c:pt idx="4">
                  <c:v>49053</c:v>
                </c:pt>
                <c:pt idx="5">
                  <c:v>49860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C-4D8D-9AD6-072FDF9712B9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外貿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6"/>
                <c:pt idx="0">
                  <c:v>2017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[0]!外貿</c:f>
              <c:numCache>
                <c:formatCode>#,##0_ </c:formatCode>
                <c:ptCount val="6"/>
                <c:pt idx="0">
                  <c:v>8023</c:v>
                </c:pt>
                <c:pt idx="1">
                  <c:v>9044</c:v>
                </c:pt>
                <c:pt idx="2">
                  <c:v>8968</c:v>
                </c:pt>
                <c:pt idx="3">
                  <c:v>7226</c:v>
                </c:pt>
                <c:pt idx="4">
                  <c:v>7790</c:v>
                </c:pt>
                <c:pt idx="5">
                  <c:v>7694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C-4D8D-9AD6-072FDF9712B9}"/>
            </c:ext>
          </c:extLst>
        </c:ser>
        <c:ser>
          <c:idx val="3"/>
          <c:order val="3"/>
          <c:tx>
            <c:strRef>
              <c:f>データ!$I$8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6"/>
                <c:pt idx="0">
                  <c:v>2017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[0]!計</c:f>
              <c:numCache>
                <c:formatCode>#,##0_ </c:formatCode>
                <c:ptCount val="6"/>
                <c:pt idx="0">
                  <c:v>57326</c:v>
                </c:pt>
                <c:pt idx="1">
                  <c:v>58640</c:v>
                </c:pt>
                <c:pt idx="2">
                  <c:v>58058</c:v>
                </c:pt>
                <c:pt idx="3">
                  <c:v>53574</c:v>
                </c:pt>
                <c:pt idx="4">
                  <c:v>56843</c:v>
                </c:pt>
                <c:pt idx="5">
                  <c:v>57554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C-4D8D-9AD6-072FDF971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18802191"/>
        <c:axId val="584761967"/>
      </c:barChart>
      <c:lineChart>
        <c:grouping val="standard"/>
        <c:varyColors val="0"/>
        <c:ser>
          <c:idx val="1"/>
          <c:order val="1"/>
          <c:tx>
            <c:strRef>
              <c:f>データ!$G$8</c:f>
              <c:strCache>
                <c:ptCount val="1"/>
                <c:pt idx="0">
                  <c:v>内貿のうち自動車航送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2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データ!$E$9:$E$16</c:f>
              <c:strCache>
                <c:ptCount val="8"/>
                <c:pt idx="0">
                  <c:v>07</c:v>
                </c:pt>
                <c:pt idx="1">
                  <c:v>08</c:v>
                </c:pt>
                <c:pt idx="2">
                  <c:v>09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</c:strCache>
            </c:strRef>
          </c:cat>
          <c:val>
            <c:numRef>
              <c:f>[0]!うち自動車</c:f>
              <c:numCache>
                <c:formatCode>#,##0_ </c:formatCode>
                <c:ptCount val="6"/>
                <c:pt idx="0">
                  <c:v>35008</c:v>
                </c:pt>
                <c:pt idx="1">
                  <c:v>35133</c:v>
                </c:pt>
                <c:pt idx="2">
                  <c:v>35497</c:v>
                </c:pt>
                <c:pt idx="3">
                  <c:v>34417</c:v>
                </c:pt>
                <c:pt idx="4">
                  <c:v>35929</c:v>
                </c:pt>
                <c:pt idx="5">
                  <c:v>37012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4C-4D8D-9AD6-072FDF971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802191"/>
        <c:axId val="584761967"/>
      </c:lineChart>
      <c:catAx>
        <c:axId val="518802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4761967"/>
        <c:crosses val="autoZero"/>
        <c:auto val="1"/>
        <c:lblAlgn val="ctr"/>
        <c:lblOffset val="100"/>
        <c:noMultiLvlLbl val="0"/>
      </c:catAx>
      <c:valAx>
        <c:axId val="584761967"/>
        <c:scaling>
          <c:orientation val="minMax"/>
          <c:max val="80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18802191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16561474288251787"/>
          <c:y val="0.26803389194873434"/>
          <c:w val="0.63188351012652344"/>
          <c:h val="4.984631567916210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74EE628-708A-499D-8537-F64FEB42B211}">
  <sheetPr/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4F93DCA-7CF9-E8B7-12FC-5A3CB2FF922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0.03234</cdr:x>
      <cdr:y>0.03238</cdr:y>
    </cdr:from>
    <cdr:to>
      <cdr:x>0.18506</cdr:x>
      <cdr:y>0.10125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0927D26-09A5-F5BD-5A08-49B631427A27}"/>
            </a:ext>
          </a:extLst>
        </cdr:cNvPr>
        <cdr:cNvSpPr txBox="1"/>
      </cdr:nvSpPr>
      <cdr:spPr>
        <a:xfrm xmlns:a="http://schemas.openxmlformats.org/drawingml/2006/main">
          <a:off x="300636" y="196537"/>
          <a:ext cx="1419660" cy="417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ゴシック" pitchFamily="49" charset="-128"/>
              <a:ea typeface="ＭＳ ゴシック" pitchFamily="49" charset="-128"/>
            </a:rPr>
            <a:t>（千ｔ）</a:t>
          </a:r>
        </a:p>
      </cdr:txBody>
    </cdr:sp>
  </cdr:relSizeAnchor>
  <cdr:relSizeAnchor xmlns:cdr="http://schemas.openxmlformats.org/drawingml/2006/chartDrawing">
    <cdr:from>
      <cdr:x>0.33404</cdr:x>
      <cdr:y>0.93286</cdr:y>
    </cdr:from>
    <cdr:to>
      <cdr:x>1</cdr:x>
      <cdr:y>1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4D5FD1D-B19E-5CCB-5C61-4D255057A867}"/>
            </a:ext>
          </a:extLst>
        </cdr:cNvPr>
        <cdr:cNvSpPr txBox="1"/>
      </cdr:nvSpPr>
      <cdr:spPr>
        <a:xfrm xmlns:a="http://schemas.openxmlformats.org/drawingml/2006/main">
          <a:off x="2486025" y="4537524"/>
          <a:ext cx="4956175" cy="326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2000" baseline="0">
              <a:latin typeface="ＭＳ ゴシック" pitchFamily="49" charset="-128"/>
              <a:ea typeface="ＭＳ ゴシック" pitchFamily="49" charset="-128"/>
            </a:rPr>
            <a:t>資料：国土交通省「港湾統計年報」</a:t>
          </a:r>
        </a:p>
      </cdr:txBody>
    </cdr:sp>
  </cdr:relSizeAnchor>
  <cdr:relSizeAnchor xmlns:cdr="http://schemas.openxmlformats.org/drawingml/2006/chartDrawing">
    <cdr:from>
      <cdr:x>0.84728</cdr:x>
      <cdr:y>0.87801</cdr:y>
    </cdr:from>
    <cdr:to>
      <cdr:x>1</cdr:x>
      <cdr:y>0.94688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81EEFFD-96C8-DF4B-A45D-DDED516904B6}"/>
            </a:ext>
          </a:extLst>
        </cdr:cNvPr>
        <cdr:cNvSpPr txBox="1"/>
      </cdr:nvSpPr>
      <cdr:spPr>
        <a:xfrm xmlns:a="http://schemas.openxmlformats.org/drawingml/2006/main">
          <a:off x="7876324" y="5328587"/>
          <a:ext cx="1419660" cy="417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ゴシック" pitchFamily="49" charset="-128"/>
              <a:ea typeface="ＭＳ ゴシック" pitchFamily="49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0.97682</cdr:x>
      <cdr:y>0.13776</cdr:y>
    </cdr:to>
    <cdr:sp macro="" textlink="">
      <cdr:nvSpPr>
        <cdr:cNvPr id="5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3B49B76D-7433-48E7-9E47-A93940D78AA2}"/>
            </a:ext>
          </a:extLst>
        </cdr:cNvPr>
        <cdr:cNvSpPr txBox="1"/>
      </cdr:nvSpPr>
      <cdr:spPr>
        <a:xfrm xmlns:a="http://schemas.openxmlformats.org/drawingml/2006/main">
          <a:off x="0" y="0"/>
          <a:ext cx="7269689" cy="670079"/>
        </a:xfrm>
        <a:prstGeom xmlns:a="http://schemas.openxmlformats.org/drawingml/2006/main" prst="rect">
          <a:avLst/>
        </a:prstGeom>
        <a:ln xmlns:a="http://schemas.openxmlformats.org/drawingml/2006/main" w="9525">
          <a:prstDash val="dash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本県の港湾は、重要港湾が３港（青森、八戸、むつ小川原）、地方港湾が</a:t>
          </a:r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11</a:t>
          </a:r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港（大湊、小湊、野辺地、川内、仏ヶ浦、大間、尻屋岬、深浦、休屋、子ノ口、津軽）あり、このうち尻屋岬、深浦は避難港となっています。貨物取扱量は</a:t>
          </a:r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5,000</a:t>
          </a:r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万ｔ台を推移しており、うち内貿が８割以上を占めています。</a:t>
          </a:r>
        </a:p>
      </cdr:txBody>
    </cdr:sp>
  </cdr:relSizeAnchor>
  <cdr:relSizeAnchor xmlns:cdr="http://schemas.openxmlformats.org/drawingml/2006/chartDrawing">
    <cdr:from>
      <cdr:x>0.05467</cdr:x>
      <cdr:y>0.17801</cdr:y>
    </cdr:from>
    <cdr:to>
      <cdr:x>0.14579</cdr:x>
      <cdr:y>0.24084</cdr:y>
    </cdr:to>
    <cdr:sp macro="" textlink="">
      <cdr:nvSpPr>
        <cdr:cNvPr id="6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4E5139B-849B-CD8E-E158-A3D015F8D2BB}"/>
            </a:ext>
          </a:extLst>
        </cdr:cNvPr>
        <cdr:cNvSpPr txBox="1"/>
      </cdr:nvSpPr>
      <cdr:spPr>
        <a:xfrm xmlns:a="http://schemas.openxmlformats.org/drawingml/2006/main">
          <a:off x="508000" y="1079500"/>
          <a:ext cx="84666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（千ｔ）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FA75B-A414-4C1D-93BF-6970F9931051}">
  <dimension ref="A1:R109"/>
  <sheetViews>
    <sheetView tabSelected="1" workbookViewId="0">
      <selection activeCell="M9" sqref="M9"/>
    </sheetView>
  </sheetViews>
  <sheetFormatPr defaultRowHeight="13.5" x14ac:dyDescent="0.15"/>
  <cols>
    <col min="1" max="2" width="6" style="5" customWidth="1"/>
    <col min="3" max="3" width="9.25" bestFit="1" customWidth="1"/>
    <col min="4" max="4" width="12.5" customWidth="1"/>
    <col min="5" max="5" width="8.875" bestFit="1" customWidth="1"/>
    <col min="6" max="9" width="8.875" style="1" bestFit="1" customWidth="1"/>
  </cols>
  <sheetData>
    <row r="1" spans="1:18" x14ac:dyDescent="0.15">
      <c r="A1" s="4" t="s">
        <v>4</v>
      </c>
      <c r="C1" s="2" t="s">
        <v>5</v>
      </c>
      <c r="D1" s="6"/>
      <c r="E1" s="6"/>
      <c r="F1" s="6"/>
      <c r="G1" s="6"/>
      <c r="H1" s="6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15">
      <c r="A2" s="4" t="s">
        <v>6</v>
      </c>
      <c r="C2" s="9" t="s">
        <v>7</v>
      </c>
      <c r="F2"/>
      <c r="G2"/>
      <c r="H2"/>
      <c r="I2" s="10"/>
      <c r="J2" s="11"/>
      <c r="K2" s="11"/>
      <c r="L2" s="11"/>
      <c r="M2" s="11"/>
      <c r="N2" s="11"/>
      <c r="O2" s="12"/>
      <c r="Q2" s="12"/>
      <c r="R2" s="12"/>
    </row>
    <row r="3" spans="1:18" x14ac:dyDescent="0.15">
      <c r="A3" s="4" t="s">
        <v>8</v>
      </c>
      <c r="C3" s="9" t="s">
        <v>16</v>
      </c>
      <c r="F3"/>
      <c r="G3"/>
      <c r="H3"/>
      <c r="I3" s="10"/>
      <c r="J3" s="13"/>
      <c r="K3" s="13"/>
      <c r="L3" s="13"/>
      <c r="M3" s="13"/>
      <c r="N3" s="13"/>
      <c r="O3" s="13"/>
    </row>
    <row r="4" spans="1:18" x14ac:dyDescent="0.15">
      <c r="A4" s="4"/>
      <c r="C4" s="14" t="s">
        <v>9</v>
      </c>
      <c r="F4"/>
      <c r="G4"/>
      <c r="H4"/>
      <c r="I4" s="10"/>
      <c r="J4" s="13"/>
      <c r="K4" s="13"/>
      <c r="L4" s="13"/>
      <c r="M4" s="13"/>
      <c r="N4" s="13"/>
      <c r="O4" s="13"/>
    </row>
    <row r="5" spans="1:18" ht="21" customHeight="1" x14ac:dyDescent="0.15">
      <c r="C5" s="15">
        <v>42736</v>
      </c>
      <c r="D5" s="16" t="s">
        <v>10</v>
      </c>
      <c r="E5" s="17">
        <f>MAX($C$9:$C$109)</f>
        <v>44562</v>
      </c>
      <c r="F5" s="16" t="s">
        <v>11</v>
      </c>
      <c r="G5" s="16"/>
      <c r="H5" s="16"/>
      <c r="I5" s="18"/>
      <c r="J5" s="13"/>
      <c r="K5" s="13"/>
      <c r="L5" s="13"/>
      <c r="M5" s="13"/>
      <c r="N5" s="13"/>
      <c r="O5" s="13"/>
    </row>
    <row r="6" spans="1:18" x14ac:dyDescent="0.15">
      <c r="B6" s="5">
        <f>COUNTA(C9:C109)-MATCH(C5,C9:C109,0)+1</f>
        <v>6</v>
      </c>
      <c r="F6"/>
      <c r="G6"/>
      <c r="H6"/>
      <c r="I6"/>
    </row>
    <row r="7" spans="1:18" x14ac:dyDescent="0.15">
      <c r="A7" s="19"/>
      <c r="C7" t="s">
        <v>15</v>
      </c>
    </row>
    <row r="8" spans="1:18" s="21" customFormat="1" ht="40.5" x14ac:dyDescent="0.15">
      <c r="A8" s="20"/>
      <c r="B8" s="20"/>
      <c r="C8" s="21" t="s">
        <v>12</v>
      </c>
      <c r="D8" s="21" t="s">
        <v>13</v>
      </c>
      <c r="E8" s="21" t="s">
        <v>14</v>
      </c>
      <c r="F8" s="22" t="s">
        <v>0</v>
      </c>
      <c r="G8" s="22" t="s">
        <v>1</v>
      </c>
      <c r="H8" s="22" t="s">
        <v>2</v>
      </c>
      <c r="I8" s="22" t="s">
        <v>3</v>
      </c>
    </row>
    <row r="9" spans="1:18" x14ac:dyDescent="0.15">
      <c r="A9" s="3" t="str">
        <f>IF(C9=EDATE($C$5,0),1,"")</f>
        <v/>
      </c>
      <c r="B9" s="3" t="str">
        <f>IF(C9=EDATE($C$5,0),1,"")</f>
        <v/>
      </c>
      <c r="C9" s="23">
        <v>39083</v>
      </c>
      <c r="D9" s="24" t="str">
        <f t="shared" ref="D9" si="0">IF(OR(A9=1,B9=1,A9),TEXT(C9,"ge"),TEXT(C9," "))</f>
        <v xml:space="preserve"> </v>
      </c>
      <c r="E9" s="24" t="str">
        <f t="shared" ref="E9" si="1">IF(OR(A9=1,A9),TEXT(C9,"yyyy"),TEXT(C9,"yy"))</f>
        <v>07</v>
      </c>
      <c r="F9" s="1">
        <v>50714</v>
      </c>
      <c r="G9" s="1">
        <v>34567</v>
      </c>
      <c r="H9" s="1">
        <v>7718</v>
      </c>
      <c r="I9" s="1">
        <v>58432</v>
      </c>
    </row>
    <row r="10" spans="1:18" x14ac:dyDescent="0.15">
      <c r="A10" s="3" t="str">
        <f t="shared" ref="A10:A73" si="2">IF(C10=EDATE($C$5,0),1,"")</f>
        <v/>
      </c>
      <c r="B10" s="3" t="str">
        <f>IF(C10=EDATE($C$5,0),1,"")</f>
        <v/>
      </c>
      <c r="C10" s="23">
        <v>39448</v>
      </c>
      <c r="D10" s="24" t="str">
        <f t="shared" ref="D10:D24" si="3">IF(OR(A10=1,B10=1,A10),TEXT(C10,"ge"),TEXT(C10," "))</f>
        <v xml:space="preserve"> </v>
      </c>
      <c r="E10" s="24" t="str">
        <f t="shared" ref="E10:E24" si="4">IF(OR(A10=1,A10),TEXT(C10,"yyyy"),TEXT(C10,"yy"))</f>
        <v>08</v>
      </c>
      <c r="F10" s="1">
        <v>49765</v>
      </c>
      <c r="G10" s="1">
        <v>34547</v>
      </c>
      <c r="H10" s="1">
        <v>7424</v>
      </c>
      <c r="I10" s="1">
        <v>57189</v>
      </c>
    </row>
    <row r="11" spans="1:18" x14ac:dyDescent="0.15">
      <c r="A11" s="3" t="str">
        <f t="shared" si="2"/>
        <v/>
      </c>
      <c r="B11" s="3" t="str">
        <f>IF(OR(A11=1,C11=$E$5),1,"")</f>
        <v/>
      </c>
      <c r="C11" s="23">
        <v>39814</v>
      </c>
      <c r="D11" s="24" t="str">
        <f t="shared" si="3"/>
        <v xml:space="preserve"> </v>
      </c>
      <c r="E11" s="24" t="str">
        <f t="shared" si="4"/>
        <v>09</v>
      </c>
      <c r="F11" s="1">
        <v>47285</v>
      </c>
      <c r="G11" s="1">
        <v>34319</v>
      </c>
      <c r="H11" s="1">
        <v>6956</v>
      </c>
      <c r="I11" s="1">
        <v>54241</v>
      </c>
    </row>
    <row r="12" spans="1:18" x14ac:dyDescent="0.15">
      <c r="A12" s="3" t="str">
        <f t="shared" si="2"/>
        <v/>
      </c>
      <c r="B12" s="3" t="str">
        <f t="shared" ref="B12:B75" si="5">IF(OR(A12=1,C12=$E$5),1,"")</f>
        <v/>
      </c>
      <c r="C12" s="23">
        <v>40179</v>
      </c>
      <c r="D12" s="24" t="str">
        <f t="shared" si="3"/>
        <v xml:space="preserve"> </v>
      </c>
      <c r="E12" s="24" t="str">
        <f t="shared" si="4"/>
        <v>10</v>
      </c>
      <c r="F12" s="1">
        <v>48517</v>
      </c>
      <c r="G12" s="1">
        <v>35190</v>
      </c>
      <c r="H12" s="1">
        <v>8037</v>
      </c>
      <c r="I12" s="1">
        <v>56554</v>
      </c>
    </row>
    <row r="13" spans="1:18" x14ac:dyDescent="0.15">
      <c r="A13" s="3" t="str">
        <f t="shared" si="2"/>
        <v/>
      </c>
      <c r="B13" s="3" t="str">
        <f t="shared" si="5"/>
        <v/>
      </c>
      <c r="C13" s="23">
        <v>40544</v>
      </c>
      <c r="D13" s="24" t="str">
        <f t="shared" si="3"/>
        <v xml:space="preserve"> </v>
      </c>
      <c r="E13" s="24" t="str">
        <f t="shared" si="4"/>
        <v>11</v>
      </c>
      <c r="F13" s="1">
        <v>50814</v>
      </c>
      <c r="G13" s="1">
        <v>37988</v>
      </c>
      <c r="H13" s="1">
        <v>5967</v>
      </c>
      <c r="I13" s="1">
        <v>56781</v>
      </c>
    </row>
    <row r="14" spans="1:18" x14ac:dyDescent="0.15">
      <c r="A14" s="3" t="str">
        <f t="shared" si="2"/>
        <v/>
      </c>
      <c r="B14" s="3" t="str">
        <f t="shared" si="5"/>
        <v/>
      </c>
      <c r="C14" s="23">
        <v>40909</v>
      </c>
      <c r="D14" s="24" t="str">
        <f t="shared" si="3"/>
        <v xml:space="preserve"> </v>
      </c>
      <c r="E14" s="24" t="str">
        <f t="shared" si="4"/>
        <v>12</v>
      </c>
      <c r="F14" s="1">
        <v>51312</v>
      </c>
      <c r="G14" s="1">
        <v>37211</v>
      </c>
      <c r="H14" s="1">
        <v>8576</v>
      </c>
      <c r="I14" s="1">
        <v>59888</v>
      </c>
    </row>
    <row r="15" spans="1:18" x14ac:dyDescent="0.15">
      <c r="A15" s="3" t="str">
        <f t="shared" si="2"/>
        <v/>
      </c>
      <c r="B15" s="3" t="str">
        <f t="shared" si="5"/>
        <v/>
      </c>
      <c r="C15" s="23">
        <v>41275</v>
      </c>
      <c r="D15" s="24" t="str">
        <f t="shared" si="3"/>
        <v xml:space="preserve"> </v>
      </c>
      <c r="E15" s="24" t="str">
        <f t="shared" si="4"/>
        <v>13</v>
      </c>
      <c r="F15" s="1">
        <v>52485</v>
      </c>
      <c r="G15" s="1">
        <v>37059</v>
      </c>
      <c r="H15" s="1">
        <v>8840</v>
      </c>
      <c r="I15" s="1">
        <v>61325</v>
      </c>
    </row>
    <row r="16" spans="1:18" x14ac:dyDescent="0.15">
      <c r="A16" s="3" t="str">
        <f t="shared" si="2"/>
        <v/>
      </c>
      <c r="B16" s="3" t="str">
        <f t="shared" si="5"/>
        <v/>
      </c>
      <c r="C16" s="23">
        <v>41640</v>
      </c>
      <c r="D16" s="24" t="str">
        <f t="shared" si="3"/>
        <v xml:space="preserve"> </v>
      </c>
      <c r="E16" s="24" t="str">
        <f t="shared" si="4"/>
        <v>14</v>
      </c>
      <c r="F16" s="1">
        <v>50546</v>
      </c>
      <c r="G16" s="1">
        <v>35773</v>
      </c>
      <c r="H16" s="1">
        <v>7749</v>
      </c>
      <c r="I16" s="1">
        <v>58295</v>
      </c>
    </row>
    <row r="17" spans="1:9" x14ac:dyDescent="0.15">
      <c r="A17" s="3" t="str">
        <f t="shared" si="2"/>
        <v/>
      </c>
      <c r="B17" s="3" t="str">
        <f t="shared" si="5"/>
        <v/>
      </c>
      <c r="C17" s="23">
        <v>42005</v>
      </c>
      <c r="D17" s="24" t="str">
        <f t="shared" si="3"/>
        <v xml:space="preserve"> </v>
      </c>
      <c r="E17" s="24" t="str">
        <f t="shared" si="4"/>
        <v>15</v>
      </c>
      <c r="F17" s="1">
        <v>49742</v>
      </c>
      <c r="G17" s="1">
        <v>35139</v>
      </c>
      <c r="H17" s="1">
        <v>7949</v>
      </c>
      <c r="I17" s="1">
        <v>57691</v>
      </c>
    </row>
    <row r="18" spans="1:9" x14ac:dyDescent="0.15">
      <c r="A18" s="3" t="str">
        <f t="shared" si="2"/>
        <v/>
      </c>
      <c r="B18" s="3" t="str">
        <f t="shared" si="5"/>
        <v/>
      </c>
      <c r="C18" s="23">
        <v>42370</v>
      </c>
      <c r="D18" s="24" t="str">
        <f t="shared" si="3"/>
        <v xml:space="preserve"> </v>
      </c>
      <c r="E18" s="24" t="str">
        <f t="shared" si="4"/>
        <v>16</v>
      </c>
      <c r="F18" s="1">
        <v>49503</v>
      </c>
      <c r="G18" s="1">
        <v>35307</v>
      </c>
      <c r="H18" s="1">
        <v>7839</v>
      </c>
      <c r="I18" s="1">
        <v>57342</v>
      </c>
    </row>
    <row r="19" spans="1:9" x14ac:dyDescent="0.15">
      <c r="A19" s="3">
        <f t="shared" si="2"/>
        <v>1</v>
      </c>
      <c r="B19" s="3">
        <f t="shared" si="5"/>
        <v>1</v>
      </c>
      <c r="C19" s="23">
        <v>42736</v>
      </c>
      <c r="D19" s="24" t="str">
        <f t="shared" si="3"/>
        <v>H29</v>
      </c>
      <c r="E19" s="24" t="str">
        <f t="shared" si="4"/>
        <v>2017</v>
      </c>
      <c r="F19" s="1">
        <v>49303</v>
      </c>
      <c r="G19" s="1">
        <v>35008</v>
      </c>
      <c r="H19" s="1">
        <v>8023</v>
      </c>
      <c r="I19" s="1">
        <v>57326</v>
      </c>
    </row>
    <row r="20" spans="1:9" x14ac:dyDescent="0.15">
      <c r="A20" s="3" t="str">
        <f t="shared" si="2"/>
        <v/>
      </c>
      <c r="B20" s="3" t="str">
        <f t="shared" si="5"/>
        <v/>
      </c>
      <c r="C20" s="23">
        <v>43101</v>
      </c>
      <c r="D20" s="24" t="str">
        <f t="shared" si="3"/>
        <v xml:space="preserve"> </v>
      </c>
      <c r="E20" s="24" t="str">
        <f t="shared" si="4"/>
        <v>18</v>
      </c>
      <c r="F20" s="1">
        <v>49596</v>
      </c>
      <c r="G20" s="1">
        <v>35133</v>
      </c>
      <c r="H20" s="1">
        <v>9044</v>
      </c>
      <c r="I20" s="1">
        <v>58640</v>
      </c>
    </row>
    <row r="21" spans="1:9" x14ac:dyDescent="0.15">
      <c r="A21" s="3" t="str">
        <f t="shared" si="2"/>
        <v/>
      </c>
      <c r="B21" s="3" t="str">
        <f t="shared" si="5"/>
        <v/>
      </c>
      <c r="C21" s="23">
        <v>43466</v>
      </c>
      <c r="D21" s="24" t="str">
        <f t="shared" si="3"/>
        <v xml:space="preserve"> </v>
      </c>
      <c r="E21" s="24" t="str">
        <f t="shared" si="4"/>
        <v>19</v>
      </c>
      <c r="F21" s="1">
        <v>49090</v>
      </c>
      <c r="G21" s="1">
        <v>35497</v>
      </c>
      <c r="H21" s="1">
        <v>8968</v>
      </c>
      <c r="I21" s="1">
        <v>58058</v>
      </c>
    </row>
    <row r="22" spans="1:9" x14ac:dyDescent="0.15">
      <c r="A22" s="3" t="str">
        <f t="shared" si="2"/>
        <v/>
      </c>
      <c r="B22" s="3" t="str">
        <f t="shared" si="5"/>
        <v/>
      </c>
      <c r="C22" s="23">
        <v>43831</v>
      </c>
      <c r="D22" s="24" t="str">
        <f t="shared" si="3"/>
        <v xml:space="preserve"> </v>
      </c>
      <c r="E22" s="24" t="str">
        <f t="shared" si="4"/>
        <v>20</v>
      </c>
      <c r="F22" s="1">
        <v>46348</v>
      </c>
      <c r="G22" s="1">
        <v>34417</v>
      </c>
      <c r="H22" s="1">
        <v>7226</v>
      </c>
      <c r="I22" s="1">
        <v>53574</v>
      </c>
    </row>
    <row r="23" spans="1:9" x14ac:dyDescent="0.15">
      <c r="A23" s="3" t="str">
        <f t="shared" si="2"/>
        <v/>
      </c>
      <c r="B23" s="3" t="str">
        <f t="shared" si="5"/>
        <v/>
      </c>
      <c r="C23" s="23">
        <v>44197</v>
      </c>
      <c r="D23" s="24" t="str">
        <f t="shared" si="3"/>
        <v xml:space="preserve"> </v>
      </c>
      <c r="E23" s="24" t="str">
        <f t="shared" si="4"/>
        <v>21</v>
      </c>
      <c r="F23" s="25">
        <v>49053</v>
      </c>
      <c r="G23" s="25">
        <v>35929</v>
      </c>
      <c r="H23" s="25">
        <v>7790</v>
      </c>
      <c r="I23" s="25">
        <v>56843</v>
      </c>
    </row>
    <row r="24" spans="1:9" x14ac:dyDescent="0.15">
      <c r="A24" s="3" t="str">
        <f t="shared" si="2"/>
        <v/>
      </c>
      <c r="B24" s="3">
        <f t="shared" si="5"/>
        <v>1</v>
      </c>
      <c r="C24" s="23">
        <v>44562</v>
      </c>
      <c r="D24" s="24" t="str">
        <f t="shared" si="3"/>
        <v>R4</v>
      </c>
      <c r="E24" s="24" t="str">
        <f t="shared" si="4"/>
        <v>22</v>
      </c>
      <c r="F24" s="25">
        <v>49860</v>
      </c>
      <c r="G24" s="25">
        <v>37012</v>
      </c>
      <c r="H24" s="25">
        <v>7694</v>
      </c>
      <c r="I24" s="25">
        <v>57554</v>
      </c>
    </row>
    <row r="25" spans="1:9" x14ac:dyDescent="0.15">
      <c r="A25" s="3" t="str">
        <f t="shared" si="2"/>
        <v/>
      </c>
      <c r="B25" s="3" t="str">
        <f t="shared" si="5"/>
        <v/>
      </c>
    </row>
    <row r="26" spans="1:9" x14ac:dyDescent="0.15">
      <c r="A26" s="3" t="str">
        <f t="shared" si="2"/>
        <v/>
      </c>
      <c r="B26" s="3" t="str">
        <f t="shared" si="5"/>
        <v/>
      </c>
    </row>
    <row r="27" spans="1:9" x14ac:dyDescent="0.15">
      <c r="A27" s="3" t="str">
        <f t="shared" si="2"/>
        <v/>
      </c>
      <c r="B27" s="3" t="str">
        <f t="shared" si="5"/>
        <v/>
      </c>
    </row>
    <row r="28" spans="1:9" x14ac:dyDescent="0.15">
      <c r="A28" s="3" t="str">
        <f t="shared" si="2"/>
        <v/>
      </c>
      <c r="B28" s="3" t="str">
        <f t="shared" si="5"/>
        <v/>
      </c>
    </row>
    <row r="29" spans="1:9" x14ac:dyDescent="0.15">
      <c r="A29" s="3" t="str">
        <f t="shared" si="2"/>
        <v/>
      </c>
      <c r="B29" s="3" t="str">
        <f t="shared" si="5"/>
        <v/>
      </c>
    </row>
    <row r="30" spans="1:9" x14ac:dyDescent="0.15">
      <c r="A30" s="3" t="str">
        <f t="shared" si="2"/>
        <v/>
      </c>
      <c r="B30" s="3" t="str">
        <f t="shared" si="5"/>
        <v/>
      </c>
    </row>
    <row r="31" spans="1:9" x14ac:dyDescent="0.15">
      <c r="A31" s="3" t="str">
        <f t="shared" si="2"/>
        <v/>
      </c>
      <c r="B31" s="3" t="str">
        <f t="shared" si="5"/>
        <v/>
      </c>
    </row>
    <row r="32" spans="1:9" x14ac:dyDescent="0.15">
      <c r="A32" s="3" t="str">
        <f t="shared" si="2"/>
        <v/>
      </c>
      <c r="B32" s="3" t="str">
        <f t="shared" si="5"/>
        <v/>
      </c>
    </row>
    <row r="33" spans="1:2" x14ac:dyDescent="0.15">
      <c r="A33" s="3" t="str">
        <f t="shared" si="2"/>
        <v/>
      </c>
      <c r="B33" s="3" t="str">
        <f t="shared" si="5"/>
        <v/>
      </c>
    </row>
    <row r="34" spans="1:2" x14ac:dyDescent="0.15">
      <c r="A34" s="3" t="str">
        <f t="shared" si="2"/>
        <v/>
      </c>
      <c r="B34" s="3" t="str">
        <f t="shared" si="5"/>
        <v/>
      </c>
    </row>
    <row r="35" spans="1:2" x14ac:dyDescent="0.15">
      <c r="A35" s="3" t="str">
        <f t="shared" si="2"/>
        <v/>
      </c>
      <c r="B35" s="3" t="str">
        <f t="shared" si="5"/>
        <v/>
      </c>
    </row>
    <row r="36" spans="1:2" x14ac:dyDescent="0.15">
      <c r="A36" s="3" t="str">
        <f t="shared" si="2"/>
        <v/>
      </c>
      <c r="B36" s="3" t="str">
        <f t="shared" si="5"/>
        <v/>
      </c>
    </row>
    <row r="37" spans="1:2" x14ac:dyDescent="0.15">
      <c r="A37" s="3" t="str">
        <f t="shared" si="2"/>
        <v/>
      </c>
      <c r="B37" s="3" t="str">
        <f t="shared" si="5"/>
        <v/>
      </c>
    </row>
    <row r="38" spans="1:2" x14ac:dyDescent="0.15">
      <c r="A38" s="3" t="str">
        <f t="shared" si="2"/>
        <v/>
      </c>
      <c r="B38" s="3" t="str">
        <f t="shared" si="5"/>
        <v/>
      </c>
    </row>
    <row r="39" spans="1:2" x14ac:dyDescent="0.15">
      <c r="A39" s="3" t="str">
        <f t="shared" si="2"/>
        <v/>
      </c>
      <c r="B39" s="3" t="str">
        <f t="shared" si="5"/>
        <v/>
      </c>
    </row>
    <row r="40" spans="1:2" x14ac:dyDescent="0.15">
      <c r="A40" s="3" t="str">
        <f t="shared" si="2"/>
        <v/>
      </c>
      <c r="B40" s="3" t="str">
        <f t="shared" si="5"/>
        <v/>
      </c>
    </row>
    <row r="41" spans="1:2" x14ac:dyDescent="0.15">
      <c r="A41" s="3" t="str">
        <f t="shared" si="2"/>
        <v/>
      </c>
      <c r="B41" s="3" t="str">
        <f t="shared" si="5"/>
        <v/>
      </c>
    </row>
    <row r="42" spans="1:2" x14ac:dyDescent="0.15">
      <c r="A42" s="3" t="str">
        <f t="shared" si="2"/>
        <v/>
      </c>
      <c r="B42" s="3" t="str">
        <f t="shared" si="5"/>
        <v/>
      </c>
    </row>
    <row r="43" spans="1:2" x14ac:dyDescent="0.15">
      <c r="A43" s="3" t="str">
        <f t="shared" si="2"/>
        <v/>
      </c>
      <c r="B43" s="3" t="str">
        <f t="shared" si="5"/>
        <v/>
      </c>
    </row>
    <row r="44" spans="1:2" x14ac:dyDescent="0.15">
      <c r="A44" s="3" t="str">
        <f t="shared" si="2"/>
        <v/>
      </c>
      <c r="B44" s="3" t="str">
        <f t="shared" si="5"/>
        <v/>
      </c>
    </row>
    <row r="45" spans="1:2" x14ac:dyDescent="0.15">
      <c r="A45" s="3" t="str">
        <f t="shared" si="2"/>
        <v/>
      </c>
      <c r="B45" s="3" t="str">
        <f t="shared" si="5"/>
        <v/>
      </c>
    </row>
    <row r="46" spans="1:2" x14ac:dyDescent="0.15">
      <c r="A46" s="3" t="str">
        <f t="shared" si="2"/>
        <v/>
      </c>
      <c r="B46" s="3" t="str">
        <f t="shared" si="5"/>
        <v/>
      </c>
    </row>
    <row r="47" spans="1:2" x14ac:dyDescent="0.15">
      <c r="A47" s="3" t="str">
        <f t="shared" si="2"/>
        <v/>
      </c>
      <c r="B47" s="3" t="str">
        <f t="shared" si="5"/>
        <v/>
      </c>
    </row>
    <row r="48" spans="1:2" x14ac:dyDescent="0.15">
      <c r="A48" s="3" t="str">
        <f t="shared" si="2"/>
        <v/>
      </c>
      <c r="B48" s="3" t="str">
        <f t="shared" si="5"/>
        <v/>
      </c>
    </row>
    <row r="49" spans="1:2" x14ac:dyDescent="0.15">
      <c r="A49" s="3" t="str">
        <f t="shared" si="2"/>
        <v/>
      </c>
      <c r="B49" s="3" t="str">
        <f t="shared" si="5"/>
        <v/>
      </c>
    </row>
    <row r="50" spans="1:2" x14ac:dyDescent="0.15">
      <c r="A50" s="3" t="str">
        <f t="shared" si="2"/>
        <v/>
      </c>
      <c r="B50" s="3" t="str">
        <f t="shared" si="5"/>
        <v/>
      </c>
    </row>
    <row r="51" spans="1:2" x14ac:dyDescent="0.15">
      <c r="A51" s="3" t="str">
        <f t="shared" si="2"/>
        <v/>
      </c>
      <c r="B51" s="3" t="str">
        <f t="shared" si="5"/>
        <v/>
      </c>
    </row>
    <row r="52" spans="1:2" x14ac:dyDescent="0.15">
      <c r="A52" s="3" t="str">
        <f t="shared" si="2"/>
        <v/>
      </c>
      <c r="B52" s="3" t="str">
        <f t="shared" si="5"/>
        <v/>
      </c>
    </row>
    <row r="53" spans="1:2" x14ac:dyDescent="0.15">
      <c r="A53" s="3" t="str">
        <f t="shared" si="2"/>
        <v/>
      </c>
      <c r="B53" s="3" t="str">
        <f t="shared" si="5"/>
        <v/>
      </c>
    </row>
    <row r="54" spans="1:2" x14ac:dyDescent="0.15">
      <c r="A54" s="3" t="str">
        <f t="shared" si="2"/>
        <v/>
      </c>
      <c r="B54" s="3" t="str">
        <f t="shared" si="5"/>
        <v/>
      </c>
    </row>
    <row r="55" spans="1:2" x14ac:dyDescent="0.15">
      <c r="A55" s="3" t="str">
        <f t="shared" si="2"/>
        <v/>
      </c>
      <c r="B55" s="3" t="str">
        <f t="shared" si="5"/>
        <v/>
      </c>
    </row>
    <row r="56" spans="1:2" x14ac:dyDescent="0.15">
      <c r="A56" s="3" t="str">
        <f t="shared" si="2"/>
        <v/>
      </c>
      <c r="B56" s="3" t="str">
        <f t="shared" si="5"/>
        <v/>
      </c>
    </row>
    <row r="57" spans="1:2" x14ac:dyDescent="0.15">
      <c r="A57" s="3" t="str">
        <f t="shared" si="2"/>
        <v/>
      </c>
      <c r="B57" s="3" t="str">
        <f t="shared" si="5"/>
        <v/>
      </c>
    </row>
    <row r="58" spans="1:2" x14ac:dyDescent="0.15">
      <c r="A58" s="3" t="str">
        <f t="shared" si="2"/>
        <v/>
      </c>
      <c r="B58" s="3" t="str">
        <f t="shared" si="5"/>
        <v/>
      </c>
    </row>
    <row r="59" spans="1:2" x14ac:dyDescent="0.15">
      <c r="A59" s="3" t="str">
        <f t="shared" si="2"/>
        <v/>
      </c>
      <c r="B59" s="3" t="str">
        <f t="shared" si="5"/>
        <v/>
      </c>
    </row>
    <row r="60" spans="1:2" x14ac:dyDescent="0.15">
      <c r="A60" s="3" t="str">
        <f t="shared" si="2"/>
        <v/>
      </c>
      <c r="B60" s="3" t="str">
        <f t="shared" si="5"/>
        <v/>
      </c>
    </row>
    <row r="61" spans="1:2" x14ac:dyDescent="0.15">
      <c r="A61" s="3" t="str">
        <f t="shared" si="2"/>
        <v/>
      </c>
      <c r="B61" s="3" t="str">
        <f t="shared" si="5"/>
        <v/>
      </c>
    </row>
    <row r="62" spans="1:2" x14ac:dyDescent="0.15">
      <c r="A62" s="3" t="str">
        <f t="shared" si="2"/>
        <v/>
      </c>
      <c r="B62" s="3" t="str">
        <f t="shared" si="5"/>
        <v/>
      </c>
    </row>
    <row r="63" spans="1:2" x14ac:dyDescent="0.15">
      <c r="A63" s="3" t="str">
        <f t="shared" si="2"/>
        <v/>
      </c>
      <c r="B63" s="3" t="str">
        <f t="shared" si="5"/>
        <v/>
      </c>
    </row>
    <row r="64" spans="1:2" x14ac:dyDescent="0.15">
      <c r="A64" s="3" t="str">
        <f t="shared" si="2"/>
        <v/>
      </c>
      <c r="B64" s="3" t="str">
        <f t="shared" si="5"/>
        <v/>
      </c>
    </row>
    <row r="65" spans="1:2" x14ac:dyDescent="0.15">
      <c r="A65" s="3" t="str">
        <f t="shared" si="2"/>
        <v/>
      </c>
      <c r="B65" s="3" t="str">
        <f t="shared" si="5"/>
        <v/>
      </c>
    </row>
    <row r="66" spans="1:2" x14ac:dyDescent="0.15">
      <c r="A66" s="3" t="str">
        <f t="shared" si="2"/>
        <v/>
      </c>
      <c r="B66" s="3" t="str">
        <f t="shared" si="5"/>
        <v/>
      </c>
    </row>
    <row r="67" spans="1:2" x14ac:dyDescent="0.15">
      <c r="A67" s="3" t="str">
        <f t="shared" si="2"/>
        <v/>
      </c>
      <c r="B67" s="3" t="str">
        <f t="shared" si="5"/>
        <v/>
      </c>
    </row>
    <row r="68" spans="1:2" x14ac:dyDescent="0.15">
      <c r="A68" s="3" t="str">
        <f t="shared" si="2"/>
        <v/>
      </c>
      <c r="B68" s="3" t="str">
        <f t="shared" si="5"/>
        <v/>
      </c>
    </row>
    <row r="69" spans="1:2" x14ac:dyDescent="0.15">
      <c r="A69" s="3" t="str">
        <f t="shared" si="2"/>
        <v/>
      </c>
      <c r="B69" s="3" t="str">
        <f t="shared" si="5"/>
        <v/>
      </c>
    </row>
    <row r="70" spans="1:2" x14ac:dyDescent="0.15">
      <c r="A70" s="3" t="str">
        <f t="shared" si="2"/>
        <v/>
      </c>
      <c r="B70" s="3" t="str">
        <f t="shared" si="5"/>
        <v/>
      </c>
    </row>
    <row r="71" spans="1:2" x14ac:dyDescent="0.15">
      <c r="A71" s="3" t="str">
        <f t="shared" si="2"/>
        <v/>
      </c>
      <c r="B71" s="3" t="str">
        <f t="shared" si="5"/>
        <v/>
      </c>
    </row>
    <row r="72" spans="1:2" x14ac:dyDescent="0.15">
      <c r="A72" s="3" t="str">
        <f t="shared" si="2"/>
        <v/>
      </c>
      <c r="B72" s="3" t="str">
        <f t="shared" si="5"/>
        <v/>
      </c>
    </row>
    <row r="73" spans="1:2" x14ac:dyDescent="0.15">
      <c r="A73" s="3" t="str">
        <f t="shared" si="2"/>
        <v/>
      </c>
      <c r="B73" s="3" t="str">
        <f t="shared" si="5"/>
        <v/>
      </c>
    </row>
    <row r="74" spans="1:2" x14ac:dyDescent="0.15">
      <c r="A74" s="3" t="str">
        <f t="shared" ref="A74:A109" si="6">IF(C74=EDATE($C$5,0),1,"")</f>
        <v/>
      </c>
      <c r="B74" s="3" t="str">
        <f t="shared" si="5"/>
        <v/>
      </c>
    </row>
    <row r="75" spans="1:2" x14ac:dyDescent="0.15">
      <c r="A75" s="3" t="str">
        <f t="shared" si="6"/>
        <v/>
      </c>
      <c r="B75" s="3" t="str">
        <f t="shared" si="5"/>
        <v/>
      </c>
    </row>
    <row r="76" spans="1:2" x14ac:dyDescent="0.15">
      <c r="A76" s="3" t="str">
        <f t="shared" si="6"/>
        <v/>
      </c>
      <c r="B76" s="3" t="str">
        <f t="shared" ref="B76:B109" si="7">IF(OR(A76=1,C76=$E$5),1,"")</f>
        <v/>
      </c>
    </row>
    <row r="77" spans="1:2" x14ac:dyDescent="0.15">
      <c r="A77" s="3" t="str">
        <f t="shared" si="6"/>
        <v/>
      </c>
      <c r="B77" s="3" t="str">
        <f t="shared" si="7"/>
        <v/>
      </c>
    </row>
    <row r="78" spans="1:2" x14ac:dyDescent="0.15">
      <c r="A78" s="3" t="str">
        <f t="shared" si="6"/>
        <v/>
      </c>
      <c r="B78" s="3" t="str">
        <f t="shared" si="7"/>
        <v/>
      </c>
    </row>
    <row r="79" spans="1:2" x14ac:dyDescent="0.15">
      <c r="A79" s="3" t="str">
        <f t="shared" si="6"/>
        <v/>
      </c>
      <c r="B79" s="3" t="str">
        <f t="shared" si="7"/>
        <v/>
      </c>
    </row>
    <row r="80" spans="1:2" x14ac:dyDescent="0.15">
      <c r="A80" s="3" t="str">
        <f t="shared" si="6"/>
        <v/>
      </c>
      <c r="B80" s="3" t="str">
        <f t="shared" si="7"/>
        <v/>
      </c>
    </row>
    <row r="81" spans="1:2" x14ac:dyDescent="0.15">
      <c r="A81" s="3" t="str">
        <f t="shared" si="6"/>
        <v/>
      </c>
      <c r="B81" s="3" t="str">
        <f t="shared" si="7"/>
        <v/>
      </c>
    </row>
    <row r="82" spans="1:2" x14ac:dyDescent="0.15">
      <c r="A82" s="3" t="str">
        <f t="shared" si="6"/>
        <v/>
      </c>
      <c r="B82" s="3" t="str">
        <f t="shared" si="7"/>
        <v/>
      </c>
    </row>
    <row r="83" spans="1:2" x14ac:dyDescent="0.15">
      <c r="A83" s="3" t="str">
        <f t="shared" si="6"/>
        <v/>
      </c>
      <c r="B83" s="3" t="str">
        <f t="shared" si="7"/>
        <v/>
      </c>
    </row>
    <row r="84" spans="1:2" x14ac:dyDescent="0.15">
      <c r="A84" s="3" t="str">
        <f t="shared" si="6"/>
        <v/>
      </c>
      <c r="B84" s="3" t="str">
        <f t="shared" si="7"/>
        <v/>
      </c>
    </row>
    <row r="85" spans="1:2" x14ac:dyDescent="0.15">
      <c r="A85" s="3" t="str">
        <f t="shared" si="6"/>
        <v/>
      </c>
      <c r="B85" s="3" t="str">
        <f t="shared" si="7"/>
        <v/>
      </c>
    </row>
    <row r="86" spans="1:2" x14ac:dyDescent="0.15">
      <c r="A86" s="3" t="str">
        <f t="shared" si="6"/>
        <v/>
      </c>
      <c r="B86" s="3" t="str">
        <f t="shared" si="7"/>
        <v/>
      </c>
    </row>
    <row r="87" spans="1:2" x14ac:dyDescent="0.15">
      <c r="A87" s="3" t="str">
        <f t="shared" si="6"/>
        <v/>
      </c>
      <c r="B87" s="3" t="str">
        <f t="shared" si="7"/>
        <v/>
      </c>
    </row>
    <row r="88" spans="1:2" x14ac:dyDescent="0.15">
      <c r="A88" s="3" t="str">
        <f t="shared" si="6"/>
        <v/>
      </c>
      <c r="B88" s="3" t="str">
        <f t="shared" si="7"/>
        <v/>
      </c>
    </row>
    <row r="89" spans="1:2" x14ac:dyDescent="0.15">
      <c r="A89" s="3" t="str">
        <f t="shared" si="6"/>
        <v/>
      </c>
      <c r="B89" s="3" t="str">
        <f t="shared" si="7"/>
        <v/>
      </c>
    </row>
    <row r="90" spans="1:2" x14ac:dyDescent="0.15">
      <c r="A90" s="3" t="str">
        <f t="shared" si="6"/>
        <v/>
      </c>
      <c r="B90" s="3" t="str">
        <f t="shared" si="7"/>
        <v/>
      </c>
    </row>
    <row r="91" spans="1:2" x14ac:dyDescent="0.15">
      <c r="A91" s="3" t="str">
        <f t="shared" si="6"/>
        <v/>
      </c>
      <c r="B91" s="3" t="str">
        <f t="shared" si="7"/>
        <v/>
      </c>
    </row>
    <row r="92" spans="1:2" x14ac:dyDescent="0.15">
      <c r="A92" s="3" t="str">
        <f t="shared" si="6"/>
        <v/>
      </c>
      <c r="B92" s="3" t="str">
        <f t="shared" si="7"/>
        <v/>
      </c>
    </row>
    <row r="93" spans="1:2" x14ac:dyDescent="0.15">
      <c r="A93" s="3" t="str">
        <f t="shared" si="6"/>
        <v/>
      </c>
      <c r="B93" s="3" t="str">
        <f t="shared" si="7"/>
        <v/>
      </c>
    </row>
    <row r="94" spans="1:2" x14ac:dyDescent="0.15">
      <c r="A94" s="3" t="str">
        <f t="shared" si="6"/>
        <v/>
      </c>
      <c r="B94" s="3" t="str">
        <f t="shared" si="7"/>
        <v/>
      </c>
    </row>
    <row r="95" spans="1:2" x14ac:dyDescent="0.15">
      <c r="A95" s="3" t="str">
        <f t="shared" si="6"/>
        <v/>
      </c>
      <c r="B95" s="3" t="str">
        <f t="shared" si="7"/>
        <v/>
      </c>
    </row>
    <row r="96" spans="1:2" x14ac:dyDescent="0.15">
      <c r="A96" s="3" t="str">
        <f t="shared" si="6"/>
        <v/>
      </c>
      <c r="B96" s="3" t="str">
        <f t="shared" si="7"/>
        <v/>
      </c>
    </row>
    <row r="97" spans="1:2" x14ac:dyDescent="0.15">
      <c r="A97" s="3" t="str">
        <f t="shared" si="6"/>
        <v/>
      </c>
      <c r="B97" s="3" t="str">
        <f t="shared" si="7"/>
        <v/>
      </c>
    </row>
    <row r="98" spans="1:2" x14ac:dyDescent="0.15">
      <c r="A98" s="3" t="str">
        <f t="shared" si="6"/>
        <v/>
      </c>
      <c r="B98" s="3" t="str">
        <f t="shared" si="7"/>
        <v/>
      </c>
    </row>
    <row r="99" spans="1:2" x14ac:dyDescent="0.15">
      <c r="A99" s="3" t="str">
        <f t="shared" si="6"/>
        <v/>
      </c>
      <c r="B99" s="3" t="str">
        <f t="shared" si="7"/>
        <v/>
      </c>
    </row>
    <row r="100" spans="1:2" x14ac:dyDescent="0.15">
      <c r="A100" s="3" t="str">
        <f t="shared" si="6"/>
        <v/>
      </c>
      <c r="B100" s="3" t="str">
        <f t="shared" si="7"/>
        <v/>
      </c>
    </row>
    <row r="101" spans="1:2" x14ac:dyDescent="0.15">
      <c r="A101" s="3" t="str">
        <f t="shared" si="6"/>
        <v/>
      </c>
      <c r="B101" s="3" t="str">
        <f t="shared" si="7"/>
        <v/>
      </c>
    </row>
    <row r="102" spans="1:2" x14ac:dyDescent="0.15">
      <c r="A102" s="3" t="str">
        <f t="shared" si="6"/>
        <v/>
      </c>
      <c r="B102" s="3" t="str">
        <f t="shared" si="7"/>
        <v/>
      </c>
    </row>
    <row r="103" spans="1:2" x14ac:dyDescent="0.15">
      <c r="A103" s="3" t="str">
        <f t="shared" si="6"/>
        <v/>
      </c>
      <c r="B103" s="3" t="str">
        <f t="shared" si="7"/>
        <v/>
      </c>
    </row>
    <row r="104" spans="1:2" x14ac:dyDescent="0.15">
      <c r="A104" s="3" t="str">
        <f t="shared" si="6"/>
        <v/>
      </c>
      <c r="B104" s="3" t="str">
        <f t="shared" si="7"/>
        <v/>
      </c>
    </row>
    <row r="105" spans="1:2" x14ac:dyDescent="0.15">
      <c r="A105" s="3" t="str">
        <f t="shared" si="6"/>
        <v/>
      </c>
      <c r="B105" s="3" t="str">
        <f t="shared" si="7"/>
        <v/>
      </c>
    </row>
    <row r="106" spans="1:2" x14ac:dyDescent="0.15">
      <c r="A106" s="3" t="str">
        <f t="shared" si="6"/>
        <v/>
      </c>
      <c r="B106" s="3" t="str">
        <f t="shared" si="7"/>
        <v/>
      </c>
    </row>
    <row r="107" spans="1:2" x14ac:dyDescent="0.15">
      <c r="A107" s="3" t="str">
        <f t="shared" si="6"/>
        <v/>
      </c>
      <c r="B107" s="3" t="str">
        <f t="shared" si="7"/>
        <v/>
      </c>
    </row>
    <row r="108" spans="1:2" x14ac:dyDescent="0.15">
      <c r="A108" s="3" t="str">
        <f t="shared" si="6"/>
        <v/>
      </c>
      <c r="B108" s="3" t="str">
        <f t="shared" si="7"/>
        <v/>
      </c>
    </row>
    <row r="109" spans="1:2" x14ac:dyDescent="0.15">
      <c r="A109" s="3" t="str">
        <f t="shared" si="6"/>
        <v/>
      </c>
      <c r="B109" s="3" t="str">
        <f t="shared" si="7"/>
        <v/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fuku</dc:creator>
  <cp:lastModifiedBy>201op</cp:lastModifiedBy>
  <dcterms:created xsi:type="dcterms:W3CDTF">2023-12-02T03:05:44Z</dcterms:created>
  <dcterms:modified xsi:type="dcterms:W3CDTF">2024-03-22T07:30:24Z</dcterms:modified>
</cp:coreProperties>
</file>