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6_地域社会\（１）人づくり、移住・交流\"/>
    </mc:Choice>
  </mc:AlternateContent>
  <xr:revisionPtr revIDLastSave="0" documentId="13_ncr:1_{E4DD4930-92A3-4E35-A37F-24E9BF096EEF}" xr6:coauthVersionLast="36" xr6:coauthVersionMax="47" xr10:uidLastSave="{00000000-0000-0000-0000-000000000000}"/>
  <bookViews>
    <workbookView xWindow="-120" yWindow="-120" windowWidth="20730" windowHeight="11160" activeTab="1" xr2:uid="{832A5BE0-90E2-4D5C-A93F-320BB89958AF}"/>
  </bookViews>
  <sheets>
    <sheet name="データ" sheetId="2" r:id="rId1"/>
    <sheet name="グラフ1" sheetId="3" r:id="rId2"/>
  </sheets>
  <definedNames>
    <definedName name="アジアその他">OFFSET(データ!$J$9,MATCH(データ!$C$5,データ!$C$9:$C$109,0)-1,0,データ!$B$6,1)</definedName>
    <definedName name="アジア計">OFFSET(データ!$K$9,MATCH(データ!$C$5,データ!$C$9:$C$109,0)-1,0,データ!$B$6,1)</definedName>
    <definedName name="アフリカ">OFFSET(データ!$P$9,MATCH(データ!$C$5,データ!$C$9:$C$109,0)-1,0,データ!$B$6,1)</definedName>
    <definedName name="オセアニア">OFFSET(データ!$O$9,MATCH(データ!$C$5,データ!$C$9:$C$109,0)-1,0,データ!$B$6,1)</definedName>
    <definedName name="フィリピン">OFFSET(データ!$H$9,MATCH(データ!$C$5,データ!$C$9:$C$109,0)-1,0,データ!$B$6,1)</definedName>
    <definedName name="ベトナム">OFFSET(データ!$I$9,MATCH(データ!$C$5,データ!$C$9:$C$109,0)-1,0,データ!$B$6,1)</definedName>
    <definedName name="ヨーロッパ">OFFSET(データ!$L$9,MATCH(データ!$C$5,データ!$C$9:$C$109,0)-1,0,データ!$B$6,1)</definedName>
    <definedName name="横軸ラベル_西暦">OFFSET(データ!$E$9,MATCH(データ!$C$5,データ!$C$9:$C$109,0)-1,0,データ!$B$6,1)</definedName>
    <definedName name="韓国朝鮮">OFFSET(データ!$G$9,MATCH(データ!$C$5,データ!$C$9:$C$109,0)-1,0,データ!$B$6,1)</definedName>
    <definedName name="合計">OFFSET(データ!$R$9,MATCH(データ!$C$5,データ!$C$9:$C$109,0)-1,0,データ!$B$6,1)</definedName>
    <definedName name="中国">OFFSET(データ!$F$9,MATCH(データ!$C$5,データ!$C$9:$C$109,0)-1,0,データ!$B$6,1)</definedName>
    <definedName name="南アメリカ">OFFSET(データ!$N$9,MATCH(データ!$C$5,データ!$C$9:$C$109,0)-1,0,データ!$B$6,1)</definedName>
    <definedName name="北アメリカ">OFFSET(データ!$M$9,MATCH(データ!$C$5,データ!$C$9:$C$109,0)-1,0,データ!$B$6,1)</definedName>
    <definedName name="無国籍">OFFSET(データ!$Q$9,MATCH(データ!$C$5,データ!$C$9:$C$109,0)-1,0,データ!$B$6,1)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E27" i="2" s="1"/>
  <c r="A26" i="2"/>
  <c r="E26" i="2" s="1"/>
  <c r="A25" i="2"/>
  <c r="E25" i="2" s="1"/>
  <c r="A24" i="2"/>
  <c r="A23" i="2"/>
  <c r="A22" i="2"/>
  <c r="A21" i="2"/>
  <c r="A20" i="2"/>
  <c r="A19" i="2"/>
  <c r="E19" i="2" s="1"/>
  <c r="A18" i="2"/>
  <c r="E18" i="2" s="1"/>
  <c r="A17" i="2"/>
  <c r="E17" i="2" s="1"/>
  <c r="A16" i="2"/>
  <c r="A15" i="2"/>
  <c r="A14" i="2"/>
  <c r="A13" i="2"/>
  <c r="A12" i="2"/>
  <c r="A11" i="2"/>
  <c r="E11" i="2" s="1"/>
  <c r="B10" i="2"/>
  <c r="A10" i="2"/>
  <c r="E10" i="2" s="1"/>
  <c r="B9" i="2"/>
  <c r="A9" i="2"/>
  <c r="E9" i="2" s="1"/>
  <c r="B6" i="2"/>
  <c r="E5" i="2"/>
  <c r="E13" i="2" l="1"/>
  <c r="E12" i="2"/>
  <c r="B12" i="2"/>
  <c r="D12" i="2" s="1"/>
  <c r="B36" i="2"/>
  <c r="B20" i="2"/>
  <c r="D20" i="2" s="1"/>
  <c r="B44" i="2"/>
  <c r="B28" i="2"/>
  <c r="D28" i="2" s="1"/>
  <c r="B52" i="2"/>
  <c r="B60" i="2"/>
  <c r="B68" i="2"/>
  <c r="B76" i="2"/>
  <c r="B84" i="2"/>
  <c r="B92" i="2"/>
  <c r="B100" i="2"/>
  <c r="B108" i="2"/>
  <c r="D9" i="2"/>
  <c r="D10" i="2"/>
  <c r="B13" i="2"/>
  <c r="D13" i="2" s="1"/>
  <c r="B21" i="2"/>
  <c r="D21" i="2" s="1"/>
  <c r="B29" i="2"/>
  <c r="B37" i="2"/>
  <c r="B45" i="2"/>
  <c r="B53" i="2"/>
  <c r="B61" i="2"/>
  <c r="B69" i="2"/>
  <c r="B77" i="2"/>
  <c r="B85" i="2"/>
  <c r="B93" i="2"/>
  <c r="B101" i="2"/>
  <c r="B109" i="2"/>
  <c r="E21" i="2"/>
  <c r="B14" i="2"/>
  <c r="D14" i="2" s="1"/>
  <c r="B22" i="2"/>
  <c r="D22" i="2" s="1"/>
  <c r="B30" i="2"/>
  <c r="B38" i="2"/>
  <c r="B46" i="2"/>
  <c r="B54" i="2"/>
  <c r="B62" i="2"/>
  <c r="B70" i="2"/>
  <c r="B78" i="2"/>
  <c r="B86" i="2"/>
  <c r="B94" i="2"/>
  <c r="B102" i="2"/>
  <c r="B15" i="2"/>
  <c r="D15" i="2" s="1"/>
  <c r="B23" i="2"/>
  <c r="D23" i="2" s="1"/>
  <c r="B31" i="2"/>
  <c r="B39" i="2"/>
  <c r="B47" i="2"/>
  <c r="B55" i="2"/>
  <c r="B63" i="2"/>
  <c r="B71" i="2"/>
  <c r="B79" i="2"/>
  <c r="B87" i="2"/>
  <c r="B95" i="2"/>
  <c r="B103" i="2"/>
  <c r="E14" i="2"/>
  <c r="E22" i="2"/>
  <c r="B16" i="2"/>
  <c r="D16" i="2" s="1"/>
  <c r="B24" i="2"/>
  <c r="D24" i="2" s="1"/>
  <c r="B32" i="2"/>
  <c r="B40" i="2"/>
  <c r="B48" i="2"/>
  <c r="B56" i="2"/>
  <c r="B64" i="2"/>
  <c r="B72" i="2"/>
  <c r="B80" i="2"/>
  <c r="B88" i="2"/>
  <c r="B96" i="2"/>
  <c r="B104" i="2"/>
  <c r="B17" i="2"/>
  <c r="D17" i="2" s="1"/>
  <c r="B25" i="2"/>
  <c r="D25" i="2" s="1"/>
  <c r="B33" i="2"/>
  <c r="B41" i="2"/>
  <c r="B49" i="2"/>
  <c r="B57" i="2"/>
  <c r="B65" i="2"/>
  <c r="B73" i="2"/>
  <c r="B81" i="2"/>
  <c r="B89" i="2"/>
  <c r="B97" i="2"/>
  <c r="B105" i="2"/>
  <c r="E15" i="2"/>
  <c r="E23" i="2"/>
  <c r="B18" i="2"/>
  <c r="D18" i="2" s="1"/>
  <c r="B26" i="2"/>
  <c r="D26" i="2" s="1"/>
  <c r="B34" i="2"/>
  <c r="B42" i="2"/>
  <c r="B50" i="2"/>
  <c r="B58" i="2"/>
  <c r="B66" i="2"/>
  <c r="B74" i="2"/>
  <c r="B82" i="2"/>
  <c r="B90" i="2"/>
  <c r="B98" i="2"/>
  <c r="B106" i="2"/>
  <c r="B11" i="2"/>
  <c r="D11" i="2" s="1"/>
  <c r="B19" i="2"/>
  <c r="D19" i="2" s="1"/>
  <c r="B27" i="2"/>
  <c r="D27" i="2" s="1"/>
  <c r="B35" i="2"/>
  <c r="B43" i="2"/>
  <c r="B51" i="2"/>
  <c r="B59" i="2"/>
  <c r="B67" i="2"/>
  <c r="B75" i="2"/>
  <c r="B83" i="2"/>
  <c r="B91" i="2"/>
  <c r="B99" i="2"/>
  <c r="B107" i="2"/>
  <c r="E16" i="2"/>
  <c r="E20" i="2"/>
  <c r="E24" i="2"/>
  <c r="E28" i="2"/>
</calcChain>
</file>

<file path=xl/sharedStrings.xml><?xml version="1.0" encoding="utf-8"?>
<sst xmlns="http://schemas.openxmlformats.org/spreadsheetml/2006/main" count="26" uniqueCount="26">
  <si>
    <t>中国</t>
    <rPh sb="0" eb="2">
      <t>チュウゴク</t>
    </rPh>
    <phoneticPr fontId="1"/>
  </si>
  <si>
    <t>韓国・朝鮮</t>
    <rPh sb="0" eb="2">
      <t>カンコク</t>
    </rPh>
    <rPh sb="3" eb="5">
      <t>チョウセン</t>
    </rPh>
    <phoneticPr fontId="1"/>
  </si>
  <si>
    <t>北アメリカ</t>
    <rPh sb="0" eb="1">
      <t>キタ</t>
    </rPh>
    <phoneticPr fontId="1"/>
  </si>
  <si>
    <t>南アメリカ</t>
    <rPh sb="0" eb="1">
      <t>ミナミ</t>
    </rPh>
    <phoneticPr fontId="1"/>
  </si>
  <si>
    <t>無国籍</t>
    <rPh sb="0" eb="3">
      <t>ムコクセキ</t>
    </rPh>
    <phoneticPr fontId="1"/>
  </si>
  <si>
    <t>ヨーロッパ</t>
  </si>
  <si>
    <t>オセアニア</t>
  </si>
  <si>
    <t>アフリカ</t>
  </si>
  <si>
    <t>フィリピン</t>
  </si>
  <si>
    <t>ベトナム</t>
  </si>
  <si>
    <t>アジアその他</t>
    <rPh sb="5" eb="6">
      <t>タ</t>
    </rPh>
    <phoneticPr fontId="1"/>
  </si>
  <si>
    <t>アジア計</t>
    <rPh sb="3" eb="4">
      <t>ケイ</t>
    </rPh>
    <phoneticPr fontId="1"/>
  </si>
  <si>
    <t>列A、Ｂは</t>
    <rPh sb="0" eb="1">
      <t>レツ</t>
    </rPh>
    <phoneticPr fontId="3"/>
  </si>
  <si>
    <t>【「グラフ1」シートにデータが反映されます】</t>
    <rPh sb="15" eb="17">
      <t>ハンエイ</t>
    </rPh>
    <phoneticPr fontId="3"/>
  </si>
  <si>
    <t>上書きしないで</t>
    <rPh sb="0" eb="2">
      <t>ウワガ</t>
    </rPh>
    <phoneticPr fontId="3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</si>
  <si>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3"/>
  </si>
  <si>
    <t>ください。</t>
    <phoneticPr fontId="3"/>
  </si>
  <si>
    <t>↓</t>
    <phoneticPr fontId="3"/>
  </si>
  <si>
    <t>年（年度）から</t>
    <rPh sb="0" eb="1">
      <t>ネン</t>
    </rPh>
    <rPh sb="2" eb="3">
      <t>ネン</t>
    </rPh>
    <rPh sb="3" eb="4">
      <t>ド</t>
    </rPh>
    <phoneticPr fontId="3"/>
  </si>
  <si>
    <t>年（年度）までのグラフを作成します</t>
    <phoneticPr fontId="3"/>
  </si>
  <si>
    <t>西暦</t>
    <rPh sb="0" eb="2">
      <t>セイレキ</t>
    </rPh>
    <phoneticPr fontId="3"/>
  </si>
  <si>
    <t>横軸ラベル_元号</t>
    <rPh sb="0" eb="2">
      <t>ヨコジク</t>
    </rPh>
    <rPh sb="6" eb="8">
      <t>ゲンゴウ</t>
    </rPh>
    <phoneticPr fontId="3"/>
  </si>
  <si>
    <t>横軸ラベル_西暦</t>
    <rPh sb="0" eb="2">
      <t>ヨコジク</t>
    </rPh>
    <rPh sb="6" eb="8">
      <t>セイレキ</t>
    </rPh>
    <phoneticPr fontId="3"/>
  </si>
  <si>
    <r>
      <t>※例えば2015年(年度)からのグラフを作成したいときは、</t>
    </r>
    <r>
      <rPr>
        <b/>
        <u/>
        <sz val="11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3"/>
  </si>
  <si>
    <t>合計</t>
    <rPh sb="0" eb="2">
      <t>ゴウケイケイ</t>
    </rPh>
    <phoneticPr fontId="1"/>
  </si>
  <si>
    <t>県内主要国籍別外国人登録者数（資料：法務省「在留外国人統計」）（単位：人）</t>
    <rPh sb="32" eb="34">
      <t>タンイ</t>
    </rPh>
    <rPh sb="35" eb="36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</si>
</sst>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"/>
  </numFmts>
  <fonts count="8" x14ac:knownFonts="1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right"/>
    </xf>
    <xf numFmtId="38" fontId="5" fillId="0" borderId="0" xfId="1" applyFont="1">
      <alignment vertical="center"/>
    </xf>
    <xf numFmtId="38" fontId="5" fillId="0" borderId="0" xfId="1" applyFont="1" applyFill="1">
      <alignment vertical="center"/>
    </xf>
    <xf numFmtId="38" fontId="4" fillId="0" borderId="0" xfId="1" applyFont="1">
      <alignment vertical="center"/>
    </xf>
    <xf numFmtId="0" fontId="6" fillId="0" borderId="4" xfId="0" applyFont="1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4" xfId="0" applyFont="1" applyBorder="1">
      <alignment vertical="center"/>
    </xf>
    <xf numFmtId="0" fontId="5" fillId="0" borderId="5" xfId="0" applyFont="1" applyBorder="1">
      <alignment vertical="center"/>
    </xf>
    <xf numFmtId="14" fontId="5" fillId="3" borderId="6" xfId="0" applyNumberFormat="1" applyFont="1" applyFill="1" applyBorder="1">
      <alignment vertical="center"/>
    </xf>
    <xf numFmtId="0" fontId="5" fillId="0" borderId="7" xfId="0" applyFont="1" applyBorder="1">
      <alignment vertical="center"/>
    </xf>
    <xf numFmtId="177" fontId="5" fillId="0" borderId="7" xfId="0" applyNumberFormat="1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177" fontId="5" fillId="2" borderId="0" xfId="0" applyNumberFormat="1" applyFont="1" applyFill="1">
      <alignment vertical="center"/>
    </xf>
    <xf numFmtId="176" fontId="5" fillId="0" borderId="0" xfId="0" applyNumberFormat="1" applyFont="1">
      <alignment vertical="center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/>
    <xf numFmtId="177" fontId="5" fillId="0" borderId="0" xfId="0" applyNumberFormat="1" applyFont="1">
      <alignment vertical="center"/>
    </xf>
    <xf numFmtId="176" fontId="5" fillId="0" borderId="0" xfId="0" applyNumberFormat="1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66"/>
      <color rgb="FFCC99FF"/>
      <color rgb="FF99FF99"/>
      <color rgb="FF99CCFF"/>
      <color rgb="FFFFCC99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県内主要国籍別外国人登録者数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50393070873183E-2"/>
          <c:y val="0.10684453558495481"/>
          <c:w val="0.89512826953332991"/>
          <c:h val="0.745049353717202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7"/>
                <c:pt idx="0">
                  <c:v>2016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strCache>
            </c:strRef>
          </c:cat>
          <c:val>
            <c:numRef>
              <c:f>[0]!中国</c:f>
              <c:numCache>
                <c:formatCode>#,##0_ </c:formatCode>
                <c:ptCount val="7"/>
                <c:pt idx="0">
                  <c:v>1106</c:v>
                </c:pt>
                <c:pt idx="1">
                  <c:v>1217</c:v>
                </c:pt>
                <c:pt idx="2">
                  <c:v>1285</c:v>
                </c:pt>
                <c:pt idx="3">
                  <c:v>1335</c:v>
                </c:pt>
                <c:pt idx="4">
                  <c:v>1139</c:v>
                </c:pt>
                <c:pt idx="5">
                  <c:v>888</c:v>
                </c:pt>
                <c:pt idx="6">
                  <c:v>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F-49BD-B3DC-A96668A51864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韓国・朝鮮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7"/>
                <c:pt idx="0">
                  <c:v>2016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strCache>
            </c:strRef>
          </c:cat>
          <c:val>
            <c:numRef>
              <c:f>[0]!韓国朝鮮</c:f>
              <c:numCache>
                <c:formatCode>#,##0_ </c:formatCode>
                <c:ptCount val="7"/>
                <c:pt idx="0">
                  <c:v>844</c:v>
                </c:pt>
                <c:pt idx="1">
                  <c:v>838</c:v>
                </c:pt>
                <c:pt idx="2">
                  <c:v>845</c:v>
                </c:pt>
                <c:pt idx="3">
                  <c:v>855</c:v>
                </c:pt>
                <c:pt idx="4">
                  <c:v>781</c:v>
                </c:pt>
                <c:pt idx="5">
                  <c:v>757</c:v>
                </c:pt>
                <c:pt idx="6">
                  <c:v>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6F-49BD-B3DC-A96668A51864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CC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7"/>
                <c:pt idx="0">
                  <c:v>2016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strCache>
            </c:strRef>
          </c:cat>
          <c:val>
            <c:numRef>
              <c:f>[0]!フィリピン</c:f>
              <c:numCache>
                <c:formatCode>#,##0_ </c:formatCode>
                <c:ptCount val="7"/>
                <c:pt idx="0">
                  <c:v>551</c:v>
                </c:pt>
                <c:pt idx="1">
                  <c:v>589</c:v>
                </c:pt>
                <c:pt idx="2">
                  <c:v>656</c:v>
                </c:pt>
                <c:pt idx="3">
                  <c:v>736</c:v>
                </c:pt>
                <c:pt idx="4">
                  <c:v>732</c:v>
                </c:pt>
                <c:pt idx="5">
                  <c:v>727</c:v>
                </c:pt>
                <c:pt idx="6">
                  <c:v>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6F-49BD-B3DC-A96668A51864}"/>
            </c:ext>
          </c:extLst>
        </c:ser>
        <c:ser>
          <c:idx val="3"/>
          <c:order val="3"/>
          <c:tx>
            <c:strRef>
              <c:f>データ!$I$8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7"/>
                <c:pt idx="0">
                  <c:v>2016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strCache>
            </c:strRef>
          </c:cat>
          <c:val>
            <c:numRef>
              <c:f>[0]!ベトナム</c:f>
              <c:numCache>
                <c:formatCode>#,##0_ </c:formatCode>
                <c:ptCount val="7"/>
                <c:pt idx="0">
                  <c:v>771</c:v>
                </c:pt>
                <c:pt idx="1">
                  <c:v>1093</c:v>
                </c:pt>
                <c:pt idx="2">
                  <c:v>1502</c:v>
                </c:pt>
                <c:pt idx="3">
                  <c:v>1896</c:v>
                </c:pt>
                <c:pt idx="4">
                  <c:v>2007</c:v>
                </c:pt>
                <c:pt idx="5">
                  <c:v>1827</c:v>
                </c:pt>
                <c:pt idx="6">
                  <c:v>2102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6F-49BD-B3DC-A96668A51864}"/>
            </c:ext>
          </c:extLst>
        </c:ser>
        <c:ser>
          <c:idx val="4"/>
          <c:order val="4"/>
          <c:tx>
            <c:strRef>
              <c:f>データ!$J$8</c:f>
              <c:strCache>
                <c:ptCount val="1"/>
                <c:pt idx="0">
                  <c:v>アジアその他</c:v>
                </c:pt>
              </c:strCache>
            </c:strRef>
          </c:tx>
          <c:spPr>
            <a:solidFill>
              <a:srgbClr val="99FF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7"/>
                <c:pt idx="0">
                  <c:v>2016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strCache>
            </c:strRef>
          </c:cat>
          <c:val>
            <c:numRef>
              <c:f>[0]!アジアその他</c:f>
              <c:numCache>
                <c:formatCode>#,##0_ </c:formatCode>
                <c:ptCount val="7"/>
                <c:pt idx="0">
                  <c:v>650</c:v>
                </c:pt>
                <c:pt idx="1">
                  <c:v>735</c:v>
                </c:pt>
                <c:pt idx="2">
                  <c:v>781</c:v>
                </c:pt>
                <c:pt idx="3">
                  <c:v>854</c:v>
                </c:pt>
                <c:pt idx="4">
                  <c:v>888</c:v>
                </c:pt>
                <c:pt idx="5">
                  <c:v>836</c:v>
                </c:pt>
                <c:pt idx="6">
                  <c:v>1288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6F-49BD-B3DC-A96668A51864}"/>
            </c:ext>
          </c:extLst>
        </c:ser>
        <c:ser>
          <c:idx val="5"/>
          <c:order val="5"/>
          <c:tx>
            <c:strRef>
              <c:f>データ!$L$8</c:f>
              <c:strCache>
                <c:ptCount val="1"/>
                <c:pt idx="0">
                  <c:v>ヨーロッパ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5988621202515562E-2"/>
                  <c:y val="-4.1830068803875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6F-49BD-B3DC-A96668A51864}"/>
                </c:ext>
              </c:extLst>
            </c:dLbl>
            <c:dLbl>
              <c:idx val="1"/>
              <c:layout>
                <c:manualLayout>
                  <c:x val="4.9160740568062467E-2"/>
                  <c:y val="-8.3660137607751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6F-49BD-B3DC-A96668A51864}"/>
                </c:ext>
              </c:extLst>
            </c:dLbl>
            <c:dLbl>
              <c:idx val="2"/>
              <c:layout>
                <c:manualLayout>
                  <c:x val="5.052631669495309E-2"/>
                  <c:y val="-4.18300688038765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6F-49BD-B3DC-A96668A51864}"/>
                </c:ext>
              </c:extLst>
            </c:dLbl>
            <c:dLbl>
              <c:idx val="3"/>
              <c:layout>
                <c:manualLayout>
                  <c:x val="4.7795164441171843E-2"/>
                  <c:y val="-2.09150344019382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6F-49BD-B3DC-A96668A51864}"/>
                </c:ext>
              </c:extLst>
            </c:dLbl>
            <c:dLbl>
              <c:idx val="4"/>
              <c:layout>
                <c:manualLayout>
                  <c:x val="5.0526316694952986E-2"/>
                  <c:y val="3.834378678618916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6F-49BD-B3DC-A96668A51864}"/>
                </c:ext>
              </c:extLst>
            </c:dLbl>
            <c:dLbl>
              <c:idx val="5"/>
              <c:layout>
                <c:manualLayout>
                  <c:x val="5.18918928218437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6F-49BD-B3DC-A96668A51864}"/>
                </c:ext>
              </c:extLst>
            </c:dLbl>
            <c:dLbl>
              <c:idx val="6"/>
              <c:layout>
                <c:manualLayout>
                  <c:x val="4.7795164441171843E-2"/>
                  <c:y val="-8.3660137607751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6F-49BD-B3DC-A96668A518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7"/>
                <c:pt idx="0">
                  <c:v>2016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strCache>
            </c:strRef>
          </c:cat>
          <c:val>
            <c:numRef>
              <c:f>[0]!ヨーロッパ</c:f>
              <c:numCache>
                <c:formatCode>#,##0_ </c:formatCode>
                <c:ptCount val="7"/>
                <c:pt idx="0">
                  <c:v>131</c:v>
                </c:pt>
                <c:pt idx="1">
                  <c:v>123</c:v>
                </c:pt>
                <c:pt idx="2">
                  <c:v>141</c:v>
                </c:pt>
                <c:pt idx="3">
                  <c:v>147</c:v>
                </c:pt>
                <c:pt idx="4">
                  <c:v>124</c:v>
                </c:pt>
                <c:pt idx="5">
                  <c:v>138</c:v>
                </c:pt>
                <c:pt idx="6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6F-49BD-B3DC-A96668A51864}"/>
            </c:ext>
          </c:extLst>
        </c:ser>
        <c:ser>
          <c:idx val="6"/>
          <c:order val="6"/>
          <c:tx>
            <c:strRef>
              <c:f>データ!$M$8</c:f>
              <c:strCache>
                <c:ptCount val="1"/>
                <c:pt idx="0">
                  <c:v>北アメリカ</c:v>
                </c:pt>
              </c:strCache>
            </c:strRef>
          </c:tx>
          <c:spPr>
            <a:solidFill>
              <a:srgbClr val="CC99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7"/>
                <c:pt idx="0">
                  <c:v>2016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strCache>
            </c:strRef>
          </c:cat>
          <c:val>
            <c:numRef>
              <c:f>[0]!北アメリカ</c:f>
              <c:numCache>
                <c:formatCode>#,##0_ </c:formatCode>
                <c:ptCount val="7"/>
                <c:pt idx="0">
                  <c:v>425</c:v>
                </c:pt>
                <c:pt idx="1">
                  <c:v>434</c:v>
                </c:pt>
                <c:pt idx="2">
                  <c:v>448</c:v>
                </c:pt>
                <c:pt idx="3">
                  <c:v>438</c:v>
                </c:pt>
                <c:pt idx="4">
                  <c:v>389</c:v>
                </c:pt>
                <c:pt idx="5">
                  <c:v>419</c:v>
                </c:pt>
                <c:pt idx="6">
                  <c:v>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6F-49BD-B3DC-A96668A51864}"/>
            </c:ext>
          </c:extLst>
        </c:ser>
        <c:ser>
          <c:idx val="7"/>
          <c:order val="7"/>
          <c:tx>
            <c:strRef>
              <c:f>データ!$N$8</c:f>
              <c:strCache>
                <c:ptCount val="1"/>
                <c:pt idx="0">
                  <c:v>南アメリカ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7"/>
                <c:pt idx="0">
                  <c:v>2016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strCache>
            </c:strRef>
          </c:cat>
          <c:val>
            <c:numRef>
              <c:f>[0]!南アメリカ</c:f>
              <c:numCache>
                <c:formatCode>#,##0_ </c:formatCode>
                <c:ptCount val="7"/>
                <c:pt idx="0">
                  <c:v>38</c:v>
                </c:pt>
                <c:pt idx="1">
                  <c:v>37</c:v>
                </c:pt>
                <c:pt idx="2">
                  <c:v>63</c:v>
                </c:pt>
                <c:pt idx="3">
                  <c:v>65</c:v>
                </c:pt>
                <c:pt idx="4">
                  <c:v>48</c:v>
                </c:pt>
                <c:pt idx="5">
                  <c:v>44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6F-49BD-B3DC-A96668A51864}"/>
            </c:ext>
          </c:extLst>
        </c:ser>
        <c:ser>
          <c:idx val="8"/>
          <c:order val="8"/>
          <c:tx>
            <c:strRef>
              <c:f>データ!$O$8</c:f>
              <c:strCache>
                <c:ptCount val="1"/>
                <c:pt idx="0">
                  <c:v>オセアニア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7"/>
                <c:pt idx="0">
                  <c:v>2016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strCache>
            </c:strRef>
          </c:cat>
          <c:val>
            <c:numRef>
              <c:f>[0]!オセアニア</c:f>
              <c:numCache>
                <c:formatCode>#,##0_ </c:formatCode>
                <c:ptCount val="7"/>
                <c:pt idx="0">
                  <c:v>30</c:v>
                </c:pt>
                <c:pt idx="1">
                  <c:v>35</c:v>
                </c:pt>
                <c:pt idx="2">
                  <c:v>46</c:v>
                </c:pt>
                <c:pt idx="3">
                  <c:v>43</c:v>
                </c:pt>
                <c:pt idx="4">
                  <c:v>35</c:v>
                </c:pt>
                <c:pt idx="5">
                  <c:v>37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6F-49BD-B3DC-A96668A51864}"/>
            </c:ext>
          </c:extLst>
        </c:ser>
        <c:ser>
          <c:idx val="9"/>
          <c:order val="9"/>
          <c:tx>
            <c:strRef>
              <c:f>データ!$P$8</c:f>
              <c:strCache>
                <c:ptCount val="1"/>
                <c:pt idx="0">
                  <c:v>アフリカ</c:v>
                </c:pt>
              </c:strCache>
            </c:strRef>
          </c:tx>
          <c:spPr>
            <a:solidFill>
              <a:srgbClr val="FF0066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7"/>
                <c:pt idx="0">
                  <c:v>2016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strCache>
            </c:strRef>
          </c:cat>
          <c:val>
            <c:numRef>
              <c:f>[0]!アフリカ</c:f>
              <c:numCache>
                <c:formatCode>#,##0_ </c:formatCode>
                <c:ptCount val="7"/>
                <c:pt idx="0">
                  <c:v>21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20</c:v>
                </c:pt>
                <c:pt idx="5">
                  <c:v>20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96F-49BD-B3DC-A96668A51864}"/>
            </c:ext>
          </c:extLst>
        </c:ser>
        <c:ser>
          <c:idx val="10"/>
          <c:order val="10"/>
          <c:tx>
            <c:strRef>
              <c:f>データ!$Q$8</c:f>
              <c:strCache>
                <c:ptCount val="1"/>
                <c:pt idx="0">
                  <c:v>無国籍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7"/>
                <c:pt idx="0">
                  <c:v>2016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strCache>
            </c:strRef>
          </c:cat>
          <c:val>
            <c:numRef>
              <c:f>[0]!無国籍</c:f>
              <c:numCache>
                <c:formatCode>#,##0_ 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6F-49BD-B3DC-A96668A51864}"/>
            </c:ext>
          </c:extLst>
        </c:ser>
        <c:ser>
          <c:idx val="11"/>
          <c:order val="11"/>
          <c:tx>
            <c:strRef>
              <c:f>データ!$R$8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7"/>
                <c:pt idx="0">
                  <c:v>2016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strCache>
            </c:strRef>
          </c:cat>
          <c:val>
            <c:numRef>
              <c:f>[0]!合計</c:f>
              <c:numCache>
                <c:formatCode>#,##0_ </c:formatCode>
                <c:ptCount val="7"/>
                <c:pt idx="0">
                  <c:v>4568</c:v>
                </c:pt>
                <c:pt idx="1">
                  <c:v>5121</c:v>
                </c:pt>
                <c:pt idx="2">
                  <c:v>5786</c:v>
                </c:pt>
                <c:pt idx="3">
                  <c:v>6386</c:v>
                </c:pt>
                <c:pt idx="4">
                  <c:v>6165</c:v>
                </c:pt>
                <c:pt idx="5">
                  <c:v>5693</c:v>
                </c:pt>
                <c:pt idx="6">
                  <c:v>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96F-49BD-B3DC-A96668A51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1786592"/>
        <c:axId val="481786264"/>
      </c:barChart>
      <c:catAx>
        <c:axId val="48178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81786264"/>
        <c:crosses val="autoZero"/>
        <c:auto val="1"/>
        <c:lblAlgn val="ctr"/>
        <c:lblOffset val="100"/>
        <c:noMultiLvlLbl val="0"/>
      </c:catAx>
      <c:valAx>
        <c:axId val="481786264"/>
        <c:scaling>
          <c:orientation val="minMax"/>
          <c:max val="8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81786592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11"/>
        <c:delete val="1"/>
      </c:legendEntry>
      <c:layout>
        <c:manualLayout>
          <c:xMode val="edge"/>
          <c:yMode val="edge"/>
          <c:x val="9.2225205223511492E-2"/>
          <c:y val="0.1089360390251486"/>
          <c:w val="0.88792512427818004"/>
          <c:h val="7.939347058975622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39B06CE-2A58-4157-B269-D3863B8EEF75}">
  <sheetPr/>
  <sheetViews>
    <sheetView tabSelected="1"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904AC0D-4D5F-4E56-B443-3098119BDD6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0.64154</cdr:x>
      <cdr:y>0.939</cdr:y>
    </cdr:from>
    <cdr:to>
      <cdr:x>1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79D87AC-BF4B-40F7-9615-968FE9AD311E}"/>
            </a:ext>
          </a:extLst>
        </cdr:cNvPr>
        <cdr:cNvSpPr txBox="1"/>
      </cdr:nvSpPr>
      <cdr:spPr>
        <a:xfrm xmlns:a="http://schemas.openxmlformats.org/drawingml/2006/main">
          <a:off x="5966354" y="5701772"/>
          <a:ext cx="3333750" cy="370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資料：法務省「在留外国人統計」</a:t>
          </a:r>
        </a:p>
      </cdr:txBody>
    </cdr:sp>
  </cdr:relSizeAnchor>
  <cdr:relSizeAnchor xmlns:cdr="http://schemas.openxmlformats.org/drawingml/2006/chartDrawing">
    <cdr:from>
      <cdr:x>0.93172</cdr:x>
      <cdr:y>0.89107</cdr:y>
    </cdr:from>
    <cdr:to>
      <cdr:x>1</cdr:x>
      <cdr:y>0.97603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5A003CF8-E073-425C-BDF0-9E6BDE68864D}"/>
            </a:ext>
          </a:extLst>
        </cdr:cNvPr>
        <cdr:cNvSpPr txBox="1"/>
      </cdr:nvSpPr>
      <cdr:spPr>
        <a:xfrm xmlns:a="http://schemas.openxmlformats.org/drawingml/2006/main">
          <a:off x="8665104" y="5410729"/>
          <a:ext cx="635000" cy="51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0.05098</cdr:x>
      <cdr:y>0.03887</cdr:y>
    </cdr:from>
    <cdr:to>
      <cdr:x>0.11926</cdr:x>
      <cdr:y>0.12383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7333CBC-C7B0-4811-8B4E-09A63013ED81}"/>
            </a:ext>
          </a:extLst>
        </cdr:cNvPr>
        <cdr:cNvSpPr txBox="1"/>
      </cdr:nvSpPr>
      <cdr:spPr>
        <a:xfrm xmlns:a="http://schemas.openxmlformats.org/drawingml/2006/main">
          <a:off x="474134" y="236009"/>
          <a:ext cx="635000" cy="51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39BEF-663E-4896-BF8E-9EAD758383DD}">
  <dimension ref="A1:S109"/>
  <sheetViews>
    <sheetView workbookViewId="0">
      <selection activeCell="C5" sqref="C5"/>
    </sheetView>
  </sheetViews>
  <sheetFormatPr defaultRowHeight="13.5" x14ac:dyDescent="0.15"/>
  <cols>
    <col min="1" max="2" width="8" style="8" customWidth="1"/>
    <col min="3" max="3" width="13" style="12" bestFit="1" customWidth="1"/>
    <col min="4" max="4" width="15.33203125" style="12" customWidth="1"/>
    <col min="5" max="5" width="11.33203125" style="12" customWidth="1"/>
    <col min="6" max="18" width="11.33203125" style="20" customWidth="1"/>
    <col min="19" max="19" width="9.6640625" style="20" bestFit="1" customWidth="1"/>
    <col min="20" max="16384" width="9.33203125" style="12"/>
  </cols>
  <sheetData>
    <row r="1" spans="1:19" x14ac:dyDescent="0.15">
      <c r="A1" s="7" t="s">
        <v>12</v>
      </c>
      <c r="C1" s="1" t="s">
        <v>13</v>
      </c>
      <c r="D1" s="9"/>
      <c r="E1" s="9"/>
      <c r="F1" s="9"/>
      <c r="G1" s="9"/>
      <c r="H1" s="9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x14ac:dyDescent="0.15">
      <c r="A2" s="7" t="s">
        <v>14</v>
      </c>
      <c r="C2" s="13" t="s">
        <v>15</v>
      </c>
      <c r="F2" s="12"/>
      <c r="G2" s="12"/>
      <c r="H2" s="12"/>
      <c r="I2" s="14"/>
      <c r="J2" s="3"/>
      <c r="K2" s="3"/>
      <c r="L2" s="3"/>
      <c r="M2" s="3"/>
      <c r="N2" s="3"/>
      <c r="O2" s="3"/>
      <c r="P2" s="4"/>
      <c r="Q2" s="12"/>
      <c r="R2" s="4"/>
      <c r="S2" s="4"/>
    </row>
    <row r="3" spans="1:19" x14ac:dyDescent="0.15">
      <c r="A3" s="7" t="s">
        <v>16</v>
      </c>
      <c r="C3" s="13" t="s">
        <v>23</v>
      </c>
      <c r="F3" s="12"/>
      <c r="G3" s="12"/>
      <c r="H3" s="12"/>
      <c r="I3" s="14"/>
      <c r="J3" s="5"/>
      <c r="K3" s="5"/>
      <c r="L3" s="5"/>
      <c r="M3" s="5"/>
      <c r="N3" s="5"/>
      <c r="O3" s="5"/>
      <c r="P3" s="5"/>
      <c r="Q3" s="12"/>
      <c r="R3" s="12"/>
      <c r="S3" s="12"/>
    </row>
    <row r="4" spans="1:19" x14ac:dyDescent="0.15">
      <c r="A4" s="7"/>
      <c r="C4" s="6" t="s">
        <v>17</v>
      </c>
      <c r="F4" s="12"/>
      <c r="G4" s="12"/>
      <c r="H4" s="12"/>
      <c r="I4" s="14"/>
      <c r="J4" s="5"/>
      <c r="K4" s="5"/>
      <c r="L4" s="5"/>
      <c r="M4" s="5"/>
      <c r="N4" s="5"/>
      <c r="O4" s="5"/>
      <c r="P4" s="5"/>
      <c r="Q4" s="12"/>
      <c r="R4" s="12"/>
      <c r="S4" s="12"/>
    </row>
    <row r="5" spans="1:19" ht="21" customHeight="1" x14ac:dyDescent="0.15">
      <c r="C5" s="15">
        <v>42370</v>
      </c>
      <c r="D5" s="16" t="s">
        <v>18</v>
      </c>
      <c r="E5" s="17">
        <f>MAX($C$9:$C$109)</f>
        <v>44562</v>
      </c>
      <c r="F5" s="16" t="s">
        <v>19</v>
      </c>
      <c r="G5" s="16"/>
      <c r="H5" s="16"/>
      <c r="I5" s="18"/>
      <c r="J5" s="5"/>
      <c r="K5" s="5"/>
      <c r="L5" s="5"/>
      <c r="M5" s="5"/>
      <c r="N5" s="5"/>
      <c r="O5" s="5"/>
      <c r="P5" s="5"/>
      <c r="Q5" s="12"/>
      <c r="R5" s="12"/>
      <c r="S5" s="12"/>
    </row>
    <row r="6" spans="1:19" x14ac:dyDescent="0.15">
      <c r="B6" s="8">
        <f>COUNTA(C9:C109)-MATCH(C5,C9:C109,0)+1</f>
        <v>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x14ac:dyDescent="0.15">
      <c r="A7" s="19"/>
      <c r="C7" s="12" t="s">
        <v>25</v>
      </c>
    </row>
    <row r="8" spans="1:19" s="22" customFormat="1" ht="27" x14ac:dyDescent="0.15">
      <c r="A8" s="21"/>
      <c r="B8" s="21"/>
      <c r="C8" s="22" t="s">
        <v>20</v>
      </c>
      <c r="D8" s="22" t="s">
        <v>21</v>
      </c>
      <c r="E8" s="22" t="s">
        <v>22</v>
      </c>
      <c r="F8" s="25" t="s">
        <v>0</v>
      </c>
      <c r="G8" s="25" t="s">
        <v>1</v>
      </c>
      <c r="H8" s="25" t="s">
        <v>8</v>
      </c>
      <c r="I8" s="25" t="s">
        <v>9</v>
      </c>
      <c r="J8" s="25" t="s">
        <v>10</v>
      </c>
      <c r="K8" s="25" t="s">
        <v>11</v>
      </c>
      <c r="L8" s="25" t="s">
        <v>5</v>
      </c>
      <c r="M8" s="25" t="s">
        <v>2</v>
      </c>
      <c r="N8" s="25" t="s">
        <v>3</v>
      </c>
      <c r="O8" s="25" t="s">
        <v>6</v>
      </c>
      <c r="P8" s="25" t="s">
        <v>7</v>
      </c>
      <c r="Q8" s="25" t="s">
        <v>4</v>
      </c>
      <c r="R8" s="25" t="s">
        <v>24</v>
      </c>
    </row>
    <row r="9" spans="1:19" x14ac:dyDescent="0.15">
      <c r="A9" s="23" t="str">
        <f>IF(C9=EDATE($C$5,0),1,"")</f>
        <v/>
      </c>
      <c r="B9" s="23" t="str">
        <f>IF(C9=EDATE($C$5,0),1,"")</f>
        <v/>
      </c>
      <c r="C9" s="24">
        <v>37622</v>
      </c>
      <c r="D9" s="2" t="str">
        <f t="shared" ref="D9:D10" si="0">IF(OR(A9=1,B9=1,A9),TEXT(C9,"ge"),TEXT(C9," "))</f>
        <v xml:space="preserve"> </v>
      </c>
      <c r="E9" s="2" t="str">
        <f t="shared" ref="E9:E10" si="1">IF(OR(A9=1,A9),TEXT(C9,"yyyy"),TEXT(C9,"yy"))</f>
        <v>03</v>
      </c>
      <c r="F9" s="20">
        <v>1558</v>
      </c>
      <c r="G9" s="20">
        <v>1313</v>
      </c>
      <c r="H9" s="20">
        <v>794</v>
      </c>
      <c r="J9" s="20">
        <v>413</v>
      </c>
      <c r="K9" s="20">
        <v>4078</v>
      </c>
      <c r="L9" s="20">
        <v>539</v>
      </c>
      <c r="M9" s="20">
        <v>366</v>
      </c>
      <c r="N9" s="20">
        <v>78</v>
      </c>
      <c r="O9" s="20">
        <v>52</v>
      </c>
      <c r="P9" s="20">
        <v>20</v>
      </c>
      <c r="Q9" s="20">
        <v>4</v>
      </c>
      <c r="R9" s="20">
        <v>5137</v>
      </c>
      <c r="S9" s="12"/>
    </row>
    <row r="10" spans="1:19" x14ac:dyDescent="0.15">
      <c r="A10" s="23" t="str">
        <f t="shared" ref="A10:A73" si="2">IF(C10=EDATE($C$5,0),1,"")</f>
        <v/>
      </c>
      <c r="B10" s="23" t="str">
        <f>IF(C10=EDATE($C$5,0),1,"")</f>
        <v/>
      </c>
      <c r="C10" s="24">
        <v>37987</v>
      </c>
      <c r="D10" s="2" t="str">
        <f t="shared" si="0"/>
        <v xml:space="preserve"> </v>
      </c>
      <c r="E10" s="2" t="str">
        <f t="shared" si="1"/>
        <v>04</v>
      </c>
      <c r="F10" s="20">
        <v>1725</v>
      </c>
      <c r="G10" s="20">
        <v>1278</v>
      </c>
      <c r="H10" s="20">
        <v>767</v>
      </c>
      <c r="J10" s="20">
        <v>456</v>
      </c>
      <c r="K10" s="20">
        <v>4226</v>
      </c>
      <c r="L10" s="20">
        <v>454</v>
      </c>
      <c r="M10" s="20">
        <v>379</v>
      </c>
      <c r="N10" s="20">
        <v>71</v>
      </c>
      <c r="O10" s="20">
        <v>50</v>
      </c>
      <c r="P10" s="20">
        <v>16</v>
      </c>
      <c r="Q10" s="20">
        <v>4</v>
      </c>
      <c r="R10" s="20">
        <v>5200</v>
      </c>
      <c r="S10" s="12"/>
    </row>
    <row r="11" spans="1:19" x14ac:dyDescent="0.15">
      <c r="A11" s="23" t="str">
        <f t="shared" si="2"/>
        <v/>
      </c>
      <c r="B11" s="23" t="str">
        <f>IF(OR(A11=1,C11=$E$5),1,"")</f>
        <v/>
      </c>
      <c r="C11" s="24">
        <v>38353</v>
      </c>
      <c r="D11" s="2" t="str">
        <f t="shared" ref="D11:D13" si="3">IF(OR(A11=1,B11=1,A11),TEXT(C11,"ge"),TEXT(C11," "))</f>
        <v xml:space="preserve"> </v>
      </c>
      <c r="E11" s="2" t="str">
        <f t="shared" ref="E11:E13" si="4">IF(OR(A11=1,A11),TEXT(C11,"yyyy"),TEXT(C11,"yy"))</f>
        <v>05</v>
      </c>
      <c r="F11" s="20">
        <v>1892</v>
      </c>
      <c r="G11" s="20">
        <v>1183</v>
      </c>
      <c r="H11" s="20">
        <v>710</v>
      </c>
      <c r="J11" s="20">
        <v>394</v>
      </c>
      <c r="K11" s="20">
        <v>4179</v>
      </c>
      <c r="L11" s="20">
        <v>490</v>
      </c>
      <c r="M11" s="20">
        <v>398</v>
      </c>
      <c r="N11" s="20">
        <v>77</v>
      </c>
      <c r="O11" s="20">
        <v>61</v>
      </c>
      <c r="P11" s="20">
        <v>17</v>
      </c>
      <c r="Q11" s="20">
        <v>4</v>
      </c>
      <c r="R11" s="20">
        <v>5226</v>
      </c>
      <c r="S11" s="12"/>
    </row>
    <row r="12" spans="1:19" x14ac:dyDescent="0.15">
      <c r="A12" s="23" t="str">
        <f t="shared" si="2"/>
        <v/>
      </c>
      <c r="B12" s="23" t="str">
        <f t="shared" ref="B12:B75" si="5">IF(OR(A12=1,C12=$E$5),1,"")</f>
        <v/>
      </c>
      <c r="C12" s="24">
        <v>38718</v>
      </c>
      <c r="D12" s="2" t="str">
        <f t="shared" si="3"/>
        <v xml:space="preserve"> </v>
      </c>
      <c r="E12" s="2" t="str">
        <f t="shared" si="4"/>
        <v>06</v>
      </c>
      <c r="F12" s="20">
        <v>1834</v>
      </c>
      <c r="G12" s="20">
        <v>1144</v>
      </c>
      <c r="H12" s="20">
        <v>617</v>
      </c>
      <c r="J12" s="20">
        <v>340</v>
      </c>
      <c r="K12" s="20">
        <v>3935</v>
      </c>
      <c r="L12" s="20">
        <v>424</v>
      </c>
      <c r="M12" s="20">
        <v>393</v>
      </c>
      <c r="N12" s="20">
        <v>60</v>
      </c>
      <c r="O12" s="20">
        <v>55</v>
      </c>
      <c r="P12" s="20">
        <v>19</v>
      </c>
      <c r="Q12" s="20">
        <v>3</v>
      </c>
      <c r="R12" s="20">
        <v>4889</v>
      </c>
      <c r="S12" s="12"/>
    </row>
    <row r="13" spans="1:19" x14ac:dyDescent="0.15">
      <c r="A13" s="23" t="str">
        <f t="shared" si="2"/>
        <v/>
      </c>
      <c r="B13" s="23" t="str">
        <f t="shared" si="5"/>
        <v/>
      </c>
      <c r="C13" s="24">
        <v>39083</v>
      </c>
      <c r="D13" s="2" t="str">
        <f t="shared" si="3"/>
        <v xml:space="preserve"> </v>
      </c>
      <c r="E13" s="2" t="str">
        <f t="shared" si="4"/>
        <v>07</v>
      </c>
      <c r="F13" s="20">
        <v>1875</v>
      </c>
      <c r="G13" s="20">
        <v>1128</v>
      </c>
      <c r="H13" s="20">
        <v>571</v>
      </c>
      <c r="J13" s="20">
        <v>329</v>
      </c>
      <c r="K13" s="20">
        <v>3903</v>
      </c>
      <c r="L13" s="20">
        <v>261</v>
      </c>
      <c r="M13" s="20">
        <v>361</v>
      </c>
      <c r="N13" s="20">
        <v>52</v>
      </c>
      <c r="O13" s="20">
        <v>46</v>
      </c>
      <c r="P13" s="20">
        <v>21</v>
      </c>
      <c r="Q13" s="20">
        <v>5</v>
      </c>
      <c r="R13" s="20">
        <v>4649</v>
      </c>
      <c r="S13" s="12"/>
    </row>
    <row r="14" spans="1:19" x14ac:dyDescent="0.15">
      <c r="A14" s="23" t="str">
        <f t="shared" si="2"/>
        <v/>
      </c>
      <c r="B14" s="23" t="str">
        <f t="shared" si="5"/>
        <v/>
      </c>
      <c r="C14" s="24">
        <v>39448</v>
      </c>
      <c r="D14" s="2" t="str">
        <f t="shared" ref="D14:D28" si="6">IF(OR(A14=1,B14=1,A14),TEXT(C14,"ge"),TEXT(C14," "))</f>
        <v xml:space="preserve"> </v>
      </c>
      <c r="E14" s="2" t="str">
        <f t="shared" ref="E14:E28" si="7">IF(OR(A14=1,A14),TEXT(C14,"yyyy"),TEXT(C14,"yy"))</f>
        <v>08</v>
      </c>
      <c r="F14" s="20">
        <v>2075</v>
      </c>
      <c r="G14" s="20">
        <v>1106</v>
      </c>
      <c r="H14" s="20">
        <v>588</v>
      </c>
      <c r="J14" s="20">
        <v>377</v>
      </c>
      <c r="K14" s="20">
        <v>4146</v>
      </c>
      <c r="L14" s="20">
        <v>209</v>
      </c>
      <c r="M14" s="20">
        <v>369</v>
      </c>
      <c r="N14" s="20">
        <v>42</v>
      </c>
      <c r="O14" s="20">
        <v>39</v>
      </c>
      <c r="P14" s="20">
        <v>26</v>
      </c>
      <c r="Q14" s="20">
        <v>4</v>
      </c>
      <c r="R14" s="20">
        <v>4835</v>
      </c>
      <c r="S14" s="12"/>
    </row>
    <row r="15" spans="1:19" x14ac:dyDescent="0.15">
      <c r="A15" s="23" t="str">
        <f t="shared" si="2"/>
        <v/>
      </c>
      <c r="B15" s="23" t="str">
        <f t="shared" si="5"/>
        <v/>
      </c>
      <c r="C15" s="24">
        <v>39814</v>
      </c>
      <c r="D15" s="2" t="str">
        <f t="shared" si="6"/>
        <v xml:space="preserve"> </v>
      </c>
      <c r="E15" s="2" t="str">
        <f t="shared" si="7"/>
        <v>09</v>
      </c>
      <c r="F15" s="20">
        <v>2119</v>
      </c>
      <c r="G15" s="20">
        <v>1072</v>
      </c>
      <c r="H15" s="20">
        <v>551</v>
      </c>
      <c r="J15" s="20">
        <v>392</v>
      </c>
      <c r="K15" s="20">
        <v>4134</v>
      </c>
      <c r="L15" s="20">
        <v>182</v>
      </c>
      <c r="M15" s="20">
        <v>371</v>
      </c>
      <c r="N15" s="20">
        <v>45</v>
      </c>
      <c r="O15" s="20">
        <v>35</v>
      </c>
      <c r="P15" s="20">
        <v>24</v>
      </c>
      <c r="Q15" s="20">
        <v>4</v>
      </c>
      <c r="R15" s="20">
        <v>4795</v>
      </c>
      <c r="S15" s="12"/>
    </row>
    <row r="16" spans="1:19" x14ac:dyDescent="0.15">
      <c r="A16" s="23" t="str">
        <f t="shared" si="2"/>
        <v/>
      </c>
      <c r="B16" s="23" t="str">
        <f t="shared" si="5"/>
        <v/>
      </c>
      <c r="C16" s="24">
        <v>40179</v>
      </c>
      <c r="D16" s="2" t="str">
        <f t="shared" si="6"/>
        <v xml:space="preserve"> </v>
      </c>
      <c r="E16" s="2" t="str">
        <f t="shared" si="7"/>
        <v>10</v>
      </c>
      <c r="F16" s="20">
        <v>1828</v>
      </c>
      <c r="G16" s="20">
        <v>1039</v>
      </c>
      <c r="H16" s="20">
        <v>563</v>
      </c>
      <c r="J16" s="20">
        <v>426</v>
      </c>
      <c r="K16" s="20">
        <v>3856</v>
      </c>
      <c r="L16" s="20">
        <v>149</v>
      </c>
      <c r="M16" s="20">
        <v>357</v>
      </c>
      <c r="N16" s="20">
        <v>36</v>
      </c>
      <c r="O16" s="20">
        <v>33</v>
      </c>
      <c r="P16" s="20">
        <v>22</v>
      </c>
      <c r="Q16" s="20">
        <v>4</v>
      </c>
      <c r="R16" s="20">
        <v>4457</v>
      </c>
      <c r="S16" s="12"/>
    </row>
    <row r="17" spans="1:19" x14ac:dyDescent="0.15">
      <c r="A17" s="23" t="str">
        <f t="shared" si="2"/>
        <v/>
      </c>
      <c r="B17" s="23" t="str">
        <f t="shared" si="5"/>
        <v/>
      </c>
      <c r="C17" s="24">
        <v>40544</v>
      </c>
      <c r="D17" s="2" t="str">
        <f t="shared" si="6"/>
        <v xml:space="preserve"> </v>
      </c>
      <c r="E17" s="2" t="str">
        <f t="shared" si="7"/>
        <v>11</v>
      </c>
      <c r="F17" s="20">
        <v>1403</v>
      </c>
      <c r="G17" s="20">
        <v>1010</v>
      </c>
      <c r="H17" s="20">
        <v>568</v>
      </c>
      <c r="J17" s="20">
        <v>423</v>
      </c>
      <c r="K17" s="20">
        <v>3404</v>
      </c>
      <c r="L17" s="20">
        <v>137</v>
      </c>
      <c r="M17" s="20">
        <v>364</v>
      </c>
      <c r="N17" s="20">
        <v>33</v>
      </c>
      <c r="O17" s="20">
        <v>33</v>
      </c>
      <c r="P17" s="20">
        <v>22</v>
      </c>
      <c r="Q17" s="20">
        <v>4</v>
      </c>
      <c r="R17" s="20">
        <v>3997</v>
      </c>
      <c r="S17" s="12"/>
    </row>
    <row r="18" spans="1:19" x14ac:dyDescent="0.15">
      <c r="A18" s="23" t="str">
        <f t="shared" si="2"/>
        <v/>
      </c>
      <c r="B18" s="23" t="str">
        <f t="shared" si="5"/>
        <v/>
      </c>
      <c r="C18" s="24">
        <v>40909</v>
      </c>
      <c r="D18" s="2" t="str">
        <f t="shared" si="6"/>
        <v xml:space="preserve"> </v>
      </c>
      <c r="E18" s="2" t="str">
        <f t="shared" si="7"/>
        <v>12</v>
      </c>
      <c r="F18" s="20">
        <v>1363</v>
      </c>
      <c r="G18" s="20">
        <v>980</v>
      </c>
      <c r="H18" s="20">
        <v>528</v>
      </c>
      <c r="I18" s="20">
        <v>99</v>
      </c>
      <c r="J18" s="20">
        <v>372</v>
      </c>
      <c r="K18" s="20">
        <v>3342</v>
      </c>
      <c r="L18" s="20">
        <v>128</v>
      </c>
      <c r="M18" s="20">
        <v>361</v>
      </c>
      <c r="N18" s="20">
        <v>47</v>
      </c>
      <c r="O18" s="20">
        <v>34</v>
      </c>
      <c r="P18" s="20">
        <v>17</v>
      </c>
      <c r="Q18" s="20">
        <v>1</v>
      </c>
      <c r="R18" s="20">
        <v>3930</v>
      </c>
      <c r="S18" s="12"/>
    </row>
    <row r="19" spans="1:19" x14ac:dyDescent="0.15">
      <c r="A19" s="23" t="str">
        <f t="shared" si="2"/>
        <v/>
      </c>
      <c r="B19" s="23" t="str">
        <f t="shared" si="5"/>
        <v/>
      </c>
      <c r="C19" s="24">
        <v>41275</v>
      </c>
      <c r="D19" s="2" t="str">
        <f t="shared" si="6"/>
        <v xml:space="preserve"> </v>
      </c>
      <c r="E19" s="2" t="str">
        <f t="shared" si="7"/>
        <v>13</v>
      </c>
      <c r="F19" s="20">
        <v>1310</v>
      </c>
      <c r="G19" s="20">
        <v>958</v>
      </c>
      <c r="H19" s="20">
        <v>534</v>
      </c>
      <c r="I19" s="20">
        <v>133</v>
      </c>
      <c r="J19" s="20">
        <v>417</v>
      </c>
      <c r="K19" s="20">
        <v>3352</v>
      </c>
      <c r="L19" s="20">
        <v>140</v>
      </c>
      <c r="M19" s="20">
        <v>390</v>
      </c>
      <c r="N19" s="20">
        <v>33</v>
      </c>
      <c r="O19" s="20">
        <v>35</v>
      </c>
      <c r="P19" s="20">
        <v>24</v>
      </c>
      <c r="Q19" s="20">
        <v>1</v>
      </c>
      <c r="R19" s="20">
        <v>3975</v>
      </c>
      <c r="S19" s="12"/>
    </row>
    <row r="20" spans="1:19" x14ac:dyDescent="0.15">
      <c r="A20" s="23" t="str">
        <f t="shared" si="2"/>
        <v/>
      </c>
      <c r="B20" s="23" t="str">
        <f t="shared" si="5"/>
        <v/>
      </c>
      <c r="C20" s="24">
        <v>41640</v>
      </c>
      <c r="D20" s="2" t="str">
        <f t="shared" si="6"/>
        <v xml:space="preserve"> </v>
      </c>
      <c r="E20" s="2" t="str">
        <f t="shared" si="7"/>
        <v>14</v>
      </c>
      <c r="F20" s="20">
        <v>1259</v>
      </c>
      <c r="G20" s="20">
        <v>888</v>
      </c>
      <c r="H20" s="20">
        <v>535</v>
      </c>
      <c r="I20" s="20">
        <v>247</v>
      </c>
      <c r="J20" s="20">
        <v>488</v>
      </c>
      <c r="K20" s="20">
        <v>3417</v>
      </c>
      <c r="L20" s="20">
        <v>138</v>
      </c>
      <c r="M20" s="20">
        <v>396</v>
      </c>
      <c r="N20" s="20">
        <v>36</v>
      </c>
      <c r="O20" s="20">
        <v>32</v>
      </c>
      <c r="P20" s="20">
        <v>21</v>
      </c>
      <c r="Q20" s="20">
        <v>1</v>
      </c>
      <c r="R20" s="20">
        <v>4041</v>
      </c>
      <c r="S20" s="12"/>
    </row>
    <row r="21" spans="1:19" x14ac:dyDescent="0.15">
      <c r="A21" s="23" t="str">
        <f t="shared" si="2"/>
        <v/>
      </c>
      <c r="B21" s="23" t="str">
        <f t="shared" si="5"/>
        <v/>
      </c>
      <c r="C21" s="24">
        <v>42005</v>
      </c>
      <c r="D21" s="2" t="str">
        <f t="shared" si="6"/>
        <v xml:space="preserve"> </v>
      </c>
      <c r="E21" s="2" t="str">
        <f t="shared" si="7"/>
        <v>15</v>
      </c>
      <c r="F21" s="20">
        <v>1236</v>
      </c>
      <c r="G21" s="20">
        <v>862</v>
      </c>
      <c r="H21" s="20">
        <v>535</v>
      </c>
      <c r="I21" s="20">
        <v>414</v>
      </c>
      <c r="J21" s="20">
        <v>567</v>
      </c>
      <c r="K21" s="20">
        <v>3614</v>
      </c>
      <c r="L21" s="20">
        <v>135</v>
      </c>
      <c r="M21" s="20">
        <v>408</v>
      </c>
      <c r="N21" s="20">
        <v>36</v>
      </c>
      <c r="O21" s="20">
        <v>30</v>
      </c>
      <c r="P21" s="20">
        <v>21</v>
      </c>
      <c r="Q21" s="20">
        <v>1</v>
      </c>
      <c r="R21" s="20">
        <v>4245</v>
      </c>
      <c r="S21" s="12"/>
    </row>
    <row r="22" spans="1:19" x14ac:dyDescent="0.15">
      <c r="A22" s="23">
        <f t="shared" si="2"/>
        <v>1</v>
      </c>
      <c r="B22" s="23">
        <f t="shared" si="5"/>
        <v>1</v>
      </c>
      <c r="C22" s="24">
        <v>42370</v>
      </c>
      <c r="D22" s="2" t="str">
        <f t="shared" si="6"/>
        <v>H28</v>
      </c>
      <c r="E22" s="2" t="str">
        <f t="shared" si="7"/>
        <v>2016</v>
      </c>
      <c r="F22" s="20">
        <v>1106</v>
      </c>
      <c r="G22" s="20">
        <v>844</v>
      </c>
      <c r="H22" s="20">
        <v>551</v>
      </c>
      <c r="I22" s="20">
        <v>771</v>
      </c>
      <c r="J22" s="20">
        <v>650</v>
      </c>
      <c r="K22" s="20">
        <v>3922</v>
      </c>
      <c r="L22" s="20">
        <v>131</v>
      </c>
      <c r="M22" s="20">
        <v>425</v>
      </c>
      <c r="N22" s="20">
        <v>38</v>
      </c>
      <c r="O22" s="20">
        <v>30</v>
      </c>
      <c r="P22" s="20">
        <v>21</v>
      </c>
      <c r="Q22" s="20">
        <v>1</v>
      </c>
      <c r="R22" s="20">
        <v>4568</v>
      </c>
      <c r="S22" s="12"/>
    </row>
    <row r="23" spans="1:19" x14ac:dyDescent="0.15">
      <c r="A23" s="23" t="str">
        <f t="shared" si="2"/>
        <v/>
      </c>
      <c r="B23" s="23" t="str">
        <f t="shared" si="5"/>
        <v/>
      </c>
      <c r="C23" s="24">
        <v>42736</v>
      </c>
      <c r="D23" s="2" t="str">
        <f t="shared" si="6"/>
        <v xml:space="preserve"> </v>
      </c>
      <c r="E23" s="2" t="str">
        <f t="shared" si="7"/>
        <v>17</v>
      </c>
      <c r="F23" s="20">
        <v>1217</v>
      </c>
      <c r="G23" s="20">
        <v>838</v>
      </c>
      <c r="H23" s="20">
        <v>589</v>
      </c>
      <c r="I23" s="20">
        <v>1093</v>
      </c>
      <c r="J23" s="20">
        <v>735</v>
      </c>
      <c r="K23" s="20">
        <v>4472</v>
      </c>
      <c r="L23" s="20">
        <v>123</v>
      </c>
      <c r="M23" s="20">
        <v>434</v>
      </c>
      <c r="N23" s="20">
        <v>37</v>
      </c>
      <c r="O23" s="20">
        <v>35</v>
      </c>
      <c r="P23" s="20">
        <v>19</v>
      </c>
      <c r="Q23" s="20">
        <v>1</v>
      </c>
      <c r="R23" s="20">
        <v>5121</v>
      </c>
      <c r="S23" s="12"/>
    </row>
    <row r="24" spans="1:19" x14ac:dyDescent="0.15">
      <c r="A24" s="23" t="str">
        <f t="shared" si="2"/>
        <v/>
      </c>
      <c r="B24" s="23" t="str">
        <f t="shared" si="5"/>
        <v/>
      </c>
      <c r="C24" s="24">
        <v>43101</v>
      </c>
      <c r="D24" s="2" t="str">
        <f t="shared" si="6"/>
        <v xml:space="preserve"> </v>
      </c>
      <c r="E24" s="2" t="str">
        <f t="shared" si="7"/>
        <v>18</v>
      </c>
      <c r="F24" s="20">
        <v>1285</v>
      </c>
      <c r="G24" s="20">
        <v>845</v>
      </c>
      <c r="H24" s="20">
        <v>656</v>
      </c>
      <c r="I24" s="20">
        <v>1502</v>
      </c>
      <c r="J24" s="20">
        <v>781</v>
      </c>
      <c r="K24" s="20">
        <v>5069</v>
      </c>
      <c r="L24" s="20">
        <v>141</v>
      </c>
      <c r="M24" s="20">
        <v>448</v>
      </c>
      <c r="N24" s="20">
        <v>63</v>
      </c>
      <c r="O24" s="20">
        <v>46</v>
      </c>
      <c r="P24" s="20">
        <v>18</v>
      </c>
      <c r="Q24" s="20">
        <v>1</v>
      </c>
      <c r="R24" s="20">
        <v>5786</v>
      </c>
      <c r="S24" s="12"/>
    </row>
    <row r="25" spans="1:19" x14ac:dyDescent="0.15">
      <c r="A25" s="23" t="str">
        <f t="shared" si="2"/>
        <v/>
      </c>
      <c r="B25" s="23" t="str">
        <f t="shared" si="5"/>
        <v/>
      </c>
      <c r="C25" s="24">
        <v>43466</v>
      </c>
      <c r="D25" s="2" t="str">
        <f t="shared" si="6"/>
        <v xml:space="preserve"> </v>
      </c>
      <c r="E25" s="2" t="str">
        <f t="shared" si="7"/>
        <v>19</v>
      </c>
      <c r="F25" s="20">
        <v>1335</v>
      </c>
      <c r="G25" s="20">
        <v>855</v>
      </c>
      <c r="H25" s="20">
        <v>736</v>
      </c>
      <c r="I25" s="20">
        <v>1896</v>
      </c>
      <c r="J25" s="20">
        <v>854</v>
      </c>
      <c r="K25" s="20">
        <v>5676</v>
      </c>
      <c r="L25" s="20">
        <v>147</v>
      </c>
      <c r="M25" s="20">
        <v>438</v>
      </c>
      <c r="N25" s="20">
        <v>65</v>
      </c>
      <c r="O25" s="20">
        <v>43</v>
      </c>
      <c r="P25" s="20">
        <v>17</v>
      </c>
      <c r="Q25" s="20">
        <v>0</v>
      </c>
      <c r="R25" s="20">
        <v>6386</v>
      </c>
      <c r="S25" s="12"/>
    </row>
    <row r="26" spans="1:19" x14ac:dyDescent="0.15">
      <c r="A26" s="23" t="str">
        <f t="shared" si="2"/>
        <v/>
      </c>
      <c r="B26" s="23" t="str">
        <f t="shared" si="5"/>
        <v/>
      </c>
      <c r="C26" s="24">
        <v>43831</v>
      </c>
      <c r="D26" s="2" t="str">
        <f t="shared" si="6"/>
        <v xml:space="preserve"> </v>
      </c>
      <c r="E26" s="2" t="str">
        <f t="shared" si="7"/>
        <v>20</v>
      </c>
      <c r="F26" s="20">
        <v>1139</v>
      </c>
      <c r="G26" s="20">
        <v>781</v>
      </c>
      <c r="H26" s="20">
        <v>732</v>
      </c>
      <c r="I26" s="20">
        <v>2007</v>
      </c>
      <c r="J26" s="20">
        <v>888</v>
      </c>
      <c r="K26" s="20">
        <v>5547</v>
      </c>
      <c r="L26" s="20">
        <v>124</v>
      </c>
      <c r="M26" s="20">
        <v>389</v>
      </c>
      <c r="N26" s="20">
        <v>48</v>
      </c>
      <c r="O26" s="20">
        <v>35</v>
      </c>
      <c r="P26" s="20">
        <v>20</v>
      </c>
      <c r="Q26" s="20">
        <v>2</v>
      </c>
      <c r="R26" s="20">
        <v>6165</v>
      </c>
      <c r="S26" s="12"/>
    </row>
    <row r="27" spans="1:19" x14ac:dyDescent="0.15">
      <c r="A27" s="23" t="str">
        <f t="shared" si="2"/>
        <v/>
      </c>
      <c r="B27" s="23" t="str">
        <f t="shared" si="5"/>
        <v/>
      </c>
      <c r="C27" s="24">
        <v>44197</v>
      </c>
      <c r="D27" s="2" t="str">
        <f t="shared" si="6"/>
        <v xml:space="preserve"> </v>
      </c>
      <c r="E27" s="2" t="str">
        <f t="shared" si="7"/>
        <v>21</v>
      </c>
      <c r="F27" s="20">
        <v>888</v>
      </c>
      <c r="G27" s="20">
        <v>757</v>
      </c>
      <c r="H27" s="20">
        <v>727</v>
      </c>
      <c r="I27" s="20">
        <v>1827</v>
      </c>
      <c r="J27" s="20">
        <v>836</v>
      </c>
      <c r="K27" s="20">
        <v>5035</v>
      </c>
      <c r="L27" s="20">
        <v>138</v>
      </c>
      <c r="M27" s="20">
        <v>419</v>
      </c>
      <c r="N27" s="20">
        <v>44</v>
      </c>
      <c r="O27" s="20">
        <v>37</v>
      </c>
      <c r="P27" s="20">
        <v>20</v>
      </c>
      <c r="Q27" s="20">
        <v>0</v>
      </c>
      <c r="R27" s="20">
        <v>5693</v>
      </c>
      <c r="S27" s="12"/>
    </row>
    <row r="28" spans="1:19" x14ac:dyDescent="0.15">
      <c r="A28" s="23" t="str">
        <f t="shared" si="2"/>
        <v/>
      </c>
      <c r="B28" s="23">
        <f t="shared" si="5"/>
        <v>1</v>
      </c>
      <c r="C28" s="24">
        <v>44562</v>
      </c>
      <c r="D28" s="2" t="str">
        <f t="shared" si="6"/>
        <v>R4</v>
      </c>
      <c r="E28" s="2" t="str">
        <f t="shared" si="7"/>
        <v>22</v>
      </c>
      <c r="F28" s="20">
        <v>949</v>
      </c>
      <c r="G28" s="20">
        <v>744</v>
      </c>
      <c r="H28" s="20">
        <v>864</v>
      </c>
      <c r="I28" s="20">
        <v>2102</v>
      </c>
      <c r="J28" s="20">
        <v>1288</v>
      </c>
      <c r="K28" s="20">
        <v>5947</v>
      </c>
      <c r="L28" s="20">
        <v>185</v>
      </c>
      <c r="M28" s="20">
        <v>446</v>
      </c>
      <c r="N28" s="20">
        <v>70</v>
      </c>
      <c r="O28" s="20">
        <v>33</v>
      </c>
      <c r="P28" s="20">
        <v>21</v>
      </c>
      <c r="Q28" s="20">
        <v>0</v>
      </c>
      <c r="R28" s="20">
        <v>6702</v>
      </c>
    </row>
    <row r="29" spans="1:19" x14ac:dyDescent="0.15">
      <c r="A29" s="23" t="str">
        <f t="shared" si="2"/>
        <v/>
      </c>
      <c r="B29" s="23" t="str">
        <f t="shared" si="5"/>
        <v/>
      </c>
    </row>
    <row r="30" spans="1:19" x14ac:dyDescent="0.15">
      <c r="A30" s="23" t="str">
        <f t="shared" si="2"/>
        <v/>
      </c>
      <c r="B30" s="23" t="str">
        <f t="shared" si="5"/>
        <v/>
      </c>
    </row>
    <row r="31" spans="1:19" x14ac:dyDescent="0.15">
      <c r="A31" s="23" t="str">
        <f t="shared" si="2"/>
        <v/>
      </c>
      <c r="B31" s="23" t="str">
        <f t="shared" si="5"/>
        <v/>
      </c>
    </row>
    <row r="32" spans="1:19" x14ac:dyDescent="0.15">
      <c r="A32" s="23" t="str">
        <f t="shared" si="2"/>
        <v/>
      </c>
      <c r="B32" s="23" t="str">
        <f t="shared" si="5"/>
        <v/>
      </c>
    </row>
    <row r="33" spans="1:2" x14ac:dyDescent="0.15">
      <c r="A33" s="23" t="str">
        <f t="shared" si="2"/>
        <v/>
      </c>
      <c r="B33" s="23" t="str">
        <f t="shared" si="5"/>
        <v/>
      </c>
    </row>
    <row r="34" spans="1:2" x14ac:dyDescent="0.15">
      <c r="A34" s="23" t="str">
        <f t="shared" si="2"/>
        <v/>
      </c>
      <c r="B34" s="23" t="str">
        <f t="shared" si="5"/>
        <v/>
      </c>
    </row>
    <row r="35" spans="1:2" x14ac:dyDescent="0.15">
      <c r="A35" s="23" t="str">
        <f t="shared" si="2"/>
        <v/>
      </c>
      <c r="B35" s="23" t="str">
        <f t="shared" si="5"/>
        <v/>
      </c>
    </row>
    <row r="36" spans="1:2" x14ac:dyDescent="0.15">
      <c r="A36" s="23" t="str">
        <f t="shared" si="2"/>
        <v/>
      </c>
      <c r="B36" s="23" t="str">
        <f t="shared" si="5"/>
        <v/>
      </c>
    </row>
    <row r="37" spans="1:2" x14ac:dyDescent="0.15">
      <c r="A37" s="23" t="str">
        <f t="shared" si="2"/>
        <v/>
      </c>
      <c r="B37" s="23" t="str">
        <f t="shared" si="5"/>
        <v/>
      </c>
    </row>
    <row r="38" spans="1:2" x14ac:dyDescent="0.15">
      <c r="A38" s="23" t="str">
        <f t="shared" si="2"/>
        <v/>
      </c>
      <c r="B38" s="23" t="str">
        <f t="shared" si="5"/>
        <v/>
      </c>
    </row>
    <row r="39" spans="1:2" x14ac:dyDescent="0.15">
      <c r="A39" s="23" t="str">
        <f t="shared" si="2"/>
        <v/>
      </c>
      <c r="B39" s="23" t="str">
        <f t="shared" si="5"/>
        <v/>
      </c>
    </row>
    <row r="40" spans="1:2" x14ac:dyDescent="0.15">
      <c r="A40" s="23" t="str">
        <f t="shared" si="2"/>
        <v/>
      </c>
      <c r="B40" s="23" t="str">
        <f t="shared" si="5"/>
        <v/>
      </c>
    </row>
    <row r="41" spans="1:2" x14ac:dyDescent="0.15">
      <c r="A41" s="23" t="str">
        <f t="shared" si="2"/>
        <v/>
      </c>
      <c r="B41" s="23" t="str">
        <f t="shared" si="5"/>
        <v/>
      </c>
    </row>
    <row r="42" spans="1:2" x14ac:dyDescent="0.15">
      <c r="A42" s="23" t="str">
        <f t="shared" si="2"/>
        <v/>
      </c>
      <c r="B42" s="23" t="str">
        <f t="shared" si="5"/>
        <v/>
      </c>
    </row>
    <row r="43" spans="1:2" x14ac:dyDescent="0.15">
      <c r="A43" s="23" t="str">
        <f t="shared" si="2"/>
        <v/>
      </c>
      <c r="B43" s="23" t="str">
        <f t="shared" si="5"/>
        <v/>
      </c>
    </row>
    <row r="44" spans="1:2" x14ac:dyDescent="0.15">
      <c r="A44" s="23" t="str">
        <f t="shared" si="2"/>
        <v/>
      </c>
      <c r="B44" s="23" t="str">
        <f t="shared" si="5"/>
        <v/>
      </c>
    </row>
    <row r="45" spans="1:2" x14ac:dyDescent="0.15">
      <c r="A45" s="23" t="str">
        <f t="shared" si="2"/>
        <v/>
      </c>
      <c r="B45" s="23" t="str">
        <f t="shared" si="5"/>
        <v/>
      </c>
    </row>
    <row r="46" spans="1:2" x14ac:dyDescent="0.15">
      <c r="A46" s="23" t="str">
        <f t="shared" si="2"/>
        <v/>
      </c>
      <c r="B46" s="23" t="str">
        <f t="shared" si="5"/>
        <v/>
      </c>
    </row>
    <row r="47" spans="1:2" x14ac:dyDescent="0.15">
      <c r="A47" s="23" t="str">
        <f t="shared" si="2"/>
        <v/>
      </c>
      <c r="B47" s="23" t="str">
        <f t="shared" si="5"/>
        <v/>
      </c>
    </row>
    <row r="48" spans="1:2" x14ac:dyDescent="0.15">
      <c r="A48" s="23" t="str">
        <f t="shared" si="2"/>
        <v/>
      </c>
      <c r="B48" s="23" t="str">
        <f t="shared" si="5"/>
        <v/>
      </c>
    </row>
    <row r="49" spans="1:2" x14ac:dyDescent="0.15">
      <c r="A49" s="23" t="str">
        <f t="shared" si="2"/>
        <v/>
      </c>
      <c r="B49" s="23" t="str">
        <f t="shared" si="5"/>
        <v/>
      </c>
    </row>
    <row r="50" spans="1:2" x14ac:dyDescent="0.15">
      <c r="A50" s="23" t="str">
        <f t="shared" si="2"/>
        <v/>
      </c>
      <c r="B50" s="23" t="str">
        <f t="shared" si="5"/>
        <v/>
      </c>
    </row>
    <row r="51" spans="1:2" x14ac:dyDescent="0.15">
      <c r="A51" s="23" t="str">
        <f t="shared" si="2"/>
        <v/>
      </c>
      <c r="B51" s="23" t="str">
        <f t="shared" si="5"/>
        <v/>
      </c>
    </row>
    <row r="52" spans="1:2" x14ac:dyDescent="0.15">
      <c r="A52" s="23" t="str">
        <f t="shared" si="2"/>
        <v/>
      </c>
      <c r="B52" s="23" t="str">
        <f t="shared" si="5"/>
        <v/>
      </c>
    </row>
    <row r="53" spans="1:2" x14ac:dyDescent="0.15">
      <c r="A53" s="23" t="str">
        <f t="shared" si="2"/>
        <v/>
      </c>
      <c r="B53" s="23" t="str">
        <f t="shared" si="5"/>
        <v/>
      </c>
    </row>
    <row r="54" spans="1:2" x14ac:dyDescent="0.15">
      <c r="A54" s="23" t="str">
        <f t="shared" si="2"/>
        <v/>
      </c>
      <c r="B54" s="23" t="str">
        <f t="shared" si="5"/>
        <v/>
      </c>
    </row>
    <row r="55" spans="1:2" x14ac:dyDescent="0.15">
      <c r="A55" s="23" t="str">
        <f t="shared" si="2"/>
        <v/>
      </c>
      <c r="B55" s="23" t="str">
        <f t="shared" si="5"/>
        <v/>
      </c>
    </row>
    <row r="56" spans="1:2" x14ac:dyDescent="0.15">
      <c r="A56" s="23" t="str">
        <f t="shared" si="2"/>
        <v/>
      </c>
      <c r="B56" s="23" t="str">
        <f t="shared" si="5"/>
        <v/>
      </c>
    </row>
    <row r="57" spans="1:2" x14ac:dyDescent="0.15">
      <c r="A57" s="23" t="str">
        <f t="shared" si="2"/>
        <v/>
      </c>
      <c r="B57" s="23" t="str">
        <f t="shared" si="5"/>
        <v/>
      </c>
    </row>
    <row r="58" spans="1:2" x14ac:dyDescent="0.15">
      <c r="A58" s="23" t="str">
        <f t="shared" si="2"/>
        <v/>
      </c>
      <c r="B58" s="23" t="str">
        <f t="shared" si="5"/>
        <v/>
      </c>
    </row>
    <row r="59" spans="1:2" x14ac:dyDescent="0.15">
      <c r="A59" s="23" t="str">
        <f t="shared" si="2"/>
        <v/>
      </c>
      <c r="B59" s="23" t="str">
        <f t="shared" si="5"/>
        <v/>
      </c>
    </row>
    <row r="60" spans="1:2" x14ac:dyDescent="0.15">
      <c r="A60" s="23" t="str">
        <f t="shared" si="2"/>
        <v/>
      </c>
      <c r="B60" s="23" t="str">
        <f t="shared" si="5"/>
        <v/>
      </c>
    </row>
    <row r="61" spans="1:2" x14ac:dyDescent="0.15">
      <c r="A61" s="23" t="str">
        <f t="shared" si="2"/>
        <v/>
      </c>
      <c r="B61" s="23" t="str">
        <f t="shared" si="5"/>
        <v/>
      </c>
    </row>
    <row r="62" spans="1:2" x14ac:dyDescent="0.15">
      <c r="A62" s="23" t="str">
        <f t="shared" si="2"/>
        <v/>
      </c>
      <c r="B62" s="23" t="str">
        <f t="shared" si="5"/>
        <v/>
      </c>
    </row>
    <row r="63" spans="1:2" x14ac:dyDescent="0.15">
      <c r="A63" s="23" t="str">
        <f t="shared" si="2"/>
        <v/>
      </c>
      <c r="B63" s="23" t="str">
        <f t="shared" si="5"/>
        <v/>
      </c>
    </row>
    <row r="64" spans="1:2" x14ac:dyDescent="0.15">
      <c r="A64" s="23" t="str">
        <f t="shared" si="2"/>
        <v/>
      </c>
      <c r="B64" s="23" t="str">
        <f t="shared" si="5"/>
        <v/>
      </c>
    </row>
    <row r="65" spans="1:2" x14ac:dyDescent="0.15">
      <c r="A65" s="23" t="str">
        <f t="shared" si="2"/>
        <v/>
      </c>
      <c r="B65" s="23" t="str">
        <f t="shared" si="5"/>
        <v/>
      </c>
    </row>
    <row r="66" spans="1:2" x14ac:dyDescent="0.15">
      <c r="A66" s="23" t="str">
        <f t="shared" si="2"/>
        <v/>
      </c>
      <c r="B66" s="23" t="str">
        <f t="shared" si="5"/>
        <v/>
      </c>
    </row>
    <row r="67" spans="1:2" x14ac:dyDescent="0.15">
      <c r="A67" s="23" t="str">
        <f t="shared" si="2"/>
        <v/>
      </c>
      <c r="B67" s="23" t="str">
        <f t="shared" si="5"/>
        <v/>
      </c>
    </row>
    <row r="68" spans="1:2" x14ac:dyDescent="0.15">
      <c r="A68" s="23" t="str">
        <f t="shared" si="2"/>
        <v/>
      </c>
      <c r="B68" s="23" t="str">
        <f t="shared" si="5"/>
        <v/>
      </c>
    </row>
    <row r="69" spans="1:2" x14ac:dyDescent="0.15">
      <c r="A69" s="23" t="str">
        <f t="shared" si="2"/>
        <v/>
      </c>
      <c r="B69" s="23" t="str">
        <f t="shared" si="5"/>
        <v/>
      </c>
    </row>
    <row r="70" spans="1:2" x14ac:dyDescent="0.15">
      <c r="A70" s="23" t="str">
        <f t="shared" si="2"/>
        <v/>
      </c>
      <c r="B70" s="23" t="str">
        <f t="shared" si="5"/>
        <v/>
      </c>
    </row>
    <row r="71" spans="1:2" x14ac:dyDescent="0.15">
      <c r="A71" s="23" t="str">
        <f t="shared" si="2"/>
        <v/>
      </c>
      <c r="B71" s="23" t="str">
        <f t="shared" si="5"/>
        <v/>
      </c>
    </row>
    <row r="72" spans="1:2" x14ac:dyDescent="0.15">
      <c r="A72" s="23" t="str">
        <f t="shared" si="2"/>
        <v/>
      </c>
      <c r="B72" s="23" t="str">
        <f t="shared" si="5"/>
        <v/>
      </c>
    </row>
    <row r="73" spans="1:2" x14ac:dyDescent="0.15">
      <c r="A73" s="23" t="str">
        <f t="shared" si="2"/>
        <v/>
      </c>
      <c r="B73" s="23" t="str">
        <f t="shared" si="5"/>
        <v/>
      </c>
    </row>
    <row r="74" spans="1:2" x14ac:dyDescent="0.15">
      <c r="A74" s="23" t="str">
        <f t="shared" ref="A74:A109" si="8">IF(C74=EDATE($C$5,0),1,"")</f>
        <v/>
      </c>
      <c r="B74" s="23" t="str">
        <f t="shared" si="5"/>
        <v/>
      </c>
    </row>
    <row r="75" spans="1:2" x14ac:dyDescent="0.15">
      <c r="A75" s="23" t="str">
        <f t="shared" si="8"/>
        <v/>
      </c>
      <c r="B75" s="23" t="str">
        <f t="shared" si="5"/>
        <v/>
      </c>
    </row>
    <row r="76" spans="1:2" x14ac:dyDescent="0.15">
      <c r="A76" s="23" t="str">
        <f t="shared" si="8"/>
        <v/>
      </c>
      <c r="B76" s="23" t="str">
        <f t="shared" ref="B76:B109" si="9">IF(OR(A76=1,C76=$E$5),1,"")</f>
        <v/>
      </c>
    </row>
    <row r="77" spans="1:2" x14ac:dyDescent="0.15">
      <c r="A77" s="23" t="str">
        <f t="shared" si="8"/>
        <v/>
      </c>
      <c r="B77" s="23" t="str">
        <f t="shared" si="9"/>
        <v/>
      </c>
    </row>
    <row r="78" spans="1:2" x14ac:dyDescent="0.15">
      <c r="A78" s="23" t="str">
        <f t="shared" si="8"/>
        <v/>
      </c>
      <c r="B78" s="23" t="str">
        <f t="shared" si="9"/>
        <v/>
      </c>
    </row>
    <row r="79" spans="1:2" x14ac:dyDescent="0.15">
      <c r="A79" s="23" t="str">
        <f t="shared" si="8"/>
        <v/>
      </c>
      <c r="B79" s="23" t="str">
        <f t="shared" si="9"/>
        <v/>
      </c>
    </row>
    <row r="80" spans="1:2" x14ac:dyDescent="0.15">
      <c r="A80" s="23" t="str">
        <f t="shared" si="8"/>
        <v/>
      </c>
      <c r="B80" s="23" t="str">
        <f t="shared" si="9"/>
        <v/>
      </c>
    </row>
    <row r="81" spans="1:2" x14ac:dyDescent="0.15">
      <c r="A81" s="23" t="str">
        <f t="shared" si="8"/>
        <v/>
      </c>
      <c r="B81" s="23" t="str">
        <f t="shared" si="9"/>
        <v/>
      </c>
    </row>
    <row r="82" spans="1:2" x14ac:dyDescent="0.15">
      <c r="A82" s="23" t="str">
        <f t="shared" si="8"/>
        <v/>
      </c>
      <c r="B82" s="23" t="str">
        <f t="shared" si="9"/>
        <v/>
      </c>
    </row>
    <row r="83" spans="1:2" x14ac:dyDescent="0.15">
      <c r="A83" s="23" t="str">
        <f t="shared" si="8"/>
        <v/>
      </c>
      <c r="B83" s="23" t="str">
        <f t="shared" si="9"/>
        <v/>
      </c>
    </row>
    <row r="84" spans="1:2" x14ac:dyDescent="0.15">
      <c r="A84" s="23" t="str">
        <f t="shared" si="8"/>
        <v/>
      </c>
      <c r="B84" s="23" t="str">
        <f t="shared" si="9"/>
        <v/>
      </c>
    </row>
    <row r="85" spans="1:2" x14ac:dyDescent="0.15">
      <c r="A85" s="23" t="str">
        <f t="shared" si="8"/>
        <v/>
      </c>
      <c r="B85" s="23" t="str">
        <f t="shared" si="9"/>
        <v/>
      </c>
    </row>
    <row r="86" spans="1:2" x14ac:dyDescent="0.15">
      <c r="A86" s="23" t="str">
        <f t="shared" si="8"/>
        <v/>
      </c>
      <c r="B86" s="23" t="str">
        <f t="shared" si="9"/>
        <v/>
      </c>
    </row>
    <row r="87" spans="1:2" x14ac:dyDescent="0.15">
      <c r="A87" s="23" t="str">
        <f t="shared" si="8"/>
        <v/>
      </c>
      <c r="B87" s="23" t="str">
        <f t="shared" si="9"/>
        <v/>
      </c>
    </row>
    <row r="88" spans="1:2" x14ac:dyDescent="0.15">
      <c r="A88" s="23" t="str">
        <f t="shared" si="8"/>
        <v/>
      </c>
      <c r="B88" s="23" t="str">
        <f t="shared" si="9"/>
        <v/>
      </c>
    </row>
    <row r="89" spans="1:2" x14ac:dyDescent="0.15">
      <c r="A89" s="23" t="str">
        <f t="shared" si="8"/>
        <v/>
      </c>
      <c r="B89" s="23" t="str">
        <f t="shared" si="9"/>
        <v/>
      </c>
    </row>
    <row r="90" spans="1:2" x14ac:dyDescent="0.15">
      <c r="A90" s="23" t="str">
        <f t="shared" si="8"/>
        <v/>
      </c>
      <c r="B90" s="23" t="str">
        <f t="shared" si="9"/>
        <v/>
      </c>
    </row>
    <row r="91" spans="1:2" x14ac:dyDescent="0.15">
      <c r="A91" s="23" t="str">
        <f t="shared" si="8"/>
        <v/>
      </c>
      <c r="B91" s="23" t="str">
        <f t="shared" si="9"/>
        <v/>
      </c>
    </row>
    <row r="92" spans="1:2" x14ac:dyDescent="0.15">
      <c r="A92" s="23" t="str">
        <f t="shared" si="8"/>
        <v/>
      </c>
      <c r="B92" s="23" t="str">
        <f t="shared" si="9"/>
        <v/>
      </c>
    </row>
    <row r="93" spans="1:2" x14ac:dyDescent="0.15">
      <c r="A93" s="23" t="str">
        <f t="shared" si="8"/>
        <v/>
      </c>
      <c r="B93" s="23" t="str">
        <f t="shared" si="9"/>
        <v/>
      </c>
    </row>
    <row r="94" spans="1:2" x14ac:dyDescent="0.15">
      <c r="A94" s="23" t="str">
        <f t="shared" si="8"/>
        <v/>
      </c>
      <c r="B94" s="23" t="str">
        <f t="shared" si="9"/>
        <v/>
      </c>
    </row>
    <row r="95" spans="1:2" x14ac:dyDescent="0.15">
      <c r="A95" s="23" t="str">
        <f t="shared" si="8"/>
        <v/>
      </c>
      <c r="B95" s="23" t="str">
        <f t="shared" si="9"/>
        <v/>
      </c>
    </row>
    <row r="96" spans="1:2" x14ac:dyDescent="0.15">
      <c r="A96" s="23" t="str">
        <f t="shared" si="8"/>
        <v/>
      </c>
      <c r="B96" s="23" t="str">
        <f t="shared" si="9"/>
        <v/>
      </c>
    </row>
    <row r="97" spans="1:2" x14ac:dyDescent="0.15">
      <c r="A97" s="23" t="str">
        <f t="shared" si="8"/>
        <v/>
      </c>
      <c r="B97" s="23" t="str">
        <f t="shared" si="9"/>
        <v/>
      </c>
    </row>
    <row r="98" spans="1:2" x14ac:dyDescent="0.15">
      <c r="A98" s="23" t="str">
        <f t="shared" si="8"/>
        <v/>
      </c>
      <c r="B98" s="23" t="str">
        <f t="shared" si="9"/>
        <v/>
      </c>
    </row>
    <row r="99" spans="1:2" x14ac:dyDescent="0.15">
      <c r="A99" s="23" t="str">
        <f t="shared" si="8"/>
        <v/>
      </c>
      <c r="B99" s="23" t="str">
        <f t="shared" si="9"/>
        <v/>
      </c>
    </row>
    <row r="100" spans="1:2" x14ac:dyDescent="0.15">
      <c r="A100" s="23" t="str">
        <f t="shared" si="8"/>
        <v/>
      </c>
      <c r="B100" s="23" t="str">
        <f t="shared" si="9"/>
        <v/>
      </c>
    </row>
    <row r="101" spans="1:2" x14ac:dyDescent="0.15">
      <c r="A101" s="23" t="str">
        <f t="shared" si="8"/>
        <v/>
      </c>
      <c r="B101" s="23" t="str">
        <f t="shared" si="9"/>
        <v/>
      </c>
    </row>
    <row r="102" spans="1:2" x14ac:dyDescent="0.15">
      <c r="A102" s="23" t="str">
        <f t="shared" si="8"/>
        <v/>
      </c>
      <c r="B102" s="23" t="str">
        <f t="shared" si="9"/>
        <v/>
      </c>
    </row>
    <row r="103" spans="1:2" x14ac:dyDescent="0.15">
      <c r="A103" s="23" t="str">
        <f t="shared" si="8"/>
        <v/>
      </c>
      <c r="B103" s="23" t="str">
        <f t="shared" si="9"/>
        <v/>
      </c>
    </row>
    <row r="104" spans="1:2" x14ac:dyDescent="0.15">
      <c r="A104" s="23" t="str">
        <f t="shared" si="8"/>
        <v/>
      </c>
      <c r="B104" s="23" t="str">
        <f t="shared" si="9"/>
        <v/>
      </c>
    </row>
    <row r="105" spans="1:2" x14ac:dyDescent="0.15">
      <c r="A105" s="23" t="str">
        <f t="shared" si="8"/>
        <v/>
      </c>
      <c r="B105" s="23" t="str">
        <f t="shared" si="9"/>
        <v/>
      </c>
    </row>
    <row r="106" spans="1:2" x14ac:dyDescent="0.15">
      <c r="A106" s="23" t="str">
        <f t="shared" si="8"/>
        <v/>
      </c>
      <c r="B106" s="23" t="str">
        <f t="shared" si="9"/>
        <v/>
      </c>
    </row>
    <row r="107" spans="1:2" x14ac:dyDescent="0.15">
      <c r="A107" s="23" t="str">
        <f t="shared" si="8"/>
        <v/>
      </c>
      <c r="B107" s="23" t="str">
        <f t="shared" si="9"/>
        <v/>
      </c>
    </row>
    <row r="108" spans="1:2" x14ac:dyDescent="0.15">
      <c r="A108" s="23" t="str">
        <f t="shared" si="8"/>
        <v/>
      </c>
      <c r="B108" s="23" t="str">
        <f t="shared" si="9"/>
        <v/>
      </c>
    </row>
    <row r="109" spans="1:2" x14ac:dyDescent="0.15">
      <c r="A109" s="23" t="str">
        <f t="shared" si="8"/>
        <v/>
      </c>
      <c r="B109" s="23" t="str">
        <f t="shared" si="9"/>
        <v/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2023-12-04T00:04:26Z</dcterms:created>
  <dcterms:modified xsi:type="dcterms:W3CDTF">2024-01-18T00:35:10Z</dcterms:modified>
</cp:coreProperties>
</file>