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5_交流\（２）交通\"/>
    </mc:Choice>
  </mc:AlternateContent>
  <xr:revisionPtr revIDLastSave="0" documentId="13_ncr:1_{7D86E22C-0373-47DD-A9AC-7826135D54DA}" xr6:coauthVersionLast="36" xr6:coauthVersionMax="36" xr10:uidLastSave="{00000000-0000-0000-0000-000000000000}"/>
  <bookViews>
    <workbookView xWindow="0" yWindow="0" windowWidth="20490" windowHeight="7080" xr2:uid="{86D9C7AD-39DA-4069-8933-0F6C2EFF654A}"/>
  </bookViews>
  <sheets>
    <sheet name="データ" sheetId="2" r:id="rId1"/>
    <sheet name="グラフ1" sheetId="3" r:id="rId2"/>
  </sheets>
  <definedNames>
    <definedName name="うち軽">OFFSET(データ!$K$9,MATCH(データ!$C$5,データ!$C$9:$C$109,0)-1,0,データ!$B$6,1)</definedName>
    <definedName name="その他">OFFSET(データ!$I$9,MATCH(データ!$C$5,データ!$C$9:$C$109,0)-1,0,データ!$B$6,1)</definedName>
    <definedName name="横軸ラベル_西暦">OFFSET(データ!$E$9,MATCH(データ!$C$5,データ!$C$9:$C$109,0)-1,0,データ!$B$6,1)</definedName>
    <definedName name="貨物">OFFSET(データ!$F$9,MATCH(データ!$C$5,データ!$C$9:$C$109,0)-1,0,データ!$B$6,1)</definedName>
    <definedName name="計">OFFSET(データ!$J$9,MATCH(データ!$C$5,データ!$C$9:$C$109,0)-1,0,データ!$B$6,1)</definedName>
    <definedName name="乗合">OFFSET(データ!$G$9,MATCH(データ!$C$5,データ!$C$9:$C$109,0)-1,0,データ!$B$6,1)</definedName>
    <definedName name="乗用">OFFSET(データ!$H$9,MATCH(データ!$C$5,データ!$C$9:$C$109,0)-1,0,データ!$B$6,1)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B60" i="2" s="1"/>
  <c r="A59" i="2"/>
  <c r="A58" i="2"/>
  <c r="A57" i="2"/>
  <c r="A56" i="2"/>
  <c r="A55" i="2"/>
  <c r="A54" i="2"/>
  <c r="A53" i="2"/>
  <c r="A52" i="2"/>
  <c r="B52" i="2" s="1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B36" i="2" s="1"/>
  <c r="A35" i="2"/>
  <c r="A34" i="2"/>
  <c r="A33" i="2"/>
  <c r="A32" i="2"/>
  <c r="A31" i="2"/>
  <c r="A30" i="2"/>
  <c r="A29" i="2"/>
  <c r="A28" i="2"/>
  <c r="B28" i="2" s="1"/>
  <c r="A27" i="2"/>
  <c r="A26" i="2"/>
  <c r="A25" i="2"/>
  <c r="A24" i="2"/>
  <c r="A23" i="2"/>
  <c r="A22" i="2"/>
  <c r="A21" i="2"/>
  <c r="A20" i="2"/>
  <c r="B20" i="2" s="1"/>
  <c r="A19" i="2"/>
  <c r="A18" i="2"/>
  <c r="A17" i="2"/>
  <c r="E17" i="2" s="1"/>
  <c r="A16" i="2"/>
  <c r="A15" i="2"/>
  <c r="A14" i="2"/>
  <c r="A13" i="2"/>
  <c r="A12" i="2"/>
  <c r="B12" i="2" s="1"/>
  <c r="A11" i="2"/>
  <c r="B10" i="2"/>
  <c r="A10" i="2"/>
  <c r="E10" i="2" s="1"/>
  <c r="B9" i="2"/>
  <c r="A9" i="2"/>
  <c r="E9" i="2" s="1"/>
  <c r="B6" i="2"/>
  <c r="E5" i="2"/>
  <c r="B44" i="2" l="1"/>
  <c r="B68" i="2"/>
  <c r="B76" i="2"/>
  <c r="B84" i="2"/>
  <c r="B18" i="2"/>
  <c r="D18" i="2" s="1"/>
  <c r="D9" i="2"/>
  <c r="B11" i="2"/>
  <c r="D11" i="2" s="1"/>
  <c r="B19" i="2"/>
  <c r="D19" i="2" s="1"/>
  <c r="B13" i="2"/>
  <c r="D13" i="2" s="1"/>
  <c r="B21" i="2"/>
  <c r="D21" i="2" s="1"/>
  <c r="B29" i="2"/>
  <c r="B37" i="2"/>
  <c r="B45" i="2"/>
  <c r="B53" i="2"/>
  <c r="B61" i="2"/>
  <c r="B69" i="2"/>
  <c r="B77" i="2"/>
  <c r="B85" i="2"/>
  <c r="B93" i="2"/>
  <c r="B101" i="2"/>
  <c r="B109" i="2"/>
  <c r="E13" i="2"/>
  <c r="E21" i="2"/>
  <c r="B100" i="2"/>
  <c r="B14" i="2"/>
  <c r="D14" i="2" s="1"/>
  <c r="B22" i="2"/>
  <c r="D22" i="2" s="1"/>
  <c r="B30" i="2"/>
  <c r="B38" i="2"/>
  <c r="B46" i="2"/>
  <c r="B54" i="2"/>
  <c r="B62" i="2"/>
  <c r="B70" i="2"/>
  <c r="B78" i="2"/>
  <c r="B86" i="2"/>
  <c r="B94" i="2"/>
  <c r="B102" i="2"/>
  <c r="D10" i="2"/>
  <c r="B15" i="2"/>
  <c r="D15" i="2" s="1"/>
  <c r="B23" i="2"/>
  <c r="D23" i="2" s="1"/>
  <c r="B31" i="2"/>
  <c r="B39" i="2"/>
  <c r="B47" i="2"/>
  <c r="B55" i="2"/>
  <c r="B63" i="2"/>
  <c r="B71" i="2"/>
  <c r="B79" i="2"/>
  <c r="B87" i="2"/>
  <c r="B95" i="2"/>
  <c r="B103" i="2"/>
  <c r="E14" i="2"/>
  <c r="E18" i="2"/>
  <c r="E22" i="2"/>
  <c r="B92" i="2"/>
  <c r="B24" i="2"/>
  <c r="D24" i="2" s="1"/>
  <c r="B32" i="2"/>
  <c r="B40" i="2"/>
  <c r="B48" i="2"/>
  <c r="B56" i="2"/>
  <c r="B64" i="2"/>
  <c r="B72" i="2"/>
  <c r="B80" i="2"/>
  <c r="B88" i="2"/>
  <c r="B96" i="2"/>
  <c r="B104" i="2"/>
  <c r="B108" i="2"/>
  <c r="B16" i="2"/>
  <c r="D16" i="2" s="1"/>
  <c r="B17" i="2"/>
  <c r="D17" i="2" s="1"/>
  <c r="B25" i="2"/>
  <c r="B33" i="2"/>
  <c r="B41" i="2"/>
  <c r="B49" i="2"/>
  <c r="B57" i="2"/>
  <c r="B65" i="2"/>
  <c r="B73" i="2"/>
  <c r="B81" i="2"/>
  <c r="B89" i="2"/>
  <c r="B97" i="2"/>
  <c r="B105" i="2"/>
  <c r="E11" i="2"/>
  <c r="E15" i="2"/>
  <c r="E19" i="2"/>
  <c r="E23" i="2"/>
  <c r="B26" i="2"/>
  <c r="B34" i="2"/>
  <c r="B42" i="2"/>
  <c r="B50" i="2"/>
  <c r="B58" i="2"/>
  <c r="B66" i="2"/>
  <c r="B74" i="2"/>
  <c r="B82" i="2"/>
  <c r="B90" i="2"/>
  <c r="B98" i="2"/>
  <c r="B106" i="2"/>
  <c r="D12" i="2"/>
  <c r="D20" i="2"/>
  <c r="B27" i="2"/>
  <c r="B35" i="2"/>
  <c r="B43" i="2"/>
  <c r="B51" i="2"/>
  <c r="B59" i="2"/>
  <c r="B67" i="2"/>
  <c r="B75" i="2"/>
  <c r="B83" i="2"/>
  <c r="B91" i="2"/>
  <c r="B99" i="2"/>
  <c r="B107" i="2"/>
  <c r="E12" i="2"/>
  <c r="E16" i="2"/>
  <c r="E20" i="2"/>
  <c r="E24" i="2"/>
</calcChain>
</file>

<file path=xl/sharedStrings.xml><?xml version="1.0" encoding="utf-8"?>
<sst xmlns="http://schemas.openxmlformats.org/spreadsheetml/2006/main" count="19" uniqueCount="19">
  <si>
    <t>その他</t>
    <rPh sb="2" eb="3">
      <t>タ</t>
    </rPh>
    <phoneticPr fontId="2"/>
  </si>
  <si>
    <t>計</t>
    <rPh sb="0" eb="1">
      <t>ケイ</t>
    </rPh>
    <phoneticPr fontId="2"/>
  </si>
  <si>
    <t>貨物</t>
    <rPh sb="0" eb="1">
      <t>カ</t>
    </rPh>
    <rPh sb="1" eb="2">
      <t>ブツ</t>
    </rPh>
    <phoneticPr fontId="2"/>
  </si>
  <si>
    <t>乗合</t>
    <rPh sb="0" eb="1">
      <t>ジョウ</t>
    </rPh>
    <rPh sb="1" eb="2">
      <t>ゴウ</t>
    </rPh>
    <phoneticPr fontId="2"/>
  </si>
  <si>
    <t>乗用</t>
    <rPh sb="0" eb="1">
      <t>ジョウ</t>
    </rPh>
    <rPh sb="1" eb="2">
      <t>ヨウ</t>
    </rPh>
    <phoneticPr fontId="2"/>
  </si>
  <si>
    <t>うち軽自動車</t>
    <rPh sb="2" eb="6">
      <t>ケイジドウシャ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</si>
  <si>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</si>
  <si>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</si>
  <si>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</si>
  <si>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</si>
  <si>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</si>
  <si>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</si>
  <si>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</si>
  <si>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</si>
  <si>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</si>
  <si>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</si>
  <si>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</si>
  <si>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</si>
  <si>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自動車保有車両数（各年度3月31日現在）　※「その他」は、特種、大型特殊及び二輪車の合計　（資料：東北運輸局「自動車の登録統計」）（単位：台）</t>
    <rPh sb="66" eb="68">
      <t>タンイ</t>
    </rPh>
    <rPh sb="69" eb="70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</si>
</sst>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0_ "/>
    <numFmt numFmtId="180" formatCode="yyyy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4" xfId="0" applyFont="1" applyBorder="1">
      <alignment vertical="center"/>
    </xf>
    <xf numFmtId="0" fontId="0" fillId="0" borderId="5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80" fontId="0" fillId="0" borderId="7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80" fontId="0" fillId="2" borderId="0" xfId="0" applyNumberFormat="1" applyFont="1" applyFill="1">
      <alignment vertical="center"/>
    </xf>
    <xf numFmtId="179" fontId="0" fillId="0" borderId="0" xfId="0" applyNumberFormat="1" applyFo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>
      <alignment vertical="center"/>
    </xf>
    <xf numFmtId="0" fontId="0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自動車保有車両数（各年度</a:t>
            </a:r>
            <a:r>
              <a:rPr lang="en-US"/>
              <a:t>3</a:t>
            </a:r>
            <a:r>
              <a:rPr lang="ja-JP"/>
              <a:t>月</a:t>
            </a:r>
            <a:r>
              <a:rPr lang="en-US"/>
              <a:t>31</a:t>
            </a:r>
            <a:r>
              <a:rPr lang="ja-JP"/>
              <a:t>日現在）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46013574896154"/>
          <c:y val="0.10657197106895738"/>
          <c:w val="0.75432807805592117"/>
          <c:h val="0.70189021598737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貨物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[0]!貨物</c:f>
              <c:numCache>
                <c:formatCode>#,##0_ </c:formatCode>
                <c:ptCount val="6"/>
                <c:pt idx="0">
                  <c:v>215279</c:v>
                </c:pt>
                <c:pt idx="1">
                  <c:v>214604</c:v>
                </c:pt>
                <c:pt idx="2">
                  <c:v>213016</c:v>
                </c:pt>
                <c:pt idx="3">
                  <c:v>212733</c:v>
                </c:pt>
                <c:pt idx="4">
                  <c:v>212796</c:v>
                </c:pt>
                <c:pt idx="5">
                  <c:v>214504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6-44B9-B7B4-C30CC2A7486E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乗合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[0]!乗合</c:f>
              <c:numCache>
                <c:formatCode>#,##0_ </c:formatCode>
                <c:ptCount val="6"/>
                <c:pt idx="0">
                  <c:v>3838</c:v>
                </c:pt>
                <c:pt idx="1">
                  <c:v>3794</c:v>
                </c:pt>
                <c:pt idx="2">
                  <c:v>3768</c:v>
                </c:pt>
                <c:pt idx="3">
                  <c:v>3662</c:v>
                </c:pt>
                <c:pt idx="4">
                  <c:v>3546</c:v>
                </c:pt>
                <c:pt idx="5">
                  <c:v>3522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6-44B9-B7B4-C30CC2A7486E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乗用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[0]!乗用</c:f>
              <c:numCache>
                <c:formatCode>#,##0_ </c:formatCode>
                <c:ptCount val="6"/>
                <c:pt idx="0">
                  <c:v>729768</c:v>
                </c:pt>
                <c:pt idx="1">
                  <c:v>730409</c:v>
                </c:pt>
                <c:pt idx="2">
                  <c:v>728824</c:v>
                </c:pt>
                <c:pt idx="3">
                  <c:v>728543</c:v>
                </c:pt>
                <c:pt idx="4">
                  <c:v>725700</c:v>
                </c:pt>
                <c:pt idx="5">
                  <c:v>724512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E6-44B9-B7B4-C30CC2A7486E}"/>
            </c:ext>
          </c:extLst>
        </c:ser>
        <c:ser>
          <c:idx val="3"/>
          <c:order val="3"/>
          <c:tx>
            <c:strRef>
              <c:f>データ!$I$8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0028374179855748E-16"/>
                  <c:y val="-1.0457517200968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6C-4FD0-9979-6CD86E7AE0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[0]!その他</c:f>
              <c:numCache>
                <c:formatCode>#,##0_ </c:formatCode>
                <c:ptCount val="6"/>
                <c:pt idx="0">
                  <c:v>58224</c:v>
                </c:pt>
                <c:pt idx="1">
                  <c:v>57642</c:v>
                </c:pt>
                <c:pt idx="2">
                  <c:v>57580</c:v>
                </c:pt>
                <c:pt idx="3">
                  <c:v>58415</c:v>
                </c:pt>
                <c:pt idx="4">
                  <c:v>59182</c:v>
                </c:pt>
                <c:pt idx="5">
                  <c:v>60281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E6-44B9-B7B4-C30CC2A7486E}"/>
            </c:ext>
          </c:extLst>
        </c:ser>
        <c:ser>
          <c:idx val="4"/>
          <c:order val="4"/>
          <c:tx>
            <c:strRef>
              <c:f>データ!$J$8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[0]!計</c:f>
              <c:numCache>
                <c:formatCode>#,##0_ </c:formatCode>
                <c:ptCount val="6"/>
                <c:pt idx="0">
                  <c:v>1007109</c:v>
                </c:pt>
                <c:pt idx="1">
                  <c:v>1006449</c:v>
                </c:pt>
                <c:pt idx="2">
                  <c:v>1003188</c:v>
                </c:pt>
                <c:pt idx="3">
                  <c:v>1003353</c:v>
                </c:pt>
                <c:pt idx="4">
                  <c:v>1001224</c:v>
                </c:pt>
                <c:pt idx="5">
                  <c:v>1002819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E6-44B9-B7B4-C30CC2A74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98263216"/>
        <c:axId val="598256000"/>
      </c:barChart>
      <c:lineChart>
        <c:grouping val="standard"/>
        <c:varyColors val="0"/>
        <c:ser>
          <c:idx val="5"/>
          <c:order val="5"/>
          <c:tx>
            <c:v>うち軽自動車(右目盛)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accent6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6"/>
                <c:pt idx="0">
                  <c:v>2017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[0]!うち軽</c:f>
              <c:numCache>
                <c:formatCode>#,##0_ </c:formatCode>
                <c:ptCount val="6"/>
                <c:pt idx="0">
                  <c:v>469063</c:v>
                </c:pt>
                <c:pt idx="1">
                  <c:v>469447</c:v>
                </c:pt>
                <c:pt idx="2">
                  <c:v>468197</c:v>
                </c:pt>
                <c:pt idx="3">
                  <c:v>470102</c:v>
                </c:pt>
                <c:pt idx="4">
                  <c:v>470431</c:v>
                </c:pt>
                <c:pt idx="5">
                  <c:v>473727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E6-44B9-B7B4-C30CC2A74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269120"/>
        <c:axId val="598267808"/>
      </c:lineChart>
      <c:catAx>
        <c:axId val="59826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98256000"/>
        <c:crosses val="autoZero"/>
        <c:auto val="1"/>
        <c:lblAlgn val="ctr"/>
        <c:lblOffset val="100"/>
        <c:noMultiLvlLbl val="0"/>
      </c:catAx>
      <c:valAx>
        <c:axId val="598256000"/>
        <c:scaling>
          <c:orientation val="minMax"/>
          <c:max val="120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98263216"/>
        <c:crosses val="autoZero"/>
        <c:crossBetween val="between"/>
      </c:valAx>
      <c:valAx>
        <c:axId val="598267808"/>
        <c:scaling>
          <c:orientation val="minMax"/>
          <c:max val="500000"/>
          <c:min val="360000"/>
        </c:scaling>
        <c:delete val="0"/>
        <c:axPos val="r"/>
        <c:numFmt formatCode="#,##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98269120"/>
        <c:crosses val="max"/>
        <c:crossBetween val="between"/>
      </c:valAx>
      <c:catAx>
        <c:axId val="59826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826780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449507857695938"/>
          <c:y val="0.11491664280714757"/>
          <c:w val="0.72917980217719913"/>
          <c:h val="4.969252020092260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D8C2A99-9042-4CC9-8C1B-78DFA24BDFC8}">
  <sheetPr/>
  <sheetViews>
    <sheetView zoomScale="8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4E88F36-8BD5-45D1-9050-71867838CE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0.08418</cdr:x>
      <cdr:y>0.04602</cdr:y>
    </cdr:from>
    <cdr:to>
      <cdr:x>0.18232</cdr:x>
      <cdr:y>0.11735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04AE31D-C80C-4A07-962E-B32436408557}"/>
            </a:ext>
          </a:extLst>
        </cdr:cNvPr>
        <cdr:cNvSpPr txBox="1"/>
      </cdr:nvSpPr>
      <cdr:spPr>
        <a:xfrm xmlns:a="http://schemas.openxmlformats.org/drawingml/2006/main">
          <a:off x="784412" y="280147"/>
          <a:ext cx="914400" cy="434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0.83826</cdr:x>
      <cdr:y>0.04286</cdr:y>
    </cdr:from>
    <cdr:to>
      <cdr:x>0.9364</cdr:x>
      <cdr:y>0.11419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1A57441-7715-4BD4-8A4A-6B34127EF346}"/>
            </a:ext>
          </a:extLst>
        </cdr:cNvPr>
        <cdr:cNvSpPr txBox="1"/>
      </cdr:nvSpPr>
      <cdr:spPr>
        <a:xfrm xmlns:a="http://schemas.openxmlformats.org/drawingml/2006/main">
          <a:off x="7810873" y="260911"/>
          <a:ext cx="914400" cy="434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（台）</a:t>
          </a:r>
        </a:p>
      </cdr:txBody>
    </cdr:sp>
  </cdr:relSizeAnchor>
  <cdr:relSizeAnchor xmlns:cdr="http://schemas.openxmlformats.org/drawingml/2006/chartDrawing">
    <cdr:from>
      <cdr:x>0.82774</cdr:x>
      <cdr:y>0.85969</cdr:y>
    </cdr:from>
    <cdr:to>
      <cdr:x>0.92587</cdr:x>
      <cdr:y>0.93101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1A57441-7715-4BD4-8A4A-6B34127EF346}"/>
            </a:ext>
          </a:extLst>
        </cdr:cNvPr>
        <cdr:cNvSpPr txBox="1"/>
      </cdr:nvSpPr>
      <cdr:spPr>
        <a:xfrm xmlns:a="http://schemas.openxmlformats.org/drawingml/2006/main">
          <a:off x="7712822" y="5233521"/>
          <a:ext cx="914400" cy="434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</a:t>
          </a:r>
        </a:p>
      </cdr:txBody>
    </cdr:sp>
  </cdr:relSizeAnchor>
  <cdr:relSizeAnchor xmlns:cdr="http://schemas.openxmlformats.org/drawingml/2006/chartDrawing">
    <cdr:from>
      <cdr:x>0.57622</cdr:x>
      <cdr:y>0.92181</cdr:y>
    </cdr:from>
    <cdr:to>
      <cdr:x>1</cdr:x>
      <cdr:y>0.99314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778F5ED-3133-4BED-88C0-14F1F2832EA7}"/>
            </a:ext>
          </a:extLst>
        </cdr:cNvPr>
        <cdr:cNvSpPr txBox="1"/>
      </cdr:nvSpPr>
      <cdr:spPr>
        <a:xfrm xmlns:a="http://schemas.openxmlformats.org/drawingml/2006/main">
          <a:off x="5369169" y="5611720"/>
          <a:ext cx="3948766" cy="434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8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資料：東北運輸局「自動車の登録統計」</a:t>
          </a:r>
          <a:endParaRPr lang="ja-JP" altLang="ja-JP" sz="18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0.0265</cdr:x>
      <cdr:y>0.91261</cdr:y>
    </cdr:from>
    <cdr:to>
      <cdr:x>0.53209</cdr:x>
      <cdr:y>0.97602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7A585BE-3156-4124-8627-3EE379609E96}"/>
            </a:ext>
          </a:extLst>
        </cdr:cNvPr>
        <cdr:cNvSpPr txBox="1"/>
      </cdr:nvSpPr>
      <cdr:spPr>
        <a:xfrm xmlns:a="http://schemas.openxmlformats.org/drawingml/2006/main">
          <a:off x="246903" y="5555689"/>
          <a:ext cx="4711044" cy="386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「その他」は、特種、大型特殊及び二輪車の合計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5FF82-38D1-4755-A027-37497E95643D}">
  <dimension ref="A1:R109"/>
  <sheetViews>
    <sheetView tabSelected="1" topLeftCell="A4" workbookViewId="0">
      <selection activeCell="O15" sqref="O15"/>
    </sheetView>
  </sheetViews>
  <sheetFormatPr defaultRowHeight="13.5" x14ac:dyDescent="0.15"/>
  <cols>
    <col min="1" max="2" width="6" style="4" customWidth="1"/>
    <col min="3" max="3" width="9.5" style="8" bestFit="1" customWidth="1"/>
    <col min="4" max="4" width="12" style="8" customWidth="1"/>
    <col min="5" max="5" width="9" style="8"/>
    <col min="6" max="9" width="9.125" style="20" bestFit="1" customWidth="1"/>
    <col min="10" max="10" width="9.875" style="20" bestFit="1" customWidth="1"/>
    <col min="11" max="11" width="9.125" style="20" bestFit="1" customWidth="1"/>
    <col min="12" max="16384" width="9" style="8"/>
  </cols>
  <sheetData>
    <row r="1" spans="1:18" x14ac:dyDescent="0.15">
      <c r="A1" s="3" t="s">
        <v>6</v>
      </c>
      <c r="C1" s="1" t="s">
        <v>7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x14ac:dyDescent="0.15">
      <c r="A2" s="3" t="s">
        <v>8</v>
      </c>
      <c r="C2" s="9" t="s">
        <v>9</v>
      </c>
      <c r="F2" s="8"/>
      <c r="G2" s="8"/>
      <c r="H2" s="8"/>
      <c r="I2" s="10"/>
      <c r="J2" s="11"/>
      <c r="K2" s="11"/>
      <c r="L2" s="11"/>
      <c r="M2" s="11"/>
      <c r="N2" s="11"/>
      <c r="O2" s="12"/>
      <c r="Q2" s="12"/>
      <c r="R2" s="12"/>
    </row>
    <row r="3" spans="1:18" x14ac:dyDescent="0.15">
      <c r="A3" s="3" t="s">
        <v>10</v>
      </c>
      <c r="C3" s="9" t="s">
        <v>17</v>
      </c>
      <c r="F3" s="8"/>
      <c r="G3" s="8"/>
      <c r="H3" s="8"/>
      <c r="I3" s="10"/>
      <c r="J3" s="13"/>
      <c r="K3" s="13"/>
      <c r="L3" s="13"/>
      <c r="M3" s="13"/>
      <c r="N3" s="13"/>
      <c r="O3" s="13"/>
    </row>
    <row r="4" spans="1:18" x14ac:dyDescent="0.15">
      <c r="A4" s="3"/>
      <c r="C4" s="14" t="s">
        <v>11</v>
      </c>
      <c r="F4" s="8"/>
      <c r="G4" s="8"/>
      <c r="H4" s="8"/>
      <c r="I4" s="10"/>
      <c r="J4" s="13"/>
      <c r="K4" s="13"/>
      <c r="L4" s="13"/>
      <c r="M4" s="13"/>
      <c r="N4" s="13"/>
      <c r="O4" s="13"/>
    </row>
    <row r="5" spans="1:18" ht="21" customHeight="1" x14ac:dyDescent="0.15">
      <c r="C5" s="15">
        <v>42736</v>
      </c>
      <c r="D5" s="16" t="s">
        <v>12</v>
      </c>
      <c r="E5" s="17">
        <f>MAX($C$9:$C$109)</f>
        <v>44562</v>
      </c>
      <c r="F5" s="16" t="s">
        <v>13</v>
      </c>
      <c r="G5" s="16"/>
      <c r="H5" s="16"/>
      <c r="I5" s="18"/>
      <c r="J5" s="13"/>
      <c r="K5" s="13"/>
      <c r="L5" s="13"/>
      <c r="M5" s="13"/>
      <c r="N5" s="13"/>
      <c r="O5" s="13"/>
    </row>
    <row r="6" spans="1:18" x14ac:dyDescent="0.15">
      <c r="B6" s="4">
        <f>COUNTA(C9:C109)-MATCH(C5,C9:C109,0)+1</f>
        <v>6</v>
      </c>
      <c r="F6" s="8"/>
      <c r="G6" s="8"/>
      <c r="H6" s="8"/>
      <c r="I6" s="8"/>
      <c r="J6" s="8"/>
      <c r="K6" s="8"/>
    </row>
    <row r="7" spans="1:18" x14ac:dyDescent="0.15">
      <c r="A7" s="19"/>
      <c r="C7" s="8" t="s">
        <v>18</v>
      </c>
    </row>
    <row r="8" spans="1:18" ht="27" x14ac:dyDescent="0.15">
      <c r="A8" s="21"/>
      <c r="B8" s="21"/>
      <c r="C8" s="22" t="s">
        <v>14</v>
      </c>
      <c r="D8" s="22" t="s">
        <v>15</v>
      </c>
      <c r="E8" s="22" t="s">
        <v>16</v>
      </c>
      <c r="F8" s="20" t="s">
        <v>2</v>
      </c>
      <c r="G8" s="20" t="s">
        <v>3</v>
      </c>
      <c r="H8" s="20" t="s">
        <v>4</v>
      </c>
      <c r="I8" s="20" t="s">
        <v>0</v>
      </c>
      <c r="J8" s="20" t="s">
        <v>1</v>
      </c>
      <c r="K8" s="20" t="s">
        <v>5</v>
      </c>
    </row>
    <row r="9" spans="1:18" x14ac:dyDescent="0.15">
      <c r="A9" s="2" t="str">
        <f>IF(C9=EDATE($C$5,0),1,"")</f>
        <v/>
      </c>
      <c r="B9" s="2" t="str">
        <f>IF(C9=EDATE($C$5,0),1,"")</f>
        <v/>
      </c>
      <c r="C9" s="23">
        <v>39083</v>
      </c>
      <c r="D9" s="24" t="str">
        <f t="shared" ref="D9" si="0">IF(OR(A9=1,B9=1,A9),TEXT(C9,"ge"),TEXT(C9," "))</f>
        <v xml:space="preserve"> </v>
      </c>
      <c r="E9" s="24" t="str">
        <f t="shared" ref="E9" si="1">IF(OR(A9=1,A9),TEXT(C9,"yyyy"),TEXT(C9,"yy"))</f>
        <v>07</v>
      </c>
      <c r="F9" s="20">
        <v>241845</v>
      </c>
      <c r="G9" s="20">
        <v>4319</v>
      </c>
      <c r="H9" s="20">
        <v>687057</v>
      </c>
      <c r="I9" s="20">
        <v>55470</v>
      </c>
      <c r="J9" s="20">
        <v>988691</v>
      </c>
      <c r="K9" s="20">
        <v>405978</v>
      </c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3">
        <v>39448</v>
      </c>
      <c r="D10" s="24" t="str">
        <f t="shared" ref="D10:D24" si="3">IF(OR(A10=1,B10=1,A10),TEXT(C10,"ge"),TEXT(C10," "))</f>
        <v xml:space="preserve"> </v>
      </c>
      <c r="E10" s="24" t="str">
        <f t="shared" ref="E10:E24" si="4">IF(OR(A10=1,A10),TEXT(C10,"yyyy"),TEXT(C10,"yy"))</f>
        <v>08</v>
      </c>
      <c r="F10" s="20">
        <v>235566</v>
      </c>
      <c r="G10" s="20">
        <v>4195</v>
      </c>
      <c r="H10" s="20">
        <v>687984</v>
      </c>
      <c r="I10" s="20">
        <v>54815</v>
      </c>
      <c r="J10" s="20">
        <v>982560</v>
      </c>
      <c r="K10" s="20">
        <v>415342</v>
      </c>
    </row>
    <row r="11" spans="1:18" x14ac:dyDescent="0.15">
      <c r="A11" s="2" t="str">
        <f t="shared" si="2"/>
        <v/>
      </c>
      <c r="B11" s="2" t="str">
        <f>IF(OR(A11=1,C11=$E$5),1,"")</f>
        <v/>
      </c>
      <c r="C11" s="23">
        <v>39814</v>
      </c>
      <c r="D11" s="24" t="str">
        <f t="shared" si="3"/>
        <v xml:space="preserve"> </v>
      </c>
      <c r="E11" s="24" t="str">
        <f t="shared" si="4"/>
        <v>09</v>
      </c>
      <c r="F11" s="20">
        <v>230762</v>
      </c>
      <c r="G11" s="20">
        <v>4104</v>
      </c>
      <c r="H11" s="20">
        <v>691695</v>
      </c>
      <c r="I11" s="20">
        <v>54757</v>
      </c>
      <c r="J11" s="20">
        <v>981318</v>
      </c>
      <c r="K11" s="20">
        <v>422959</v>
      </c>
    </row>
    <row r="12" spans="1:18" x14ac:dyDescent="0.15">
      <c r="A12" s="2" t="str">
        <f t="shared" si="2"/>
        <v/>
      </c>
      <c r="B12" s="2" t="str">
        <f t="shared" ref="B12:B75" si="5">IF(OR(A12=1,C12=$E$5),1,"")</f>
        <v/>
      </c>
      <c r="C12" s="23">
        <v>40179</v>
      </c>
      <c r="D12" s="24" t="str">
        <f t="shared" si="3"/>
        <v xml:space="preserve"> </v>
      </c>
      <c r="E12" s="24" t="str">
        <f t="shared" si="4"/>
        <v>10</v>
      </c>
      <c r="F12" s="20">
        <v>226120</v>
      </c>
      <c r="G12" s="20">
        <v>4059</v>
      </c>
      <c r="H12" s="20">
        <v>694569</v>
      </c>
      <c r="I12" s="20">
        <v>54884</v>
      </c>
      <c r="J12" s="20">
        <v>979632</v>
      </c>
      <c r="K12" s="20">
        <v>428640</v>
      </c>
    </row>
    <row r="13" spans="1:18" x14ac:dyDescent="0.15">
      <c r="A13" s="2" t="str">
        <f t="shared" si="2"/>
        <v/>
      </c>
      <c r="B13" s="2" t="str">
        <f t="shared" si="5"/>
        <v/>
      </c>
      <c r="C13" s="23">
        <v>40544</v>
      </c>
      <c r="D13" s="24" t="str">
        <f t="shared" si="3"/>
        <v xml:space="preserve"> </v>
      </c>
      <c r="E13" s="24" t="str">
        <f t="shared" si="4"/>
        <v>11</v>
      </c>
      <c r="F13" s="20">
        <v>224672</v>
      </c>
      <c r="G13" s="20">
        <v>3998</v>
      </c>
      <c r="H13" s="20">
        <v>704093</v>
      </c>
      <c r="I13" s="20">
        <v>55361</v>
      </c>
      <c r="J13" s="20">
        <v>988124</v>
      </c>
      <c r="K13" s="20">
        <v>437622</v>
      </c>
    </row>
    <row r="14" spans="1:18" x14ac:dyDescent="0.15">
      <c r="A14" s="2" t="str">
        <f t="shared" si="2"/>
        <v/>
      </c>
      <c r="B14" s="2" t="str">
        <f t="shared" si="5"/>
        <v/>
      </c>
      <c r="C14" s="23">
        <v>40909</v>
      </c>
      <c r="D14" s="24" t="str">
        <f t="shared" si="3"/>
        <v xml:space="preserve"> </v>
      </c>
      <c r="E14" s="24" t="str">
        <f t="shared" si="4"/>
        <v>12</v>
      </c>
      <c r="F14" s="20">
        <v>223072</v>
      </c>
      <c r="G14" s="20">
        <v>3940</v>
      </c>
      <c r="H14" s="20">
        <v>712090</v>
      </c>
      <c r="I14" s="20">
        <v>55975</v>
      </c>
      <c r="J14" s="20">
        <v>995077</v>
      </c>
      <c r="K14" s="20">
        <v>446767</v>
      </c>
    </row>
    <row r="15" spans="1:18" x14ac:dyDescent="0.15">
      <c r="A15" s="2" t="str">
        <f t="shared" si="2"/>
        <v/>
      </c>
      <c r="B15" s="2" t="str">
        <f t="shared" si="5"/>
        <v/>
      </c>
      <c r="C15" s="23">
        <v>41275</v>
      </c>
      <c r="D15" s="24" t="str">
        <f t="shared" si="3"/>
        <v xml:space="preserve"> </v>
      </c>
      <c r="E15" s="24" t="str">
        <f t="shared" si="4"/>
        <v>13</v>
      </c>
      <c r="F15" s="20">
        <v>221810</v>
      </c>
      <c r="G15" s="20">
        <v>3864</v>
      </c>
      <c r="H15" s="20">
        <v>719017</v>
      </c>
      <c r="I15" s="20">
        <v>56909</v>
      </c>
      <c r="J15" s="20">
        <v>1001600</v>
      </c>
      <c r="K15" s="20">
        <v>457046</v>
      </c>
    </row>
    <row r="16" spans="1:18" x14ac:dyDescent="0.15">
      <c r="A16" s="2" t="str">
        <f t="shared" si="2"/>
        <v/>
      </c>
      <c r="B16" s="2" t="str">
        <f t="shared" si="5"/>
        <v/>
      </c>
      <c r="C16" s="23">
        <v>41640</v>
      </c>
      <c r="D16" s="24" t="str">
        <f t="shared" si="3"/>
        <v xml:space="preserve"> </v>
      </c>
      <c r="E16" s="24" t="str">
        <f t="shared" si="4"/>
        <v>14</v>
      </c>
      <c r="F16" s="20">
        <v>219624</v>
      </c>
      <c r="G16" s="20">
        <v>3820</v>
      </c>
      <c r="H16" s="20">
        <v>722696</v>
      </c>
      <c r="I16" s="20">
        <v>57237</v>
      </c>
      <c r="J16" s="20">
        <v>1003377</v>
      </c>
      <c r="K16" s="20">
        <v>464205</v>
      </c>
    </row>
    <row r="17" spans="1:11" x14ac:dyDescent="0.15">
      <c r="A17" s="2" t="str">
        <f t="shared" si="2"/>
        <v/>
      </c>
      <c r="B17" s="2" t="str">
        <f t="shared" si="5"/>
        <v/>
      </c>
      <c r="C17" s="23">
        <v>42005</v>
      </c>
      <c r="D17" s="24" t="str">
        <f t="shared" si="3"/>
        <v xml:space="preserve"> </v>
      </c>
      <c r="E17" s="24" t="str">
        <f t="shared" si="4"/>
        <v>15</v>
      </c>
      <c r="F17" s="20">
        <v>217772</v>
      </c>
      <c r="G17" s="20">
        <v>3830</v>
      </c>
      <c r="H17" s="20">
        <v>723650</v>
      </c>
      <c r="I17" s="20">
        <v>57913</v>
      </c>
      <c r="J17" s="20">
        <v>1003165</v>
      </c>
      <c r="K17" s="20">
        <v>466849</v>
      </c>
    </row>
    <row r="18" spans="1:11" x14ac:dyDescent="0.15">
      <c r="A18" s="2" t="str">
        <f t="shared" si="2"/>
        <v/>
      </c>
      <c r="B18" s="2" t="str">
        <f t="shared" si="5"/>
        <v/>
      </c>
      <c r="C18" s="23">
        <v>42370</v>
      </c>
      <c r="D18" s="24" t="str">
        <f t="shared" si="3"/>
        <v xml:space="preserve"> </v>
      </c>
      <c r="E18" s="24" t="str">
        <f t="shared" si="4"/>
        <v>16</v>
      </c>
      <c r="F18" s="20">
        <v>216430</v>
      </c>
      <c r="G18" s="20">
        <v>3827</v>
      </c>
      <c r="H18" s="20">
        <v>726989</v>
      </c>
      <c r="I18" s="20">
        <v>58480</v>
      </c>
      <c r="J18" s="20">
        <v>1005726</v>
      </c>
      <c r="K18" s="20">
        <v>468393</v>
      </c>
    </row>
    <row r="19" spans="1:11" x14ac:dyDescent="0.15">
      <c r="A19" s="2">
        <f t="shared" si="2"/>
        <v>1</v>
      </c>
      <c r="B19" s="2">
        <f t="shared" si="5"/>
        <v>1</v>
      </c>
      <c r="C19" s="23">
        <v>42736</v>
      </c>
      <c r="D19" s="24" t="str">
        <f t="shared" si="3"/>
        <v>H29</v>
      </c>
      <c r="E19" s="24" t="str">
        <f t="shared" si="4"/>
        <v>2017</v>
      </c>
      <c r="F19" s="20">
        <v>215279</v>
      </c>
      <c r="G19" s="20">
        <v>3838</v>
      </c>
      <c r="H19" s="20">
        <v>729768</v>
      </c>
      <c r="I19" s="20">
        <v>58224</v>
      </c>
      <c r="J19" s="20">
        <v>1007109</v>
      </c>
      <c r="K19" s="20">
        <v>469063</v>
      </c>
    </row>
    <row r="20" spans="1:11" x14ac:dyDescent="0.15">
      <c r="A20" s="2" t="str">
        <f t="shared" si="2"/>
        <v/>
      </c>
      <c r="B20" s="2" t="str">
        <f t="shared" si="5"/>
        <v/>
      </c>
      <c r="C20" s="23">
        <v>43101</v>
      </c>
      <c r="D20" s="24" t="str">
        <f t="shared" si="3"/>
        <v xml:space="preserve"> </v>
      </c>
      <c r="E20" s="24" t="str">
        <f t="shared" si="4"/>
        <v>18</v>
      </c>
      <c r="F20" s="20">
        <v>214604</v>
      </c>
      <c r="G20" s="20">
        <v>3794</v>
      </c>
      <c r="H20" s="20">
        <v>730409</v>
      </c>
      <c r="I20" s="20">
        <v>57642</v>
      </c>
      <c r="J20" s="20">
        <v>1006449</v>
      </c>
      <c r="K20" s="20">
        <v>469447</v>
      </c>
    </row>
    <row r="21" spans="1:11" x14ac:dyDescent="0.15">
      <c r="A21" s="2" t="str">
        <f t="shared" si="2"/>
        <v/>
      </c>
      <c r="B21" s="2" t="str">
        <f t="shared" si="5"/>
        <v/>
      </c>
      <c r="C21" s="23">
        <v>43466</v>
      </c>
      <c r="D21" s="24" t="str">
        <f t="shared" si="3"/>
        <v xml:space="preserve"> </v>
      </c>
      <c r="E21" s="24" t="str">
        <f t="shared" si="4"/>
        <v>19</v>
      </c>
      <c r="F21" s="20">
        <v>213016</v>
      </c>
      <c r="G21" s="20">
        <v>3768</v>
      </c>
      <c r="H21" s="20">
        <v>728824</v>
      </c>
      <c r="I21" s="20">
        <v>57580</v>
      </c>
      <c r="J21" s="20">
        <v>1003188</v>
      </c>
      <c r="K21" s="20">
        <v>468197</v>
      </c>
    </row>
    <row r="22" spans="1:11" x14ac:dyDescent="0.15">
      <c r="A22" s="2" t="str">
        <f t="shared" si="2"/>
        <v/>
      </c>
      <c r="B22" s="2" t="str">
        <f t="shared" si="5"/>
        <v/>
      </c>
      <c r="C22" s="23">
        <v>43831</v>
      </c>
      <c r="D22" s="24" t="str">
        <f t="shared" si="3"/>
        <v xml:space="preserve"> </v>
      </c>
      <c r="E22" s="24" t="str">
        <f t="shared" si="4"/>
        <v>20</v>
      </c>
      <c r="F22" s="20">
        <v>212733</v>
      </c>
      <c r="G22" s="20">
        <v>3662</v>
      </c>
      <c r="H22" s="20">
        <v>728543</v>
      </c>
      <c r="I22" s="20">
        <v>58415</v>
      </c>
      <c r="J22" s="20">
        <v>1003353</v>
      </c>
      <c r="K22" s="20">
        <v>470102</v>
      </c>
    </row>
    <row r="23" spans="1:11" x14ac:dyDescent="0.15">
      <c r="A23" s="2" t="str">
        <f t="shared" si="2"/>
        <v/>
      </c>
      <c r="B23" s="2" t="str">
        <f t="shared" si="5"/>
        <v/>
      </c>
      <c r="C23" s="23">
        <v>44197</v>
      </c>
      <c r="D23" s="24" t="str">
        <f t="shared" si="3"/>
        <v xml:space="preserve"> </v>
      </c>
      <c r="E23" s="24" t="str">
        <f t="shared" si="4"/>
        <v>21</v>
      </c>
      <c r="F23" s="20">
        <v>212796</v>
      </c>
      <c r="G23" s="20">
        <v>3546</v>
      </c>
      <c r="H23" s="20">
        <v>725700</v>
      </c>
      <c r="I23" s="20">
        <v>59182</v>
      </c>
      <c r="J23" s="20">
        <v>1001224</v>
      </c>
      <c r="K23" s="20">
        <v>470431</v>
      </c>
    </row>
    <row r="24" spans="1:11" x14ac:dyDescent="0.15">
      <c r="A24" s="2" t="str">
        <f t="shared" si="2"/>
        <v/>
      </c>
      <c r="B24" s="2">
        <f t="shared" si="5"/>
        <v>1</v>
      </c>
      <c r="C24" s="23">
        <v>44562</v>
      </c>
      <c r="D24" s="24" t="str">
        <f t="shared" si="3"/>
        <v>R4</v>
      </c>
      <c r="E24" s="24" t="str">
        <f t="shared" si="4"/>
        <v>22</v>
      </c>
      <c r="F24" s="20">
        <v>214504</v>
      </c>
      <c r="G24" s="20">
        <v>3522</v>
      </c>
      <c r="H24" s="20">
        <v>724512</v>
      </c>
      <c r="I24" s="20">
        <v>60281</v>
      </c>
      <c r="J24" s="20">
        <v>1002819</v>
      </c>
      <c r="K24" s="20">
        <v>473727</v>
      </c>
    </row>
    <row r="25" spans="1:11" x14ac:dyDescent="0.15">
      <c r="A25" s="2" t="str">
        <f t="shared" si="2"/>
        <v/>
      </c>
      <c r="B25" s="2" t="str">
        <f t="shared" si="5"/>
        <v/>
      </c>
    </row>
    <row r="26" spans="1:11" x14ac:dyDescent="0.15">
      <c r="A26" s="2" t="str">
        <f t="shared" si="2"/>
        <v/>
      </c>
      <c r="B26" s="2" t="str">
        <f t="shared" si="5"/>
        <v/>
      </c>
    </row>
    <row r="27" spans="1:11" x14ac:dyDescent="0.15">
      <c r="A27" s="2" t="str">
        <f t="shared" si="2"/>
        <v/>
      </c>
      <c r="B27" s="2" t="str">
        <f t="shared" si="5"/>
        <v/>
      </c>
    </row>
    <row r="28" spans="1:11" x14ac:dyDescent="0.15">
      <c r="A28" s="2" t="str">
        <f t="shared" si="2"/>
        <v/>
      </c>
      <c r="B28" s="2" t="str">
        <f t="shared" si="5"/>
        <v/>
      </c>
    </row>
    <row r="29" spans="1:11" x14ac:dyDescent="0.15">
      <c r="A29" s="2" t="str">
        <f t="shared" si="2"/>
        <v/>
      </c>
      <c r="B29" s="2" t="str">
        <f t="shared" si="5"/>
        <v/>
      </c>
    </row>
    <row r="30" spans="1:11" x14ac:dyDescent="0.15">
      <c r="A30" s="2" t="str">
        <f t="shared" si="2"/>
        <v/>
      </c>
      <c r="B30" s="2" t="str">
        <f t="shared" si="5"/>
        <v/>
      </c>
    </row>
    <row r="31" spans="1:11" x14ac:dyDescent="0.15">
      <c r="A31" s="2" t="str">
        <f t="shared" si="2"/>
        <v/>
      </c>
      <c r="B31" s="2" t="str">
        <f t="shared" si="5"/>
        <v/>
      </c>
    </row>
    <row r="32" spans="1:11" x14ac:dyDescent="0.15">
      <c r="A32" s="2" t="str">
        <f t="shared" si="2"/>
        <v/>
      </c>
      <c r="B32" s="2" t="str">
        <f t="shared" si="5"/>
        <v/>
      </c>
    </row>
    <row r="33" spans="1:2" x14ac:dyDescent="0.15">
      <c r="A33" s="2" t="str">
        <f t="shared" si="2"/>
        <v/>
      </c>
      <c r="B33" s="2" t="str">
        <f t="shared" si="5"/>
        <v/>
      </c>
    </row>
    <row r="34" spans="1:2" x14ac:dyDescent="0.15">
      <c r="A34" s="2" t="str">
        <f t="shared" si="2"/>
        <v/>
      </c>
      <c r="B34" s="2" t="str">
        <f t="shared" si="5"/>
        <v/>
      </c>
    </row>
    <row r="35" spans="1:2" x14ac:dyDescent="0.15">
      <c r="A35" s="2" t="str">
        <f t="shared" si="2"/>
        <v/>
      </c>
      <c r="B35" s="2" t="str">
        <f t="shared" si="5"/>
        <v/>
      </c>
    </row>
    <row r="36" spans="1:2" x14ac:dyDescent="0.15">
      <c r="A36" s="2" t="str">
        <f t="shared" si="2"/>
        <v/>
      </c>
      <c r="B36" s="2" t="str">
        <f t="shared" si="5"/>
        <v/>
      </c>
    </row>
    <row r="37" spans="1:2" x14ac:dyDescent="0.15">
      <c r="A37" s="2" t="str">
        <f t="shared" si="2"/>
        <v/>
      </c>
      <c r="B37" s="2" t="str">
        <f t="shared" si="5"/>
        <v/>
      </c>
    </row>
    <row r="38" spans="1:2" x14ac:dyDescent="0.15">
      <c r="A38" s="2" t="str">
        <f t="shared" si="2"/>
        <v/>
      </c>
      <c r="B38" s="2" t="str">
        <f t="shared" si="5"/>
        <v/>
      </c>
    </row>
    <row r="39" spans="1:2" x14ac:dyDescent="0.15">
      <c r="A39" s="2" t="str">
        <f t="shared" si="2"/>
        <v/>
      </c>
      <c r="B39" s="2" t="str">
        <f t="shared" si="5"/>
        <v/>
      </c>
    </row>
    <row r="40" spans="1:2" x14ac:dyDescent="0.15">
      <c r="A40" s="2" t="str">
        <f t="shared" si="2"/>
        <v/>
      </c>
      <c r="B40" s="2" t="str">
        <f t="shared" si="5"/>
        <v/>
      </c>
    </row>
    <row r="41" spans="1:2" x14ac:dyDescent="0.15">
      <c r="A41" s="2" t="str">
        <f t="shared" si="2"/>
        <v/>
      </c>
      <c r="B41" s="2" t="str">
        <f t="shared" si="5"/>
        <v/>
      </c>
    </row>
    <row r="42" spans="1:2" x14ac:dyDescent="0.15">
      <c r="A42" s="2" t="str">
        <f t="shared" si="2"/>
        <v/>
      </c>
      <c r="B42" s="2" t="str">
        <f t="shared" si="5"/>
        <v/>
      </c>
    </row>
    <row r="43" spans="1:2" x14ac:dyDescent="0.15">
      <c r="A43" s="2" t="str">
        <f t="shared" si="2"/>
        <v/>
      </c>
      <c r="B43" s="2" t="str">
        <f t="shared" si="5"/>
        <v/>
      </c>
    </row>
    <row r="44" spans="1:2" x14ac:dyDescent="0.15">
      <c r="A44" s="2" t="str">
        <f t="shared" si="2"/>
        <v/>
      </c>
      <c r="B44" s="2" t="str">
        <f t="shared" si="5"/>
        <v/>
      </c>
    </row>
    <row r="45" spans="1:2" x14ac:dyDescent="0.15">
      <c r="A45" s="2" t="str">
        <f t="shared" si="2"/>
        <v/>
      </c>
      <c r="B45" s="2" t="str">
        <f t="shared" si="5"/>
        <v/>
      </c>
    </row>
    <row r="46" spans="1:2" x14ac:dyDescent="0.15">
      <c r="A46" s="2" t="str">
        <f t="shared" si="2"/>
        <v/>
      </c>
      <c r="B46" s="2" t="str">
        <f t="shared" si="5"/>
        <v/>
      </c>
    </row>
    <row r="47" spans="1:2" x14ac:dyDescent="0.15">
      <c r="A47" s="2" t="str">
        <f t="shared" si="2"/>
        <v/>
      </c>
      <c r="B47" s="2" t="str">
        <f t="shared" si="5"/>
        <v/>
      </c>
    </row>
    <row r="48" spans="1:2" x14ac:dyDescent="0.15">
      <c r="A48" s="2" t="str">
        <f t="shared" si="2"/>
        <v/>
      </c>
      <c r="B48" s="2" t="str">
        <f t="shared" si="5"/>
        <v/>
      </c>
    </row>
    <row r="49" spans="1:2" x14ac:dyDescent="0.15">
      <c r="A49" s="2" t="str">
        <f t="shared" si="2"/>
        <v/>
      </c>
      <c r="B49" s="2" t="str">
        <f t="shared" si="5"/>
        <v/>
      </c>
    </row>
    <row r="50" spans="1:2" x14ac:dyDescent="0.15">
      <c r="A50" s="2" t="str">
        <f t="shared" si="2"/>
        <v/>
      </c>
      <c r="B50" s="2" t="str">
        <f t="shared" si="5"/>
        <v/>
      </c>
    </row>
    <row r="51" spans="1:2" x14ac:dyDescent="0.15">
      <c r="A51" s="2" t="str">
        <f t="shared" si="2"/>
        <v/>
      </c>
      <c r="B51" s="2" t="str">
        <f t="shared" si="5"/>
        <v/>
      </c>
    </row>
    <row r="52" spans="1:2" x14ac:dyDescent="0.15">
      <c r="A52" s="2" t="str">
        <f t="shared" si="2"/>
        <v/>
      </c>
      <c r="B52" s="2" t="str">
        <f t="shared" si="5"/>
        <v/>
      </c>
    </row>
    <row r="53" spans="1:2" x14ac:dyDescent="0.15">
      <c r="A53" s="2" t="str">
        <f t="shared" si="2"/>
        <v/>
      </c>
      <c r="B53" s="2" t="str">
        <f t="shared" si="5"/>
        <v/>
      </c>
    </row>
    <row r="54" spans="1:2" x14ac:dyDescent="0.15">
      <c r="A54" s="2" t="str">
        <f t="shared" si="2"/>
        <v/>
      </c>
      <c r="B54" s="2" t="str">
        <f t="shared" si="5"/>
        <v/>
      </c>
    </row>
    <row r="55" spans="1:2" x14ac:dyDescent="0.15">
      <c r="A55" s="2" t="str">
        <f t="shared" si="2"/>
        <v/>
      </c>
      <c r="B55" s="2" t="str">
        <f t="shared" si="5"/>
        <v/>
      </c>
    </row>
    <row r="56" spans="1:2" x14ac:dyDescent="0.15">
      <c r="A56" s="2" t="str">
        <f t="shared" si="2"/>
        <v/>
      </c>
      <c r="B56" s="2" t="str">
        <f t="shared" si="5"/>
        <v/>
      </c>
    </row>
    <row r="57" spans="1:2" x14ac:dyDescent="0.15">
      <c r="A57" s="2" t="str">
        <f t="shared" si="2"/>
        <v/>
      </c>
      <c r="B57" s="2" t="str">
        <f t="shared" si="5"/>
        <v/>
      </c>
    </row>
    <row r="58" spans="1:2" x14ac:dyDescent="0.15">
      <c r="A58" s="2" t="str">
        <f t="shared" si="2"/>
        <v/>
      </c>
      <c r="B58" s="2" t="str">
        <f t="shared" si="5"/>
        <v/>
      </c>
    </row>
    <row r="59" spans="1:2" x14ac:dyDescent="0.15">
      <c r="A59" s="2" t="str">
        <f t="shared" si="2"/>
        <v/>
      </c>
      <c r="B59" s="2" t="str">
        <f t="shared" si="5"/>
        <v/>
      </c>
    </row>
    <row r="60" spans="1:2" x14ac:dyDescent="0.15">
      <c r="A60" s="2" t="str">
        <f t="shared" si="2"/>
        <v/>
      </c>
      <c r="B60" s="2" t="str">
        <f t="shared" si="5"/>
        <v/>
      </c>
    </row>
    <row r="61" spans="1:2" x14ac:dyDescent="0.15">
      <c r="A61" s="2" t="str">
        <f t="shared" si="2"/>
        <v/>
      </c>
      <c r="B61" s="2" t="str">
        <f t="shared" si="5"/>
        <v/>
      </c>
    </row>
    <row r="62" spans="1:2" x14ac:dyDescent="0.15">
      <c r="A62" s="2" t="str">
        <f t="shared" si="2"/>
        <v/>
      </c>
      <c r="B62" s="2" t="str">
        <f t="shared" si="5"/>
        <v/>
      </c>
    </row>
    <row r="63" spans="1:2" x14ac:dyDescent="0.15">
      <c r="A63" s="2" t="str">
        <f t="shared" si="2"/>
        <v/>
      </c>
      <c r="B63" s="2" t="str">
        <f t="shared" si="5"/>
        <v/>
      </c>
    </row>
    <row r="64" spans="1:2" x14ac:dyDescent="0.15">
      <c r="A64" s="2" t="str">
        <f t="shared" si="2"/>
        <v/>
      </c>
      <c r="B64" s="2" t="str">
        <f t="shared" si="5"/>
        <v/>
      </c>
    </row>
    <row r="65" spans="1:2" x14ac:dyDescent="0.15">
      <c r="A65" s="2" t="str">
        <f t="shared" si="2"/>
        <v/>
      </c>
      <c r="B65" s="2" t="str">
        <f t="shared" si="5"/>
        <v/>
      </c>
    </row>
    <row r="66" spans="1:2" x14ac:dyDescent="0.15">
      <c r="A66" s="2" t="str">
        <f t="shared" si="2"/>
        <v/>
      </c>
      <c r="B66" s="2" t="str">
        <f t="shared" si="5"/>
        <v/>
      </c>
    </row>
    <row r="67" spans="1:2" x14ac:dyDescent="0.15">
      <c r="A67" s="2" t="str">
        <f t="shared" si="2"/>
        <v/>
      </c>
      <c r="B67" s="2" t="str">
        <f t="shared" si="5"/>
        <v/>
      </c>
    </row>
    <row r="68" spans="1:2" x14ac:dyDescent="0.15">
      <c r="A68" s="2" t="str">
        <f t="shared" si="2"/>
        <v/>
      </c>
      <c r="B68" s="2" t="str">
        <f t="shared" si="5"/>
        <v/>
      </c>
    </row>
    <row r="69" spans="1:2" x14ac:dyDescent="0.15">
      <c r="A69" s="2" t="str">
        <f t="shared" si="2"/>
        <v/>
      </c>
      <c r="B69" s="2" t="str">
        <f t="shared" si="5"/>
        <v/>
      </c>
    </row>
    <row r="70" spans="1:2" x14ac:dyDescent="0.15">
      <c r="A70" s="2" t="str">
        <f t="shared" si="2"/>
        <v/>
      </c>
      <c r="B70" s="2" t="str">
        <f t="shared" si="5"/>
        <v/>
      </c>
    </row>
    <row r="71" spans="1:2" x14ac:dyDescent="0.15">
      <c r="A71" s="2" t="str">
        <f t="shared" si="2"/>
        <v/>
      </c>
      <c r="B71" s="2" t="str">
        <f t="shared" si="5"/>
        <v/>
      </c>
    </row>
    <row r="72" spans="1:2" x14ac:dyDescent="0.15">
      <c r="A72" s="2" t="str">
        <f t="shared" si="2"/>
        <v/>
      </c>
      <c r="B72" s="2" t="str">
        <f t="shared" si="5"/>
        <v/>
      </c>
    </row>
    <row r="73" spans="1:2" x14ac:dyDescent="0.15">
      <c r="A73" s="2" t="str">
        <f t="shared" si="2"/>
        <v/>
      </c>
      <c r="B73" s="2" t="str">
        <f t="shared" si="5"/>
        <v/>
      </c>
    </row>
    <row r="74" spans="1:2" x14ac:dyDescent="0.15">
      <c r="A74" s="2" t="str">
        <f t="shared" ref="A74:A109" si="6">IF(C74=EDATE($C$5,0),1,"")</f>
        <v/>
      </c>
      <c r="B74" s="2" t="str">
        <f t="shared" si="5"/>
        <v/>
      </c>
    </row>
    <row r="75" spans="1:2" x14ac:dyDescent="0.15">
      <c r="A75" s="2" t="str">
        <f t="shared" si="6"/>
        <v/>
      </c>
      <c r="B75" s="2" t="str">
        <f t="shared" si="5"/>
        <v/>
      </c>
    </row>
    <row r="76" spans="1:2" x14ac:dyDescent="0.15">
      <c r="A76" s="2" t="str">
        <f t="shared" si="6"/>
        <v/>
      </c>
      <c r="B76" s="2" t="str">
        <f t="shared" ref="B76:B109" si="7">IF(OR(A76=1,C76=$E$5),1,"")</f>
        <v/>
      </c>
    </row>
    <row r="77" spans="1:2" x14ac:dyDescent="0.15">
      <c r="A77" s="2" t="str">
        <f t="shared" si="6"/>
        <v/>
      </c>
      <c r="B77" s="2" t="str">
        <f t="shared" si="7"/>
        <v/>
      </c>
    </row>
    <row r="78" spans="1:2" x14ac:dyDescent="0.15">
      <c r="A78" s="2" t="str">
        <f t="shared" si="6"/>
        <v/>
      </c>
      <c r="B78" s="2" t="str">
        <f t="shared" si="7"/>
        <v/>
      </c>
    </row>
    <row r="79" spans="1:2" x14ac:dyDescent="0.15">
      <c r="A79" s="2" t="str">
        <f t="shared" si="6"/>
        <v/>
      </c>
      <c r="B79" s="2" t="str">
        <f t="shared" si="7"/>
        <v/>
      </c>
    </row>
    <row r="80" spans="1:2" x14ac:dyDescent="0.15">
      <c r="A80" s="2" t="str">
        <f t="shared" si="6"/>
        <v/>
      </c>
      <c r="B80" s="2" t="str">
        <f t="shared" si="7"/>
        <v/>
      </c>
    </row>
    <row r="81" spans="1:2" x14ac:dyDescent="0.15">
      <c r="A81" s="2" t="str">
        <f t="shared" si="6"/>
        <v/>
      </c>
      <c r="B81" s="2" t="str">
        <f t="shared" si="7"/>
        <v/>
      </c>
    </row>
    <row r="82" spans="1:2" x14ac:dyDescent="0.15">
      <c r="A82" s="2" t="str">
        <f t="shared" si="6"/>
        <v/>
      </c>
      <c r="B82" s="2" t="str">
        <f t="shared" si="7"/>
        <v/>
      </c>
    </row>
    <row r="83" spans="1:2" x14ac:dyDescent="0.15">
      <c r="A83" s="2" t="str">
        <f t="shared" si="6"/>
        <v/>
      </c>
      <c r="B83" s="2" t="str">
        <f t="shared" si="7"/>
        <v/>
      </c>
    </row>
    <row r="84" spans="1:2" x14ac:dyDescent="0.15">
      <c r="A84" s="2" t="str">
        <f t="shared" si="6"/>
        <v/>
      </c>
      <c r="B84" s="2" t="str">
        <f t="shared" si="7"/>
        <v/>
      </c>
    </row>
    <row r="85" spans="1:2" x14ac:dyDescent="0.15">
      <c r="A85" s="2" t="str">
        <f t="shared" si="6"/>
        <v/>
      </c>
      <c r="B85" s="2" t="str">
        <f t="shared" si="7"/>
        <v/>
      </c>
    </row>
    <row r="86" spans="1:2" x14ac:dyDescent="0.15">
      <c r="A86" s="2" t="str">
        <f t="shared" si="6"/>
        <v/>
      </c>
      <c r="B86" s="2" t="str">
        <f t="shared" si="7"/>
        <v/>
      </c>
    </row>
    <row r="87" spans="1:2" x14ac:dyDescent="0.15">
      <c r="A87" s="2" t="str">
        <f t="shared" si="6"/>
        <v/>
      </c>
      <c r="B87" s="2" t="str">
        <f t="shared" si="7"/>
        <v/>
      </c>
    </row>
    <row r="88" spans="1:2" x14ac:dyDescent="0.15">
      <c r="A88" s="2" t="str">
        <f t="shared" si="6"/>
        <v/>
      </c>
      <c r="B88" s="2" t="str">
        <f t="shared" si="7"/>
        <v/>
      </c>
    </row>
    <row r="89" spans="1:2" x14ac:dyDescent="0.15">
      <c r="A89" s="2" t="str">
        <f t="shared" si="6"/>
        <v/>
      </c>
      <c r="B89" s="2" t="str">
        <f t="shared" si="7"/>
        <v/>
      </c>
    </row>
    <row r="90" spans="1:2" x14ac:dyDescent="0.15">
      <c r="A90" s="2" t="str">
        <f t="shared" si="6"/>
        <v/>
      </c>
      <c r="B90" s="2" t="str">
        <f t="shared" si="7"/>
        <v/>
      </c>
    </row>
    <row r="91" spans="1:2" x14ac:dyDescent="0.15">
      <c r="A91" s="2" t="str">
        <f t="shared" si="6"/>
        <v/>
      </c>
      <c r="B91" s="2" t="str">
        <f t="shared" si="7"/>
        <v/>
      </c>
    </row>
    <row r="92" spans="1:2" x14ac:dyDescent="0.15">
      <c r="A92" s="2" t="str">
        <f t="shared" si="6"/>
        <v/>
      </c>
      <c r="B92" s="2" t="str">
        <f t="shared" si="7"/>
        <v/>
      </c>
    </row>
    <row r="93" spans="1:2" x14ac:dyDescent="0.15">
      <c r="A93" s="2" t="str">
        <f t="shared" si="6"/>
        <v/>
      </c>
      <c r="B93" s="2" t="str">
        <f t="shared" si="7"/>
        <v/>
      </c>
    </row>
    <row r="94" spans="1:2" x14ac:dyDescent="0.15">
      <c r="A94" s="2" t="str">
        <f t="shared" si="6"/>
        <v/>
      </c>
      <c r="B94" s="2" t="str">
        <f t="shared" si="7"/>
        <v/>
      </c>
    </row>
    <row r="95" spans="1:2" x14ac:dyDescent="0.15">
      <c r="A95" s="2" t="str">
        <f t="shared" si="6"/>
        <v/>
      </c>
      <c r="B95" s="2" t="str">
        <f t="shared" si="7"/>
        <v/>
      </c>
    </row>
    <row r="96" spans="1:2" x14ac:dyDescent="0.15">
      <c r="A96" s="2" t="str">
        <f t="shared" si="6"/>
        <v/>
      </c>
      <c r="B96" s="2" t="str">
        <f t="shared" si="7"/>
        <v/>
      </c>
    </row>
    <row r="97" spans="1:2" x14ac:dyDescent="0.15">
      <c r="A97" s="2" t="str">
        <f t="shared" si="6"/>
        <v/>
      </c>
      <c r="B97" s="2" t="str">
        <f t="shared" si="7"/>
        <v/>
      </c>
    </row>
    <row r="98" spans="1:2" x14ac:dyDescent="0.15">
      <c r="A98" s="2" t="str">
        <f t="shared" si="6"/>
        <v/>
      </c>
      <c r="B98" s="2" t="str">
        <f t="shared" si="7"/>
        <v/>
      </c>
    </row>
    <row r="99" spans="1:2" x14ac:dyDescent="0.15">
      <c r="A99" s="2" t="str">
        <f t="shared" si="6"/>
        <v/>
      </c>
      <c r="B99" s="2" t="str">
        <f t="shared" si="7"/>
        <v/>
      </c>
    </row>
    <row r="100" spans="1:2" x14ac:dyDescent="0.15">
      <c r="A100" s="2" t="str">
        <f t="shared" si="6"/>
        <v/>
      </c>
      <c r="B100" s="2" t="str">
        <f t="shared" si="7"/>
        <v/>
      </c>
    </row>
    <row r="101" spans="1:2" x14ac:dyDescent="0.15">
      <c r="A101" s="2" t="str">
        <f t="shared" si="6"/>
        <v/>
      </c>
      <c r="B101" s="2" t="str">
        <f t="shared" si="7"/>
        <v/>
      </c>
    </row>
    <row r="102" spans="1:2" x14ac:dyDescent="0.15">
      <c r="A102" s="2" t="str">
        <f t="shared" si="6"/>
        <v/>
      </c>
      <c r="B102" s="2" t="str">
        <f t="shared" si="7"/>
        <v/>
      </c>
    </row>
    <row r="103" spans="1:2" x14ac:dyDescent="0.15">
      <c r="A103" s="2" t="str">
        <f t="shared" si="6"/>
        <v/>
      </c>
      <c r="B103" s="2" t="str">
        <f t="shared" si="7"/>
        <v/>
      </c>
    </row>
    <row r="104" spans="1:2" x14ac:dyDescent="0.15">
      <c r="A104" s="2" t="str">
        <f t="shared" si="6"/>
        <v/>
      </c>
      <c r="B104" s="2" t="str">
        <f t="shared" si="7"/>
        <v/>
      </c>
    </row>
    <row r="105" spans="1:2" x14ac:dyDescent="0.15">
      <c r="A105" s="2" t="str">
        <f t="shared" si="6"/>
        <v/>
      </c>
      <c r="B105" s="2" t="str">
        <f t="shared" si="7"/>
        <v/>
      </c>
    </row>
    <row r="106" spans="1:2" x14ac:dyDescent="0.15">
      <c r="A106" s="2" t="str">
        <f t="shared" si="6"/>
        <v/>
      </c>
      <c r="B106" s="2" t="str">
        <f t="shared" si="7"/>
        <v/>
      </c>
    </row>
    <row r="107" spans="1:2" x14ac:dyDescent="0.15">
      <c r="A107" s="2" t="str">
        <f t="shared" si="6"/>
        <v/>
      </c>
      <c r="B107" s="2" t="str">
        <f t="shared" si="7"/>
        <v/>
      </c>
    </row>
    <row r="108" spans="1:2" x14ac:dyDescent="0.15">
      <c r="A108" s="2" t="str">
        <f t="shared" si="6"/>
        <v/>
      </c>
      <c r="B108" s="2" t="str">
        <f t="shared" si="7"/>
        <v/>
      </c>
    </row>
    <row r="109" spans="1:2" x14ac:dyDescent="0.15">
      <c r="A109" s="2" t="str">
        <f t="shared" si="6"/>
        <v/>
      </c>
      <c r="B109" s="2" t="str">
        <f t="shared" si="7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2023-12-01T02:25:54Z</dcterms:created>
  <dcterms:modified xsi:type="dcterms:W3CDTF">2024-02-20T05:10:03Z</dcterms:modified>
</cp:coreProperties>
</file>