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交通\"/>
    </mc:Choice>
  </mc:AlternateContent>
  <xr:revisionPtr revIDLastSave="0" documentId="13_ncr:1_{BCB40A72-B090-402B-AEB4-F6147C5A03F0}" xr6:coauthVersionLast="36" xr6:coauthVersionMax="47" xr10:uidLastSave="{00000000-0000-0000-0000-000000000000}"/>
  <bookViews>
    <workbookView xWindow="-120" yWindow="-120" windowWidth="20730" windowHeight="11160" xr2:uid="{BC418783-953D-4A28-A9DC-EF3CF2C15D33}"/>
  </bookViews>
  <sheets>
    <sheet name="データ" sheetId="2" r:id="rId1"/>
    <sheet name="グラフ1" sheetId="3" r:id="rId2"/>
  </sheets>
  <definedNames>
    <definedName name="_xlnm.Print_Area" localSheetId="0">データ!$C$1:$L$37</definedName>
    <definedName name="ジェイアールバス東北">OFFSET(データ!$L$9,MATCH(データ!$C$5,データ!$C$9:$C$107,0)-1,0,データ!$B$6,1)</definedName>
    <definedName name="横軸ラベル_西暦">OFFSET(データ!$E$9,MATCH(データ!$C$5,データ!$C$9:$C$109,0)-1,0,データ!$B$6,1)</definedName>
    <definedName name="下北交通">OFFSET(データ!$K$9,MATCH(データ!$C$5,データ!$C$9:$C$107,0)-1,0,データ!$B$6,1)</definedName>
    <definedName name="岩手県北">OFFSET(データ!$I$9,MATCH(データ!$C$5,データ!$C$9:$C$107,0)-1,0,データ!$B$6,1)</definedName>
    <definedName name="弘南バス">OFFSET(データ!$H$9,MATCH(データ!$C$5,データ!$C$9:$C$107,0)-1,0,データ!$B$6,1)</definedName>
    <definedName name="十和田観光電鉄">OFFSET(データ!$J$9,MATCH(データ!$C$5,データ!$C$9:$C$107,0)-1,0,データ!$B$6,1)</definedName>
    <definedName name="青森市交通部">OFFSET(データ!$F$9,MATCH(データ!$C$5,データ!$C$9:$C$109,0)-1,0,データ!$B$6,1)</definedName>
    <definedName name="八戸市交通部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  <c r="B22" i="2" s="1"/>
  <c r="A107" i="2" l="1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E22" i="2"/>
  <c r="A21" i="2"/>
  <c r="A20" i="2"/>
  <c r="A19" i="2"/>
  <c r="E19" i="2" s="1"/>
  <c r="A18" i="2"/>
  <c r="E18" i="2" s="1"/>
  <c r="A17" i="2"/>
  <c r="E17" i="2" s="1"/>
  <c r="A16" i="2"/>
  <c r="E16" i="2" s="1"/>
  <c r="A15" i="2"/>
  <c r="E15" i="2" s="1"/>
  <c r="A14" i="2"/>
  <c r="E14" i="2" s="1"/>
  <c r="A13" i="2"/>
  <c r="A12" i="2"/>
  <c r="E12" i="2" s="1"/>
  <c r="A11" i="2"/>
  <c r="E11" i="2" s="1"/>
  <c r="A10" i="2"/>
  <c r="E10" i="2" s="1"/>
  <c r="A9" i="2"/>
  <c r="E9" i="2" s="1"/>
  <c r="B6" i="2"/>
  <c r="E5" i="2"/>
  <c r="E20" i="2" l="1"/>
  <c r="E13" i="2"/>
  <c r="E21" i="2"/>
  <c r="B10" i="2"/>
  <c r="D10" i="2" s="1"/>
  <c r="B18" i="2"/>
  <c r="D18" i="2" s="1"/>
  <c r="B26" i="2"/>
  <c r="B34" i="2"/>
  <c r="B90" i="2"/>
  <c r="B28" i="2"/>
  <c r="B21" i="2"/>
  <c r="D21" i="2" s="1"/>
  <c r="B29" i="2"/>
  <c r="B37" i="2"/>
  <c r="B45" i="2"/>
  <c r="B53" i="2"/>
  <c r="B61" i="2"/>
  <c r="B69" i="2"/>
  <c r="B77" i="2"/>
  <c r="B85" i="2"/>
  <c r="B93" i="2"/>
  <c r="B101" i="2"/>
  <c r="B42" i="2"/>
  <c r="B58" i="2"/>
  <c r="B74" i="2"/>
  <c r="B98" i="2"/>
  <c r="B11" i="2"/>
  <c r="D11" i="2" s="1"/>
  <c r="B27" i="2"/>
  <c r="B43" i="2"/>
  <c r="B59" i="2"/>
  <c r="B67" i="2"/>
  <c r="B83" i="2"/>
  <c r="B99" i="2"/>
  <c r="B20" i="2"/>
  <c r="D20" i="2" s="1"/>
  <c r="B44" i="2"/>
  <c r="B60" i="2"/>
  <c r="B76" i="2"/>
  <c r="B92" i="2"/>
  <c r="B100" i="2"/>
  <c r="B13" i="2"/>
  <c r="D13" i="2" s="1"/>
  <c r="B30" i="2"/>
  <c r="B54" i="2"/>
  <c r="B86" i="2"/>
  <c r="B31" i="2"/>
  <c r="B47" i="2"/>
  <c r="B63" i="2"/>
  <c r="B79" i="2"/>
  <c r="B87" i="2"/>
  <c r="B95" i="2"/>
  <c r="B103" i="2"/>
  <c r="B12" i="2"/>
  <c r="D12" i="2" s="1"/>
  <c r="B36" i="2"/>
  <c r="B52" i="2"/>
  <c r="B68" i="2"/>
  <c r="B84" i="2"/>
  <c r="D22" i="2"/>
  <c r="B46" i="2"/>
  <c r="B62" i="2"/>
  <c r="B78" i="2"/>
  <c r="B94" i="2"/>
  <c r="B102" i="2"/>
  <c r="B23" i="2"/>
  <c r="B71" i="2"/>
  <c r="B16" i="2"/>
  <c r="D16" i="2" s="1"/>
  <c r="B24" i="2"/>
  <c r="B32" i="2"/>
  <c r="B40" i="2"/>
  <c r="B48" i="2"/>
  <c r="B56" i="2"/>
  <c r="B64" i="2"/>
  <c r="B72" i="2"/>
  <c r="B80" i="2"/>
  <c r="B88" i="2"/>
  <c r="B96" i="2"/>
  <c r="B104" i="2"/>
  <c r="B50" i="2"/>
  <c r="B66" i="2"/>
  <c r="B82" i="2"/>
  <c r="B106" i="2"/>
  <c r="B19" i="2"/>
  <c r="D19" i="2" s="1"/>
  <c r="B35" i="2"/>
  <c r="B51" i="2"/>
  <c r="B75" i="2"/>
  <c r="B91" i="2"/>
  <c r="B107" i="2"/>
  <c r="B14" i="2"/>
  <c r="D14" i="2" s="1"/>
  <c r="B38" i="2"/>
  <c r="B70" i="2"/>
  <c r="B15" i="2"/>
  <c r="D15" i="2" s="1"/>
  <c r="B39" i="2"/>
  <c r="B55" i="2"/>
  <c r="B9" i="2"/>
  <c r="D9" i="2" s="1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</calcChain>
</file>

<file path=xl/sharedStrings.xml><?xml version="1.0" encoding="utf-8"?>
<sst xmlns="http://schemas.openxmlformats.org/spreadsheetml/2006/main" count="20" uniqueCount="20">
  <si>
    <t>青森市交通部</t>
    <rPh sb="0" eb="3">
      <t>アオモリシ</t>
    </rPh>
    <rPh sb="3" eb="6">
      <t>コウツウブ</t>
    </rPh>
    <phoneticPr fontId="2"/>
  </si>
  <si>
    <t>八戸市交通部</t>
    <rPh sb="0" eb="3">
      <t>ハチノヘシ</t>
    </rPh>
    <rPh sb="3" eb="6">
      <t>コウツウブ</t>
    </rPh>
    <phoneticPr fontId="2"/>
  </si>
  <si>
    <t>弘南バス</t>
    <rPh sb="0" eb="2">
      <t>コウナン</t>
    </rPh>
    <phoneticPr fontId="2"/>
  </si>
  <si>
    <t>十和田観光電鉄</t>
    <rPh sb="0" eb="3">
      <t>トワダ</t>
    </rPh>
    <rPh sb="3" eb="5">
      <t>カンコウ</t>
    </rPh>
    <rPh sb="5" eb="7">
      <t>デンテツ</t>
    </rPh>
    <phoneticPr fontId="2"/>
  </si>
  <si>
    <t>下北交通</t>
    <rPh sb="0" eb="2">
      <t>シモキタ</t>
    </rPh>
    <rPh sb="2" eb="4">
      <t>コウツウ</t>
    </rPh>
    <phoneticPr fontId="2"/>
  </si>
  <si>
    <t>JRﾊﾞｽ東北</t>
    <rPh sb="5" eb="7">
      <t>トウホク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</si>
  <si>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</si>
  <si>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</si>
  <si>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</si>
  <si>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</si>
  <si>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</si>
  <si>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</si>
  <si>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</si>
  <si>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</si>
  <si>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</si>
  <si>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</si>
  <si>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</si>
  <si>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</si>
  <si>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一般乗合旅客自動車運送事業輸送人員(高速バスを含む)（資料：県企画政策部）（単位：千人）</t>
    <rPh sb="38" eb="40">
      <t>タンイ</t>
    </rPh>
    <rPh sb="41" eb="43">
      <t>センニン</t>
    </rPh>
    <phoneticPr fontId="2"/>
  </si>
  <si>
    <t>岩手県北自動車南部支社（旧南部バス）</t>
    <rPh sb="0" eb="2">
      <t>イワテ</t>
    </rPh>
    <rPh sb="2" eb="3">
      <t>ケン</t>
    </rPh>
    <rPh sb="3" eb="4">
      <t>キタ</t>
    </rPh>
    <rPh sb="4" eb="7">
      <t>ジドウシャ</t>
    </rPh>
    <rPh sb="7" eb="9">
      <t>ナンブ</t>
    </rPh>
    <rPh sb="9" eb="11">
      <t>シシャ</t>
    </rPh>
    <rPh sb="12" eb="13">
      <t>キュウ</t>
    </rPh>
    <rPh sb="13" eb="15">
      <t>ナンブ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</si>
</sst>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"/>
    <numFmt numFmtId="178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8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8" fontId="0" fillId="2" borderId="0" xfId="0" applyNumberFormat="1" applyFont="1" applyFill="1">
      <alignment vertical="center"/>
    </xf>
    <xf numFmtId="177" fontId="0" fillId="0" borderId="0" xfId="0" applyNumberFormat="1" applyFont="1">
      <alignment vertical="center"/>
    </xf>
    <xf numFmtId="0" fontId="0" fillId="2" borderId="0" xfId="0" applyFont="1" applyFill="1" applyAlignment="1">
      <alignment vertical="center" wrapText="1"/>
    </xf>
    <xf numFmtId="178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177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178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right"/>
    </xf>
    <xf numFmtId="177" fontId="0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0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sz="2000"/>
              <a:t>一般乗合旅客自動車運送事業輸送人員</a:t>
            </a:r>
            <a:r>
              <a:rPr lang="en-US" sz="2000"/>
              <a:t>(</a:t>
            </a:r>
            <a:r>
              <a:rPr lang="ja-JP" sz="2000"/>
              <a:t>高速バスを含む</a:t>
            </a:r>
            <a:r>
              <a:rPr lang="en-US" sz="2000"/>
              <a:t>)</a:t>
            </a:r>
            <a:endParaRPr lang="ja-JP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8584713570936"/>
          <c:y val="0.10690180516051088"/>
          <c:w val="0.8827861579796179"/>
          <c:h val="0.74274069706328893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青森市交通部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[0]!青森市交通部</c:f>
              <c:numCache>
                <c:formatCode>#,##0_ </c:formatCode>
                <c:ptCount val="7"/>
                <c:pt idx="0">
                  <c:v>7434</c:v>
                </c:pt>
                <c:pt idx="1">
                  <c:v>7446</c:v>
                </c:pt>
                <c:pt idx="2">
                  <c:v>7382</c:v>
                </c:pt>
                <c:pt idx="3">
                  <c:v>7065</c:v>
                </c:pt>
                <c:pt idx="4">
                  <c:v>5784</c:v>
                </c:pt>
                <c:pt idx="5">
                  <c:v>5703</c:v>
                </c:pt>
                <c:pt idx="6">
                  <c:v>5908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B-4F1B-B455-803B633E58A5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八戸市交通部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[0]!八戸市交通部</c:f>
              <c:numCache>
                <c:formatCode>#,##0_ </c:formatCode>
                <c:ptCount val="7"/>
                <c:pt idx="0">
                  <c:v>6888</c:v>
                </c:pt>
                <c:pt idx="1">
                  <c:v>6843</c:v>
                </c:pt>
                <c:pt idx="2">
                  <c:v>6831</c:v>
                </c:pt>
                <c:pt idx="3">
                  <c:v>6533</c:v>
                </c:pt>
                <c:pt idx="4">
                  <c:v>5315</c:v>
                </c:pt>
                <c:pt idx="5">
                  <c:v>5323</c:v>
                </c:pt>
                <c:pt idx="6">
                  <c:v>5155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B-4F1B-B455-803B633E58A5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弘南バス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630816662958048E-3"/>
                  <c:y val="-1.6732027521550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AA-4D05-A8F6-561487A838B3}"/>
                </c:ext>
              </c:extLst>
            </c:dLbl>
            <c:dLbl>
              <c:idx val="1"/>
              <c:layout>
                <c:manualLayout>
                  <c:x val="-5.4630816662958291E-3"/>
                  <c:y val="-1.6732027521550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AA-4D05-A8F6-561487A838B3}"/>
                </c:ext>
              </c:extLst>
            </c:dLbl>
            <c:dLbl>
              <c:idx val="2"/>
              <c:layout>
                <c:manualLayout>
                  <c:x val="-5.4630816662958794E-3"/>
                  <c:y val="-2.091503440193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AA-4D05-A8F6-561487A838B3}"/>
                </c:ext>
              </c:extLst>
            </c:dLbl>
            <c:dLbl>
              <c:idx val="3"/>
              <c:layout>
                <c:manualLayout>
                  <c:x val="-1.3657704165739573E-3"/>
                  <c:y val="-8.3660137607751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AA-4D05-A8F6-561487A838B3}"/>
                </c:ext>
              </c:extLst>
            </c:dLbl>
            <c:dLbl>
              <c:idx val="4"/>
              <c:layout>
                <c:manualLayout>
                  <c:x val="-9.5603929160177018E-3"/>
                  <c:y val="-1.8823530961744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AA-4D05-A8F6-561487A838B3}"/>
                </c:ext>
              </c:extLst>
            </c:dLbl>
            <c:dLbl>
              <c:idx val="5"/>
              <c:layout>
                <c:manualLayout>
                  <c:x val="-3.4144260414349037E-2"/>
                  <c:y val="-2.3006537842131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AA-4D05-A8F6-561487A838B3}"/>
                </c:ext>
              </c:extLst>
            </c:dLbl>
            <c:dLbl>
              <c:idx val="6"/>
              <c:layout>
                <c:manualLayout>
                  <c:x val="-3.6875801247496946E-2"/>
                  <c:y val="-2.71895447225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AA-4D05-A8F6-561487A83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[0]!弘南バス</c:f>
              <c:numCache>
                <c:formatCode>#,##0_ </c:formatCode>
                <c:ptCount val="7"/>
                <c:pt idx="0">
                  <c:v>5193</c:v>
                </c:pt>
                <c:pt idx="1">
                  <c:v>4995</c:v>
                </c:pt>
                <c:pt idx="2">
                  <c:v>4835</c:v>
                </c:pt>
                <c:pt idx="3">
                  <c:v>4691</c:v>
                </c:pt>
                <c:pt idx="4">
                  <c:v>3283</c:v>
                </c:pt>
                <c:pt idx="5">
                  <c:v>3131</c:v>
                </c:pt>
                <c:pt idx="6">
                  <c:v>3402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1B-4F1B-B455-803B633E58A5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岩手県北自動車南部支社（旧南部バス）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680805903483478E-2"/>
                  <c:y val="3.011764953879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BAA-4D05-A8F6-561487A838B3}"/>
                </c:ext>
              </c:extLst>
            </c:dLbl>
            <c:dLbl>
              <c:idx val="3"/>
              <c:layout>
                <c:manualLayout>
                  <c:x val="-3.4315035486909617E-2"/>
                  <c:y val="3.011764953879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AA-4D05-A8F6-561487A838B3}"/>
                </c:ext>
              </c:extLst>
            </c:dLbl>
            <c:dLbl>
              <c:idx val="4"/>
              <c:layout>
                <c:manualLayout>
                  <c:x val="-3.5680805903483478E-2"/>
                  <c:y val="3.0117649538790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AA-4D05-A8F6-561487A838B3}"/>
                </c:ext>
              </c:extLst>
            </c:dLbl>
            <c:dLbl>
              <c:idx val="5"/>
              <c:layout>
                <c:manualLayout>
                  <c:x val="-3.8412346736631395E-2"/>
                  <c:y val="2.8026146098596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AA-4D05-A8F6-561487A838B3}"/>
                </c:ext>
              </c:extLst>
            </c:dLbl>
            <c:dLbl>
              <c:idx val="6"/>
              <c:layout>
                <c:manualLayout>
                  <c:x val="-3.5680805903483576E-2"/>
                  <c:y val="2.8026146098596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AA-4D05-A8F6-561487A83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[0]!岩手県北</c:f>
              <c:numCache>
                <c:formatCode>#,##0_ </c:formatCode>
                <c:ptCount val="7"/>
                <c:pt idx="0">
                  <c:v>3493</c:v>
                </c:pt>
                <c:pt idx="1">
                  <c:v>3693</c:v>
                </c:pt>
                <c:pt idx="2">
                  <c:v>3652</c:v>
                </c:pt>
                <c:pt idx="3">
                  <c:v>3392</c:v>
                </c:pt>
                <c:pt idx="4">
                  <c:v>2878</c:v>
                </c:pt>
                <c:pt idx="5">
                  <c:v>2763</c:v>
                </c:pt>
                <c:pt idx="6">
                  <c:v>2821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1B-4F1B-B455-803B633E58A5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十和田観光電鉄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5680805903483478E-2"/>
                  <c:y val="-3.011764953879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AA-4D05-A8F6-561487A838B3}"/>
                </c:ext>
              </c:extLst>
            </c:dLbl>
            <c:dLbl>
              <c:idx val="5"/>
              <c:layout>
                <c:manualLayout>
                  <c:x val="-2.6632523123192271E-2"/>
                  <c:y val="-3.011764953879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AA-4D05-A8F6-561487A838B3}"/>
                </c:ext>
              </c:extLst>
            </c:dLbl>
            <c:dLbl>
              <c:idx val="6"/>
              <c:layout>
                <c:manualLayout>
                  <c:x val="-2.7998293539766125E-2"/>
                  <c:y val="-2.384313921820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AA-4D05-A8F6-561487A83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5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[0]!十和田観光電鉄</c:f>
              <c:numCache>
                <c:formatCode>#,##0_ </c:formatCode>
                <c:ptCount val="7"/>
                <c:pt idx="0">
                  <c:v>1480</c:v>
                </c:pt>
                <c:pt idx="1">
                  <c:v>1398</c:v>
                </c:pt>
                <c:pt idx="2">
                  <c:v>1392</c:v>
                </c:pt>
                <c:pt idx="3">
                  <c:v>1341</c:v>
                </c:pt>
                <c:pt idx="4">
                  <c:v>1137</c:v>
                </c:pt>
                <c:pt idx="5">
                  <c:v>962</c:v>
                </c:pt>
                <c:pt idx="6">
                  <c:v>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1B-4F1B-B455-803B633E58A5}"/>
            </c:ext>
          </c:extLst>
        </c:ser>
        <c:ser>
          <c:idx val="5"/>
          <c:order val="5"/>
          <c:tx>
            <c:strRef>
              <c:f>データ!$K$8</c:f>
              <c:strCache>
                <c:ptCount val="1"/>
                <c:pt idx="0">
                  <c:v>下北交通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856998030171911E-2"/>
                  <c:y val="1.7516753024898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6F-4A18-993B-3F9C2A4FD13B}"/>
                </c:ext>
              </c:extLst>
            </c:dLbl>
            <c:dLbl>
              <c:idx val="1"/>
              <c:layout>
                <c:manualLayout>
                  <c:x val="-3.4763090904114141E-2"/>
                  <c:y val="1.7526718470266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6F-4A18-993B-3F9C2A4FD13B}"/>
                </c:ext>
              </c:extLst>
            </c:dLbl>
            <c:dLbl>
              <c:idx val="2"/>
              <c:layout>
                <c:manualLayout>
                  <c:x val="-3.0673315503630078E-2"/>
                  <c:y val="1.961323257386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6F-4A18-993B-3F9C2A4FD13B}"/>
                </c:ext>
              </c:extLst>
            </c:dLbl>
            <c:dLbl>
              <c:idx val="3"/>
              <c:layout>
                <c:manualLayout>
                  <c:x val="-2.9310057036802076E-2"/>
                  <c:y val="1.7526718470266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6F-4A18-993B-3F9C2A4FD13B}"/>
                </c:ext>
              </c:extLst>
            </c:dLbl>
            <c:dLbl>
              <c:idx val="4"/>
              <c:layout>
                <c:manualLayout>
                  <c:x val="-4.7044983638177953E-2"/>
                  <c:y val="1.1252288508242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6F-4A18-993B-3F9C2A4FD13B}"/>
                </c:ext>
              </c:extLst>
            </c:dLbl>
            <c:dLbl>
              <c:idx val="5"/>
              <c:layout>
                <c:manualLayout>
                  <c:x val="3.5011040694472822E-3"/>
                  <c:y val="1.3343791948436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6F-4A18-993B-3F9C2A4FD13B}"/>
                </c:ext>
              </c:extLst>
            </c:dLbl>
            <c:dLbl>
              <c:idx val="6"/>
              <c:layout>
                <c:manualLayout>
                  <c:x val="-2.3900982290044254E-2"/>
                  <c:y val="1.547712545743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AA-4D05-A8F6-561487A83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[0]!下北交通</c:f>
              <c:numCache>
                <c:formatCode>#,##0_ </c:formatCode>
                <c:ptCount val="7"/>
                <c:pt idx="0">
                  <c:v>552</c:v>
                </c:pt>
                <c:pt idx="1">
                  <c:v>511</c:v>
                </c:pt>
                <c:pt idx="2">
                  <c:v>487</c:v>
                </c:pt>
                <c:pt idx="3">
                  <c:v>453</c:v>
                </c:pt>
                <c:pt idx="4">
                  <c:v>393</c:v>
                </c:pt>
                <c:pt idx="5">
                  <c:v>399</c:v>
                </c:pt>
                <c:pt idx="6">
                  <c:v>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1B-4F1B-B455-803B633E58A5}"/>
            </c:ext>
          </c:extLst>
        </c:ser>
        <c:ser>
          <c:idx val="6"/>
          <c:order val="6"/>
          <c:tx>
            <c:strRef>
              <c:f>データ!$L$8</c:f>
              <c:strCache>
                <c:ptCount val="1"/>
                <c:pt idx="0">
                  <c:v>JRﾊﾞｽ東北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359101601936068E-2"/>
                  <c:y val="-1.6692112828825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6F-4A18-993B-3F9C2A4FD13B}"/>
                </c:ext>
              </c:extLst>
            </c:dLbl>
            <c:dLbl>
              <c:idx val="1"/>
              <c:layout>
                <c:manualLayout>
                  <c:x val="-1.9085618535592049E-2"/>
                  <c:y val="-1.8778626932428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6F-4A18-993B-3F9C2A4FD13B}"/>
                </c:ext>
              </c:extLst>
            </c:dLbl>
            <c:dLbl>
              <c:idx val="2"/>
              <c:layout>
                <c:manualLayout>
                  <c:x val="-1.3632584668280085E-2"/>
                  <c:y val="-1.8778626932428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6F-4A18-993B-3F9C2A4FD13B}"/>
                </c:ext>
              </c:extLst>
            </c:dLbl>
            <c:dLbl>
              <c:idx val="3"/>
              <c:layout>
                <c:manualLayout>
                  <c:x val="-2.1812135469248057E-2"/>
                  <c:y val="-1.6692112828825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6F-4A18-993B-3F9C2A4FD13B}"/>
                </c:ext>
              </c:extLst>
            </c:dLbl>
            <c:dLbl>
              <c:idx val="4"/>
              <c:layout>
                <c:manualLayout>
                  <c:x val="-1.7722360068764147E-2"/>
                  <c:y val="-2.2951655139634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6F-4A18-993B-3F9C2A4FD13B}"/>
                </c:ext>
              </c:extLst>
            </c:dLbl>
            <c:dLbl>
              <c:idx val="5"/>
              <c:layout>
                <c:manualLayout>
                  <c:x val="-5.442971503469311E-3"/>
                  <c:y val="-1.6692173676469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6F-4A18-993B-3F9C2A4FD13B}"/>
                </c:ext>
              </c:extLst>
            </c:dLbl>
            <c:dLbl>
              <c:idx val="6"/>
              <c:layout>
                <c:manualLayout>
                  <c:x val="4.0973112497218718E-3"/>
                  <c:y val="-1.2549020641162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AA-4D05-A8F6-561487A83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[0]!ジェイアールバス東北</c:f>
              <c:numCache>
                <c:formatCode>#,##0_ </c:formatCode>
                <c:ptCount val="7"/>
                <c:pt idx="0">
                  <c:v>659</c:v>
                </c:pt>
                <c:pt idx="1">
                  <c:v>695</c:v>
                </c:pt>
                <c:pt idx="2">
                  <c:v>708</c:v>
                </c:pt>
                <c:pt idx="3">
                  <c:v>727</c:v>
                </c:pt>
                <c:pt idx="4">
                  <c:v>373</c:v>
                </c:pt>
                <c:pt idx="5">
                  <c:v>376</c:v>
                </c:pt>
                <c:pt idx="6">
                  <c:v>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1B-4F1B-B455-803B633E5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816143"/>
        <c:axId val="1808042287"/>
      </c:lineChart>
      <c:catAx>
        <c:axId val="59281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808042287"/>
        <c:crosses val="autoZero"/>
        <c:auto val="1"/>
        <c:lblAlgn val="ctr"/>
        <c:lblOffset val="100"/>
        <c:noMultiLvlLbl val="0"/>
      </c:catAx>
      <c:valAx>
        <c:axId val="1808042287"/>
        <c:scaling>
          <c:orientation val="minMax"/>
          <c:max val="12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2816143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0973663465857945"/>
          <c:y val="0.10899442966425406"/>
          <c:w val="0.88162415081609447"/>
          <c:h val="0.1395780543996688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B70372A-1B7C-4C1E-8B7F-7231FD3F74EF}">
  <sheetPr/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9FFA288-6BF4-7AD6-4025-40C10F63A9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0.03794</cdr:x>
      <cdr:y>0.03581</cdr:y>
    </cdr:from>
    <cdr:to>
      <cdr:x>0.15178</cdr:x>
      <cdr:y>0.10399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C66B566-6097-D542-FB50-D338D6A592CB}"/>
            </a:ext>
          </a:extLst>
        </cdr:cNvPr>
        <cdr:cNvSpPr txBox="1"/>
      </cdr:nvSpPr>
      <cdr:spPr>
        <a:xfrm xmlns:a="http://schemas.openxmlformats.org/drawingml/2006/main">
          <a:off x="352686" y="217357"/>
          <a:ext cx="1058302" cy="413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800">
              <a:latin typeface="ＭＳ ゴシック" pitchFamily="49" charset="-128"/>
              <a:ea typeface="ＭＳ ゴシック" pitchFamily="49" charset="-128"/>
            </a:rPr>
            <a:t>(</a:t>
          </a:r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千人</a:t>
          </a:r>
          <a:r>
            <a:rPr lang="en-US" altLang="ja-JP" sz="1800">
              <a:latin typeface="ＭＳ ゴシック" pitchFamily="49" charset="-128"/>
              <a:ea typeface="ＭＳ ゴシック" pitchFamily="49" charset="-128"/>
            </a:rPr>
            <a:t>)</a:t>
          </a:r>
          <a:endParaRPr lang="ja-JP" altLang="en-US" sz="18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0.62249</cdr:x>
      <cdr:y>0.93804</cdr:y>
    </cdr:from>
    <cdr:to>
      <cdr:x>0.99258</cdr:x>
      <cdr:y>0.99069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12115AE-7CD5-B760-8FB2-13651940513D}"/>
            </a:ext>
          </a:extLst>
        </cdr:cNvPr>
        <cdr:cNvSpPr txBox="1"/>
      </cdr:nvSpPr>
      <cdr:spPr>
        <a:xfrm xmlns:a="http://schemas.openxmlformats.org/drawingml/2006/main">
          <a:off x="5786620" y="5692931"/>
          <a:ext cx="3440411" cy="319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資料：県企画政策部</a:t>
          </a:r>
          <a:endParaRPr lang="en-US" altLang="en-US" sz="18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0.79463</cdr:x>
      <cdr:y>0.86452</cdr:y>
    </cdr:from>
    <cdr:to>
      <cdr:x>0.99886</cdr:x>
      <cdr:y>0.91961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12115AE-7CD5-B760-8FB2-13651940513D}"/>
            </a:ext>
          </a:extLst>
        </cdr:cNvPr>
        <cdr:cNvSpPr txBox="1"/>
      </cdr:nvSpPr>
      <cdr:spPr>
        <a:xfrm xmlns:a="http://schemas.openxmlformats.org/drawingml/2006/main">
          <a:off x="7402709" y="5262055"/>
          <a:ext cx="1902589" cy="335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</a:t>
          </a:r>
          <a:endParaRPr lang="en-US" altLang="en-US" sz="18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BCBE-1629-4D97-9115-1FA7060D1AC6}">
  <dimension ref="A1:O107"/>
  <sheetViews>
    <sheetView tabSelected="1" zoomScaleNormal="100" workbookViewId="0">
      <selection activeCell="B26" sqref="B26"/>
    </sheetView>
  </sheetViews>
  <sheetFormatPr defaultColWidth="8.75" defaultRowHeight="13.5" x14ac:dyDescent="0.15"/>
  <cols>
    <col min="1" max="2" width="6" style="4" customWidth="1"/>
    <col min="3" max="3" width="9.25" style="8" bestFit="1" customWidth="1"/>
    <col min="4" max="4" width="12.875" style="8" customWidth="1"/>
    <col min="5" max="5" width="8.75" style="8"/>
    <col min="6" max="12" width="8.75" style="20"/>
    <col min="13" max="16384" width="8.75" style="8"/>
  </cols>
  <sheetData>
    <row r="1" spans="1:15" x14ac:dyDescent="0.15">
      <c r="A1" s="3" t="s">
        <v>6</v>
      </c>
      <c r="C1" s="1" t="s">
        <v>7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</row>
    <row r="2" spans="1:15" x14ac:dyDescent="0.15">
      <c r="A2" s="3" t="s">
        <v>8</v>
      </c>
      <c r="C2" s="9" t="s">
        <v>9</v>
      </c>
      <c r="F2" s="8"/>
      <c r="G2" s="8"/>
      <c r="H2" s="8"/>
      <c r="I2" s="10"/>
      <c r="J2" s="11"/>
      <c r="K2" s="11"/>
      <c r="L2" s="11"/>
      <c r="N2" s="12"/>
      <c r="O2" s="12"/>
    </row>
    <row r="3" spans="1:15" x14ac:dyDescent="0.15">
      <c r="A3" s="3" t="s">
        <v>10</v>
      </c>
      <c r="C3" s="9" t="s">
        <v>14</v>
      </c>
      <c r="F3" s="8"/>
      <c r="G3" s="8"/>
      <c r="H3" s="8"/>
      <c r="I3" s="10"/>
      <c r="J3" s="13"/>
      <c r="K3" s="13"/>
      <c r="L3" s="13"/>
    </row>
    <row r="4" spans="1:15" x14ac:dyDescent="0.15">
      <c r="A4" s="3"/>
      <c r="C4" s="14" t="s">
        <v>11</v>
      </c>
      <c r="F4" s="8"/>
      <c r="G4" s="8"/>
      <c r="H4" s="8"/>
      <c r="I4" s="10"/>
      <c r="J4" s="13"/>
      <c r="K4" s="13"/>
      <c r="L4" s="13"/>
    </row>
    <row r="5" spans="1:15" ht="21" customHeight="1" x14ac:dyDescent="0.15">
      <c r="C5" s="15">
        <v>42370</v>
      </c>
      <c r="D5" s="16" t="s">
        <v>12</v>
      </c>
      <c r="E5" s="17">
        <f>MAX($C$9:$C$107)</f>
        <v>44562</v>
      </c>
      <c r="F5" s="16" t="s">
        <v>13</v>
      </c>
      <c r="G5" s="16"/>
      <c r="H5" s="16"/>
      <c r="I5" s="18"/>
      <c r="J5" s="13"/>
      <c r="K5" s="13"/>
      <c r="L5" s="13"/>
    </row>
    <row r="6" spans="1:15" x14ac:dyDescent="0.15">
      <c r="B6" s="4">
        <f>COUNTA(C9:C107)-MATCH(C5,C9:C107,0)+1</f>
        <v>7</v>
      </c>
      <c r="F6" s="8"/>
      <c r="G6" s="8"/>
      <c r="H6" s="8"/>
      <c r="I6" s="8"/>
      <c r="J6" s="8"/>
      <c r="K6" s="8"/>
      <c r="L6" s="8"/>
    </row>
    <row r="7" spans="1:15" x14ac:dyDescent="0.15">
      <c r="A7" s="19"/>
      <c r="C7" s="8" t="s">
        <v>18</v>
      </c>
    </row>
    <row r="8" spans="1:15" s="26" customFormat="1" ht="67.5" x14ac:dyDescent="0.15">
      <c r="A8" s="21"/>
      <c r="B8" s="21"/>
      <c r="C8" s="24" t="s">
        <v>15</v>
      </c>
      <c r="D8" s="24" t="s">
        <v>16</v>
      </c>
      <c r="E8" s="24" t="s">
        <v>17</v>
      </c>
      <c r="F8" s="25" t="s">
        <v>0</v>
      </c>
      <c r="G8" s="25" t="s">
        <v>1</v>
      </c>
      <c r="H8" s="25" t="s">
        <v>2</v>
      </c>
      <c r="I8" s="25" t="s">
        <v>19</v>
      </c>
      <c r="J8" s="25" t="s">
        <v>3</v>
      </c>
      <c r="K8" s="25" t="s">
        <v>4</v>
      </c>
      <c r="L8" s="25" t="s">
        <v>5</v>
      </c>
    </row>
    <row r="9" spans="1:15" x14ac:dyDescent="0.15">
      <c r="A9" s="2" t="str">
        <f t="shared" ref="A9:A71" si="0">IF(C9=EDATE($C$5,0),1,"")</f>
        <v/>
      </c>
      <c r="B9" s="2" t="str">
        <f>IF(OR(A9=1,C9=$E$5),1,"")</f>
        <v/>
      </c>
      <c r="C9" s="22">
        <v>39814</v>
      </c>
      <c r="D9" s="23" t="str">
        <f t="shared" ref="D9:D22" si="1">IF(OR(A9=1,B9=1,A9),TEXT(C9,"ge"),TEXT(C9," "))</f>
        <v xml:space="preserve"> </v>
      </c>
      <c r="E9" s="23" t="str">
        <f t="shared" ref="E9:E22" si="2">IF(OR(A9=1,A9),TEXT(C9,"yyyy"),TEXT(C9,"yy"))</f>
        <v>09</v>
      </c>
      <c r="F9" s="20">
        <v>8651</v>
      </c>
      <c r="G9" s="20">
        <v>7019</v>
      </c>
      <c r="H9" s="20">
        <v>6053</v>
      </c>
      <c r="I9" s="20">
        <v>3414</v>
      </c>
      <c r="J9" s="20">
        <v>1349</v>
      </c>
      <c r="K9" s="20">
        <v>704</v>
      </c>
      <c r="L9" s="20">
        <v>681</v>
      </c>
    </row>
    <row r="10" spans="1:15" x14ac:dyDescent="0.15">
      <c r="A10" s="2" t="str">
        <f t="shared" si="0"/>
        <v/>
      </c>
      <c r="B10" s="2" t="str">
        <f t="shared" ref="B10:B73" si="3">IF(OR(A10=1,C10=$E$5),1,"")</f>
        <v/>
      </c>
      <c r="C10" s="22">
        <v>40179</v>
      </c>
      <c r="D10" s="23" t="str">
        <f t="shared" si="1"/>
        <v xml:space="preserve"> </v>
      </c>
      <c r="E10" s="23" t="str">
        <f t="shared" si="2"/>
        <v>10</v>
      </c>
      <c r="F10" s="20">
        <v>8614</v>
      </c>
      <c r="G10" s="20">
        <v>6579</v>
      </c>
      <c r="H10" s="20">
        <v>5347</v>
      </c>
      <c r="I10" s="20">
        <v>3383</v>
      </c>
      <c r="J10" s="20">
        <v>1265</v>
      </c>
      <c r="K10" s="20">
        <v>667</v>
      </c>
      <c r="L10" s="20">
        <v>644</v>
      </c>
    </row>
    <row r="11" spans="1:15" x14ac:dyDescent="0.15">
      <c r="A11" s="2" t="str">
        <f t="shared" si="0"/>
        <v/>
      </c>
      <c r="B11" s="2" t="str">
        <f t="shared" si="3"/>
        <v/>
      </c>
      <c r="C11" s="22">
        <v>40544</v>
      </c>
      <c r="D11" s="23" t="str">
        <f t="shared" si="1"/>
        <v xml:space="preserve"> </v>
      </c>
      <c r="E11" s="23" t="str">
        <f t="shared" si="2"/>
        <v>11</v>
      </c>
      <c r="F11" s="20">
        <v>8491</v>
      </c>
      <c r="G11" s="20">
        <v>6891</v>
      </c>
      <c r="H11" s="20">
        <v>5258</v>
      </c>
      <c r="I11" s="20">
        <v>3512</v>
      </c>
      <c r="J11" s="20">
        <v>1298</v>
      </c>
      <c r="K11" s="20">
        <v>613</v>
      </c>
      <c r="L11" s="20">
        <v>611</v>
      </c>
    </row>
    <row r="12" spans="1:15" x14ac:dyDescent="0.15">
      <c r="A12" s="2" t="str">
        <f t="shared" si="0"/>
        <v/>
      </c>
      <c r="B12" s="2" t="str">
        <f t="shared" si="3"/>
        <v/>
      </c>
      <c r="C12" s="22">
        <v>40909</v>
      </c>
      <c r="D12" s="23" t="str">
        <f t="shared" si="1"/>
        <v xml:space="preserve"> </v>
      </c>
      <c r="E12" s="23" t="str">
        <f t="shared" si="2"/>
        <v>12</v>
      </c>
      <c r="F12" s="20">
        <v>8449</v>
      </c>
      <c r="G12" s="20">
        <v>7283</v>
      </c>
      <c r="H12" s="20">
        <v>4807</v>
      </c>
      <c r="I12" s="20">
        <v>3643</v>
      </c>
      <c r="J12" s="20">
        <v>1606</v>
      </c>
      <c r="K12" s="20">
        <v>666</v>
      </c>
      <c r="L12" s="20">
        <v>588</v>
      </c>
    </row>
    <row r="13" spans="1:15" x14ac:dyDescent="0.15">
      <c r="A13" s="2" t="str">
        <f t="shared" si="0"/>
        <v/>
      </c>
      <c r="B13" s="2" t="str">
        <f t="shared" si="3"/>
        <v/>
      </c>
      <c r="C13" s="22">
        <v>41275</v>
      </c>
      <c r="D13" s="23" t="str">
        <f t="shared" si="1"/>
        <v xml:space="preserve"> </v>
      </c>
      <c r="E13" s="23" t="str">
        <f t="shared" si="2"/>
        <v>13</v>
      </c>
      <c r="F13" s="20">
        <v>8184</v>
      </c>
      <c r="G13" s="20">
        <v>7897</v>
      </c>
      <c r="H13" s="20">
        <v>4752</v>
      </c>
      <c r="I13" s="20">
        <v>3875</v>
      </c>
      <c r="J13" s="20">
        <v>1701</v>
      </c>
      <c r="K13" s="20">
        <v>632</v>
      </c>
      <c r="L13" s="20">
        <v>589</v>
      </c>
    </row>
    <row r="14" spans="1:15" x14ac:dyDescent="0.15">
      <c r="A14" s="2" t="str">
        <f t="shared" si="0"/>
        <v/>
      </c>
      <c r="B14" s="2" t="str">
        <f t="shared" si="3"/>
        <v/>
      </c>
      <c r="C14" s="22">
        <v>41640</v>
      </c>
      <c r="D14" s="23" t="str">
        <f t="shared" si="1"/>
        <v xml:space="preserve"> </v>
      </c>
      <c r="E14" s="23" t="str">
        <f t="shared" si="2"/>
        <v>14</v>
      </c>
      <c r="F14" s="20">
        <v>7547</v>
      </c>
      <c r="G14" s="20">
        <v>6945</v>
      </c>
      <c r="H14" s="20">
        <v>4934</v>
      </c>
      <c r="I14" s="20">
        <v>3766</v>
      </c>
      <c r="J14" s="20">
        <v>1567</v>
      </c>
      <c r="K14" s="20">
        <v>646</v>
      </c>
      <c r="L14" s="20">
        <v>601</v>
      </c>
    </row>
    <row r="15" spans="1:15" x14ac:dyDescent="0.15">
      <c r="A15" s="2" t="str">
        <f t="shared" si="0"/>
        <v/>
      </c>
      <c r="B15" s="2" t="str">
        <f t="shared" si="3"/>
        <v/>
      </c>
      <c r="C15" s="22">
        <v>42005</v>
      </c>
      <c r="D15" s="23" t="str">
        <f t="shared" si="1"/>
        <v xml:space="preserve"> </v>
      </c>
      <c r="E15" s="23" t="str">
        <f t="shared" si="2"/>
        <v>15</v>
      </c>
      <c r="F15" s="20">
        <v>7362</v>
      </c>
      <c r="G15" s="20">
        <v>6981</v>
      </c>
      <c r="H15" s="20">
        <v>5571</v>
      </c>
      <c r="I15" s="20">
        <v>3685</v>
      </c>
      <c r="J15" s="20">
        <v>1525</v>
      </c>
      <c r="K15" s="20">
        <v>582</v>
      </c>
      <c r="L15" s="20">
        <v>653</v>
      </c>
    </row>
    <row r="16" spans="1:15" x14ac:dyDescent="0.15">
      <c r="A16" s="2">
        <f t="shared" si="0"/>
        <v>1</v>
      </c>
      <c r="B16" s="2">
        <f t="shared" si="3"/>
        <v>1</v>
      </c>
      <c r="C16" s="22">
        <v>42370</v>
      </c>
      <c r="D16" s="23" t="str">
        <f t="shared" si="1"/>
        <v>H28</v>
      </c>
      <c r="E16" s="23" t="str">
        <f t="shared" si="2"/>
        <v>2016</v>
      </c>
      <c r="F16" s="20">
        <v>7434</v>
      </c>
      <c r="G16" s="20">
        <v>6888</v>
      </c>
      <c r="H16" s="20">
        <v>5193</v>
      </c>
      <c r="I16" s="20">
        <v>3493</v>
      </c>
      <c r="J16" s="20">
        <v>1480</v>
      </c>
      <c r="K16" s="20">
        <v>552</v>
      </c>
      <c r="L16" s="20">
        <v>659</v>
      </c>
    </row>
    <row r="17" spans="1:13" x14ac:dyDescent="0.15">
      <c r="A17" s="2" t="str">
        <f t="shared" si="0"/>
        <v/>
      </c>
      <c r="B17" s="2" t="str">
        <f t="shared" si="3"/>
        <v/>
      </c>
      <c r="C17" s="22">
        <v>42736</v>
      </c>
      <c r="D17" s="23" t="str">
        <f t="shared" si="1"/>
        <v xml:space="preserve"> </v>
      </c>
      <c r="E17" s="23" t="str">
        <f t="shared" si="2"/>
        <v>17</v>
      </c>
      <c r="F17" s="20">
        <v>7446</v>
      </c>
      <c r="G17" s="20">
        <v>6843</v>
      </c>
      <c r="H17" s="20">
        <v>4995</v>
      </c>
      <c r="I17" s="20">
        <v>3693</v>
      </c>
      <c r="J17" s="20">
        <v>1398</v>
      </c>
      <c r="K17" s="20">
        <v>511</v>
      </c>
      <c r="L17" s="20">
        <v>695</v>
      </c>
    </row>
    <row r="18" spans="1:13" x14ac:dyDescent="0.15">
      <c r="A18" s="2" t="str">
        <f t="shared" si="0"/>
        <v/>
      </c>
      <c r="B18" s="2" t="str">
        <f t="shared" si="3"/>
        <v/>
      </c>
      <c r="C18" s="22">
        <v>43101</v>
      </c>
      <c r="D18" s="23" t="str">
        <f t="shared" si="1"/>
        <v xml:space="preserve"> </v>
      </c>
      <c r="E18" s="23" t="str">
        <f t="shared" si="2"/>
        <v>18</v>
      </c>
      <c r="F18" s="20">
        <v>7382</v>
      </c>
      <c r="G18" s="20">
        <v>6831</v>
      </c>
      <c r="H18" s="20">
        <v>4835</v>
      </c>
      <c r="I18" s="20">
        <v>3652</v>
      </c>
      <c r="J18" s="20">
        <v>1392</v>
      </c>
      <c r="K18" s="20">
        <v>487</v>
      </c>
      <c r="L18" s="20">
        <v>708</v>
      </c>
    </row>
    <row r="19" spans="1:13" x14ac:dyDescent="0.15">
      <c r="A19" s="2" t="str">
        <f t="shared" si="0"/>
        <v/>
      </c>
      <c r="B19" s="2" t="str">
        <f t="shared" si="3"/>
        <v/>
      </c>
      <c r="C19" s="22">
        <v>43466</v>
      </c>
      <c r="D19" s="23" t="str">
        <f t="shared" si="1"/>
        <v xml:space="preserve"> </v>
      </c>
      <c r="E19" s="23" t="str">
        <f t="shared" si="2"/>
        <v>19</v>
      </c>
      <c r="F19" s="20">
        <v>7065</v>
      </c>
      <c r="G19" s="20">
        <v>6533</v>
      </c>
      <c r="H19" s="20">
        <v>4691</v>
      </c>
      <c r="I19" s="20">
        <v>3392</v>
      </c>
      <c r="J19" s="20">
        <v>1341</v>
      </c>
      <c r="K19" s="20">
        <v>453</v>
      </c>
      <c r="L19" s="20">
        <v>727</v>
      </c>
    </row>
    <row r="20" spans="1:13" x14ac:dyDescent="0.15">
      <c r="A20" s="2" t="str">
        <f t="shared" si="0"/>
        <v/>
      </c>
      <c r="B20" s="2" t="str">
        <f t="shared" si="3"/>
        <v/>
      </c>
      <c r="C20" s="22">
        <v>43831</v>
      </c>
      <c r="D20" s="23" t="str">
        <f t="shared" si="1"/>
        <v xml:space="preserve"> </v>
      </c>
      <c r="E20" s="23" t="str">
        <f t="shared" si="2"/>
        <v>20</v>
      </c>
      <c r="F20" s="20">
        <v>5784</v>
      </c>
      <c r="G20" s="20">
        <v>5315</v>
      </c>
      <c r="H20" s="20">
        <v>3283</v>
      </c>
      <c r="I20" s="20">
        <v>2878</v>
      </c>
      <c r="J20" s="20">
        <v>1137</v>
      </c>
      <c r="K20" s="20">
        <v>393</v>
      </c>
      <c r="L20" s="20">
        <v>373</v>
      </c>
    </row>
    <row r="21" spans="1:13" x14ac:dyDescent="0.15">
      <c r="A21" s="2" t="str">
        <f t="shared" si="0"/>
        <v/>
      </c>
      <c r="B21" s="2" t="str">
        <f t="shared" si="3"/>
        <v/>
      </c>
      <c r="C21" s="22">
        <v>44197</v>
      </c>
      <c r="D21" s="23" t="str">
        <f t="shared" si="1"/>
        <v xml:space="preserve"> </v>
      </c>
      <c r="E21" s="23" t="str">
        <f t="shared" si="2"/>
        <v>21</v>
      </c>
      <c r="F21" s="20">
        <v>5703</v>
      </c>
      <c r="G21" s="20">
        <v>5323</v>
      </c>
      <c r="H21" s="20">
        <v>3131</v>
      </c>
      <c r="I21" s="20">
        <v>2763</v>
      </c>
      <c r="J21" s="20">
        <v>962</v>
      </c>
      <c r="K21" s="20">
        <v>399</v>
      </c>
      <c r="L21" s="20">
        <v>376</v>
      </c>
    </row>
    <row r="22" spans="1:13" s="31" customFormat="1" x14ac:dyDescent="0.15">
      <c r="A22" s="2" t="str">
        <f t="shared" ref="A22" si="4">IF(C22=EDATE($C$5,0),1,"")</f>
        <v/>
      </c>
      <c r="B22" s="2">
        <f t="shared" ref="B22" si="5">IF(OR(A22=1,C22=$E$5),1,"")</f>
        <v>1</v>
      </c>
      <c r="C22" s="27">
        <v>44562</v>
      </c>
      <c r="D22" s="28" t="str">
        <f t="shared" si="1"/>
        <v>R4</v>
      </c>
      <c r="E22" s="28" t="str">
        <f t="shared" si="2"/>
        <v>22</v>
      </c>
      <c r="F22" s="29">
        <v>5908</v>
      </c>
      <c r="G22" s="29">
        <v>5155</v>
      </c>
      <c r="H22" s="29">
        <v>3402</v>
      </c>
      <c r="I22" s="29">
        <v>2821</v>
      </c>
      <c r="J22" s="29">
        <v>880</v>
      </c>
      <c r="K22" s="29">
        <v>419</v>
      </c>
      <c r="L22" s="29">
        <v>534</v>
      </c>
      <c r="M22" s="30"/>
    </row>
    <row r="23" spans="1:13" x14ac:dyDescent="0.15">
      <c r="A23" s="2" t="str">
        <f t="shared" si="0"/>
        <v/>
      </c>
      <c r="B23" s="2" t="str">
        <f t="shared" si="3"/>
        <v/>
      </c>
    </row>
    <row r="24" spans="1:13" x14ac:dyDescent="0.15">
      <c r="A24" s="2" t="str">
        <f t="shared" si="0"/>
        <v/>
      </c>
      <c r="B24" s="2" t="str">
        <f t="shared" si="3"/>
        <v/>
      </c>
    </row>
    <row r="25" spans="1:13" x14ac:dyDescent="0.15">
      <c r="A25" s="2" t="str">
        <f t="shared" si="0"/>
        <v/>
      </c>
      <c r="B25" s="2" t="str">
        <f t="shared" si="3"/>
        <v/>
      </c>
    </row>
    <row r="26" spans="1:13" x14ac:dyDescent="0.15">
      <c r="A26" s="2" t="str">
        <f t="shared" si="0"/>
        <v/>
      </c>
      <c r="B26" s="2" t="str">
        <f t="shared" si="3"/>
        <v/>
      </c>
    </row>
    <row r="27" spans="1:13" x14ac:dyDescent="0.15">
      <c r="A27" s="2" t="str">
        <f t="shared" si="0"/>
        <v/>
      </c>
      <c r="B27" s="2" t="str">
        <f t="shared" si="3"/>
        <v/>
      </c>
    </row>
    <row r="28" spans="1:13" x14ac:dyDescent="0.15">
      <c r="A28" s="2" t="str">
        <f t="shared" si="0"/>
        <v/>
      </c>
      <c r="B28" s="2" t="str">
        <f t="shared" si="3"/>
        <v/>
      </c>
    </row>
    <row r="29" spans="1:13" x14ac:dyDescent="0.15">
      <c r="A29" s="2" t="str">
        <f t="shared" si="0"/>
        <v/>
      </c>
      <c r="B29" s="2" t="str">
        <f t="shared" si="3"/>
        <v/>
      </c>
    </row>
    <row r="30" spans="1:13" x14ac:dyDescent="0.15">
      <c r="A30" s="2" t="str">
        <f t="shared" si="0"/>
        <v/>
      </c>
      <c r="B30" s="2" t="str">
        <f t="shared" si="3"/>
        <v/>
      </c>
    </row>
    <row r="31" spans="1:13" x14ac:dyDescent="0.15">
      <c r="A31" s="2" t="str">
        <f t="shared" si="0"/>
        <v/>
      </c>
      <c r="B31" s="2" t="str">
        <f t="shared" si="3"/>
        <v/>
      </c>
    </row>
    <row r="32" spans="1:13" x14ac:dyDescent="0.15">
      <c r="A32" s="2" t="str">
        <f t="shared" si="0"/>
        <v/>
      </c>
      <c r="B32" s="2" t="str">
        <f t="shared" si="3"/>
        <v/>
      </c>
    </row>
    <row r="33" spans="1:2" x14ac:dyDescent="0.15">
      <c r="A33" s="2" t="str">
        <f t="shared" si="0"/>
        <v/>
      </c>
      <c r="B33" s="2" t="str">
        <f t="shared" si="3"/>
        <v/>
      </c>
    </row>
    <row r="34" spans="1:2" x14ac:dyDescent="0.15">
      <c r="A34" s="2" t="str">
        <f t="shared" si="0"/>
        <v/>
      </c>
      <c r="B34" s="2" t="str">
        <f t="shared" si="3"/>
        <v/>
      </c>
    </row>
    <row r="35" spans="1:2" x14ac:dyDescent="0.15">
      <c r="A35" s="2" t="str">
        <f t="shared" si="0"/>
        <v/>
      </c>
      <c r="B35" s="2" t="str">
        <f t="shared" si="3"/>
        <v/>
      </c>
    </row>
    <row r="36" spans="1:2" x14ac:dyDescent="0.15">
      <c r="A36" s="2" t="str">
        <f t="shared" si="0"/>
        <v/>
      </c>
      <c r="B36" s="2" t="str">
        <f t="shared" si="3"/>
        <v/>
      </c>
    </row>
    <row r="37" spans="1:2" x14ac:dyDescent="0.15">
      <c r="A37" s="2" t="str">
        <f t="shared" si="0"/>
        <v/>
      </c>
      <c r="B37" s="2" t="str">
        <f t="shared" si="3"/>
        <v/>
      </c>
    </row>
    <row r="38" spans="1:2" x14ac:dyDescent="0.15">
      <c r="A38" s="2" t="str">
        <f t="shared" si="0"/>
        <v/>
      </c>
      <c r="B38" s="2" t="str">
        <f t="shared" si="3"/>
        <v/>
      </c>
    </row>
    <row r="39" spans="1:2" x14ac:dyDescent="0.15">
      <c r="A39" s="2" t="str">
        <f t="shared" si="0"/>
        <v/>
      </c>
      <c r="B39" s="2" t="str">
        <f t="shared" si="3"/>
        <v/>
      </c>
    </row>
    <row r="40" spans="1:2" x14ac:dyDescent="0.15">
      <c r="A40" s="2" t="str">
        <f t="shared" si="0"/>
        <v/>
      </c>
      <c r="B40" s="2" t="str">
        <f t="shared" si="3"/>
        <v/>
      </c>
    </row>
    <row r="41" spans="1:2" x14ac:dyDescent="0.15">
      <c r="A41" s="2" t="str">
        <f t="shared" si="0"/>
        <v/>
      </c>
      <c r="B41" s="2" t="str">
        <f t="shared" si="3"/>
        <v/>
      </c>
    </row>
    <row r="42" spans="1:2" x14ac:dyDescent="0.15">
      <c r="A42" s="2" t="str">
        <f t="shared" si="0"/>
        <v/>
      </c>
      <c r="B42" s="2" t="str">
        <f t="shared" si="3"/>
        <v/>
      </c>
    </row>
    <row r="43" spans="1:2" x14ac:dyDescent="0.15">
      <c r="A43" s="2" t="str">
        <f t="shared" si="0"/>
        <v/>
      </c>
      <c r="B43" s="2" t="str">
        <f t="shared" si="3"/>
        <v/>
      </c>
    </row>
    <row r="44" spans="1:2" x14ac:dyDescent="0.15">
      <c r="A44" s="2" t="str">
        <f t="shared" si="0"/>
        <v/>
      </c>
      <c r="B44" s="2" t="str">
        <f t="shared" si="3"/>
        <v/>
      </c>
    </row>
    <row r="45" spans="1:2" x14ac:dyDescent="0.15">
      <c r="A45" s="2" t="str">
        <f t="shared" si="0"/>
        <v/>
      </c>
      <c r="B45" s="2" t="str">
        <f t="shared" si="3"/>
        <v/>
      </c>
    </row>
    <row r="46" spans="1:2" x14ac:dyDescent="0.15">
      <c r="A46" s="2" t="str">
        <f t="shared" si="0"/>
        <v/>
      </c>
      <c r="B46" s="2" t="str">
        <f t="shared" si="3"/>
        <v/>
      </c>
    </row>
    <row r="47" spans="1:2" x14ac:dyDescent="0.15">
      <c r="A47" s="2" t="str">
        <f t="shared" si="0"/>
        <v/>
      </c>
      <c r="B47" s="2" t="str">
        <f t="shared" si="3"/>
        <v/>
      </c>
    </row>
    <row r="48" spans="1:2" x14ac:dyDescent="0.15">
      <c r="A48" s="2" t="str">
        <f t="shared" si="0"/>
        <v/>
      </c>
      <c r="B48" s="2" t="str">
        <f t="shared" si="3"/>
        <v/>
      </c>
    </row>
    <row r="49" spans="1:2" x14ac:dyDescent="0.15">
      <c r="A49" s="2" t="str">
        <f t="shared" si="0"/>
        <v/>
      </c>
      <c r="B49" s="2" t="str">
        <f t="shared" si="3"/>
        <v/>
      </c>
    </row>
    <row r="50" spans="1:2" x14ac:dyDescent="0.15">
      <c r="A50" s="2" t="str">
        <f t="shared" si="0"/>
        <v/>
      </c>
      <c r="B50" s="2" t="str">
        <f t="shared" si="3"/>
        <v/>
      </c>
    </row>
    <row r="51" spans="1:2" x14ac:dyDescent="0.15">
      <c r="A51" s="2" t="str">
        <f t="shared" si="0"/>
        <v/>
      </c>
      <c r="B51" s="2" t="str">
        <f t="shared" si="3"/>
        <v/>
      </c>
    </row>
    <row r="52" spans="1:2" x14ac:dyDescent="0.15">
      <c r="A52" s="2" t="str">
        <f t="shared" si="0"/>
        <v/>
      </c>
      <c r="B52" s="2" t="str">
        <f t="shared" si="3"/>
        <v/>
      </c>
    </row>
    <row r="53" spans="1:2" x14ac:dyDescent="0.15">
      <c r="A53" s="2" t="str">
        <f t="shared" si="0"/>
        <v/>
      </c>
      <c r="B53" s="2" t="str">
        <f t="shared" si="3"/>
        <v/>
      </c>
    </row>
    <row r="54" spans="1:2" x14ac:dyDescent="0.15">
      <c r="A54" s="2" t="str">
        <f t="shared" si="0"/>
        <v/>
      </c>
      <c r="B54" s="2" t="str">
        <f t="shared" si="3"/>
        <v/>
      </c>
    </row>
    <row r="55" spans="1:2" x14ac:dyDescent="0.15">
      <c r="A55" s="2" t="str">
        <f t="shared" si="0"/>
        <v/>
      </c>
      <c r="B55" s="2" t="str">
        <f t="shared" si="3"/>
        <v/>
      </c>
    </row>
    <row r="56" spans="1:2" x14ac:dyDescent="0.15">
      <c r="A56" s="2" t="str">
        <f t="shared" si="0"/>
        <v/>
      </c>
      <c r="B56" s="2" t="str">
        <f t="shared" si="3"/>
        <v/>
      </c>
    </row>
    <row r="57" spans="1:2" x14ac:dyDescent="0.15">
      <c r="A57" s="2" t="str">
        <f t="shared" si="0"/>
        <v/>
      </c>
      <c r="B57" s="2" t="str">
        <f t="shared" si="3"/>
        <v/>
      </c>
    </row>
    <row r="58" spans="1:2" x14ac:dyDescent="0.15">
      <c r="A58" s="2" t="str">
        <f t="shared" si="0"/>
        <v/>
      </c>
      <c r="B58" s="2" t="str">
        <f t="shared" si="3"/>
        <v/>
      </c>
    </row>
    <row r="59" spans="1:2" x14ac:dyDescent="0.15">
      <c r="A59" s="2" t="str">
        <f t="shared" si="0"/>
        <v/>
      </c>
      <c r="B59" s="2" t="str">
        <f t="shared" si="3"/>
        <v/>
      </c>
    </row>
    <row r="60" spans="1:2" x14ac:dyDescent="0.15">
      <c r="A60" s="2" t="str">
        <f t="shared" si="0"/>
        <v/>
      </c>
      <c r="B60" s="2" t="str">
        <f t="shared" si="3"/>
        <v/>
      </c>
    </row>
    <row r="61" spans="1:2" x14ac:dyDescent="0.15">
      <c r="A61" s="2" t="str">
        <f t="shared" si="0"/>
        <v/>
      </c>
      <c r="B61" s="2" t="str">
        <f t="shared" si="3"/>
        <v/>
      </c>
    </row>
    <row r="62" spans="1:2" x14ac:dyDescent="0.15">
      <c r="A62" s="2" t="str">
        <f t="shared" si="0"/>
        <v/>
      </c>
      <c r="B62" s="2" t="str">
        <f t="shared" si="3"/>
        <v/>
      </c>
    </row>
    <row r="63" spans="1:2" x14ac:dyDescent="0.15">
      <c r="A63" s="2" t="str">
        <f t="shared" si="0"/>
        <v/>
      </c>
      <c r="B63" s="2" t="str">
        <f t="shared" si="3"/>
        <v/>
      </c>
    </row>
    <row r="64" spans="1:2" x14ac:dyDescent="0.15">
      <c r="A64" s="2" t="str">
        <f t="shared" si="0"/>
        <v/>
      </c>
      <c r="B64" s="2" t="str">
        <f t="shared" si="3"/>
        <v/>
      </c>
    </row>
    <row r="65" spans="1:2" x14ac:dyDescent="0.15">
      <c r="A65" s="2" t="str">
        <f t="shared" si="0"/>
        <v/>
      </c>
      <c r="B65" s="2" t="str">
        <f t="shared" si="3"/>
        <v/>
      </c>
    </row>
    <row r="66" spans="1:2" x14ac:dyDescent="0.15">
      <c r="A66" s="2" t="str">
        <f t="shared" si="0"/>
        <v/>
      </c>
      <c r="B66" s="2" t="str">
        <f t="shared" si="3"/>
        <v/>
      </c>
    </row>
    <row r="67" spans="1:2" x14ac:dyDescent="0.15">
      <c r="A67" s="2" t="str">
        <f t="shared" si="0"/>
        <v/>
      </c>
      <c r="B67" s="2" t="str">
        <f t="shared" si="3"/>
        <v/>
      </c>
    </row>
    <row r="68" spans="1:2" x14ac:dyDescent="0.15">
      <c r="A68" s="2" t="str">
        <f t="shared" si="0"/>
        <v/>
      </c>
      <c r="B68" s="2" t="str">
        <f t="shared" si="3"/>
        <v/>
      </c>
    </row>
    <row r="69" spans="1:2" x14ac:dyDescent="0.15">
      <c r="A69" s="2" t="str">
        <f t="shared" si="0"/>
        <v/>
      </c>
      <c r="B69" s="2" t="str">
        <f t="shared" si="3"/>
        <v/>
      </c>
    </row>
    <row r="70" spans="1:2" x14ac:dyDescent="0.15">
      <c r="A70" s="2" t="str">
        <f t="shared" si="0"/>
        <v/>
      </c>
      <c r="B70" s="2" t="str">
        <f t="shared" si="3"/>
        <v/>
      </c>
    </row>
    <row r="71" spans="1:2" x14ac:dyDescent="0.15">
      <c r="A71" s="2" t="str">
        <f t="shared" si="0"/>
        <v/>
      </c>
      <c r="B71" s="2" t="str">
        <f t="shared" si="3"/>
        <v/>
      </c>
    </row>
    <row r="72" spans="1:2" x14ac:dyDescent="0.15">
      <c r="A72" s="2" t="str">
        <f t="shared" ref="A72:A107" si="6">IF(C72=EDATE($C$5,0),1,"")</f>
        <v/>
      </c>
      <c r="B72" s="2" t="str">
        <f t="shared" si="3"/>
        <v/>
      </c>
    </row>
    <row r="73" spans="1:2" x14ac:dyDescent="0.15">
      <c r="A73" s="2" t="str">
        <f t="shared" si="6"/>
        <v/>
      </c>
      <c r="B73" s="2" t="str">
        <f t="shared" si="3"/>
        <v/>
      </c>
    </row>
    <row r="74" spans="1:2" x14ac:dyDescent="0.15">
      <c r="A74" s="2" t="str">
        <f t="shared" si="6"/>
        <v/>
      </c>
      <c r="B74" s="2" t="str">
        <f t="shared" ref="B74:B107" si="7">IF(OR(A74=1,C74=$E$5),1,"")</f>
        <v/>
      </c>
    </row>
    <row r="75" spans="1:2" x14ac:dyDescent="0.15">
      <c r="A75" s="2" t="str">
        <f t="shared" si="6"/>
        <v/>
      </c>
      <c r="B75" s="2" t="str">
        <f t="shared" si="7"/>
        <v/>
      </c>
    </row>
    <row r="76" spans="1:2" x14ac:dyDescent="0.15">
      <c r="A76" s="2" t="str">
        <f t="shared" si="6"/>
        <v/>
      </c>
      <c r="B76" s="2" t="str">
        <f t="shared" si="7"/>
        <v/>
      </c>
    </row>
    <row r="77" spans="1:2" x14ac:dyDescent="0.15">
      <c r="A77" s="2" t="str">
        <f t="shared" si="6"/>
        <v/>
      </c>
      <c r="B77" s="2" t="str">
        <f t="shared" si="7"/>
        <v/>
      </c>
    </row>
    <row r="78" spans="1:2" x14ac:dyDescent="0.15">
      <c r="A78" s="2" t="str">
        <f t="shared" si="6"/>
        <v/>
      </c>
      <c r="B78" s="2" t="str">
        <f t="shared" si="7"/>
        <v/>
      </c>
    </row>
    <row r="79" spans="1:2" x14ac:dyDescent="0.15">
      <c r="A79" s="2" t="str">
        <f t="shared" si="6"/>
        <v/>
      </c>
      <c r="B79" s="2" t="str">
        <f t="shared" si="7"/>
        <v/>
      </c>
    </row>
    <row r="80" spans="1:2" x14ac:dyDescent="0.15">
      <c r="A80" s="2" t="str">
        <f t="shared" si="6"/>
        <v/>
      </c>
      <c r="B80" s="2" t="str">
        <f t="shared" si="7"/>
        <v/>
      </c>
    </row>
    <row r="81" spans="1:2" x14ac:dyDescent="0.15">
      <c r="A81" s="2" t="str">
        <f t="shared" si="6"/>
        <v/>
      </c>
      <c r="B81" s="2" t="str">
        <f t="shared" si="7"/>
        <v/>
      </c>
    </row>
    <row r="82" spans="1:2" x14ac:dyDescent="0.15">
      <c r="A82" s="2" t="str">
        <f t="shared" si="6"/>
        <v/>
      </c>
      <c r="B82" s="2" t="str">
        <f t="shared" si="7"/>
        <v/>
      </c>
    </row>
    <row r="83" spans="1:2" x14ac:dyDescent="0.15">
      <c r="A83" s="2" t="str">
        <f t="shared" si="6"/>
        <v/>
      </c>
      <c r="B83" s="2" t="str">
        <f t="shared" si="7"/>
        <v/>
      </c>
    </row>
    <row r="84" spans="1:2" x14ac:dyDescent="0.15">
      <c r="A84" s="2" t="str">
        <f t="shared" si="6"/>
        <v/>
      </c>
      <c r="B84" s="2" t="str">
        <f t="shared" si="7"/>
        <v/>
      </c>
    </row>
    <row r="85" spans="1:2" x14ac:dyDescent="0.15">
      <c r="A85" s="2" t="str">
        <f t="shared" si="6"/>
        <v/>
      </c>
      <c r="B85" s="2" t="str">
        <f t="shared" si="7"/>
        <v/>
      </c>
    </row>
    <row r="86" spans="1:2" x14ac:dyDescent="0.15">
      <c r="A86" s="2" t="str">
        <f t="shared" si="6"/>
        <v/>
      </c>
      <c r="B86" s="2" t="str">
        <f t="shared" si="7"/>
        <v/>
      </c>
    </row>
    <row r="87" spans="1:2" x14ac:dyDescent="0.15">
      <c r="A87" s="2" t="str">
        <f t="shared" si="6"/>
        <v/>
      </c>
      <c r="B87" s="2" t="str">
        <f t="shared" si="7"/>
        <v/>
      </c>
    </row>
    <row r="88" spans="1:2" x14ac:dyDescent="0.15">
      <c r="A88" s="2" t="str">
        <f t="shared" si="6"/>
        <v/>
      </c>
      <c r="B88" s="2" t="str">
        <f t="shared" si="7"/>
        <v/>
      </c>
    </row>
    <row r="89" spans="1:2" x14ac:dyDescent="0.15">
      <c r="A89" s="2" t="str">
        <f t="shared" si="6"/>
        <v/>
      </c>
      <c r="B89" s="2" t="str">
        <f t="shared" si="7"/>
        <v/>
      </c>
    </row>
    <row r="90" spans="1:2" x14ac:dyDescent="0.15">
      <c r="A90" s="2" t="str">
        <f t="shared" si="6"/>
        <v/>
      </c>
      <c r="B90" s="2" t="str">
        <f t="shared" si="7"/>
        <v/>
      </c>
    </row>
    <row r="91" spans="1:2" x14ac:dyDescent="0.15">
      <c r="A91" s="2" t="str">
        <f t="shared" si="6"/>
        <v/>
      </c>
      <c r="B91" s="2" t="str">
        <f t="shared" si="7"/>
        <v/>
      </c>
    </row>
    <row r="92" spans="1:2" x14ac:dyDescent="0.15">
      <c r="A92" s="2" t="str">
        <f t="shared" si="6"/>
        <v/>
      </c>
      <c r="B92" s="2" t="str">
        <f t="shared" si="7"/>
        <v/>
      </c>
    </row>
    <row r="93" spans="1:2" x14ac:dyDescent="0.15">
      <c r="A93" s="2" t="str">
        <f t="shared" si="6"/>
        <v/>
      </c>
      <c r="B93" s="2" t="str">
        <f t="shared" si="7"/>
        <v/>
      </c>
    </row>
    <row r="94" spans="1:2" x14ac:dyDescent="0.15">
      <c r="A94" s="2" t="str">
        <f t="shared" si="6"/>
        <v/>
      </c>
      <c r="B94" s="2" t="str">
        <f t="shared" si="7"/>
        <v/>
      </c>
    </row>
    <row r="95" spans="1:2" x14ac:dyDescent="0.15">
      <c r="A95" s="2" t="str">
        <f t="shared" si="6"/>
        <v/>
      </c>
      <c r="B95" s="2" t="str">
        <f t="shared" si="7"/>
        <v/>
      </c>
    </row>
    <row r="96" spans="1:2" x14ac:dyDescent="0.15">
      <c r="A96" s="2" t="str">
        <f t="shared" si="6"/>
        <v/>
      </c>
      <c r="B96" s="2" t="str">
        <f t="shared" si="7"/>
        <v/>
      </c>
    </row>
    <row r="97" spans="1:2" x14ac:dyDescent="0.15">
      <c r="A97" s="2" t="str">
        <f t="shared" si="6"/>
        <v/>
      </c>
      <c r="B97" s="2" t="str">
        <f t="shared" si="7"/>
        <v/>
      </c>
    </row>
    <row r="98" spans="1:2" x14ac:dyDescent="0.15">
      <c r="A98" s="2" t="str">
        <f t="shared" si="6"/>
        <v/>
      </c>
      <c r="B98" s="2" t="str">
        <f t="shared" si="7"/>
        <v/>
      </c>
    </row>
    <row r="99" spans="1:2" x14ac:dyDescent="0.15">
      <c r="A99" s="2" t="str">
        <f t="shared" si="6"/>
        <v/>
      </c>
      <c r="B99" s="2" t="str">
        <f t="shared" si="7"/>
        <v/>
      </c>
    </row>
    <row r="100" spans="1:2" x14ac:dyDescent="0.15">
      <c r="A100" s="2" t="str">
        <f t="shared" si="6"/>
        <v/>
      </c>
      <c r="B100" s="2" t="str">
        <f t="shared" si="7"/>
        <v/>
      </c>
    </row>
    <row r="101" spans="1:2" x14ac:dyDescent="0.15">
      <c r="A101" s="2" t="str">
        <f t="shared" si="6"/>
        <v/>
      </c>
      <c r="B101" s="2" t="str">
        <f t="shared" si="7"/>
        <v/>
      </c>
    </row>
    <row r="102" spans="1:2" x14ac:dyDescent="0.15">
      <c r="A102" s="2" t="str">
        <f t="shared" si="6"/>
        <v/>
      </c>
      <c r="B102" s="2" t="str">
        <f t="shared" si="7"/>
        <v/>
      </c>
    </row>
    <row r="103" spans="1:2" x14ac:dyDescent="0.15">
      <c r="A103" s="2" t="str">
        <f t="shared" si="6"/>
        <v/>
      </c>
      <c r="B103" s="2" t="str">
        <f t="shared" si="7"/>
        <v/>
      </c>
    </row>
    <row r="104" spans="1:2" x14ac:dyDescent="0.15">
      <c r="A104" s="2" t="str">
        <f t="shared" si="6"/>
        <v/>
      </c>
      <c r="B104" s="2" t="str">
        <f t="shared" si="7"/>
        <v/>
      </c>
    </row>
    <row r="105" spans="1:2" x14ac:dyDescent="0.15">
      <c r="A105" s="2" t="str">
        <f t="shared" si="6"/>
        <v/>
      </c>
      <c r="B105" s="2" t="str">
        <f t="shared" si="7"/>
        <v/>
      </c>
    </row>
    <row r="106" spans="1:2" x14ac:dyDescent="0.15">
      <c r="A106" s="2" t="str">
        <f t="shared" si="6"/>
        <v/>
      </c>
      <c r="B106" s="2" t="str">
        <f t="shared" si="7"/>
        <v/>
      </c>
    </row>
    <row r="107" spans="1:2" x14ac:dyDescent="0.15">
      <c r="A107" s="2" t="str">
        <f t="shared" si="6"/>
        <v/>
      </c>
      <c r="B107" s="2" t="str">
        <f t="shared" si="7"/>
        <v/>
      </c>
    </row>
  </sheetData>
  <phoneticPr fontId="2"/>
  <pageMargins left="0.7" right="0.7" top="0.75" bottom="0.75" header="0.3" footer="0.3"/>
  <pageSetup paperSize="9" scale="96" orientation="portrait" r:id="rId1"/>
  <colBreaks count="1" manualBreakCount="1">
    <brk id="12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2024-02-02T06:03:49Z</cp:lastPrinted>
  <dcterms:created xsi:type="dcterms:W3CDTF">2023-12-01T11:58:44Z</dcterms:created>
  <dcterms:modified xsi:type="dcterms:W3CDTF">2024-02-20T05:11:03Z</dcterms:modified>
</cp:coreProperties>
</file>