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２）文化・スポーツ\"/>
    </mc:Choice>
  </mc:AlternateContent>
  <xr:revisionPtr revIDLastSave="0" documentId="13_ncr:1_{D0F6EDBE-9E1F-4F29-8C6B-4C0B6D5DF9E9}" xr6:coauthVersionLast="36" xr6:coauthVersionMax="47" xr10:uidLastSave="{00000000-0000-0000-0000-000000000000}"/>
  <bookViews>
    <workbookView xWindow="-120" yWindow="-120" windowWidth="20730" windowHeight="11160" xr2:uid="{647ED277-4F3B-4CE4-965D-56DFDAB2F95E}"/>
  </bookViews>
  <sheets>
    <sheet name="データ" sheetId="3" r:id="rId1"/>
    <sheet name="グラフ1" sheetId="4" r:id="rId2"/>
  </sheets>
  <definedNames>
    <definedName name="横軸ラベル_西暦">OFFSET(データ!$E$9,MATCH(データ!$C$5,データ!$C$9:$C$109,0)-1,0,データ!$B$6,1)</definedName>
    <definedName name="合計">OFFSET(データ!$H$9,MATCH(データ!$C$5,データ!$C$9:$C$109,0)-1,0,データ!$B$6,1)</definedName>
    <definedName name="設立済みクラブ数">OFFSET(データ!$F$9,MATCH(データ!$C$5,データ!$C$9:$C$109,0)-1,0,データ!$B$6,1)</definedName>
    <definedName name="設立準備組織数">OFFSET(データ!$G$9,MATCH(データ!$C$5,データ!$C$9:$C$109,0)-1,0,データ!$B$6,1)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E18" i="3" s="1"/>
  <c r="A17" i="3"/>
  <c r="E17" i="3" s="1"/>
  <c r="A16" i="3"/>
  <c r="E16" i="3" s="1"/>
  <c r="A15" i="3"/>
  <c r="E15" i="3" s="1"/>
  <c r="A14" i="3"/>
  <c r="A13" i="3"/>
  <c r="A12" i="3"/>
  <c r="E12" i="3" s="1"/>
  <c r="A11" i="3"/>
  <c r="B10" i="3"/>
  <c r="A10" i="3"/>
  <c r="E10" i="3" s="1"/>
  <c r="B9" i="3"/>
  <c r="A9" i="3"/>
  <c r="E9" i="3" s="1"/>
  <c r="B6" i="3"/>
  <c r="E20" i="3" l="1"/>
  <c r="B21" i="3"/>
  <c r="B37" i="3"/>
  <c r="B45" i="3"/>
  <c r="B61" i="3"/>
  <c r="B77" i="3"/>
  <c r="B101" i="3"/>
  <c r="B11" i="3"/>
  <c r="D11" i="3" s="1"/>
  <c r="B19" i="3"/>
  <c r="D19" i="3" s="1"/>
  <c r="B27" i="3"/>
  <c r="B35" i="3"/>
  <c r="B43" i="3"/>
  <c r="B51" i="3"/>
  <c r="B59" i="3"/>
  <c r="B67" i="3"/>
  <c r="B75" i="3"/>
  <c r="B83" i="3"/>
  <c r="B91" i="3"/>
  <c r="B99" i="3"/>
  <c r="B107" i="3"/>
  <c r="E11" i="3"/>
  <c r="E19" i="3"/>
  <c r="B12" i="3"/>
  <c r="D12" i="3" s="1"/>
  <c r="B20" i="3"/>
  <c r="D20" i="3" s="1"/>
  <c r="B28" i="3"/>
  <c r="B36" i="3"/>
  <c r="B44" i="3"/>
  <c r="B52" i="3"/>
  <c r="B60" i="3"/>
  <c r="B68" i="3"/>
  <c r="B76" i="3"/>
  <c r="B84" i="3"/>
  <c r="B92" i="3"/>
  <c r="B100" i="3"/>
  <c r="B108" i="3"/>
  <c r="B14" i="3"/>
  <c r="D14" i="3" s="1"/>
  <c r="B22" i="3"/>
  <c r="B30" i="3"/>
  <c r="B38" i="3"/>
  <c r="B46" i="3"/>
  <c r="B54" i="3"/>
  <c r="B62" i="3"/>
  <c r="B70" i="3"/>
  <c r="B78" i="3"/>
  <c r="B86" i="3"/>
  <c r="B94" i="3"/>
  <c r="B102" i="3"/>
  <c r="D9" i="3"/>
  <c r="B16" i="3"/>
  <c r="D16" i="3" s="1"/>
  <c r="B24" i="3"/>
  <c r="B32" i="3"/>
  <c r="B40" i="3"/>
  <c r="B48" i="3"/>
  <c r="B56" i="3"/>
  <c r="B64" i="3"/>
  <c r="B72" i="3"/>
  <c r="B80" i="3"/>
  <c r="B88" i="3"/>
  <c r="B96" i="3"/>
  <c r="B104" i="3"/>
  <c r="D10" i="3"/>
  <c r="B13" i="3"/>
  <c r="D13" i="3" s="1"/>
  <c r="B29" i="3"/>
  <c r="B53" i="3"/>
  <c r="B69" i="3"/>
  <c r="B85" i="3"/>
  <c r="B93" i="3"/>
  <c r="B109" i="3"/>
  <c r="B31" i="3"/>
  <c r="B47" i="3"/>
  <c r="B55" i="3"/>
  <c r="B71" i="3"/>
  <c r="B79" i="3"/>
  <c r="B95" i="3"/>
  <c r="E13" i="3"/>
  <c r="B17" i="3"/>
  <c r="D17" i="3" s="1"/>
  <c r="B25" i="3"/>
  <c r="B33" i="3"/>
  <c r="B41" i="3"/>
  <c r="B49" i="3"/>
  <c r="B57" i="3"/>
  <c r="B65" i="3"/>
  <c r="B73" i="3"/>
  <c r="B81" i="3"/>
  <c r="B89" i="3"/>
  <c r="B97" i="3"/>
  <c r="B105" i="3"/>
  <c r="E14" i="3"/>
  <c r="B15" i="3"/>
  <c r="D15" i="3" s="1"/>
  <c r="B23" i="3"/>
  <c r="B39" i="3"/>
  <c r="B63" i="3"/>
  <c r="B87" i="3"/>
  <c r="B103" i="3"/>
  <c r="B18" i="3"/>
  <c r="D18" i="3" s="1"/>
  <c r="B26" i="3"/>
  <c r="B34" i="3"/>
  <c r="B42" i="3"/>
  <c r="B50" i="3"/>
  <c r="B58" i="3"/>
  <c r="B66" i="3"/>
  <c r="B74" i="3"/>
  <c r="B82" i="3"/>
  <c r="B90" i="3"/>
  <c r="B98" i="3"/>
  <c r="B106" i="3"/>
</calcChain>
</file>

<file path=xl/sharedStrings.xml><?xml version="1.0" encoding="utf-8"?>
<sst xmlns="http://schemas.openxmlformats.org/spreadsheetml/2006/main" count="16" uniqueCount="16">
  <si>
    <t>設立済みクラブ数</t>
    <rPh sb="0" eb="2">
      <t>セツリツ</t>
    </rPh>
    <rPh sb="2" eb="3">
      <t>ズ</t>
    </rPh>
    <rPh sb="7" eb="8">
      <t>スウ</t>
    </rPh>
    <phoneticPr fontId="2"/>
  </si>
  <si>
    <t>設立準備組織数</t>
    <rPh sb="0" eb="2">
      <t>セツリツ</t>
    </rPh>
    <rPh sb="2" eb="4">
      <t>ジュンビ</t>
    </rPh>
    <rPh sb="4" eb="7">
      <t>ソシキスウ</t>
    </rPh>
    <phoneticPr fontId="2"/>
  </si>
  <si>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</si>
  <si>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</si>
  <si>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</si>
  <si>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</si>
  <si>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</si>
  <si>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</si>
  <si>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</si>
  <si>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</si>
  <si>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</si>
  <si>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</si>
  <si>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</si>
  <si>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</si>
  <si>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合計</t>
    <rPh sb="0" eb="2">
      <t>ゴウケイ</t>
    </rPh>
    <phoneticPr fontId="2"/>
  </si>
  <si>
    <t>設立済み総合型地域スポーツクラブ数及び設立準備組織数（資料：県教育庁HP）（単位：クラブ）</t>
    <rPh sb="27" eb="29">
      <t>シリョウ</t>
    </rPh>
    <rPh sb="30" eb="31">
      <t>ケン</t>
    </rPh>
    <rPh sb="31" eb="34">
      <t>キョウイクチョウ</t>
    </rPh>
    <rPh sb="38" eb="40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</si>
</sst>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2" borderId="0" xfId="0" applyFont="1" applyFill="1" applyAlignment="1"/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4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4" fillId="3" borderId="6" xfId="0" applyNumberFormat="1" applyFont="1" applyFill="1" applyBorder="1">
      <alignment vertical="center"/>
    </xf>
    <xf numFmtId="0" fontId="4" fillId="0" borderId="7" xfId="0" applyFont="1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right"/>
    </xf>
    <xf numFmtId="176" fontId="4" fillId="0" borderId="0" xfId="0" applyNumberFormat="1" applyFont="1">
      <alignment vertical="center"/>
    </xf>
  </cellXfs>
  <cellStyles count="3">
    <cellStyle name="桁区切り" xfId="1" builtinId="6"/>
    <cellStyle name="標準" xfId="0" builtinId="0"/>
    <cellStyle name="標準 3 2" xfId="2" xr:uid="{61799988-323E-4962-ADCD-C3D70C4D8694}"/>
  </cellStyles>
  <dxfs count="0"/>
  <tableStyles count="0" defaultTableStyle="TableStyleMedium2" defaultPivotStyle="PivotStyleLight16"/>
  <colors>
    <mruColors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設立済み総合型地域スポーツクラブ数及び設立準備組織数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687532162437281E-2"/>
          <c:y val="0.10657197106895738"/>
          <c:w val="0.9323198755947536"/>
          <c:h val="0.712321055660110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設立済みクラブ数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strCache>
            </c:strRef>
          </c:cat>
          <c:val>
            <c:numRef>
              <c:f>[0]!設立済みクラブ数</c:f>
              <c:numCache>
                <c:formatCode>General</c:formatCode>
                <c:ptCount val="12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34</c:v>
                </c:pt>
                <c:pt idx="4">
                  <c:v>34</c:v>
                </c:pt>
                <c:pt idx="5">
                  <c:v>35</c:v>
                </c:pt>
                <c:pt idx="6">
                  <c:v>35</c:v>
                </c:pt>
                <c:pt idx="7">
                  <c:v>37</c:v>
                </c:pt>
                <c:pt idx="8">
                  <c:v>39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F-4D13-9AE5-C220FFC5359F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設立準備組織数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2012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</c:strCache>
            </c:strRef>
          </c:cat>
          <c:val>
            <c:numRef>
              <c:f>[0]!設立準備組織数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F-4D13-9AE5-C220FFC5359F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[0]!合計</c:f>
              <c:numCache>
                <c:formatCode>General</c:formatCode>
                <c:ptCount val="12"/>
                <c:pt idx="0">
                  <c:v>33</c:v>
                </c:pt>
                <c:pt idx="1">
                  <c:v>34</c:v>
                </c:pt>
                <c:pt idx="2">
                  <c:v>34</c:v>
                </c:pt>
                <c:pt idx="3">
                  <c:v>36</c:v>
                </c:pt>
                <c:pt idx="4">
                  <c:v>37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42</c:v>
                </c:pt>
                <c:pt idx="9">
                  <c:v>43</c:v>
                </c:pt>
                <c:pt idx="10">
                  <c:v>43</c:v>
                </c:pt>
                <c:pt idx="1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0F-4D13-9AE5-C220FFC53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0068480"/>
        <c:axId val="480067824"/>
      </c:barChart>
      <c:catAx>
        <c:axId val="4800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80067824"/>
        <c:crosses val="autoZero"/>
        <c:auto val="1"/>
        <c:lblAlgn val="ctr"/>
        <c:lblOffset val="100"/>
        <c:noMultiLvlLbl val="0"/>
      </c:catAx>
      <c:valAx>
        <c:axId val="480067824"/>
        <c:scaling>
          <c:orientation val="minMax"/>
          <c:max val="5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80068480"/>
        <c:crosses val="autoZero"/>
        <c:crossBetween val="between"/>
        <c:majorUnit val="1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8.1573116790361819E-2"/>
          <c:y val="0.11908897867624267"/>
          <c:w val="0.47975747845418537"/>
          <c:h val="4.96925202009226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5FA580-9A20-4472-9F18-03AEFE77E5A2}">
  <sheetPr/>
  <sheetViews>
    <sheetView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7E2EC1C-E3A5-435C-A0B0-6B17F3CF7A8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0.64404</cdr:x>
      <cdr:y>0.93187</cdr:y>
    </cdr:from>
    <cdr:to>
      <cdr:x>0.99621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79A09E5-F194-4DEB-8817-CB9A2AEA2B07}"/>
            </a:ext>
          </a:extLst>
        </cdr:cNvPr>
        <cdr:cNvSpPr txBox="1"/>
      </cdr:nvSpPr>
      <cdr:spPr>
        <a:xfrm xmlns:a="http://schemas.openxmlformats.org/drawingml/2006/main">
          <a:off x="5983993" y="5654380"/>
          <a:ext cx="3272079" cy="413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資料：県教育庁ホームページ</a:t>
          </a:r>
          <a:endParaRPr lang="en-US" altLang="ja-JP" sz="18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</cdr:txBody>
    </cdr:sp>
  </cdr:relSizeAnchor>
  <cdr:relSizeAnchor xmlns:cdr="http://schemas.openxmlformats.org/drawingml/2006/chartDrawing">
    <cdr:from>
      <cdr:x>0.77813</cdr:x>
      <cdr:y>0.87665</cdr:y>
    </cdr:from>
    <cdr:to>
      <cdr:x>0.9902</cdr:x>
      <cdr:y>0.93525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79A09E5-F194-4DEB-8817-CB9A2AEA2B07}"/>
            </a:ext>
          </a:extLst>
        </cdr:cNvPr>
        <cdr:cNvSpPr txBox="1"/>
      </cdr:nvSpPr>
      <cdr:spPr>
        <a:xfrm xmlns:a="http://schemas.openxmlformats.org/drawingml/2006/main">
          <a:off x="7250580" y="5336800"/>
          <a:ext cx="1976043" cy="356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年度</a:t>
          </a:r>
          <a:endParaRPr lang="en-US" altLang="ja-JP" sz="18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</cdr:txBody>
    </cdr:sp>
  </cdr:relSizeAnchor>
  <cdr:relSizeAnchor xmlns:cdr="http://schemas.openxmlformats.org/drawingml/2006/chartDrawing">
    <cdr:from>
      <cdr:x>0</cdr:x>
      <cdr:y>0.04056</cdr:y>
    </cdr:from>
    <cdr:to>
      <cdr:x>0.1118</cdr:x>
      <cdr:y>0.09915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37541AC-972C-4BBF-90CD-FC96AF314250}"/>
            </a:ext>
          </a:extLst>
        </cdr:cNvPr>
        <cdr:cNvSpPr txBox="1"/>
      </cdr:nvSpPr>
      <cdr:spPr>
        <a:xfrm xmlns:a="http://schemas.openxmlformats.org/drawingml/2006/main">
          <a:off x="0" y="246903"/>
          <a:ext cx="1041773" cy="356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600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（クラブ）</a:t>
          </a:r>
          <a:endParaRPr lang="en-US" altLang="ja-JP" sz="1600">
            <a:solidFill>
              <a:sysClr val="windowText" lastClr="000000"/>
            </a:solidFill>
            <a:latin typeface="ＭＳ Ｐゴシック" pitchFamily="50" charset="-128"/>
            <a:ea typeface="ＭＳ Ｐゴシック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4655A-FAEF-4801-AC70-30441961D0AA}">
  <dimension ref="A1:R109"/>
  <sheetViews>
    <sheetView tabSelected="1" workbookViewId="0">
      <selection activeCell="C8" sqref="C8"/>
    </sheetView>
  </sheetViews>
  <sheetFormatPr defaultRowHeight="13.5" x14ac:dyDescent="0.4"/>
  <cols>
    <col min="1" max="2" width="6" style="4" customWidth="1"/>
    <col min="3" max="3" width="9.5" style="8" bestFit="1" customWidth="1"/>
    <col min="4" max="4" width="11.5" style="8" customWidth="1"/>
    <col min="5" max="7" width="9.125" style="8" bestFit="1" customWidth="1"/>
    <col min="8" max="16384" width="9" style="8"/>
  </cols>
  <sheetData>
    <row r="1" spans="1:18" x14ac:dyDescent="0.4">
      <c r="A1" s="3" t="s">
        <v>2</v>
      </c>
      <c r="C1" s="1" t="s">
        <v>3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4">
      <c r="A2" s="3" t="s">
        <v>4</v>
      </c>
      <c r="C2" s="9" t="s">
        <v>5</v>
      </c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4">
      <c r="A3" s="3" t="s">
        <v>6</v>
      </c>
      <c r="C3" s="9" t="s">
        <v>13</v>
      </c>
      <c r="I3" s="10"/>
      <c r="J3" s="13"/>
      <c r="K3" s="13"/>
      <c r="L3" s="13"/>
      <c r="M3" s="13"/>
      <c r="N3" s="13"/>
      <c r="O3" s="13"/>
    </row>
    <row r="4" spans="1:18" x14ac:dyDescent="0.4">
      <c r="A4" s="3"/>
      <c r="C4" s="14" t="s">
        <v>7</v>
      </c>
      <c r="I4" s="10"/>
      <c r="J4" s="13"/>
      <c r="K4" s="13"/>
      <c r="L4" s="13"/>
      <c r="M4" s="13"/>
      <c r="N4" s="13"/>
      <c r="O4" s="13"/>
    </row>
    <row r="5" spans="1:18" ht="21" customHeight="1" x14ac:dyDescent="0.4">
      <c r="C5" s="15">
        <v>40909</v>
      </c>
      <c r="D5" s="16" t="s">
        <v>8</v>
      </c>
      <c r="E5" s="17">
        <v>44927</v>
      </c>
      <c r="F5" s="16" t="s">
        <v>9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4">
      <c r="B6" s="4">
        <f>COUNTA(C9:C109)-MATCH(C5,C9:C109,0)+1</f>
        <v>12</v>
      </c>
    </row>
    <row r="7" spans="1:18" x14ac:dyDescent="0.4">
      <c r="A7" s="19"/>
      <c r="C7" s="8" t="s">
        <v>15</v>
      </c>
    </row>
    <row r="8" spans="1:18" s="21" customFormat="1" ht="27" x14ac:dyDescent="0.4">
      <c r="A8" s="20"/>
      <c r="B8" s="20"/>
      <c r="C8" s="21" t="s">
        <v>10</v>
      </c>
      <c r="D8" s="21" t="s">
        <v>11</v>
      </c>
      <c r="E8" s="21" t="s">
        <v>12</v>
      </c>
      <c r="F8" s="21" t="s">
        <v>0</v>
      </c>
      <c r="G8" s="21" t="s">
        <v>1</v>
      </c>
      <c r="H8" s="21" t="s">
        <v>14</v>
      </c>
    </row>
    <row r="9" spans="1:18" x14ac:dyDescent="0.15">
      <c r="A9" s="2">
        <f>IF(C9=EDATE($C$5,0),1,"")</f>
        <v>1</v>
      </c>
      <c r="B9" s="2">
        <f>IF(C9=EDATE($C$5,0),1,"")</f>
        <v>1</v>
      </c>
      <c r="C9" s="23">
        <v>40909</v>
      </c>
      <c r="D9" s="22" t="str">
        <f t="shared" ref="D9:D20" si="0">IF(OR(A9=1,B9=1,A9),TEXT(C9,"ge"),TEXT(C9," "))</f>
        <v>H24</v>
      </c>
      <c r="E9" s="22" t="str">
        <f t="shared" ref="E9:E20" si="1">IF(OR(A9=1,A9),TEXT(C9,"yyyy"),TEXT(C9,"yy"))</f>
        <v>2012</v>
      </c>
      <c r="F9" s="8">
        <v>29</v>
      </c>
      <c r="G9" s="8">
        <v>4</v>
      </c>
      <c r="H9" s="8">
        <v>33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3">
        <v>41275</v>
      </c>
      <c r="D10" s="22" t="str">
        <f t="shared" si="0"/>
        <v xml:space="preserve"> </v>
      </c>
      <c r="E10" s="22" t="str">
        <f t="shared" si="1"/>
        <v>13</v>
      </c>
      <c r="F10" s="8">
        <v>29</v>
      </c>
      <c r="G10" s="8">
        <v>5</v>
      </c>
      <c r="H10" s="8">
        <v>34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3">
        <v>41640</v>
      </c>
      <c r="D11" s="22" t="str">
        <f t="shared" si="0"/>
        <v xml:space="preserve"> </v>
      </c>
      <c r="E11" s="22" t="str">
        <f t="shared" si="1"/>
        <v>14</v>
      </c>
      <c r="F11" s="8">
        <v>29</v>
      </c>
      <c r="G11" s="8">
        <v>5</v>
      </c>
      <c r="H11" s="8">
        <v>34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3">
        <v>42005</v>
      </c>
      <c r="D12" s="22" t="str">
        <f t="shared" si="0"/>
        <v xml:space="preserve"> </v>
      </c>
      <c r="E12" s="22" t="str">
        <f t="shared" si="1"/>
        <v>15</v>
      </c>
      <c r="F12" s="8">
        <v>34</v>
      </c>
      <c r="G12" s="8">
        <v>2</v>
      </c>
      <c r="H12" s="8">
        <v>36</v>
      </c>
    </row>
    <row r="13" spans="1:18" x14ac:dyDescent="0.15">
      <c r="A13" s="2" t="str">
        <f t="shared" si="2"/>
        <v/>
      </c>
      <c r="B13" s="2" t="str">
        <f t="shared" si="3"/>
        <v/>
      </c>
      <c r="C13" s="23">
        <v>42370</v>
      </c>
      <c r="D13" s="22" t="str">
        <f t="shared" si="0"/>
        <v xml:space="preserve"> </v>
      </c>
      <c r="E13" s="22" t="str">
        <f t="shared" si="1"/>
        <v>16</v>
      </c>
      <c r="F13" s="8">
        <v>34</v>
      </c>
      <c r="G13" s="8">
        <v>3</v>
      </c>
      <c r="H13" s="8">
        <v>37</v>
      </c>
    </row>
    <row r="14" spans="1:18" x14ac:dyDescent="0.15">
      <c r="A14" s="2" t="str">
        <f t="shared" si="2"/>
        <v/>
      </c>
      <c r="B14" s="2" t="str">
        <f t="shared" si="3"/>
        <v/>
      </c>
      <c r="C14" s="23">
        <v>42736</v>
      </c>
      <c r="D14" s="22" t="str">
        <f t="shared" si="0"/>
        <v xml:space="preserve"> </v>
      </c>
      <c r="E14" s="22" t="str">
        <f t="shared" si="1"/>
        <v>17</v>
      </c>
      <c r="F14" s="8">
        <v>35</v>
      </c>
      <c r="G14" s="8">
        <v>5</v>
      </c>
      <c r="H14" s="8">
        <v>40</v>
      </c>
    </row>
    <row r="15" spans="1:18" x14ac:dyDescent="0.15">
      <c r="A15" s="2" t="str">
        <f t="shared" si="2"/>
        <v/>
      </c>
      <c r="B15" s="2" t="str">
        <f t="shared" si="3"/>
        <v/>
      </c>
      <c r="C15" s="23">
        <v>43101</v>
      </c>
      <c r="D15" s="22" t="str">
        <f t="shared" si="0"/>
        <v xml:space="preserve"> </v>
      </c>
      <c r="E15" s="22" t="str">
        <f t="shared" si="1"/>
        <v>18</v>
      </c>
      <c r="F15" s="8">
        <v>35</v>
      </c>
      <c r="G15" s="8">
        <v>6</v>
      </c>
      <c r="H15" s="8">
        <v>41</v>
      </c>
    </row>
    <row r="16" spans="1:18" x14ac:dyDescent="0.15">
      <c r="A16" s="2" t="str">
        <f t="shared" si="2"/>
        <v/>
      </c>
      <c r="B16" s="2" t="str">
        <f t="shared" si="3"/>
        <v/>
      </c>
      <c r="C16" s="23">
        <v>43466</v>
      </c>
      <c r="D16" s="22" t="str">
        <f t="shared" si="0"/>
        <v xml:space="preserve"> </v>
      </c>
      <c r="E16" s="22" t="str">
        <f t="shared" si="1"/>
        <v>19</v>
      </c>
      <c r="F16" s="8">
        <v>37</v>
      </c>
      <c r="G16" s="8">
        <v>5</v>
      </c>
      <c r="H16" s="8">
        <v>42</v>
      </c>
    </row>
    <row r="17" spans="1:8" x14ac:dyDescent="0.15">
      <c r="A17" s="2" t="str">
        <f t="shared" si="2"/>
        <v/>
      </c>
      <c r="B17" s="2" t="str">
        <f t="shared" si="3"/>
        <v/>
      </c>
      <c r="C17" s="23">
        <v>43831</v>
      </c>
      <c r="D17" s="22" t="str">
        <f t="shared" si="0"/>
        <v xml:space="preserve"> </v>
      </c>
      <c r="E17" s="22" t="str">
        <f t="shared" si="1"/>
        <v>20</v>
      </c>
      <c r="F17" s="8">
        <v>39</v>
      </c>
      <c r="G17" s="8">
        <v>3</v>
      </c>
      <c r="H17" s="8">
        <v>42</v>
      </c>
    </row>
    <row r="18" spans="1:8" x14ac:dyDescent="0.15">
      <c r="A18" s="2" t="str">
        <f t="shared" si="2"/>
        <v/>
      </c>
      <c r="B18" s="2" t="str">
        <f t="shared" si="3"/>
        <v/>
      </c>
      <c r="C18" s="23">
        <v>44197</v>
      </c>
      <c r="D18" s="22" t="str">
        <f t="shared" si="0"/>
        <v xml:space="preserve"> </v>
      </c>
      <c r="E18" s="22" t="str">
        <f t="shared" si="1"/>
        <v>21</v>
      </c>
      <c r="F18" s="8">
        <v>42</v>
      </c>
      <c r="G18" s="8">
        <v>1</v>
      </c>
      <c r="H18" s="8">
        <v>43</v>
      </c>
    </row>
    <row r="19" spans="1:8" x14ac:dyDescent="0.15">
      <c r="A19" s="2" t="str">
        <f t="shared" si="2"/>
        <v/>
      </c>
      <c r="B19" s="2" t="str">
        <f t="shared" si="3"/>
        <v/>
      </c>
      <c r="C19" s="23">
        <v>44562</v>
      </c>
      <c r="D19" s="22" t="str">
        <f t="shared" si="0"/>
        <v xml:space="preserve"> </v>
      </c>
      <c r="E19" s="22" t="str">
        <f t="shared" si="1"/>
        <v>22</v>
      </c>
      <c r="F19" s="8">
        <v>42</v>
      </c>
      <c r="G19" s="8">
        <v>1</v>
      </c>
      <c r="H19" s="8">
        <v>43</v>
      </c>
    </row>
    <row r="20" spans="1:8" x14ac:dyDescent="0.15">
      <c r="A20" s="2" t="str">
        <f t="shared" si="2"/>
        <v/>
      </c>
      <c r="B20" s="2">
        <f t="shared" si="3"/>
        <v>1</v>
      </c>
      <c r="C20" s="23">
        <v>44927</v>
      </c>
      <c r="D20" s="22" t="str">
        <f t="shared" si="0"/>
        <v>R5</v>
      </c>
      <c r="E20" s="22" t="str">
        <f t="shared" si="1"/>
        <v>23</v>
      </c>
      <c r="F20" s="8">
        <v>43</v>
      </c>
      <c r="G20" s="8">
        <v>1</v>
      </c>
      <c r="H20" s="8">
        <v>44</v>
      </c>
    </row>
    <row r="21" spans="1:8" x14ac:dyDescent="0.15">
      <c r="A21" s="2" t="str">
        <f t="shared" si="2"/>
        <v/>
      </c>
      <c r="B21" s="2" t="str">
        <f t="shared" si="3"/>
        <v/>
      </c>
    </row>
    <row r="22" spans="1:8" x14ac:dyDescent="0.15">
      <c r="A22" s="2" t="str">
        <f t="shared" si="2"/>
        <v/>
      </c>
      <c r="B22" s="2" t="str">
        <f t="shared" si="3"/>
        <v/>
      </c>
    </row>
    <row r="23" spans="1:8" x14ac:dyDescent="0.15">
      <c r="A23" s="2" t="str">
        <f t="shared" si="2"/>
        <v/>
      </c>
      <c r="B23" s="2" t="str">
        <f t="shared" si="3"/>
        <v/>
      </c>
    </row>
    <row r="24" spans="1:8" x14ac:dyDescent="0.15">
      <c r="A24" s="2" t="str">
        <f t="shared" si="2"/>
        <v/>
      </c>
      <c r="B24" s="2" t="str">
        <f t="shared" si="3"/>
        <v/>
      </c>
    </row>
    <row r="25" spans="1:8" x14ac:dyDescent="0.15">
      <c r="A25" s="2" t="str">
        <f t="shared" si="2"/>
        <v/>
      </c>
      <c r="B25" s="2" t="str">
        <f t="shared" si="3"/>
        <v/>
      </c>
    </row>
    <row r="26" spans="1:8" x14ac:dyDescent="0.15">
      <c r="A26" s="2" t="str">
        <f t="shared" si="2"/>
        <v/>
      </c>
      <c r="B26" s="2" t="str">
        <f t="shared" si="3"/>
        <v/>
      </c>
    </row>
    <row r="27" spans="1:8" x14ac:dyDescent="0.15">
      <c r="A27" s="2" t="str">
        <f t="shared" si="2"/>
        <v/>
      </c>
      <c r="B27" s="2" t="str">
        <f t="shared" si="3"/>
        <v/>
      </c>
    </row>
    <row r="28" spans="1:8" x14ac:dyDescent="0.15">
      <c r="A28" s="2" t="str">
        <f t="shared" si="2"/>
        <v/>
      </c>
      <c r="B28" s="2" t="str">
        <f t="shared" si="3"/>
        <v/>
      </c>
    </row>
    <row r="29" spans="1:8" x14ac:dyDescent="0.15">
      <c r="A29" s="2" t="str">
        <f t="shared" si="2"/>
        <v/>
      </c>
      <c r="B29" s="2" t="str">
        <f t="shared" si="3"/>
        <v/>
      </c>
    </row>
    <row r="30" spans="1:8" x14ac:dyDescent="0.15">
      <c r="A30" s="2" t="str">
        <f t="shared" si="2"/>
        <v/>
      </c>
      <c r="B30" s="2" t="str">
        <f t="shared" si="3"/>
        <v/>
      </c>
    </row>
    <row r="31" spans="1:8" x14ac:dyDescent="0.15">
      <c r="A31" s="2" t="str">
        <f t="shared" si="2"/>
        <v/>
      </c>
      <c r="B31" s="2" t="str">
        <f t="shared" si="3"/>
        <v/>
      </c>
    </row>
    <row r="32" spans="1:8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4">IF(C74=EDATE($C$5,0),1,"")</f>
        <v/>
      </c>
      <c r="B74" s="2" t="str">
        <f t="shared" si="3"/>
        <v/>
      </c>
    </row>
    <row r="75" spans="1:2" x14ac:dyDescent="0.15">
      <c r="A75" s="2" t="str">
        <f t="shared" si="4"/>
        <v/>
      </c>
      <c r="B75" s="2" t="str">
        <f t="shared" si="3"/>
        <v/>
      </c>
    </row>
    <row r="76" spans="1:2" x14ac:dyDescent="0.15">
      <c r="A76" s="2" t="str">
        <f t="shared" si="4"/>
        <v/>
      </c>
      <c r="B76" s="2" t="str">
        <f t="shared" ref="B76:B109" si="5">IF(OR(A76=1,C76=$E$5),1,"")</f>
        <v/>
      </c>
    </row>
    <row r="77" spans="1:2" x14ac:dyDescent="0.15">
      <c r="A77" s="2" t="str">
        <f t="shared" si="4"/>
        <v/>
      </c>
      <c r="B77" s="2" t="str">
        <f t="shared" si="5"/>
        <v/>
      </c>
    </row>
    <row r="78" spans="1:2" x14ac:dyDescent="0.15">
      <c r="A78" s="2" t="str">
        <f t="shared" si="4"/>
        <v/>
      </c>
      <c r="B78" s="2" t="str">
        <f t="shared" si="5"/>
        <v/>
      </c>
    </row>
    <row r="79" spans="1:2" x14ac:dyDescent="0.15">
      <c r="A79" s="2" t="str">
        <f t="shared" si="4"/>
        <v/>
      </c>
      <c r="B79" s="2" t="str">
        <f t="shared" si="5"/>
        <v/>
      </c>
    </row>
    <row r="80" spans="1:2" x14ac:dyDescent="0.15">
      <c r="A80" s="2" t="str">
        <f t="shared" si="4"/>
        <v/>
      </c>
      <c r="B80" s="2" t="str">
        <f t="shared" si="5"/>
        <v/>
      </c>
    </row>
    <row r="81" spans="1:2" x14ac:dyDescent="0.15">
      <c r="A81" s="2" t="str">
        <f t="shared" si="4"/>
        <v/>
      </c>
      <c r="B81" s="2" t="str">
        <f t="shared" si="5"/>
        <v/>
      </c>
    </row>
    <row r="82" spans="1:2" x14ac:dyDescent="0.15">
      <c r="A82" s="2" t="str">
        <f t="shared" si="4"/>
        <v/>
      </c>
      <c r="B82" s="2" t="str">
        <f t="shared" si="5"/>
        <v/>
      </c>
    </row>
    <row r="83" spans="1:2" x14ac:dyDescent="0.15">
      <c r="A83" s="2" t="str">
        <f t="shared" si="4"/>
        <v/>
      </c>
      <c r="B83" s="2" t="str">
        <f t="shared" si="5"/>
        <v/>
      </c>
    </row>
    <row r="84" spans="1:2" x14ac:dyDescent="0.15">
      <c r="A84" s="2" t="str">
        <f t="shared" si="4"/>
        <v/>
      </c>
      <c r="B84" s="2" t="str">
        <f t="shared" si="5"/>
        <v/>
      </c>
    </row>
    <row r="85" spans="1:2" x14ac:dyDescent="0.15">
      <c r="A85" s="2" t="str">
        <f t="shared" si="4"/>
        <v/>
      </c>
      <c r="B85" s="2" t="str">
        <f t="shared" si="5"/>
        <v/>
      </c>
    </row>
    <row r="86" spans="1:2" x14ac:dyDescent="0.15">
      <c r="A86" s="2" t="str">
        <f t="shared" si="4"/>
        <v/>
      </c>
      <c r="B86" s="2" t="str">
        <f t="shared" si="5"/>
        <v/>
      </c>
    </row>
    <row r="87" spans="1:2" x14ac:dyDescent="0.15">
      <c r="A87" s="2" t="str">
        <f t="shared" si="4"/>
        <v/>
      </c>
      <c r="B87" s="2" t="str">
        <f t="shared" si="5"/>
        <v/>
      </c>
    </row>
    <row r="88" spans="1:2" x14ac:dyDescent="0.15">
      <c r="A88" s="2" t="str">
        <f t="shared" si="4"/>
        <v/>
      </c>
      <c r="B88" s="2" t="str">
        <f t="shared" si="5"/>
        <v/>
      </c>
    </row>
    <row r="89" spans="1:2" x14ac:dyDescent="0.15">
      <c r="A89" s="2" t="str">
        <f t="shared" si="4"/>
        <v/>
      </c>
      <c r="B89" s="2" t="str">
        <f t="shared" si="5"/>
        <v/>
      </c>
    </row>
    <row r="90" spans="1:2" x14ac:dyDescent="0.15">
      <c r="A90" s="2" t="str">
        <f t="shared" si="4"/>
        <v/>
      </c>
      <c r="B90" s="2" t="str">
        <f t="shared" si="5"/>
        <v/>
      </c>
    </row>
    <row r="91" spans="1:2" x14ac:dyDescent="0.15">
      <c r="A91" s="2" t="str">
        <f t="shared" si="4"/>
        <v/>
      </c>
      <c r="B91" s="2" t="str">
        <f t="shared" si="5"/>
        <v/>
      </c>
    </row>
    <row r="92" spans="1:2" x14ac:dyDescent="0.15">
      <c r="A92" s="2" t="str">
        <f t="shared" si="4"/>
        <v/>
      </c>
      <c r="B92" s="2" t="str">
        <f t="shared" si="5"/>
        <v/>
      </c>
    </row>
    <row r="93" spans="1:2" x14ac:dyDescent="0.15">
      <c r="A93" s="2" t="str">
        <f t="shared" si="4"/>
        <v/>
      </c>
      <c r="B93" s="2" t="str">
        <f t="shared" si="5"/>
        <v/>
      </c>
    </row>
    <row r="94" spans="1:2" x14ac:dyDescent="0.15">
      <c r="A94" s="2" t="str">
        <f t="shared" si="4"/>
        <v/>
      </c>
      <c r="B94" s="2" t="str">
        <f t="shared" si="5"/>
        <v/>
      </c>
    </row>
    <row r="95" spans="1:2" x14ac:dyDescent="0.15">
      <c r="A95" s="2" t="str">
        <f t="shared" si="4"/>
        <v/>
      </c>
      <c r="B95" s="2" t="str">
        <f t="shared" si="5"/>
        <v/>
      </c>
    </row>
    <row r="96" spans="1:2" x14ac:dyDescent="0.15">
      <c r="A96" s="2" t="str">
        <f t="shared" si="4"/>
        <v/>
      </c>
      <c r="B96" s="2" t="str">
        <f t="shared" si="5"/>
        <v/>
      </c>
    </row>
    <row r="97" spans="1:2" x14ac:dyDescent="0.15">
      <c r="A97" s="2" t="str">
        <f t="shared" si="4"/>
        <v/>
      </c>
      <c r="B97" s="2" t="str">
        <f t="shared" si="5"/>
        <v/>
      </c>
    </row>
    <row r="98" spans="1:2" x14ac:dyDescent="0.15">
      <c r="A98" s="2" t="str">
        <f t="shared" si="4"/>
        <v/>
      </c>
      <c r="B98" s="2" t="str">
        <f t="shared" si="5"/>
        <v/>
      </c>
    </row>
    <row r="99" spans="1:2" x14ac:dyDescent="0.15">
      <c r="A99" s="2" t="str">
        <f t="shared" si="4"/>
        <v/>
      </c>
      <c r="B99" s="2" t="str">
        <f t="shared" si="5"/>
        <v/>
      </c>
    </row>
    <row r="100" spans="1:2" x14ac:dyDescent="0.15">
      <c r="A100" s="2" t="str">
        <f t="shared" si="4"/>
        <v/>
      </c>
      <c r="B100" s="2" t="str">
        <f t="shared" si="5"/>
        <v/>
      </c>
    </row>
    <row r="101" spans="1:2" x14ac:dyDescent="0.15">
      <c r="A101" s="2" t="str">
        <f t="shared" si="4"/>
        <v/>
      </c>
      <c r="B101" s="2" t="str">
        <f t="shared" si="5"/>
        <v/>
      </c>
    </row>
    <row r="102" spans="1:2" x14ac:dyDescent="0.15">
      <c r="A102" s="2" t="str">
        <f t="shared" si="4"/>
        <v/>
      </c>
      <c r="B102" s="2" t="str">
        <f t="shared" si="5"/>
        <v/>
      </c>
    </row>
    <row r="103" spans="1:2" x14ac:dyDescent="0.15">
      <c r="A103" s="2" t="str">
        <f t="shared" si="4"/>
        <v/>
      </c>
      <c r="B103" s="2" t="str">
        <f t="shared" si="5"/>
        <v/>
      </c>
    </row>
    <row r="104" spans="1:2" x14ac:dyDescent="0.15">
      <c r="A104" s="2" t="str">
        <f t="shared" si="4"/>
        <v/>
      </c>
      <c r="B104" s="2" t="str">
        <f t="shared" si="5"/>
        <v/>
      </c>
    </row>
    <row r="105" spans="1:2" x14ac:dyDescent="0.15">
      <c r="A105" s="2" t="str">
        <f t="shared" si="4"/>
        <v/>
      </c>
      <c r="B105" s="2" t="str">
        <f t="shared" si="5"/>
        <v/>
      </c>
    </row>
    <row r="106" spans="1:2" x14ac:dyDescent="0.15">
      <c r="A106" s="2" t="str">
        <f t="shared" si="4"/>
        <v/>
      </c>
      <c r="B106" s="2" t="str">
        <f t="shared" si="5"/>
        <v/>
      </c>
    </row>
    <row r="107" spans="1:2" x14ac:dyDescent="0.15">
      <c r="A107" s="2" t="str">
        <f t="shared" si="4"/>
        <v/>
      </c>
      <c r="B107" s="2" t="str">
        <f t="shared" si="5"/>
        <v/>
      </c>
    </row>
    <row r="108" spans="1:2" x14ac:dyDescent="0.15">
      <c r="A108" s="2" t="str">
        <f t="shared" si="4"/>
        <v/>
      </c>
      <c r="B108" s="2" t="str">
        <f t="shared" si="5"/>
        <v/>
      </c>
    </row>
    <row r="109" spans="1:2" x14ac:dyDescent="0.15">
      <c r="A109" s="2" t="str">
        <f t="shared" si="4"/>
        <v/>
      </c>
      <c r="B109" s="2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2024-02-06T01:51:42Z</cp:lastPrinted>
  <dcterms:created xsi:type="dcterms:W3CDTF">2023-12-05T01:02:37Z</dcterms:created>
  <dcterms:modified xsi:type="dcterms:W3CDTF">2024-02-09T07:19:00Z</dcterms:modified>
</cp:coreProperties>
</file>