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\02_7政策別情報\6_地域社会\基本目標・KPI⑥\"/>
    </mc:Choice>
  </mc:AlternateContent>
  <xr:revisionPtr revIDLastSave="0" documentId="13_ncr:1_{6970D73A-56BF-418F-A49E-C9D42F45E84E}" xr6:coauthVersionLast="36" xr6:coauthVersionMax="47" xr10:uidLastSave="{00000000-0000-0000-0000-000000000000}"/>
  <bookViews>
    <workbookView xWindow="-120" yWindow="-120" windowWidth="20730" windowHeight="11160" xr2:uid="{DFFE89C4-CA6E-482B-8E07-75B808A091EA}"/>
  </bookViews>
  <sheets>
    <sheet name="データ" sheetId="2" r:id="rId1"/>
    <sheet name="グラフ1" sheetId="3" r:id="rId2"/>
  </sheets>
  <definedNames>
    <definedName name="_xlnm.Print_Area" localSheetId="0">データ!$C$1:$M$38</definedName>
    <definedName name="横軸ラベル_西暦">OFFSET(データ!$E$9,MATCH(データ!$C$5,データ!$C$9:$C$109,0)-1,0,データ!$B$6,1)</definedName>
    <definedName name="転出者数">OFFSET(データ!$G$9,MATCH(データ!$C$5,データ!$C$9:$C$109,0)-1,0,データ!$B$6,1)</definedName>
    <definedName name="転入割合">OFFSET(データ!$H$9,MATCH(データ!$C$5,データ!$C$9:$C$109,0)-1,0,データ!$B$6,1)</definedName>
    <definedName name="転入者数">OFFSET(データ!$F$9,MATCH(データ!$C$5,データ!$C$9:$C$109,0)-1,0,データ!$B$6,1)</definedName>
    <definedName name="目標値">OFFSET(データ!$I$9,MATCH(データ!$C$5,データ!$C$9:$C$109,0)-1,0,データ!$B$6,1)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2" l="1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A109" i="2" l="1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B10" i="2"/>
  <c r="A10" i="2"/>
  <c r="B9" i="2"/>
  <c r="A9" i="2"/>
  <c r="B6" i="2"/>
  <c r="E5" i="2"/>
  <c r="E14" i="2" l="1"/>
  <c r="E22" i="2"/>
  <c r="E20" i="2"/>
  <c r="E21" i="2"/>
  <c r="E15" i="2"/>
  <c r="E16" i="2"/>
  <c r="E24" i="2"/>
  <c r="E12" i="2"/>
  <c r="E13" i="2"/>
  <c r="E10" i="2"/>
  <c r="D10" i="2"/>
  <c r="E17" i="2"/>
  <c r="E25" i="2"/>
  <c r="E9" i="2"/>
  <c r="D9" i="2"/>
  <c r="E18" i="2"/>
  <c r="E26" i="2"/>
  <c r="E23" i="2"/>
  <c r="E11" i="2"/>
  <c r="E19" i="2"/>
  <c r="B32" i="2"/>
  <c r="B40" i="2"/>
  <c r="B48" i="2"/>
  <c r="B56" i="2"/>
  <c r="B64" i="2"/>
  <c r="B72" i="2"/>
  <c r="B80" i="2"/>
  <c r="B88" i="2"/>
  <c r="B96" i="2"/>
  <c r="B104" i="2"/>
  <c r="B17" i="2"/>
  <c r="D17" i="2" s="1"/>
  <c r="B25" i="2"/>
  <c r="D25" i="2" s="1"/>
  <c r="B33" i="2"/>
  <c r="B41" i="2"/>
  <c r="B49" i="2"/>
  <c r="B57" i="2"/>
  <c r="B65" i="2"/>
  <c r="B73" i="2"/>
  <c r="B81" i="2"/>
  <c r="B89" i="2"/>
  <c r="B97" i="2"/>
  <c r="B105" i="2"/>
  <c r="B21" i="2"/>
  <c r="D21" i="2" s="1"/>
  <c r="B37" i="2"/>
  <c r="B53" i="2"/>
  <c r="B69" i="2"/>
  <c r="B85" i="2"/>
  <c r="B101" i="2"/>
  <c r="B24" i="2"/>
  <c r="D24" i="2" s="1"/>
  <c r="B26" i="2"/>
  <c r="D26" i="2" s="1"/>
  <c r="B42" i="2"/>
  <c r="B58" i="2"/>
  <c r="B74" i="2"/>
  <c r="B98" i="2"/>
  <c r="B11" i="2"/>
  <c r="D11" i="2" s="1"/>
  <c r="B19" i="2"/>
  <c r="D19" i="2" s="1"/>
  <c r="B27" i="2"/>
  <c r="B35" i="2"/>
  <c r="B43" i="2"/>
  <c r="B51" i="2"/>
  <c r="B59" i="2"/>
  <c r="B67" i="2"/>
  <c r="B75" i="2"/>
  <c r="B83" i="2"/>
  <c r="B91" i="2"/>
  <c r="B99" i="2"/>
  <c r="B107" i="2"/>
  <c r="B13" i="2"/>
  <c r="D13" i="2" s="1"/>
  <c r="B29" i="2"/>
  <c r="B45" i="2"/>
  <c r="B61" i="2"/>
  <c r="B77" i="2"/>
  <c r="B93" i="2"/>
  <c r="B109" i="2"/>
  <c r="B16" i="2"/>
  <c r="D16" i="2" s="1"/>
  <c r="B18" i="2"/>
  <c r="D18" i="2" s="1"/>
  <c r="B34" i="2"/>
  <c r="B50" i="2"/>
  <c r="B66" i="2"/>
  <c r="B82" i="2"/>
  <c r="B90" i="2"/>
  <c r="B106" i="2"/>
  <c r="B12" i="2"/>
  <c r="D12" i="2" s="1"/>
  <c r="B20" i="2"/>
  <c r="D20" i="2" s="1"/>
  <c r="B28" i="2"/>
  <c r="B36" i="2"/>
  <c r="B44" i="2"/>
  <c r="B52" i="2"/>
  <c r="B60" i="2"/>
  <c r="B68" i="2"/>
  <c r="B76" i="2"/>
  <c r="B84" i="2"/>
  <c r="B92" i="2"/>
  <c r="B100" i="2"/>
  <c r="B108" i="2"/>
  <c r="B14" i="2"/>
  <c r="D14" i="2" s="1"/>
  <c r="B22" i="2"/>
  <c r="D22" i="2" s="1"/>
  <c r="B30" i="2"/>
  <c r="B38" i="2"/>
  <c r="B46" i="2"/>
  <c r="B54" i="2"/>
  <c r="B62" i="2"/>
  <c r="B70" i="2"/>
  <c r="B78" i="2"/>
  <c r="B86" i="2"/>
  <c r="B94" i="2"/>
  <c r="B102" i="2"/>
  <c r="B15" i="2"/>
  <c r="D15" i="2" s="1"/>
  <c r="B23" i="2"/>
  <c r="D23" i="2" s="1"/>
  <c r="B31" i="2"/>
  <c r="B39" i="2"/>
  <c r="B47" i="2"/>
  <c r="B55" i="2"/>
  <c r="B63" i="2"/>
  <c r="B71" i="2"/>
  <c r="B79" i="2"/>
  <c r="B87" i="2"/>
  <c r="B95" i="2"/>
  <c r="B103" i="2"/>
</calcChain>
</file>

<file path=xl/sharedStrings.xml><?xml version="1.0" encoding="utf-8"?>
<sst xmlns="http://schemas.openxmlformats.org/spreadsheetml/2006/main" count="16" uniqueCount="16">
  <si>
    <t>列A、Ｂは</t>
    <rPh sb="0" eb="1">
      <t>レツ</t>
    </rPh>
    <phoneticPr fontId="3"/>
  </si>
  <si>
    <t>【「グラフ1」シートにデータが反映されます】</t>
    <rPh sb="15" eb="17">
      <t>ハンエイ</t>
    </rPh>
    <phoneticPr fontId="3"/>
  </si>
  <si>
    <t>上書きしないで</t>
    <rPh sb="0" eb="2">
      <t>ウワガ</t>
    </rPh>
    <phoneticPr fontId="3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</si>
  <si>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3"/>
  </si>
  <si>
    <t>ください。</t>
    <phoneticPr fontId="3"/>
  </si>
  <si>
    <t>↓</t>
    <phoneticPr fontId="3"/>
  </si>
  <si>
    <t>年（年度）から</t>
    <rPh sb="0" eb="1">
      <t>ネン</t>
    </rPh>
    <rPh sb="2" eb="3">
      <t>ネン</t>
    </rPh>
    <rPh sb="3" eb="4">
      <t>ド</t>
    </rPh>
    <phoneticPr fontId="3"/>
  </si>
  <si>
    <t>年（年度）までのグラフを作成します</t>
    <phoneticPr fontId="3"/>
  </si>
  <si>
    <t>西暦</t>
    <rPh sb="0" eb="2">
      <t>セイレキ</t>
    </rPh>
    <phoneticPr fontId="3"/>
  </si>
  <si>
    <t>横軸ラベル_元号</t>
    <rPh sb="0" eb="2">
      <t>ヨコジク</t>
    </rPh>
    <rPh sb="6" eb="8">
      <t>ゲンゴウ</t>
    </rPh>
    <phoneticPr fontId="3"/>
  </si>
  <si>
    <t>横軸ラベル_西暦</t>
    <rPh sb="0" eb="2">
      <t>ヨコジク</t>
    </rPh>
    <rPh sb="6" eb="8">
      <t>セイレキ</t>
    </rPh>
    <phoneticPr fontId="3"/>
  </si>
  <si>
    <t>転出者に対する転入者の割合</t>
    <rPh sb="0" eb="2">
      <t>テンシュツ</t>
    </rPh>
    <rPh sb="2" eb="3">
      <t>シャ</t>
    </rPh>
    <rPh sb="4" eb="5">
      <t>タイ</t>
    </rPh>
    <rPh sb="7" eb="10">
      <t>テンニュウシャ</t>
    </rPh>
    <rPh sb="11" eb="13">
      <t>ワリアイ</t>
    </rPh>
    <phoneticPr fontId="4"/>
  </si>
  <si>
    <r>
      <t>※例えば2015年(年度)からのグラフを作成したいときは、</t>
    </r>
    <r>
      <rPr>
        <b/>
        <u/>
        <sz val="10"/>
        <rFont val="ＭＳ Ｐゴシック"/>
        <family val="3"/>
        <charset val="128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3"/>
  </si>
  <si>
    <t>本県の18歳から39歳の転入出の状況（資料：県企画政策部「青森県の人口」）（単位：人）</t>
    <rPh sb="0" eb="2">
      <t>ホンケン</t>
    </rPh>
    <rPh sb="5" eb="6">
      <t>サイ</t>
    </rPh>
    <rPh sb="10" eb="11">
      <t>サイ</t>
    </rPh>
    <rPh sb="12" eb="13">
      <t>テン</t>
    </rPh>
    <rPh sb="13" eb="15">
      <t>ニュウシュツ</t>
    </rPh>
    <rPh sb="16" eb="18">
      <t>ジョウキョウ</t>
    </rPh>
    <rPh sb="22" eb="23">
      <t>ケン</t>
    </rPh>
    <rPh sb="23" eb="25">
      <t>キカク</t>
    </rPh>
    <rPh sb="25" eb="27">
      <t>セイサク</t>
    </rPh>
    <rPh sb="27" eb="28">
      <t>ブ</t>
    </rPh>
    <rPh sb="29" eb="32">
      <t>アオモリケン</t>
    </rPh>
    <rPh sb="33" eb="35">
      <t>ジンコウ</t>
    </rPh>
    <rPh sb="38" eb="40">
      <t>タンイ</t>
    </rPh>
    <rPh sb="41" eb="42">
      <t>ニン</t>
    </rPh>
    <phoneticPr fontId="1"/>
  </si>
  <si>
    <t>18-39歳の転入者数</t>
    <rPh sb="5" eb="6">
      <t>サイ</t>
    </rPh>
    <rPh sb="7" eb="9">
      <t>テンニュウ</t>
    </rPh>
    <rPh sb="9" eb="10">
      <t>シャ</t>
    </rPh>
    <rPh sb="10" eb="11">
      <t>スウ</t>
    </rPh>
    <phoneticPr fontId="4"/>
  </si>
  <si>
    <t>18-39歳の転出者数</t>
    <rPh sb="5" eb="6">
      <t>サイ</t>
    </rPh>
    <rPh sb="7" eb="9">
      <t>テンシュツ</t>
    </rPh>
    <rPh sb="9" eb="10">
      <t>シャ</t>
    </rPh>
    <rPh sb="10" eb="11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</si>
</sst>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yyyy"/>
    <numFmt numFmtId="178" formatCode="#,##0.00_ 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u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8" fillId="0" borderId="2" xfId="0" applyFont="1" applyBorder="1">
      <alignment vertical="center"/>
    </xf>
    <xf numFmtId="0" fontId="6" fillId="2" borderId="0" xfId="0" applyFont="1" applyFill="1" applyAlignment="1"/>
    <xf numFmtId="0" fontId="2" fillId="0" borderId="0" xfId="0" applyFont="1" applyAlignment="1">
      <alignment horizontal="right"/>
    </xf>
    <xf numFmtId="0" fontId="9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8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38" fontId="2" fillId="0" borderId="0" xfId="1" applyFont="1">
      <alignment vertical="center"/>
    </xf>
    <xf numFmtId="38" fontId="2" fillId="0" borderId="0" xfId="1" applyFont="1" applyFill="1">
      <alignment vertical="center"/>
    </xf>
    <xf numFmtId="38" fontId="8" fillId="0" borderId="0" xfId="1" applyFont="1">
      <alignment vertical="center"/>
    </xf>
    <xf numFmtId="0" fontId="8" fillId="0" borderId="1" xfId="0" applyFont="1" applyBorder="1">
      <alignment vertical="center"/>
    </xf>
    <xf numFmtId="177" fontId="8" fillId="0" borderId="1" xfId="0" applyNumberFormat="1" applyFont="1" applyBorder="1" applyAlignment="1">
      <alignment horizontal="center" vertical="center"/>
    </xf>
    <xf numFmtId="0" fontId="8" fillId="0" borderId="8" xfId="0" applyFont="1" applyBorder="1">
      <alignment vertical="center"/>
    </xf>
    <xf numFmtId="177" fontId="8" fillId="2" borderId="0" xfId="0" applyNumberFormat="1" applyFont="1" applyFill="1">
      <alignment vertical="center"/>
    </xf>
    <xf numFmtId="176" fontId="8" fillId="0" borderId="0" xfId="0" applyNumberFormat="1" applyFont="1">
      <alignment vertical="center"/>
    </xf>
    <xf numFmtId="0" fontId="8" fillId="2" borderId="0" xfId="0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177" fontId="8" fillId="0" borderId="0" xfId="0" applyNumberFormat="1" applyFont="1">
      <alignment vertical="center"/>
    </xf>
    <xf numFmtId="178" fontId="8" fillId="0" borderId="0" xfId="0" applyNumberFormat="1" applyFont="1">
      <alignment vertical="center"/>
    </xf>
    <xf numFmtId="0" fontId="5" fillId="0" borderId="0" xfId="0" applyFont="1">
      <alignment vertical="center"/>
    </xf>
    <xf numFmtId="176" fontId="5" fillId="0" borderId="0" xfId="0" applyNumberFormat="1" applyFont="1">
      <alignment vertical="center"/>
    </xf>
    <xf numFmtId="14" fontId="9" fillId="3" borderId="7" xfId="0" applyNumberFormat="1" applyFont="1" applyFill="1" applyBorder="1">
      <alignment vertical="center"/>
    </xf>
    <xf numFmtId="0" fontId="6" fillId="0" borderId="5" xfId="0" applyFont="1" applyBorder="1">
      <alignment vertical="center"/>
    </xf>
    <xf numFmtId="0" fontId="2" fillId="0" borderId="0" xfId="0" applyFont="1">
      <alignment vertical="center"/>
    </xf>
    <xf numFmtId="0" fontId="2" fillId="0" borderId="6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177" fontId="2" fillId="0" borderId="0" xfId="0" applyNumberFormat="1" applyFont="1">
      <alignment vertical="center"/>
    </xf>
    <xf numFmtId="178" fontId="2" fillId="0" borderId="0" xfId="0" applyNumberFormat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66FFFF"/>
      <color rgb="FFFF99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 sz="2000"/>
              <a:t>本県の</a:t>
            </a:r>
            <a:r>
              <a:rPr lang="en-US" altLang="ja-JP" sz="2000"/>
              <a:t>18</a:t>
            </a:r>
            <a:r>
              <a:rPr lang="ja-JP" altLang="en-US" sz="2000"/>
              <a:t>歳から</a:t>
            </a:r>
            <a:r>
              <a:rPr lang="en-US" altLang="ja-JP" sz="2000">
                <a:solidFill>
                  <a:sysClr val="windowText" lastClr="000000"/>
                </a:solidFill>
              </a:rPr>
              <a:t>39</a:t>
            </a:r>
            <a:r>
              <a:rPr lang="ja-JP" altLang="en-US" sz="2000">
                <a:solidFill>
                  <a:sysClr val="windowText" lastClr="000000"/>
                </a:solidFill>
              </a:rPr>
              <a:t>歳</a:t>
            </a:r>
            <a:r>
              <a:rPr lang="ja-JP" altLang="en-US" sz="2000"/>
              <a:t>の転入出の状況</a:t>
            </a:r>
            <a:endParaRPr lang="ja-JP" sz="2000"/>
          </a:p>
        </c:rich>
      </c:tx>
      <c:layout>
        <c:manualLayout>
          <c:xMode val="edge"/>
          <c:yMode val="edge"/>
          <c:x val="0.26068372445182331"/>
          <c:y val="0.165186062361308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0974789099132661E-2"/>
          <c:y val="0.23408791834443027"/>
          <c:w val="0.88496365201937521"/>
          <c:h val="0.612441248500874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データ!$F$8</c:f>
              <c:strCache>
                <c:ptCount val="1"/>
                <c:pt idx="0">
                  <c:v>18-39歳の転入者数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dLbls>
            <c:dLbl>
              <c:idx val="1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F7E-4BC3-9DB1-43AC8E17B2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8"/>
                <c:pt idx="0">
                  <c:v>2005</c:v>
                </c:pt>
                <c:pt idx="1">
                  <c:v>06</c:v>
                </c:pt>
                <c:pt idx="2">
                  <c:v>07</c:v>
                </c:pt>
                <c:pt idx="3">
                  <c:v>08</c:v>
                </c:pt>
                <c:pt idx="4">
                  <c:v>09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</c:strCache>
            </c:strRef>
          </c:cat>
          <c:val>
            <c:numRef>
              <c:f>[0]!転入者数</c:f>
              <c:numCache>
                <c:formatCode>#,##0_ </c:formatCode>
                <c:ptCount val="18"/>
                <c:pt idx="0">
                  <c:v>15947</c:v>
                </c:pt>
                <c:pt idx="1">
                  <c:v>15317</c:v>
                </c:pt>
                <c:pt idx="2">
                  <c:v>14925</c:v>
                </c:pt>
                <c:pt idx="3">
                  <c:v>14843</c:v>
                </c:pt>
                <c:pt idx="4">
                  <c:v>15143</c:v>
                </c:pt>
                <c:pt idx="5">
                  <c:v>13722</c:v>
                </c:pt>
                <c:pt idx="6">
                  <c:v>13656</c:v>
                </c:pt>
                <c:pt idx="7">
                  <c:v>13212</c:v>
                </c:pt>
                <c:pt idx="8">
                  <c:v>13046</c:v>
                </c:pt>
                <c:pt idx="9">
                  <c:v>12626</c:v>
                </c:pt>
                <c:pt idx="10">
                  <c:v>12422</c:v>
                </c:pt>
                <c:pt idx="11">
                  <c:v>12574</c:v>
                </c:pt>
                <c:pt idx="12">
                  <c:v>12551</c:v>
                </c:pt>
                <c:pt idx="13">
                  <c:v>12294</c:v>
                </c:pt>
                <c:pt idx="14">
                  <c:v>12628</c:v>
                </c:pt>
                <c:pt idx="15">
                  <c:v>11633</c:v>
                </c:pt>
                <c:pt idx="16">
                  <c:v>11274</c:v>
                </c:pt>
                <c:pt idx="17">
                  <c:v>12559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4F-4B26-97F8-8FF222388DC3}"/>
            </c:ext>
          </c:extLst>
        </c:ser>
        <c:ser>
          <c:idx val="1"/>
          <c:order val="1"/>
          <c:tx>
            <c:strRef>
              <c:f>データ!$G$8</c:f>
              <c:strCache>
                <c:ptCount val="1"/>
                <c:pt idx="0">
                  <c:v>18-39歳の転出者数</c:v>
                </c:pt>
              </c:strCache>
            </c:strRef>
          </c:tx>
          <c:spPr>
            <a:solidFill>
              <a:srgbClr val="66FFFF"/>
            </a:solidFill>
            <a:ln>
              <a:noFill/>
            </a:ln>
            <a:effectLst/>
          </c:spPr>
          <c:invertIfNegative val="0"/>
          <c:dLbls>
            <c:dLbl>
              <c:idx val="1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F7E-4BC3-9DB1-43AC8E17B2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8"/>
                <c:pt idx="0">
                  <c:v>2005</c:v>
                </c:pt>
                <c:pt idx="1">
                  <c:v>06</c:v>
                </c:pt>
                <c:pt idx="2">
                  <c:v>07</c:v>
                </c:pt>
                <c:pt idx="3">
                  <c:v>08</c:v>
                </c:pt>
                <c:pt idx="4">
                  <c:v>09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</c:strCache>
            </c:strRef>
          </c:cat>
          <c:val>
            <c:numRef>
              <c:f>[0]!転出者数</c:f>
              <c:numCache>
                <c:formatCode>#,##0_ </c:formatCode>
                <c:ptCount val="18"/>
                <c:pt idx="0">
                  <c:v>-22298</c:v>
                </c:pt>
                <c:pt idx="1">
                  <c:v>-23097</c:v>
                </c:pt>
                <c:pt idx="2">
                  <c:v>-23141</c:v>
                </c:pt>
                <c:pt idx="3">
                  <c:v>-22317</c:v>
                </c:pt>
                <c:pt idx="4">
                  <c:v>-20691</c:v>
                </c:pt>
                <c:pt idx="5">
                  <c:v>-18184</c:v>
                </c:pt>
                <c:pt idx="6">
                  <c:v>-17397</c:v>
                </c:pt>
                <c:pt idx="7">
                  <c:v>-17790</c:v>
                </c:pt>
                <c:pt idx="8">
                  <c:v>-17919</c:v>
                </c:pt>
                <c:pt idx="9">
                  <c:v>-17749</c:v>
                </c:pt>
                <c:pt idx="10">
                  <c:v>-17648</c:v>
                </c:pt>
                <c:pt idx="11">
                  <c:v>-17471</c:v>
                </c:pt>
                <c:pt idx="12">
                  <c:v>-17481</c:v>
                </c:pt>
                <c:pt idx="13">
                  <c:v>-17381</c:v>
                </c:pt>
                <c:pt idx="14">
                  <c:v>-17598</c:v>
                </c:pt>
                <c:pt idx="15">
                  <c:v>-16049</c:v>
                </c:pt>
                <c:pt idx="16">
                  <c:v>-15651</c:v>
                </c:pt>
                <c:pt idx="17">
                  <c:v>-16348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4F-4B26-97F8-8FF222388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2837736"/>
        <c:axId val="492838064"/>
      </c:barChart>
      <c:lineChart>
        <c:grouping val="standard"/>
        <c:varyColors val="0"/>
        <c:ser>
          <c:idx val="2"/>
          <c:order val="2"/>
          <c:tx>
            <c:strRef>
              <c:f>データ!$H$8</c:f>
              <c:strCache>
                <c:ptCount val="1"/>
                <c:pt idx="0">
                  <c:v>転出者に対する転入者の割合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F7E-4BC3-9DB1-43AC8E17B2D3}"/>
                </c:ext>
              </c:extLst>
            </c:dLbl>
            <c:dLbl>
              <c:idx val="6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7E-4BC3-9DB1-43AC8E17B2D3}"/>
                </c:ext>
              </c:extLst>
            </c:dLbl>
            <c:dLbl>
              <c:idx val="1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060-4CEC-9EC8-DB34E9710A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8"/>
                <c:pt idx="0">
                  <c:v>2005</c:v>
                </c:pt>
                <c:pt idx="1">
                  <c:v>06</c:v>
                </c:pt>
                <c:pt idx="2">
                  <c:v>07</c:v>
                </c:pt>
                <c:pt idx="3">
                  <c:v>08</c:v>
                </c:pt>
                <c:pt idx="4">
                  <c:v>09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</c:strCache>
            </c:strRef>
          </c:cat>
          <c:val>
            <c:numRef>
              <c:f>[0]!転入割合</c:f>
              <c:numCache>
                <c:formatCode>#,##0.00_ </c:formatCode>
                <c:ptCount val="18"/>
                <c:pt idx="0">
                  <c:v>0.7151762489909409</c:v>
                </c:pt>
                <c:pt idx="1">
                  <c:v>0.66315971771225701</c:v>
                </c:pt>
                <c:pt idx="2">
                  <c:v>0.64495916338965475</c:v>
                </c:pt>
                <c:pt idx="3">
                  <c:v>0.66509835551373397</c:v>
                </c:pt>
                <c:pt idx="4">
                  <c:v>0.73186409550045917</c:v>
                </c:pt>
                <c:pt idx="5">
                  <c:v>0.75461944566652006</c:v>
                </c:pt>
                <c:pt idx="6">
                  <c:v>0.78496292464217965</c:v>
                </c:pt>
                <c:pt idx="7">
                  <c:v>0.74266441821247897</c:v>
                </c:pt>
                <c:pt idx="8">
                  <c:v>0.72805402087170046</c:v>
                </c:pt>
                <c:pt idx="9">
                  <c:v>0.71136402050819769</c:v>
                </c:pt>
                <c:pt idx="10">
                  <c:v>0.70387579329102445</c:v>
                </c:pt>
                <c:pt idx="11">
                  <c:v>0.71970694293400495</c:v>
                </c:pt>
                <c:pt idx="12">
                  <c:v>0.71797952062239001</c:v>
                </c:pt>
                <c:pt idx="13">
                  <c:v>0.70732408952304238</c:v>
                </c:pt>
                <c:pt idx="14">
                  <c:v>0.7175815433571997</c:v>
                </c:pt>
                <c:pt idx="15">
                  <c:v>0.72484266932519159</c:v>
                </c:pt>
                <c:pt idx="16">
                  <c:v>0.72033735863523096</c:v>
                </c:pt>
                <c:pt idx="17">
                  <c:v>0.76822852948372888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4F-4B26-97F8-8FF222388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2427768"/>
        <c:axId val="612429408"/>
      </c:lineChart>
      <c:catAx>
        <c:axId val="49283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492838064"/>
        <c:crosses val="autoZero"/>
        <c:auto val="1"/>
        <c:lblAlgn val="ctr"/>
        <c:lblOffset val="100"/>
        <c:noMultiLvlLbl val="0"/>
      </c:catAx>
      <c:valAx>
        <c:axId val="492838064"/>
        <c:scaling>
          <c:orientation val="minMax"/>
        </c:scaling>
        <c:delete val="0"/>
        <c:axPos val="l"/>
        <c:numFmt formatCode="#,##0_ 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492837736"/>
        <c:crosses val="autoZero"/>
        <c:crossBetween val="between"/>
      </c:valAx>
      <c:valAx>
        <c:axId val="612429408"/>
        <c:scaling>
          <c:orientation val="minMax"/>
        </c:scaling>
        <c:delete val="0"/>
        <c:axPos val="r"/>
        <c:numFmt formatCode="#,##0.00_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612427768"/>
        <c:crosses val="max"/>
        <c:crossBetween val="between"/>
      </c:valAx>
      <c:catAx>
        <c:axId val="612427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12429408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64218641900531659"/>
          <c:y val="0.72776497166506893"/>
          <c:w val="0.29490759808870048"/>
          <c:h val="0.10846536840844988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B75AA65-0E11-4D09-8924-06DCBE027F6B}">
  <sheetPr/>
  <sheetViews>
    <sheetView zoomScale="72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72187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C19B653-779A-4DAF-A5EA-4A62C922ACF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0.04842</cdr:x>
      <cdr:y>0.17478</cdr:y>
    </cdr:from>
    <cdr:to>
      <cdr:x>0.13803</cdr:x>
      <cdr:y>0.22489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B9ECBD4B-92E6-4329-8AA0-541B123E249D}"/>
            </a:ext>
          </a:extLst>
        </cdr:cNvPr>
        <cdr:cNvSpPr txBox="1"/>
      </cdr:nvSpPr>
      <cdr:spPr>
        <a:xfrm xmlns:a="http://schemas.openxmlformats.org/drawingml/2006/main">
          <a:off x="451205" y="1064033"/>
          <a:ext cx="834980" cy="3050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（人）</a:t>
          </a:r>
        </a:p>
      </cdr:txBody>
    </cdr:sp>
  </cdr:relSizeAnchor>
  <cdr:relSizeAnchor xmlns:cdr="http://schemas.openxmlformats.org/drawingml/2006/chartDrawing">
    <cdr:from>
      <cdr:x>0.91451</cdr:x>
      <cdr:y>0.87094</cdr:y>
    </cdr:from>
    <cdr:to>
      <cdr:x>0.95884</cdr:x>
      <cdr:y>0.93898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F31759CD-096D-489B-BFA0-3E99B89EE407}"/>
            </a:ext>
          </a:extLst>
        </cdr:cNvPr>
        <cdr:cNvSpPr txBox="1"/>
      </cdr:nvSpPr>
      <cdr:spPr>
        <a:xfrm xmlns:a="http://schemas.openxmlformats.org/drawingml/2006/main">
          <a:off x="8498831" y="5287585"/>
          <a:ext cx="411972" cy="4130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</a:p>
      </cdr:txBody>
    </cdr:sp>
  </cdr:relSizeAnchor>
  <cdr:relSizeAnchor xmlns:cdr="http://schemas.openxmlformats.org/drawingml/2006/chartDrawing">
    <cdr:from>
      <cdr:x>0.24893</cdr:x>
      <cdr:y>0.94541</cdr:y>
    </cdr:from>
    <cdr:to>
      <cdr:x>1</cdr:x>
      <cdr:y>1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EF3DD0BD-D05A-4E73-8C5D-D7BE9BB836A0}"/>
            </a:ext>
          </a:extLst>
        </cdr:cNvPr>
        <cdr:cNvSpPr txBox="1"/>
      </cdr:nvSpPr>
      <cdr:spPr>
        <a:xfrm xmlns:a="http://schemas.openxmlformats.org/drawingml/2006/main">
          <a:off x="2315103" y="5728228"/>
          <a:ext cx="6985001" cy="3307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資料：県企画政策部「青森県の人口」</a:t>
          </a:r>
        </a:p>
      </cdr:txBody>
    </cdr:sp>
  </cdr:relSizeAnchor>
  <cdr:relSizeAnchor xmlns:cdr="http://schemas.openxmlformats.org/drawingml/2006/chartDrawing">
    <cdr:from>
      <cdr:x>0.82425</cdr:x>
      <cdr:y>0.17275</cdr:y>
    </cdr:from>
    <cdr:to>
      <cdr:x>0.93725</cdr:x>
      <cdr:y>0.22871</cdr:y>
    </cdr:to>
    <cdr:sp macro="" textlink="">
      <cdr:nvSpPr>
        <cdr:cNvPr id="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535FECBC-436B-4AF3-B5AB-64684087FA5F}"/>
            </a:ext>
          </a:extLst>
        </cdr:cNvPr>
        <cdr:cNvSpPr txBox="1"/>
      </cdr:nvSpPr>
      <cdr:spPr>
        <a:xfrm xmlns:a="http://schemas.openxmlformats.org/drawingml/2006/main">
          <a:off x="7680280" y="1051637"/>
          <a:ext cx="1052926" cy="340669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基本目標</a:t>
          </a:r>
        </a:p>
      </cdr:txBody>
    </cdr:sp>
  </cdr:relSizeAnchor>
  <cdr:relSizeAnchor xmlns:cdr="http://schemas.openxmlformats.org/drawingml/2006/chartDrawing">
    <cdr:from>
      <cdr:x>0.00689</cdr:x>
      <cdr:y>0.00619</cdr:y>
    </cdr:from>
    <cdr:to>
      <cdr:x>0.9934</cdr:x>
      <cdr:y>0.15281</cdr:y>
    </cdr:to>
    <cdr:sp macro="" textlink="">
      <cdr:nvSpPr>
        <cdr:cNvPr id="6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625B415D-9C15-4D26-B4DD-9197C6FD8AFD}"/>
            </a:ext>
          </a:extLst>
        </cdr:cNvPr>
        <cdr:cNvSpPr txBox="1"/>
      </cdr:nvSpPr>
      <cdr:spPr>
        <a:xfrm xmlns:a="http://schemas.openxmlformats.org/drawingml/2006/main">
          <a:off x="64201" y="37683"/>
          <a:ext cx="9192236" cy="892552"/>
        </a:xfrm>
        <a:prstGeom xmlns:a="http://schemas.openxmlformats.org/drawingml/2006/main" prst="rect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6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本県の</a:t>
          </a:r>
          <a:r>
            <a:rPr lang="en-US" altLang="ja-JP" sz="16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18</a:t>
          </a:r>
          <a:r>
            <a:rPr lang="ja-JP" altLang="en-US" sz="16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歳から</a:t>
          </a:r>
          <a:r>
            <a:rPr lang="en-US" altLang="ja-JP" sz="16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39</a:t>
          </a:r>
          <a:r>
            <a:rPr lang="ja-JP" altLang="en-US" sz="16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歳の若者の県外への転出者に対する転入者の割合は、</a:t>
          </a:r>
          <a:r>
            <a:rPr lang="en-US" altLang="ja-JP" sz="16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7</a:t>
          </a:r>
          <a:r>
            <a:rPr lang="ja-JP" altLang="en-US" sz="16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割前後で推移していましたが、</a:t>
          </a:r>
          <a:r>
            <a:rPr lang="en-US" altLang="ja-JP" sz="16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2022</a:t>
          </a:r>
          <a:r>
            <a:rPr lang="ja-JP" altLang="en-US" sz="16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年度は前年度</a:t>
          </a:r>
          <a:r>
            <a:rPr lang="en-US" altLang="ja-JP" sz="16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5</a:t>
          </a:r>
          <a:r>
            <a:rPr lang="ja-JP" altLang="en-US" sz="16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ポイント増の</a:t>
          </a:r>
          <a:r>
            <a:rPr lang="en-US" altLang="ja-JP" sz="16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77</a:t>
          </a:r>
          <a:r>
            <a:rPr lang="ja-JP" altLang="en-US" sz="16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％となっています。（新型コロナウイルスの影響による転入増等が要因と考えられます）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EF433-6555-4252-AC6D-733F50FF5C47}">
  <dimension ref="A1:Q109"/>
  <sheetViews>
    <sheetView tabSelected="1" view="pageBreakPreview" zoomScaleNormal="100" zoomScaleSheetLayoutView="100" workbookViewId="0">
      <selection activeCell="K8" sqref="K8"/>
    </sheetView>
  </sheetViews>
  <sheetFormatPr defaultRowHeight="13.5" x14ac:dyDescent="0.4"/>
  <cols>
    <col min="1" max="2" width="6" style="5" customWidth="1"/>
    <col min="3" max="3" width="8.125" style="9" customWidth="1"/>
    <col min="4" max="4" width="11.25" style="9" customWidth="1"/>
    <col min="5" max="5" width="6.625" style="9" customWidth="1"/>
    <col min="6" max="7" width="9.125" style="17" bestFit="1" customWidth="1"/>
    <col min="8" max="8" width="8" style="17" customWidth="1"/>
    <col min="9" max="12" width="9" style="9"/>
    <col min="13" max="13" width="9" style="9" customWidth="1"/>
    <col min="14" max="16384" width="9" style="9"/>
  </cols>
  <sheetData>
    <row r="1" spans="1:17" x14ac:dyDescent="0.4">
      <c r="A1" s="4" t="s">
        <v>0</v>
      </c>
      <c r="C1" s="1" t="s">
        <v>1</v>
      </c>
      <c r="D1" s="6"/>
      <c r="E1" s="6"/>
      <c r="F1" s="6"/>
      <c r="G1" s="6"/>
      <c r="H1" s="6"/>
      <c r="I1" s="7"/>
      <c r="J1" s="8"/>
      <c r="K1" s="8"/>
      <c r="L1" s="8"/>
      <c r="M1" s="8"/>
      <c r="N1" s="8"/>
      <c r="O1" s="8"/>
      <c r="P1" s="8"/>
      <c r="Q1" s="8"/>
    </row>
    <row r="2" spans="1:17" x14ac:dyDescent="0.4">
      <c r="A2" s="4" t="s">
        <v>2</v>
      </c>
      <c r="C2" s="25" t="s">
        <v>3</v>
      </c>
      <c r="D2" s="26"/>
      <c r="E2" s="26"/>
      <c r="F2" s="26"/>
      <c r="G2" s="26"/>
      <c r="H2" s="26"/>
      <c r="I2" s="27"/>
      <c r="J2" s="10"/>
      <c r="K2" s="10"/>
      <c r="L2" s="10"/>
      <c r="M2" s="10"/>
      <c r="N2" s="11"/>
      <c r="P2" s="11"/>
      <c r="Q2" s="11"/>
    </row>
    <row r="3" spans="1:17" x14ac:dyDescent="0.4">
      <c r="A3" s="4" t="s">
        <v>4</v>
      </c>
      <c r="C3" s="25" t="s">
        <v>12</v>
      </c>
      <c r="D3" s="26"/>
      <c r="E3" s="26"/>
      <c r="F3" s="26"/>
      <c r="G3" s="26"/>
      <c r="H3" s="26"/>
      <c r="I3" s="27"/>
      <c r="J3" s="10"/>
      <c r="K3" s="10"/>
      <c r="L3" s="10"/>
      <c r="M3" s="10"/>
      <c r="N3" s="12"/>
    </row>
    <row r="4" spans="1:17" x14ac:dyDescent="0.4">
      <c r="A4" s="4"/>
      <c r="C4" s="28" t="s">
        <v>5</v>
      </c>
      <c r="D4" s="26"/>
      <c r="E4" s="26"/>
      <c r="F4" s="26"/>
      <c r="G4" s="26"/>
      <c r="H4" s="26"/>
      <c r="I4" s="27"/>
      <c r="J4" s="10"/>
      <c r="K4" s="10"/>
      <c r="L4" s="10"/>
      <c r="M4" s="10"/>
      <c r="N4" s="12"/>
    </row>
    <row r="5" spans="1:17" ht="21" customHeight="1" x14ac:dyDescent="0.4">
      <c r="C5" s="24">
        <v>38353</v>
      </c>
      <c r="D5" s="13" t="s">
        <v>6</v>
      </c>
      <c r="E5" s="14">
        <f>MAX($C$9:$C$109)</f>
        <v>44562</v>
      </c>
      <c r="F5" s="13" t="s">
        <v>7</v>
      </c>
      <c r="G5" s="13"/>
      <c r="H5" s="13"/>
      <c r="I5" s="15"/>
      <c r="J5" s="12"/>
      <c r="K5" s="12"/>
      <c r="L5" s="12"/>
      <c r="M5" s="12"/>
      <c r="N5" s="12"/>
    </row>
    <row r="6" spans="1:17" x14ac:dyDescent="0.4">
      <c r="B6" s="5">
        <f>COUNTA(C9:C109)-MATCH(C5,C9:C109,0)+1</f>
        <v>18</v>
      </c>
      <c r="F6" s="9"/>
      <c r="G6" s="9"/>
      <c r="H6" s="9"/>
    </row>
    <row r="7" spans="1:17" x14ac:dyDescent="0.4">
      <c r="A7" s="16"/>
      <c r="C7" s="26" t="s">
        <v>13</v>
      </c>
      <c r="D7" s="26"/>
      <c r="E7" s="26"/>
      <c r="F7" s="29"/>
      <c r="G7" s="29"/>
      <c r="H7" s="29"/>
    </row>
    <row r="8" spans="1:17" s="19" customFormat="1" ht="70.5" customHeight="1" x14ac:dyDescent="0.4">
      <c r="A8" s="18"/>
      <c r="B8" s="18"/>
      <c r="C8" s="30" t="s">
        <v>8</v>
      </c>
      <c r="D8" s="30" t="s">
        <v>9</v>
      </c>
      <c r="E8" s="30" t="s">
        <v>10</v>
      </c>
      <c r="F8" s="31" t="s">
        <v>14</v>
      </c>
      <c r="G8" s="31" t="s">
        <v>15</v>
      </c>
      <c r="H8" s="31" t="s">
        <v>11</v>
      </c>
    </row>
    <row r="9" spans="1:17" x14ac:dyDescent="0.15">
      <c r="A9" s="2">
        <f>IF(C9=EDATE($C$5,0),1,"")</f>
        <v>1</v>
      </c>
      <c r="B9" s="2">
        <f>IF(C9=EDATE($C$5,0),1,"")</f>
        <v>1</v>
      </c>
      <c r="C9" s="32">
        <v>38353</v>
      </c>
      <c r="D9" s="3" t="str">
        <f t="shared" ref="D9:D26" si="0">IF(OR(A9=1,B9=1,A9),TEXT(C9,"ge"),TEXT(C9," "))</f>
        <v>H17</v>
      </c>
      <c r="E9" s="3" t="str">
        <f t="shared" ref="E9:E26" si="1">IF(OR(A9=1,A9),TEXT(C9,"yyyy"),TEXT(C9,"yy"))</f>
        <v>2005</v>
      </c>
      <c r="F9" s="29">
        <v>15947</v>
      </c>
      <c r="G9" s="29">
        <v>-22298</v>
      </c>
      <c r="H9" s="33">
        <f t="shared" ref="H9:H21" si="2">F9/G9*-1</f>
        <v>0.7151762489909409</v>
      </c>
    </row>
    <row r="10" spans="1:17" x14ac:dyDescent="0.15">
      <c r="A10" s="2" t="str">
        <f t="shared" ref="A10:A73" si="3">IF(C10=EDATE($C$5,0),1,"")</f>
        <v/>
      </c>
      <c r="B10" s="2" t="str">
        <f>IF(C10=EDATE($C$5,0),1,"")</f>
        <v/>
      </c>
      <c r="C10" s="32">
        <v>38718</v>
      </c>
      <c r="D10" s="3" t="str">
        <f t="shared" si="0"/>
        <v xml:space="preserve"> </v>
      </c>
      <c r="E10" s="3" t="str">
        <f t="shared" si="1"/>
        <v>06</v>
      </c>
      <c r="F10" s="29">
        <v>15317</v>
      </c>
      <c r="G10" s="29">
        <v>-23097</v>
      </c>
      <c r="H10" s="33">
        <f t="shared" si="2"/>
        <v>0.66315971771225701</v>
      </c>
    </row>
    <row r="11" spans="1:17" x14ac:dyDescent="0.15">
      <c r="A11" s="2" t="str">
        <f t="shared" si="3"/>
        <v/>
      </c>
      <c r="B11" s="2" t="str">
        <f>IF(OR(A11=1,C11=$E$5),1,"")</f>
        <v/>
      </c>
      <c r="C11" s="32">
        <v>39083</v>
      </c>
      <c r="D11" s="3" t="str">
        <f t="shared" si="0"/>
        <v xml:space="preserve"> </v>
      </c>
      <c r="E11" s="3" t="str">
        <f t="shared" si="1"/>
        <v>07</v>
      </c>
      <c r="F11" s="29">
        <v>14925</v>
      </c>
      <c r="G11" s="29">
        <v>-23141</v>
      </c>
      <c r="H11" s="33">
        <f t="shared" si="2"/>
        <v>0.64495916338965475</v>
      </c>
    </row>
    <row r="12" spans="1:17" x14ac:dyDescent="0.15">
      <c r="A12" s="2" t="str">
        <f t="shared" si="3"/>
        <v/>
      </c>
      <c r="B12" s="2" t="str">
        <f t="shared" ref="B12:B75" si="4">IF(OR(A12=1,C12=$E$5),1,"")</f>
        <v/>
      </c>
      <c r="C12" s="32">
        <v>39448</v>
      </c>
      <c r="D12" s="3" t="str">
        <f t="shared" si="0"/>
        <v xml:space="preserve"> </v>
      </c>
      <c r="E12" s="3" t="str">
        <f t="shared" si="1"/>
        <v>08</v>
      </c>
      <c r="F12" s="29">
        <v>14843</v>
      </c>
      <c r="G12" s="29">
        <v>-22317</v>
      </c>
      <c r="H12" s="33">
        <f t="shared" si="2"/>
        <v>0.66509835551373397</v>
      </c>
    </row>
    <row r="13" spans="1:17" x14ac:dyDescent="0.15">
      <c r="A13" s="2" t="str">
        <f t="shared" si="3"/>
        <v/>
      </c>
      <c r="B13" s="2" t="str">
        <f t="shared" si="4"/>
        <v/>
      </c>
      <c r="C13" s="32">
        <v>39814</v>
      </c>
      <c r="D13" s="3" t="str">
        <f t="shared" si="0"/>
        <v xml:space="preserve"> </v>
      </c>
      <c r="E13" s="3" t="str">
        <f t="shared" si="1"/>
        <v>09</v>
      </c>
      <c r="F13" s="29">
        <v>15143</v>
      </c>
      <c r="G13" s="29">
        <v>-20691</v>
      </c>
      <c r="H13" s="33">
        <f t="shared" si="2"/>
        <v>0.73186409550045917</v>
      </c>
    </row>
    <row r="14" spans="1:17" x14ac:dyDescent="0.15">
      <c r="A14" s="2" t="str">
        <f t="shared" si="3"/>
        <v/>
      </c>
      <c r="B14" s="2" t="str">
        <f t="shared" si="4"/>
        <v/>
      </c>
      <c r="C14" s="32">
        <v>40179</v>
      </c>
      <c r="D14" s="3" t="str">
        <f t="shared" si="0"/>
        <v xml:space="preserve"> </v>
      </c>
      <c r="E14" s="3" t="str">
        <f t="shared" si="1"/>
        <v>10</v>
      </c>
      <c r="F14" s="29">
        <v>13722</v>
      </c>
      <c r="G14" s="29">
        <v>-18184</v>
      </c>
      <c r="H14" s="33">
        <f t="shared" si="2"/>
        <v>0.75461944566652006</v>
      </c>
    </row>
    <row r="15" spans="1:17" x14ac:dyDescent="0.15">
      <c r="A15" s="2" t="str">
        <f t="shared" si="3"/>
        <v/>
      </c>
      <c r="B15" s="2" t="str">
        <f t="shared" si="4"/>
        <v/>
      </c>
      <c r="C15" s="32">
        <v>40544</v>
      </c>
      <c r="D15" s="3" t="str">
        <f t="shared" si="0"/>
        <v xml:space="preserve"> </v>
      </c>
      <c r="E15" s="3" t="str">
        <f t="shared" si="1"/>
        <v>11</v>
      </c>
      <c r="F15" s="29">
        <v>13656</v>
      </c>
      <c r="G15" s="29">
        <v>-17397</v>
      </c>
      <c r="H15" s="33">
        <f t="shared" si="2"/>
        <v>0.78496292464217965</v>
      </c>
    </row>
    <row r="16" spans="1:17" x14ac:dyDescent="0.15">
      <c r="A16" s="2" t="str">
        <f t="shared" si="3"/>
        <v/>
      </c>
      <c r="B16" s="2" t="str">
        <f t="shared" si="4"/>
        <v/>
      </c>
      <c r="C16" s="32">
        <v>40909</v>
      </c>
      <c r="D16" s="3" t="str">
        <f t="shared" si="0"/>
        <v xml:space="preserve"> </v>
      </c>
      <c r="E16" s="3" t="str">
        <f t="shared" si="1"/>
        <v>12</v>
      </c>
      <c r="F16" s="29">
        <v>13212</v>
      </c>
      <c r="G16" s="29">
        <v>-17790</v>
      </c>
      <c r="H16" s="33">
        <f t="shared" si="2"/>
        <v>0.74266441821247897</v>
      </c>
    </row>
    <row r="17" spans="1:12" x14ac:dyDescent="0.15">
      <c r="A17" s="2" t="str">
        <f t="shared" si="3"/>
        <v/>
      </c>
      <c r="B17" s="2" t="str">
        <f t="shared" si="4"/>
        <v/>
      </c>
      <c r="C17" s="32">
        <v>41275</v>
      </c>
      <c r="D17" s="3" t="str">
        <f t="shared" si="0"/>
        <v xml:space="preserve"> </v>
      </c>
      <c r="E17" s="3" t="str">
        <f t="shared" si="1"/>
        <v>13</v>
      </c>
      <c r="F17" s="29">
        <v>13046</v>
      </c>
      <c r="G17" s="29">
        <v>-17919</v>
      </c>
      <c r="H17" s="33">
        <f t="shared" si="2"/>
        <v>0.72805402087170046</v>
      </c>
    </row>
    <row r="18" spans="1:12" x14ac:dyDescent="0.15">
      <c r="A18" s="2" t="str">
        <f t="shared" si="3"/>
        <v/>
      </c>
      <c r="B18" s="2" t="str">
        <f t="shared" si="4"/>
        <v/>
      </c>
      <c r="C18" s="32">
        <v>41640</v>
      </c>
      <c r="D18" s="3" t="str">
        <f t="shared" si="0"/>
        <v xml:space="preserve"> </v>
      </c>
      <c r="E18" s="3" t="str">
        <f t="shared" si="1"/>
        <v>14</v>
      </c>
      <c r="F18" s="29">
        <v>12626</v>
      </c>
      <c r="G18" s="29">
        <v>-17749</v>
      </c>
      <c r="H18" s="33">
        <f t="shared" si="2"/>
        <v>0.71136402050819769</v>
      </c>
    </row>
    <row r="19" spans="1:12" x14ac:dyDescent="0.15">
      <c r="A19" s="2" t="str">
        <f t="shared" si="3"/>
        <v/>
      </c>
      <c r="B19" s="2" t="str">
        <f t="shared" si="4"/>
        <v/>
      </c>
      <c r="C19" s="32">
        <v>42005</v>
      </c>
      <c r="D19" s="3" t="str">
        <f t="shared" si="0"/>
        <v xml:space="preserve"> </v>
      </c>
      <c r="E19" s="3" t="str">
        <f t="shared" si="1"/>
        <v>15</v>
      </c>
      <c r="F19" s="29">
        <v>12422</v>
      </c>
      <c r="G19" s="29">
        <v>-17648</v>
      </c>
      <c r="H19" s="33">
        <f t="shared" si="2"/>
        <v>0.70387579329102445</v>
      </c>
    </row>
    <row r="20" spans="1:12" x14ac:dyDescent="0.15">
      <c r="A20" s="2" t="str">
        <f t="shared" si="3"/>
        <v/>
      </c>
      <c r="B20" s="2" t="str">
        <f t="shared" si="4"/>
        <v/>
      </c>
      <c r="C20" s="32">
        <v>42370</v>
      </c>
      <c r="D20" s="3" t="str">
        <f t="shared" si="0"/>
        <v xml:space="preserve"> </v>
      </c>
      <c r="E20" s="3" t="str">
        <f t="shared" si="1"/>
        <v>16</v>
      </c>
      <c r="F20" s="29">
        <v>12574</v>
      </c>
      <c r="G20" s="29">
        <v>-17471</v>
      </c>
      <c r="H20" s="33">
        <f t="shared" si="2"/>
        <v>0.71970694293400495</v>
      </c>
      <c r="K20" s="23"/>
      <c r="L20" s="23"/>
    </row>
    <row r="21" spans="1:12" x14ac:dyDescent="0.15">
      <c r="A21" s="2" t="str">
        <f t="shared" si="3"/>
        <v/>
      </c>
      <c r="B21" s="2" t="str">
        <f t="shared" si="4"/>
        <v/>
      </c>
      <c r="C21" s="32">
        <v>42736</v>
      </c>
      <c r="D21" s="3" t="str">
        <f t="shared" si="0"/>
        <v xml:space="preserve"> </v>
      </c>
      <c r="E21" s="3" t="str">
        <f t="shared" si="1"/>
        <v>17</v>
      </c>
      <c r="F21" s="29">
        <v>12551</v>
      </c>
      <c r="G21" s="29">
        <v>-17481</v>
      </c>
      <c r="H21" s="33">
        <f t="shared" si="2"/>
        <v>0.71797952062239001</v>
      </c>
      <c r="K21" s="23"/>
      <c r="L21" s="23"/>
    </row>
    <row r="22" spans="1:12" x14ac:dyDescent="0.15">
      <c r="A22" s="2" t="str">
        <f t="shared" si="3"/>
        <v/>
      </c>
      <c r="B22" s="2" t="str">
        <f t="shared" si="4"/>
        <v/>
      </c>
      <c r="C22" s="32">
        <v>43101</v>
      </c>
      <c r="D22" s="3" t="str">
        <f t="shared" si="0"/>
        <v xml:space="preserve"> </v>
      </c>
      <c r="E22" s="3" t="str">
        <f t="shared" si="1"/>
        <v>18</v>
      </c>
      <c r="F22" s="29">
        <v>12294</v>
      </c>
      <c r="G22" s="29">
        <v>-17381</v>
      </c>
      <c r="H22" s="33">
        <f>F22/G22*-1</f>
        <v>0.70732408952304238</v>
      </c>
      <c r="K22" s="23"/>
      <c r="L22" s="23"/>
    </row>
    <row r="23" spans="1:12" x14ac:dyDescent="0.15">
      <c r="A23" s="2" t="str">
        <f t="shared" si="3"/>
        <v/>
      </c>
      <c r="B23" s="2" t="str">
        <f t="shared" si="4"/>
        <v/>
      </c>
      <c r="C23" s="32">
        <v>43466</v>
      </c>
      <c r="D23" s="3" t="str">
        <f t="shared" si="0"/>
        <v xml:space="preserve"> </v>
      </c>
      <c r="E23" s="3" t="str">
        <f t="shared" si="1"/>
        <v>19</v>
      </c>
      <c r="F23" s="29">
        <v>12628</v>
      </c>
      <c r="G23" s="29">
        <v>-17598</v>
      </c>
      <c r="H23" s="33">
        <f t="shared" ref="H23:H25" si="5">F23/G23*-1</f>
        <v>0.7175815433571997</v>
      </c>
      <c r="I23" s="17"/>
      <c r="K23" s="23"/>
      <c r="L23" s="23"/>
    </row>
    <row r="24" spans="1:12" x14ac:dyDescent="0.15">
      <c r="A24" s="2" t="str">
        <f t="shared" si="3"/>
        <v/>
      </c>
      <c r="B24" s="2" t="str">
        <f t="shared" si="4"/>
        <v/>
      </c>
      <c r="C24" s="32">
        <v>43831</v>
      </c>
      <c r="D24" s="3" t="str">
        <f t="shared" si="0"/>
        <v xml:space="preserve"> </v>
      </c>
      <c r="E24" s="3" t="str">
        <f t="shared" si="1"/>
        <v>20</v>
      </c>
      <c r="F24" s="29">
        <v>11633</v>
      </c>
      <c r="G24" s="29">
        <v>-16049</v>
      </c>
      <c r="H24" s="33">
        <f t="shared" si="5"/>
        <v>0.72484266932519159</v>
      </c>
      <c r="K24" s="23"/>
      <c r="L24" s="23"/>
    </row>
    <row r="25" spans="1:12" x14ac:dyDescent="0.15">
      <c r="A25" s="2" t="str">
        <f t="shared" si="3"/>
        <v/>
      </c>
      <c r="B25" s="2" t="str">
        <f t="shared" si="4"/>
        <v/>
      </c>
      <c r="C25" s="32">
        <v>44197</v>
      </c>
      <c r="D25" s="3" t="str">
        <f t="shared" si="0"/>
        <v xml:space="preserve"> </v>
      </c>
      <c r="E25" s="3" t="str">
        <f t="shared" si="1"/>
        <v>21</v>
      </c>
      <c r="F25" s="29">
        <v>11274</v>
      </c>
      <c r="G25" s="29">
        <v>-15651</v>
      </c>
      <c r="H25" s="33">
        <f t="shared" si="5"/>
        <v>0.72033735863523096</v>
      </c>
      <c r="K25" s="23"/>
      <c r="L25" s="23"/>
    </row>
    <row r="26" spans="1:12" x14ac:dyDescent="0.15">
      <c r="A26" s="2" t="str">
        <f t="shared" si="3"/>
        <v/>
      </c>
      <c r="B26" s="2">
        <f t="shared" si="4"/>
        <v>1</v>
      </c>
      <c r="C26" s="32">
        <v>44562</v>
      </c>
      <c r="D26" s="3" t="str">
        <f t="shared" si="0"/>
        <v>R4</v>
      </c>
      <c r="E26" s="3" t="str">
        <f t="shared" si="1"/>
        <v>22</v>
      </c>
      <c r="F26" s="29">
        <v>12559</v>
      </c>
      <c r="G26" s="29">
        <v>-16348</v>
      </c>
      <c r="H26" s="33">
        <f>F26/G26*-1</f>
        <v>0.76822852948372888</v>
      </c>
      <c r="K26" s="23"/>
      <c r="L26" s="23"/>
    </row>
    <row r="27" spans="1:12" x14ac:dyDescent="0.15">
      <c r="A27" s="2" t="str">
        <f t="shared" si="3"/>
        <v/>
      </c>
      <c r="B27" s="2" t="str">
        <f t="shared" si="4"/>
        <v/>
      </c>
      <c r="C27" s="32"/>
      <c r="D27" s="3"/>
      <c r="E27" s="3"/>
      <c r="F27" s="29"/>
      <c r="G27" s="29"/>
      <c r="H27" s="29"/>
      <c r="K27" s="23"/>
      <c r="L27" s="23"/>
    </row>
    <row r="28" spans="1:12" x14ac:dyDescent="0.15">
      <c r="A28" s="2" t="str">
        <f t="shared" si="3"/>
        <v/>
      </c>
      <c r="B28" s="2" t="str">
        <f t="shared" si="4"/>
        <v/>
      </c>
      <c r="C28" s="32"/>
      <c r="D28" s="3"/>
      <c r="E28" s="3"/>
      <c r="F28" s="29"/>
      <c r="G28" s="29"/>
      <c r="H28" s="29"/>
      <c r="K28" s="23"/>
      <c r="L28" s="23"/>
    </row>
    <row r="29" spans="1:12" x14ac:dyDescent="0.15">
      <c r="A29" s="2" t="str">
        <f t="shared" si="3"/>
        <v/>
      </c>
      <c r="B29" s="2" t="str">
        <f t="shared" si="4"/>
        <v/>
      </c>
      <c r="C29" s="32"/>
      <c r="D29" s="3"/>
      <c r="E29" s="3"/>
      <c r="F29" s="29"/>
      <c r="G29" s="29"/>
      <c r="H29" s="29"/>
      <c r="K29" s="23"/>
      <c r="L29" s="23"/>
    </row>
    <row r="30" spans="1:12" x14ac:dyDescent="0.15">
      <c r="A30" s="2" t="str">
        <f t="shared" si="3"/>
        <v/>
      </c>
      <c r="B30" s="2" t="str">
        <f t="shared" si="4"/>
        <v/>
      </c>
      <c r="C30" s="32"/>
      <c r="D30" s="3"/>
      <c r="E30" s="3"/>
      <c r="F30" s="29"/>
      <c r="G30" s="29"/>
      <c r="H30" s="29"/>
      <c r="K30" s="23"/>
      <c r="L30" s="23"/>
    </row>
    <row r="31" spans="1:12" x14ac:dyDescent="0.15">
      <c r="A31" s="2" t="str">
        <f t="shared" si="3"/>
        <v/>
      </c>
      <c r="B31" s="2" t="str">
        <f t="shared" si="4"/>
        <v/>
      </c>
      <c r="C31" s="32"/>
      <c r="D31" s="3"/>
      <c r="E31" s="3"/>
      <c r="F31" s="29"/>
      <c r="G31" s="29"/>
      <c r="H31" s="29"/>
      <c r="K31" s="23"/>
      <c r="L31" s="23"/>
    </row>
    <row r="32" spans="1:12" x14ac:dyDescent="0.15">
      <c r="A32" s="2" t="str">
        <f t="shared" si="3"/>
        <v/>
      </c>
      <c r="B32" s="2" t="str">
        <f t="shared" si="4"/>
        <v/>
      </c>
      <c r="C32" s="32"/>
      <c r="D32" s="3"/>
      <c r="E32" s="3"/>
      <c r="F32" s="29"/>
      <c r="G32" s="29"/>
      <c r="H32" s="29"/>
      <c r="I32" s="22"/>
      <c r="K32" s="23"/>
      <c r="L32" s="23"/>
    </row>
    <row r="33" spans="1:12" x14ac:dyDescent="0.15">
      <c r="A33" s="2" t="str">
        <f t="shared" si="3"/>
        <v/>
      </c>
      <c r="B33" s="2" t="str">
        <f t="shared" si="4"/>
        <v/>
      </c>
      <c r="C33" s="32"/>
      <c r="D33" s="3"/>
      <c r="E33" s="3"/>
      <c r="F33" s="29"/>
      <c r="G33" s="29"/>
      <c r="H33" s="29"/>
      <c r="K33" s="23"/>
      <c r="L33" s="23"/>
    </row>
    <row r="34" spans="1:12" x14ac:dyDescent="0.15">
      <c r="A34" s="2" t="str">
        <f t="shared" si="3"/>
        <v/>
      </c>
      <c r="B34" s="2" t="str">
        <f t="shared" si="4"/>
        <v/>
      </c>
      <c r="C34" s="32"/>
      <c r="D34" s="3"/>
      <c r="E34" s="3"/>
      <c r="F34" s="29"/>
      <c r="G34" s="29"/>
      <c r="H34" s="29"/>
      <c r="K34" s="23"/>
      <c r="L34" s="23"/>
    </row>
    <row r="35" spans="1:12" x14ac:dyDescent="0.15">
      <c r="A35" s="2" t="str">
        <f t="shared" si="3"/>
        <v/>
      </c>
      <c r="B35" s="2" t="str">
        <f t="shared" si="4"/>
        <v/>
      </c>
      <c r="C35" s="32"/>
      <c r="D35" s="3"/>
      <c r="E35" s="3"/>
      <c r="F35" s="29"/>
      <c r="G35" s="29"/>
      <c r="H35" s="29"/>
      <c r="K35" s="23"/>
      <c r="L35" s="23"/>
    </row>
    <row r="36" spans="1:12" x14ac:dyDescent="0.15">
      <c r="A36" s="2" t="str">
        <f t="shared" si="3"/>
        <v/>
      </c>
      <c r="B36" s="2" t="str">
        <f t="shared" si="4"/>
        <v/>
      </c>
      <c r="C36" s="32"/>
      <c r="D36" s="3"/>
      <c r="E36" s="3"/>
      <c r="F36" s="29"/>
      <c r="G36" s="29"/>
      <c r="H36" s="29"/>
      <c r="K36" s="23"/>
      <c r="L36" s="23"/>
    </row>
    <row r="37" spans="1:12" x14ac:dyDescent="0.15">
      <c r="A37" s="2" t="str">
        <f t="shared" si="3"/>
        <v/>
      </c>
      <c r="B37" s="2" t="str">
        <f t="shared" si="4"/>
        <v/>
      </c>
      <c r="C37" s="32"/>
      <c r="D37" s="3"/>
      <c r="E37" s="3"/>
      <c r="F37" s="29"/>
      <c r="G37" s="29"/>
      <c r="H37" s="29"/>
      <c r="K37" s="23"/>
      <c r="L37" s="23"/>
    </row>
    <row r="38" spans="1:12" x14ac:dyDescent="0.15">
      <c r="A38" s="2" t="str">
        <f t="shared" si="3"/>
        <v/>
      </c>
      <c r="B38" s="2" t="str">
        <f t="shared" si="4"/>
        <v/>
      </c>
      <c r="C38" s="32"/>
      <c r="D38" s="3"/>
      <c r="E38" s="3"/>
      <c r="F38" s="29"/>
      <c r="G38" s="29"/>
      <c r="H38" s="33"/>
    </row>
    <row r="39" spans="1:12" x14ac:dyDescent="0.15">
      <c r="A39" s="2" t="str">
        <f t="shared" si="3"/>
        <v/>
      </c>
      <c r="B39" s="2" t="str">
        <f t="shared" si="4"/>
        <v/>
      </c>
      <c r="C39" s="32"/>
      <c r="D39" s="3"/>
      <c r="E39" s="3"/>
      <c r="F39" s="29"/>
      <c r="G39" s="29"/>
      <c r="H39" s="33"/>
    </row>
    <row r="40" spans="1:12" x14ac:dyDescent="0.15">
      <c r="A40" s="2" t="str">
        <f t="shared" si="3"/>
        <v/>
      </c>
      <c r="B40" s="2" t="str">
        <f t="shared" si="4"/>
        <v/>
      </c>
      <c r="C40" s="32"/>
      <c r="D40" s="3"/>
      <c r="E40" s="3"/>
      <c r="F40" s="29"/>
      <c r="G40" s="29"/>
      <c r="H40" s="33"/>
    </row>
    <row r="41" spans="1:12" x14ac:dyDescent="0.15">
      <c r="A41" s="2" t="str">
        <f t="shared" si="3"/>
        <v/>
      </c>
      <c r="B41" s="2" t="str">
        <f t="shared" si="4"/>
        <v/>
      </c>
      <c r="C41" s="32"/>
      <c r="D41" s="3"/>
      <c r="E41" s="3"/>
      <c r="F41" s="29"/>
      <c r="G41" s="29"/>
      <c r="H41" s="33"/>
    </row>
    <row r="42" spans="1:12" x14ac:dyDescent="0.15">
      <c r="A42" s="2" t="str">
        <f t="shared" si="3"/>
        <v/>
      </c>
      <c r="B42" s="2" t="str">
        <f t="shared" si="4"/>
        <v/>
      </c>
      <c r="C42" s="20"/>
      <c r="D42" s="3"/>
      <c r="E42" s="3"/>
      <c r="H42" s="21"/>
    </row>
    <row r="43" spans="1:12" x14ac:dyDescent="0.15">
      <c r="A43" s="2" t="str">
        <f t="shared" si="3"/>
        <v/>
      </c>
      <c r="B43" s="2" t="str">
        <f t="shared" si="4"/>
        <v/>
      </c>
      <c r="C43" s="20"/>
      <c r="D43" s="3"/>
      <c r="E43" s="3"/>
      <c r="H43" s="21"/>
    </row>
    <row r="44" spans="1:12" x14ac:dyDescent="0.15">
      <c r="A44" s="2" t="str">
        <f t="shared" si="3"/>
        <v/>
      </c>
      <c r="B44" s="2" t="str">
        <f t="shared" si="4"/>
        <v/>
      </c>
      <c r="C44" s="20"/>
      <c r="D44" s="3"/>
      <c r="E44" s="3"/>
      <c r="H44" s="21"/>
    </row>
    <row r="45" spans="1:12" x14ac:dyDescent="0.15">
      <c r="A45" s="2" t="str">
        <f t="shared" si="3"/>
        <v/>
      </c>
      <c r="B45" s="2" t="str">
        <f t="shared" si="4"/>
        <v/>
      </c>
      <c r="C45" s="20"/>
      <c r="D45" s="3"/>
      <c r="E45" s="3"/>
      <c r="H45" s="21"/>
    </row>
    <row r="46" spans="1:12" x14ac:dyDescent="0.15">
      <c r="A46" s="2" t="str">
        <f t="shared" si="3"/>
        <v/>
      </c>
      <c r="B46" s="2" t="str">
        <f t="shared" si="4"/>
        <v/>
      </c>
      <c r="C46" s="20"/>
      <c r="D46" s="3"/>
      <c r="E46" s="3"/>
      <c r="H46" s="21"/>
    </row>
    <row r="47" spans="1:12" x14ac:dyDescent="0.15">
      <c r="A47" s="2" t="str">
        <f t="shared" si="3"/>
        <v/>
      </c>
      <c r="B47" s="2" t="str">
        <f t="shared" si="4"/>
        <v/>
      </c>
      <c r="C47" s="20"/>
      <c r="D47" s="3"/>
      <c r="E47" s="3"/>
      <c r="H47" s="21"/>
    </row>
    <row r="48" spans="1:12" x14ac:dyDescent="0.15">
      <c r="A48" s="2" t="str">
        <f t="shared" si="3"/>
        <v/>
      </c>
      <c r="B48" s="2" t="str">
        <f t="shared" si="4"/>
        <v/>
      </c>
      <c r="C48" s="20"/>
      <c r="D48" s="3"/>
      <c r="E48" s="3"/>
      <c r="H48" s="21"/>
    </row>
    <row r="49" spans="1:8" x14ac:dyDescent="0.15">
      <c r="A49" s="2" t="str">
        <f t="shared" si="3"/>
        <v/>
      </c>
      <c r="B49" s="2" t="str">
        <f t="shared" si="4"/>
        <v/>
      </c>
      <c r="C49" s="20"/>
      <c r="D49" s="3"/>
      <c r="E49" s="3"/>
      <c r="H49" s="21"/>
    </row>
    <row r="50" spans="1:8" x14ac:dyDescent="0.15">
      <c r="A50" s="2" t="str">
        <f t="shared" si="3"/>
        <v/>
      </c>
      <c r="B50" s="2" t="str">
        <f t="shared" si="4"/>
        <v/>
      </c>
      <c r="C50" s="20"/>
      <c r="D50" s="3"/>
      <c r="E50" s="3"/>
      <c r="H50" s="21"/>
    </row>
    <row r="51" spans="1:8" x14ac:dyDescent="0.15">
      <c r="A51" s="2" t="str">
        <f t="shared" si="3"/>
        <v/>
      </c>
      <c r="B51" s="2" t="str">
        <f t="shared" si="4"/>
        <v/>
      </c>
      <c r="C51" s="20"/>
      <c r="D51" s="3"/>
      <c r="E51" s="3"/>
      <c r="H51" s="21"/>
    </row>
    <row r="52" spans="1:8" x14ac:dyDescent="0.15">
      <c r="A52" s="2" t="str">
        <f t="shared" si="3"/>
        <v/>
      </c>
      <c r="B52" s="2" t="str">
        <f t="shared" si="4"/>
        <v/>
      </c>
      <c r="C52" s="20"/>
      <c r="D52" s="3"/>
      <c r="E52" s="3"/>
      <c r="H52" s="21"/>
    </row>
    <row r="53" spans="1:8" x14ac:dyDescent="0.15">
      <c r="A53" s="2" t="str">
        <f t="shared" si="3"/>
        <v/>
      </c>
      <c r="B53" s="2" t="str">
        <f t="shared" si="4"/>
        <v/>
      </c>
      <c r="C53" s="20"/>
      <c r="D53" s="3"/>
      <c r="E53" s="3"/>
      <c r="H53" s="21"/>
    </row>
    <row r="54" spans="1:8" x14ac:dyDescent="0.15">
      <c r="A54" s="2" t="str">
        <f t="shared" si="3"/>
        <v/>
      </c>
      <c r="B54" s="2" t="str">
        <f t="shared" si="4"/>
        <v/>
      </c>
      <c r="C54" s="20"/>
      <c r="D54" s="3"/>
      <c r="E54" s="3"/>
      <c r="H54" s="21"/>
    </row>
    <row r="55" spans="1:8" x14ac:dyDescent="0.15">
      <c r="A55" s="2" t="str">
        <f t="shared" si="3"/>
        <v/>
      </c>
      <c r="B55" s="2" t="str">
        <f t="shared" si="4"/>
        <v/>
      </c>
      <c r="C55" s="20"/>
      <c r="D55" s="3"/>
      <c r="E55" s="3"/>
      <c r="H55" s="21"/>
    </row>
    <row r="56" spans="1:8" x14ac:dyDescent="0.15">
      <c r="A56" s="2" t="str">
        <f t="shared" si="3"/>
        <v/>
      </c>
      <c r="B56" s="2" t="str">
        <f t="shared" si="4"/>
        <v/>
      </c>
      <c r="C56" s="20"/>
      <c r="D56" s="3"/>
      <c r="E56" s="3"/>
    </row>
    <row r="57" spans="1:8" x14ac:dyDescent="0.15">
      <c r="A57" s="2" t="str">
        <f t="shared" si="3"/>
        <v/>
      </c>
      <c r="B57" s="2" t="str">
        <f t="shared" si="4"/>
        <v/>
      </c>
      <c r="C57" s="20"/>
      <c r="D57" s="3"/>
      <c r="E57" s="3"/>
    </row>
    <row r="58" spans="1:8" x14ac:dyDescent="0.15">
      <c r="A58" s="2" t="str">
        <f t="shared" si="3"/>
        <v/>
      </c>
      <c r="B58" s="2" t="str">
        <f t="shared" si="4"/>
        <v/>
      </c>
      <c r="C58" s="20"/>
      <c r="D58" s="3"/>
      <c r="E58" s="3"/>
    </row>
    <row r="59" spans="1:8" x14ac:dyDescent="0.15">
      <c r="A59" s="2" t="str">
        <f t="shared" si="3"/>
        <v/>
      </c>
      <c r="B59" s="2" t="str">
        <f t="shared" si="4"/>
        <v/>
      </c>
      <c r="C59" s="20"/>
      <c r="D59" s="3"/>
      <c r="E59" s="3"/>
    </row>
    <row r="60" spans="1:8" x14ac:dyDescent="0.15">
      <c r="A60" s="2" t="str">
        <f t="shared" si="3"/>
        <v/>
      </c>
      <c r="B60" s="2" t="str">
        <f t="shared" si="4"/>
        <v/>
      </c>
      <c r="C60" s="20"/>
      <c r="D60" s="3"/>
      <c r="E60" s="3"/>
    </row>
    <row r="61" spans="1:8" x14ac:dyDescent="0.15">
      <c r="A61" s="2" t="str">
        <f t="shared" si="3"/>
        <v/>
      </c>
      <c r="B61" s="2" t="str">
        <f t="shared" si="4"/>
        <v/>
      </c>
      <c r="C61" s="20"/>
      <c r="D61" s="3"/>
      <c r="E61" s="3"/>
    </row>
    <row r="62" spans="1:8" x14ac:dyDescent="0.15">
      <c r="A62" s="2" t="str">
        <f t="shared" si="3"/>
        <v/>
      </c>
      <c r="B62" s="2" t="str">
        <f t="shared" si="4"/>
        <v/>
      </c>
    </row>
    <row r="63" spans="1:8" x14ac:dyDescent="0.15">
      <c r="A63" s="2" t="str">
        <f t="shared" si="3"/>
        <v/>
      </c>
      <c r="B63" s="2" t="str">
        <f t="shared" si="4"/>
        <v/>
      </c>
    </row>
    <row r="64" spans="1:8" x14ac:dyDescent="0.15">
      <c r="A64" s="2" t="str">
        <f t="shared" si="3"/>
        <v/>
      </c>
      <c r="B64" s="2" t="str">
        <f t="shared" si="4"/>
        <v/>
      </c>
    </row>
    <row r="65" spans="1:2" x14ac:dyDescent="0.15">
      <c r="A65" s="2" t="str">
        <f t="shared" si="3"/>
        <v/>
      </c>
      <c r="B65" s="2" t="str">
        <f t="shared" si="4"/>
        <v/>
      </c>
    </row>
    <row r="66" spans="1:2" x14ac:dyDescent="0.15">
      <c r="A66" s="2" t="str">
        <f t="shared" si="3"/>
        <v/>
      </c>
      <c r="B66" s="2" t="str">
        <f t="shared" si="4"/>
        <v/>
      </c>
    </row>
    <row r="67" spans="1:2" x14ac:dyDescent="0.15">
      <c r="A67" s="2" t="str">
        <f t="shared" si="3"/>
        <v/>
      </c>
      <c r="B67" s="2" t="str">
        <f t="shared" si="4"/>
        <v/>
      </c>
    </row>
    <row r="68" spans="1:2" x14ac:dyDescent="0.15">
      <c r="A68" s="2" t="str">
        <f t="shared" si="3"/>
        <v/>
      </c>
      <c r="B68" s="2" t="str">
        <f t="shared" si="4"/>
        <v/>
      </c>
    </row>
    <row r="69" spans="1:2" x14ac:dyDescent="0.15">
      <c r="A69" s="2" t="str">
        <f t="shared" si="3"/>
        <v/>
      </c>
      <c r="B69" s="2" t="str">
        <f t="shared" si="4"/>
        <v/>
      </c>
    </row>
    <row r="70" spans="1:2" x14ac:dyDescent="0.15">
      <c r="A70" s="2" t="str">
        <f t="shared" si="3"/>
        <v/>
      </c>
      <c r="B70" s="2" t="str">
        <f t="shared" si="4"/>
        <v/>
      </c>
    </row>
    <row r="71" spans="1:2" x14ac:dyDescent="0.15">
      <c r="A71" s="2" t="str">
        <f t="shared" si="3"/>
        <v/>
      </c>
      <c r="B71" s="2" t="str">
        <f t="shared" si="4"/>
        <v/>
      </c>
    </row>
    <row r="72" spans="1:2" x14ac:dyDescent="0.15">
      <c r="A72" s="2" t="str">
        <f t="shared" si="3"/>
        <v/>
      </c>
      <c r="B72" s="2" t="str">
        <f t="shared" si="4"/>
        <v/>
      </c>
    </row>
    <row r="73" spans="1:2" x14ac:dyDescent="0.15">
      <c r="A73" s="2" t="str">
        <f t="shared" si="3"/>
        <v/>
      </c>
      <c r="B73" s="2" t="str">
        <f t="shared" si="4"/>
        <v/>
      </c>
    </row>
    <row r="74" spans="1:2" x14ac:dyDescent="0.15">
      <c r="A74" s="2" t="str">
        <f t="shared" ref="A74:A109" si="6">IF(C74=EDATE($C$5,0),1,"")</f>
        <v/>
      </c>
      <c r="B74" s="2" t="str">
        <f t="shared" si="4"/>
        <v/>
      </c>
    </row>
    <row r="75" spans="1:2" x14ac:dyDescent="0.15">
      <c r="A75" s="2" t="str">
        <f t="shared" si="6"/>
        <v/>
      </c>
      <c r="B75" s="2" t="str">
        <f t="shared" si="4"/>
        <v/>
      </c>
    </row>
    <row r="76" spans="1:2" x14ac:dyDescent="0.15">
      <c r="A76" s="2" t="str">
        <f t="shared" si="6"/>
        <v/>
      </c>
      <c r="B76" s="2" t="str">
        <f t="shared" ref="B76:B109" si="7">IF(OR(A76=1,C76=$E$5),1,"")</f>
        <v/>
      </c>
    </row>
    <row r="77" spans="1:2" x14ac:dyDescent="0.15">
      <c r="A77" s="2" t="str">
        <f t="shared" si="6"/>
        <v/>
      </c>
      <c r="B77" s="2" t="str">
        <f t="shared" si="7"/>
        <v/>
      </c>
    </row>
    <row r="78" spans="1:2" x14ac:dyDescent="0.15">
      <c r="A78" s="2" t="str">
        <f t="shared" si="6"/>
        <v/>
      </c>
      <c r="B78" s="2" t="str">
        <f t="shared" si="7"/>
        <v/>
      </c>
    </row>
    <row r="79" spans="1:2" x14ac:dyDescent="0.15">
      <c r="A79" s="2" t="str">
        <f t="shared" si="6"/>
        <v/>
      </c>
      <c r="B79" s="2" t="str">
        <f t="shared" si="7"/>
        <v/>
      </c>
    </row>
    <row r="80" spans="1:2" x14ac:dyDescent="0.15">
      <c r="A80" s="2" t="str">
        <f t="shared" si="6"/>
        <v/>
      </c>
      <c r="B80" s="2" t="str">
        <f t="shared" si="7"/>
        <v/>
      </c>
    </row>
    <row r="81" spans="1:2" x14ac:dyDescent="0.15">
      <c r="A81" s="2" t="str">
        <f t="shared" si="6"/>
        <v/>
      </c>
      <c r="B81" s="2" t="str">
        <f t="shared" si="7"/>
        <v/>
      </c>
    </row>
    <row r="82" spans="1:2" x14ac:dyDescent="0.15">
      <c r="A82" s="2" t="str">
        <f t="shared" si="6"/>
        <v/>
      </c>
      <c r="B82" s="2" t="str">
        <f t="shared" si="7"/>
        <v/>
      </c>
    </row>
    <row r="83" spans="1:2" x14ac:dyDescent="0.15">
      <c r="A83" s="2" t="str">
        <f t="shared" si="6"/>
        <v/>
      </c>
      <c r="B83" s="2" t="str">
        <f t="shared" si="7"/>
        <v/>
      </c>
    </row>
    <row r="84" spans="1:2" x14ac:dyDescent="0.15">
      <c r="A84" s="2" t="str">
        <f t="shared" si="6"/>
        <v/>
      </c>
      <c r="B84" s="2" t="str">
        <f t="shared" si="7"/>
        <v/>
      </c>
    </row>
    <row r="85" spans="1:2" x14ac:dyDescent="0.15">
      <c r="A85" s="2" t="str">
        <f t="shared" si="6"/>
        <v/>
      </c>
      <c r="B85" s="2" t="str">
        <f t="shared" si="7"/>
        <v/>
      </c>
    </row>
    <row r="86" spans="1:2" x14ac:dyDescent="0.15">
      <c r="A86" s="2" t="str">
        <f t="shared" si="6"/>
        <v/>
      </c>
      <c r="B86" s="2" t="str">
        <f t="shared" si="7"/>
        <v/>
      </c>
    </row>
    <row r="87" spans="1:2" x14ac:dyDescent="0.15">
      <c r="A87" s="2" t="str">
        <f t="shared" si="6"/>
        <v/>
      </c>
      <c r="B87" s="2" t="str">
        <f t="shared" si="7"/>
        <v/>
      </c>
    </row>
    <row r="88" spans="1:2" x14ac:dyDescent="0.15">
      <c r="A88" s="2" t="str">
        <f t="shared" si="6"/>
        <v/>
      </c>
      <c r="B88" s="2" t="str">
        <f t="shared" si="7"/>
        <v/>
      </c>
    </row>
    <row r="89" spans="1:2" x14ac:dyDescent="0.15">
      <c r="A89" s="2" t="str">
        <f t="shared" si="6"/>
        <v/>
      </c>
      <c r="B89" s="2" t="str">
        <f t="shared" si="7"/>
        <v/>
      </c>
    </row>
    <row r="90" spans="1:2" x14ac:dyDescent="0.15">
      <c r="A90" s="2" t="str">
        <f t="shared" si="6"/>
        <v/>
      </c>
      <c r="B90" s="2" t="str">
        <f t="shared" si="7"/>
        <v/>
      </c>
    </row>
    <row r="91" spans="1:2" x14ac:dyDescent="0.15">
      <c r="A91" s="2" t="str">
        <f t="shared" si="6"/>
        <v/>
      </c>
      <c r="B91" s="2" t="str">
        <f t="shared" si="7"/>
        <v/>
      </c>
    </row>
    <row r="92" spans="1:2" x14ac:dyDescent="0.15">
      <c r="A92" s="2" t="str">
        <f t="shared" si="6"/>
        <v/>
      </c>
      <c r="B92" s="2" t="str">
        <f t="shared" si="7"/>
        <v/>
      </c>
    </row>
    <row r="93" spans="1:2" x14ac:dyDescent="0.15">
      <c r="A93" s="2" t="str">
        <f t="shared" si="6"/>
        <v/>
      </c>
      <c r="B93" s="2" t="str">
        <f t="shared" si="7"/>
        <v/>
      </c>
    </row>
    <row r="94" spans="1:2" x14ac:dyDescent="0.15">
      <c r="A94" s="2" t="str">
        <f t="shared" si="6"/>
        <v/>
      </c>
      <c r="B94" s="2" t="str">
        <f t="shared" si="7"/>
        <v/>
      </c>
    </row>
    <row r="95" spans="1:2" x14ac:dyDescent="0.15">
      <c r="A95" s="2" t="str">
        <f t="shared" si="6"/>
        <v/>
      </c>
      <c r="B95" s="2" t="str">
        <f t="shared" si="7"/>
        <v/>
      </c>
    </row>
    <row r="96" spans="1:2" x14ac:dyDescent="0.15">
      <c r="A96" s="2" t="str">
        <f t="shared" si="6"/>
        <v/>
      </c>
      <c r="B96" s="2" t="str">
        <f t="shared" si="7"/>
        <v/>
      </c>
    </row>
    <row r="97" spans="1:2" x14ac:dyDescent="0.15">
      <c r="A97" s="2" t="str">
        <f t="shared" si="6"/>
        <v/>
      </c>
      <c r="B97" s="2" t="str">
        <f t="shared" si="7"/>
        <v/>
      </c>
    </row>
    <row r="98" spans="1:2" x14ac:dyDescent="0.15">
      <c r="A98" s="2" t="str">
        <f t="shared" si="6"/>
        <v/>
      </c>
      <c r="B98" s="2" t="str">
        <f t="shared" si="7"/>
        <v/>
      </c>
    </row>
    <row r="99" spans="1:2" x14ac:dyDescent="0.15">
      <c r="A99" s="2" t="str">
        <f t="shared" si="6"/>
        <v/>
      </c>
      <c r="B99" s="2" t="str">
        <f t="shared" si="7"/>
        <v/>
      </c>
    </row>
    <row r="100" spans="1:2" x14ac:dyDescent="0.15">
      <c r="A100" s="2" t="str">
        <f t="shared" si="6"/>
        <v/>
      </c>
      <c r="B100" s="2" t="str">
        <f t="shared" si="7"/>
        <v/>
      </c>
    </row>
    <row r="101" spans="1:2" x14ac:dyDescent="0.15">
      <c r="A101" s="2" t="str">
        <f t="shared" si="6"/>
        <v/>
      </c>
      <c r="B101" s="2" t="str">
        <f t="shared" si="7"/>
        <v/>
      </c>
    </row>
    <row r="102" spans="1:2" x14ac:dyDescent="0.15">
      <c r="A102" s="2" t="str">
        <f t="shared" si="6"/>
        <v/>
      </c>
      <c r="B102" s="2" t="str">
        <f t="shared" si="7"/>
        <v/>
      </c>
    </row>
    <row r="103" spans="1:2" x14ac:dyDescent="0.15">
      <c r="A103" s="2" t="str">
        <f t="shared" si="6"/>
        <v/>
      </c>
      <c r="B103" s="2" t="str">
        <f t="shared" si="7"/>
        <v/>
      </c>
    </row>
    <row r="104" spans="1:2" x14ac:dyDescent="0.15">
      <c r="A104" s="2" t="str">
        <f t="shared" si="6"/>
        <v/>
      </c>
      <c r="B104" s="2" t="str">
        <f t="shared" si="7"/>
        <v/>
      </c>
    </row>
    <row r="105" spans="1:2" x14ac:dyDescent="0.15">
      <c r="A105" s="2" t="str">
        <f t="shared" si="6"/>
        <v/>
      </c>
      <c r="B105" s="2" t="str">
        <f t="shared" si="7"/>
        <v/>
      </c>
    </row>
    <row r="106" spans="1:2" x14ac:dyDescent="0.15">
      <c r="A106" s="2" t="str">
        <f t="shared" si="6"/>
        <v/>
      </c>
      <c r="B106" s="2" t="str">
        <f t="shared" si="7"/>
        <v/>
      </c>
    </row>
    <row r="107" spans="1:2" x14ac:dyDescent="0.15">
      <c r="A107" s="2" t="str">
        <f t="shared" si="6"/>
        <v/>
      </c>
      <c r="B107" s="2" t="str">
        <f t="shared" si="7"/>
        <v/>
      </c>
    </row>
    <row r="108" spans="1:2" x14ac:dyDescent="0.15">
      <c r="A108" s="2" t="str">
        <f t="shared" si="6"/>
        <v/>
      </c>
      <c r="B108" s="2" t="str">
        <f t="shared" si="7"/>
        <v/>
      </c>
    </row>
    <row r="109" spans="1:2" x14ac:dyDescent="0.15">
      <c r="A109" s="2" t="str">
        <f t="shared" si="6"/>
        <v/>
      </c>
      <c r="B109" s="2" t="str">
        <f t="shared" si="7"/>
        <v/>
      </c>
    </row>
  </sheetData>
  <phoneticPr fontId="1"/>
  <pageMargins left="0.51181102362204722" right="0.11811023622047245" top="0.94488188976377963" bottom="0.74803149606299213" header="0.31496062992125984" footer="0.31496062992125984"/>
  <pageSetup paperSize="9" scale="90" orientation="portrait" r:id="rId1"/>
  <headerFooter>
    <oddHeader>&amp;R&amp;F</oddHeader>
  </headerFooter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データ</vt:lpstr>
      <vt:lpstr>グラフ1</vt:lpstr>
      <vt:lpstr>データ!Print_Area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cp:lastPrinted>2024-03-13T02:49:10Z</cp:lastPrinted>
  <dcterms:created xsi:type="dcterms:W3CDTF">2023-12-28T03:38:52Z</dcterms:created>
  <dcterms:modified xsi:type="dcterms:W3CDTF">2024-03-26T10:58:29Z</dcterms:modified>
</cp:coreProperties>
</file>