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yokoudisk4\GykkanriG\062 港勢調査\港勢集（Ｈ９～）\R4港勢集\青い森オープンデータカタログ\"/>
    </mc:Choice>
  </mc:AlternateContent>
  <xr:revisionPtr revIDLastSave="0" documentId="13_ncr:1_{886A20B5-4FCD-4BE9-AED4-0323A008391A}" xr6:coauthVersionLast="47" xr6:coauthVersionMax="47" xr10:uidLastSave="{00000000-0000-0000-0000-000000000000}"/>
  <bookViews>
    <workbookView xWindow="-120" yWindow="-120" windowWidth="29040" windowHeight="15840" xr2:uid="{0E397DDB-6739-4638-95BA-F8DDCD677B49}"/>
  </bookViews>
  <sheets>
    <sheet name="１－１" sheetId="2" r:id="rId1"/>
    <sheet name="１－２" sheetId="3" r:id="rId2"/>
    <sheet name="１－３" sheetId="4" r:id="rId3"/>
    <sheet name="１－４" sheetId="5" r:id="rId4"/>
    <sheet name="１－５" sheetId="6" r:id="rId5"/>
    <sheet name="2-1" sheetId="7" r:id="rId6"/>
    <sheet name="2-2" sheetId="8" r:id="rId7"/>
    <sheet name="2-3" sheetId="9" r:id="rId8"/>
    <sheet name="2-4" sheetId="10" r:id="rId9"/>
    <sheet name="3-1" sheetId="11" r:id="rId10"/>
    <sheet name="3-2" sheetId="12" r:id="rId11"/>
    <sheet name="4" sheetId="13" r:id="rId12"/>
    <sheet name="5" sheetId="14" r:id="rId13"/>
  </sheets>
  <externalReferences>
    <externalReference r:id="rId14"/>
  </externalReferences>
  <definedNames>
    <definedName name="_xlnm._FilterDatabase" localSheetId="5" hidden="1">'2-1'!$AI$6:$AI$144</definedName>
    <definedName name="_xlnm._FilterDatabase" localSheetId="6" hidden="1">'2-2'!$AH$9:$AH$310</definedName>
    <definedName name="FilterPrm">[1]共通パラ!#REF!</definedName>
    <definedName name="GykPrmBgn">#REF!</definedName>
    <definedName name="GykPrmHome">#REF!</definedName>
    <definedName name="_xlnm.Print_Area" localSheetId="0">'１－１'!$A$1:$T$11</definedName>
    <definedName name="_xlnm.Print_Area" localSheetId="1">'１－２'!$A$1:$P$29</definedName>
    <definedName name="_xlnm.Print_Area" localSheetId="5">'2-1'!$A$1:$AD$144</definedName>
    <definedName name="_xlnm.Print_Area" localSheetId="6">'2-2'!$A$1:$AF$311</definedName>
    <definedName name="_xlnm.Print_Area" localSheetId="7">'2-3'!$A$1:$J$109</definedName>
    <definedName name="_xlnm.Print_Area" localSheetId="8">'2-4'!$A$1:$I$112</definedName>
    <definedName name="_xlnm.Print_Area" localSheetId="9">'3-1'!$A$1:$U$119</definedName>
    <definedName name="_xlnm.Print_Area" localSheetId="10">'3-2'!$A$1:$V$107</definedName>
    <definedName name="_xlnm.Print_Area" localSheetId="11">'4'!$A$1:$J$115</definedName>
    <definedName name="_xlnm.Print_Area" localSheetId="12">'5'!$A$1:$P$119</definedName>
    <definedName name="_xlnm.Print_Titles" localSheetId="5">'2-1'!$1:$2</definedName>
    <definedName name="_xlnm.Print_Titles" localSheetId="6">'2-2'!$1:$1</definedName>
    <definedName name="_xlnm.Print_Titles" localSheetId="8">'2-4'!$1:$1</definedName>
    <definedName name="_xlnm.Print_Titles" localSheetId="10">'3-2'!$1:$1</definedName>
    <definedName name="_xlnm.Print_Titles" localSheetId="11">'4'!$1:$1</definedName>
    <definedName name="_xlnm.Print_Titles" localSheetId="12">'5'!$1:$1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7" i="8" l="1"/>
  <c r="AC276" i="8"/>
  <c r="AC233" i="8"/>
  <c r="AC193" i="8"/>
  <c r="AC167" i="8"/>
  <c r="AC126" i="8"/>
  <c r="AC85" i="8"/>
  <c r="AC44" i="8"/>
  <c r="AC3" i="8"/>
  <c r="F144" i="7"/>
  <c r="D144" i="7" s="1"/>
  <c r="E144" i="7"/>
  <c r="C144" i="7" s="1"/>
  <c r="F143" i="7"/>
  <c r="D143" i="7" s="1"/>
  <c r="E143" i="7"/>
  <c r="C143" i="7" s="1"/>
  <c r="F142" i="7"/>
  <c r="E142" i="7"/>
  <c r="C142" i="7" s="1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AA138" i="7"/>
  <c r="F133" i="7"/>
  <c r="E133" i="7"/>
  <c r="F132" i="7"/>
  <c r="D132" i="7" s="1"/>
  <c r="E132" i="7"/>
  <c r="C132" i="7" s="1"/>
  <c r="F131" i="7"/>
  <c r="E131" i="7"/>
  <c r="C131" i="7" s="1"/>
  <c r="D131" i="7"/>
  <c r="F130" i="7"/>
  <c r="D130" i="7" s="1"/>
  <c r="E130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AA126" i="7"/>
  <c r="F121" i="7"/>
  <c r="D121" i="7" s="1"/>
  <c r="E121" i="7"/>
  <c r="C121" i="7" s="1"/>
  <c r="F120" i="7"/>
  <c r="D120" i="7" s="1"/>
  <c r="E120" i="7"/>
  <c r="C120" i="7" s="1"/>
  <c r="F119" i="7"/>
  <c r="D119" i="7" s="1"/>
  <c r="E119" i="7"/>
  <c r="C119" i="7" s="1"/>
  <c r="F118" i="7"/>
  <c r="D118" i="7" s="1"/>
  <c r="E118" i="7"/>
  <c r="C118" i="7" s="1"/>
  <c r="F117" i="7"/>
  <c r="D117" i="7" s="1"/>
  <c r="E117" i="7"/>
  <c r="C117" i="7" s="1"/>
  <c r="F116" i="7"/>
  <c r="D116" i="7" s="1"/>
  <c r="E116" i="7"/>
  <c r="C116" i="7" s="1"/>
  <c r="F115" i="7"/>
  <c r="D115" i="7" s="1"/>
  <c r="E115" i="7"/>
  <c r="C115" i="7" s="1"/>
  <c r="F114" i="7"/>
  <c r="D114" i="7" s="1"/>
  <c r="E114" i="7"/>
  <c r="C114" i="7" s="1"/>
  <c r="F113" i="7"/>
  <c r="D113" i="7" s="1"/>
  <c r="E113" i="7"/>
  <c r="C113" i="7" s="1"/>
  <c r="F112" i="7"/>
  <c r="D112" i="7" s="1"/>
  <c r="E112" i="7"/>
  <c r="C112" i="7" s="1"/>
  <c r="F111" i="7"/>
  <c r="D111" i="7" s="1"/>
  <c r="E111" i="7"/>
  <c r="C111" i="7" s="1"/>
  <c r="F110" i="7"/>
  <c r="D110" i="7" s="1"/>
  <c r="E110" i="7"/>
  <c r="C110" i="7" s="1"/>
  <c r="F109" i="7"/>
  <c r="D109" i="7" s="1"/>
  <c r="E109" i="7"/>
  <c r="C109" i="7" s="1"/>
  <c r="F108" i="7"/>
  <c r="D108" i="7" s="1"/>
  <c r="E108" i="7"/>
  <c r="C108" i="7" s="1"/>
  <c r="F107" i="7"/>
  <c r="D107" i="7" s="1"/>
  <c r="E107" i="7"/>
  <c r="C107" i="7" s="1"/>
  <c r="F106" i="7"/>
  <c r="D106" i="7" s="1"/>
  <c r="E106" i="7"/>
  <c r="C106" i="7" s="1"/>
  <c r="F105" i="7"/>
  <c r="D105" i="7" s="1"/>
  <c r="E105" i="7"/>
  <c r="C105" i="7" s="1"/>
  <c r="F104" i="7"/>
  <c r="D104" i="7" s="1"/>
  <c r="E104" i="7"/>
  <c r="C104" i="7" s="1"/>
  <c r="F103" i="7"/>
  <c r="D103" i="7" s="1"/>
  <c r="E103" i="7"/>
  <c r="C103" i="7" s="1"/>
  <c r="F102" i="7"/>
  <c r="D102" i="7" s="1"/>
  <c r="E102" i="7"/>
  <c r="C102" i="7" s="1"/>
  <c r="F101" i="7"/>
  <c r="D101" i="7" s="1"/>
  <c r="E101" i="7"/>
  <c r="C101" i="7" s="1"/>
  <c r="F100" i="7"/>
  <c r="D100" i="7" s="1"/>
  <c r="E100" i="7"/>
  <c r="C100" i="7" s="1"/>
  <c r="F99" i="7"/>
  <c r="D99" i="7" s="1"/>
  <c r="E99" i="7"/>
  <c r="C99" i="7" s="1"/>
  <c r="F98" i="7"/>
  <c r="D98" i="7" s="1"/>
  <c r="E98" i="7"/>
  <c r="C98" i="7" s="1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AA94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89" i="7"/>
  <c r="D89" i="7" s="1"/>
  <c r="E89" i="7"/>
  <c r="C89" i="7" s="1"/>
  <c r="F88" i="7"/>
  <c r="D88" i="7" s="1"/>
  <c r="E88" i="7"/>
  <c r="F87" i="7"/>
  <c r="E87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5" i="7"/>
  <c r="F86" i="7" s="1"/>
  <c r="E85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3" i="7"/>
  <c r="E83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1" i="7"/>
  <c r="F82" i="7" s="1"/>
  <c r="E81" i="7"/>
  <c r="AA78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4" i="7"/>
  <c r="D74" i="7" s="1"/>
  <c r="E74" i="7"/>
  <c r="C74" i="7" s="1"/>
  <c r="F73" i="7"/>
  <c r="D73" i="7" s="1"/>
  <c r="E73" i="7"/>
  <c r="C73" i="7"/>
  <c r="F72" i="7"/>
  <c r="D72" i="7" s="1"/>
  <c r="E72" i="7"/>
  <c r="C72" i="7" s="1"/>
  <c r="F71" i="7"/>
  <c r="E71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69" i="7"/>
  <c r="D69" i="7" s="1"/>
  <c r="E69" i="7"/>
  <c r="C69" i="7" s="1"/>
  <c r="F68" i="7"/>
  <c r="D68" i="7" s="1"/>
  <c r="E68" i="7"/>
  <c r="C68" i="7" s="1"/>
  <c r="F67" i="7"/>
  <c r="E67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5" i="7"/>
  <c r="F66" i="7" s="1"/>
  <c r="E65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3" i="7"/>
  <c r="D63" i="7" s="1"/>
  <c r="E63" i="7"/>
  <c r="C63" i="7" s="1"/>
  <c r="F62" i="7"/>
  <c r="D62" i="7" s="1"/>
  <c r="E62" i="7"/>
  <c r="C62" i="7" s="1"/>
  <c r="F61" i="7"/>
  <c r="D61" i="7" s="1"/>
  <c r="E61" i="7"/>
  <c r="C61" i="7" s="1"/>
  <c r="F60" i="7"/>
  <c r="D60" i="7" s="1"/>
  <c r="E60" i="7"/>
  <c r="C60" i="7" s="1"/>
  <c r="F59" i="7"/>
  <c r="D59" i="7" s="1"/>
  <c r="E59" i="7"/>
  <c r="C59" i="7" s="1"/>
  <c r="F58" i="7"/>
  <c r="E58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6" i="7"/>
  <c r="D56" i="7" s="1"/>
  <c r="E56" i="7"/>
  <c r="C56" i="7" s="1"/>
  <c r="F55" i="7"/>
  <c r="D55" i="7" s="1"/>
  <c r="E55" i="7"/>
  <c r="C55" i="7" s="1"/>
  <c r="F54" i="7"/>
  <c r="D54" i="7" s="1"/>
  <c r="E54" i="7"/>
  <c r="C54" i="7" s="1"/>
  <c r="F53" i="7"/>
  <c r="D53" i="7" s="1"/>
  <c r="E53" i="7"/>
  <c r="C53" i="7" s="1"/>
  <c r="F52" i="7"/>
  <c r="D52" i="7" s="1"/>
  <c r="E52" i="7"/>
  <c r="C52" i="7" s="1"/>
  <c r="F51" i="7"/>
  <c r="D51" i="7" s="1"/>
  <c r="E51" i="7"/>
  <c r="C51" i="7"/>
  <c r="F50" i="7"/>
  <c r="E50" i="7"/>
  <c r="C50" i="7" s="1"/>
  <c r="D50" i="7"/>
  <c r="F49" i="7"/>
  <c r="D49" i="7" s="1"/>
  <c r="E49" i="7"/>
  <c r="C49" i="7" s="1"/>
  <c r="F48" i="7"/>
  <c r="D48" i="7" s="1"/>
  <c r="E48" i="7"/>
  <c r="C48" i="7" s="1"/>
  <c r="F47" i="7"/>
  <c r="E47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5" i="7"/>
  <c r="D45" i="7" s="1"/>
  <c r="E45" i="7"/>
  <c r="C45" i="7" s="1"/>
  <c r="F44" i="7"/>
  <c r="E44" i="7"/>
  <c r="D44" i="7"/>
  <c r="F43" i="7"/>
  <c r="E43" i="7"/>
  <c r="C43" i="7"/>
  <c r="AA40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F36" i="7"/>
  <c r="E36" i="7"/>
  <c r="E37" i="7" s="1"/>
  <c r="D36" i="7"/>
  <c r="D37" i="7" s="1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4" i="7"/>
  <c r="E34" i="7"/>
  <c r="C34" i="7" s="1"/>
  <c r="D34" i="7"/>
  <c r="F33" i="7"/>
  <c r="E33" i="7"/>
  <c r="C33" i="7" s="1"/>
  <c r="F32" i="7"/>
  <c r="D32" i="7" s="1"/>
  <c r="E32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0" i="7"/>
  <c r="E30" i="7"/>
  <c r="E31" i="7" s="1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8" i="7"/>
  <c r="E28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6" i="7"/>
  <c r="D26" i="7" s="1"/>
  <c r="E26" i="7"/>
  <c r="C26" i="7" s="1"/>
  <c r="F25" i="7"/>
  <c r="E25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3" i="7"/>
  <c r="D23" i="7" s="1"/>
  <c r="E23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1" i="7"/>
  <c r="E21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19" i="7"/>
  <c r="D19" i="7" s="1"/>
  <c r="E19" i="7"/>
  <c r="C19" i="7" s="1"/>
  <c r="F18" i="7"/>
  <c r="E18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6" i="7"/>
  <c r="D16" i="7" s="1"/>
  <c r="E16" i="7"/>
  <c r="C16" i="7" s="1"/>
  <c r="F15" i="7"/>
  <c r="D15" i="7" s="1"/>
  <c r="E15" i="7"/>
  <c r="C15" i="7" s="1"/>
  <c r="F14" i="7"/>
  <c r="D14" i="7" s="1"/>
  <c r="E14" i="7"/>
  <c r="C14" i="7" s="1"/>
  <c r="F13" i="7"/>
  <c r="D13" i="7" s="1"/>
  <c r="E13" i="7"/>
  <c r="C13" i="7" s="1"/>
  <c r="F12" i="7"/>
  <c r="D12" i="7" s="1"/>
  <c r="E12" i="7"/>
  <c r="C12" i="7" s="1"/>
  <c r="F11" i="7"/>
  <c r="D11" i="7" s="1"/>
  <c r="E11" i="7"/>
  <c r="C11" i="7" s="1"/>
  <c r="F10" i="7"/>
  <c r="D10" i="7" s="1"/>
  <c r="E10" i="7"/>
  <c r="C10" i="7" s="1"/>
  <c r="F9" i="7"/>
  <c r="D9" i="7" s="1"/>
  <c r="E9" i="7"/>
  <c r="C9" i="7" s="1"/>
  <c r="F8" i="7"/>
  <c r="E8" i="7"/>
  <c r="AA4" i="7"/>
  <c r="AD3" i="5"/>
  <c r="AA3" i="4"/>
  <c r="AD7" i="7" l="1"/>
  <c r="AB7" i="7"/>
  <c r="AA7" i="7"/>
  <c r="F141" i="7"/>
  <c r="D133" i="7"/>
  <c r="E129" i="7"/>
  <c r="F129" i="7"/>
  <c r="C97" i="7"/>
  <c r="D87" i="7"/>
  <c r="E90" i="7"/>
  <c r="C87" i="7"/>
  <c r="D85" i="7"/>
  <c r="C85" i="7"/>
  <c r="C86" i="7" s="1"/>
  <c r="E86" i="7"/>
  <c r="D83" i="7"/>
  <c r="E84" i="7"/>
  <c r="C83" i="7"/>
  <c r="D81" i="7"/>
  <c r="D82" i="7" s="1"/>
  <c r="C81" i="7"/>
  <c r="C82" i="7" s="1"/>
  <c r="E82" i="7"/>
  <c r="F75" i="7"/>
  <c r="E75" i="7"/>
  <c r="C71" i="7"/>
  <c r="F70" i="7"/>
  <c r="C67" i="7"/>
  <c r="C70" i="7" s="1"/>
  <c r="E70" i="7"/>
  <c r="E66" i="7"/>
  <c r="C65" i="7"/>
  <c r="C66" i="7" s="1"/>
  <c r="F64" i="7"/>
  <c r="E64" i="7"/>
  <c r="D58" i="7"/>
  <c r="E57" i="7"/>
  <c r="C47" i="7"/>
  <c r="E46" i="7"/>
  <c r="F46" i="7"/>
  <c r="E35" i="7"/>
  <c r="F35" i="7"/>
  <c r="F31" i="7"/>
  <c r="D30" i="7"/>
  <c r="D31" i="7" s="1"/>
  <c r="D28" i="7"/>
  <c r="D29" i="7" s="1"/>
  <c r="F29" i="7"/>
  <c r="F27" i="7"/>
  <c r="E27" i="7"/>
  <c r="I7" i="7"/>
  <c r="E24" i="7"/>
  <c r="R7" i="7"/>
  <c r="E22" i="7"/>
  <c r="F20" i="7"/>
  <c r="U7" i="7"/>
  <c r="V7" i="7"/>
  <c r="T7" i="7"/>
  <c r="J7" i="7"/>
  <c r="D18" i="7"/>
  <c r="H7" i="7"/>
  <c r="Y7" i="7"/>
  <c r="M7" i="7"/>
  <c r="G7" i="7"/>
  <c r="S7" i="7"/>
  <c r="L7" i="7"/>
  <c r="E17" i="7"/>
  <c r="Z7" i="7"/>
  <c r="X7" i="7"/>
  <c r="P7" i="7"/>
  <c r="N7" i="7"/>
  <c r="D8" i="7"/>
  <c r="D17" i="7" s="1"/>
  <c r="W7" i="7"/>
  <c r="Q7" i="7"/>
  <c r="O7" i="7"/>
  <c r="K7" i="7"/>
  <c r="D64" i="7"/>
  <c r="D97" i="7"/>
  <c r="C141" i="7"/>
  <c r="D24" i="7"/>
  <c r="F17" i="7"/>
  <c r="C8" i="7"/>
  <c r="C18" i="7"/>
  <c r="C28" i="7"/>
  <c r="C30" i="7"/>
  <c r="C32" i="7"/>
  <c r="C36" i="7"/>
  <c r="F97" i="7"/>
  <c r="D142" i="7"/>
  <c r="C75" i="7"/>
  <c r="E20" i="7"/>
  <c r="D43" i="7"/>
  <c r="D47" i="7"/>
  <c r="D65" i="7"/>
  <c r="D67" i="7"/>
  <c r="D71" i="7"/>
  <c r="C88" i="7"/>
  <c r="C90" i="7" s="1"/>
  <c r="C130" i="7"/>
  <c r="F22" i="7"/>
  <c r="F24" i="7"/>
  <c r="D84" i="7"/>
  <c r="D86" i="7"/>
  <c r="D90" i="7"/>
  <c r="D20" i="7"/>
  <c r="F84" i="7"/>
  <c r="F90" i="7"/>
  <c r="E141" i="7"/>
  <c r="F57" i="7"/>
  <c r="C21" i="7"/>
  <c r="C23" i="7"/>
  <c r="C25" i="7"/>
  <c r="C57" i="7"/>
  <c r="D21" i="7"/>
  <c r="D25" i="7"/>
  <c r="D33" i="7"/>
  <c r="C44" i="7"/>
  <c r="C58" i="7"/>
  <c r="AC7" i="7"/>
  <c r="E29" i="7"/>
  <c r="C133" i="7"/>
  <c r="E97" i="7"/>
  <c r="D129" i="7" l="1"/>
  <c r="C129" i="7"/>
  <c r="C84" i="7"/>
  <c r="D35" i="7"/>
  <c r="E7" i="7"/>
  <c r="D22" i="7"/>
  <c r="D66" i="7"/>
  <c r="C35" i="7"/>
  <c r="C64" i="7"/>
  <c r="C24" i="7"/>
  <c r="D57" i="7"/>
  <c r="C31" i="7"/>
  <c r="D46" i="7"/>
  <c r="C29" i="7"/>
  <c r="C20" i="7"/>
  <c r="C27" i="7"/>
  <c r="C17" i="7"/>
  <c r="C46" i="7"/>
  <c r="D141" i="7"/>
  <c r="D27" i="7"/>
  <c r="D75" i="7"/>
  <c r="F7" i="7"/>
  <c r="C22" i="7"/>
  <c r="D70" i="7"/>
  <c r="C37" i="7"/>
  <c r="D7" i="7" l="1"/>
  <c r="C7" i="7"/>
</calcChain>
</file>

<file path=xl/sharedStrings.xml><?xml version="1.0" encoding="utf-8"?>
<sst xmlns="http://schemas.openxmlformats.org/spreadsheetml/2006/main" count="3617" uniqueCount="746">
  <si>
    <t>第１－２ 漁港種類別漁船隻数、陸揚量及び陸揚金額</t>
    <rPh sb="0" eb="1">
      <t>ダイ</t>
    </rPh>
    <rPh sb="5" eb="7">
      <t>ギョコウ</t>
    </rPh>
    <rPh sb="7" eb="10">
      <t>シュルイベツ</t>
    </rPh>
    <rPh sb="10" eb="12">
      <t>ギョセン</t>
    </rPh>
    <rPh sb="12" eb="13">
      <t>セキ</t>
    </rPh>
    <rPh sb="13" eb="14">
      <t>スウ</t>
    </rPh>
    <rPh sb="15" eb="17">
      <t>リクアゲ</t>
    </rPh>
    <rPh sb="17" eb="18">
      <t>リョウ</t>
    </rPh>
    <rPh sb="18" eb="19">
      <t>オヨ</t>
    </rPh>
    <rPh sb="20" eb="22">
      <t>リクアゲ</t>
    </rPh>
    <rPh sb="22" eb="24">
      <t>キンガク</t>
    </rPh>
    <phoneticPr fontId="5"/>
  </si>
  <si>
    <t>単位</t>
    <rPh sb="0" eb="1">
      <t>タンイ</t>
    </rPh>
    <phoneticPr fontId="5"/>
  </si>
  <si>
    <t>隻数：隻、　総トン数：トン</t>
    <rPh sb="0" eb="1">
      <t>セキスウ</t>
    </rPh>
    <rPh sb="2" eb="3">
      <t>セキ</t>
    </rPh>
    <rPh sb="6" eb="7">
      <t>ソウ</t>
    </rPh>
    <rPh sb="9" eb="10">
      <t>スウ</t>
    </rPh>
    <phoneticPr fontId="5"/>
  </si>
  <si>
    <t>陸揚量：トン、搬入量：トン、陸揚金額：百万円</t>
    <rPh sb="13" eb="15">
      <t>キンガク</t>
    </rPh>
    <rPh sb="16" eb="17">
      <t>ヒャク</t>
    </rPh>
    <rPh sb="17" eb="19">
      <t>マンエン</t>
    </rPh>
    <phoneticPr fontId="5"/>
  </si>
  <si>
    <t>漁港種類</t>
    <rPh sb="0" eb="2">
      <t>ギョコウ</t>
    </rPh>
    <rPh sb="2" eb="4">
      <t>シュルイ</t>
    </rPh>
    <phoneticPr fontId="5"/>
  </si>
  <si>
    <t>漁
港
数</t>
    <rPh sb="0" eb="1">
      <t>ギョコウ</t>
    </rPh>
    <rPh sb="3" eb="4">
      <t>ミナト</t>
    </rPh>
    <rPh sb="6" eb="7">
      <t>スウ</t>
    </rPh>
    <phoneticPr fontId="5"/>
  </si>
  <si>
    <t>登　録　漁　船　数　・　総　ト　ン　数</t>
    <rPh sb="0" eb="3">
      <t>トウロク</t>
    </rPh>
    <rPh sb="4" eb="7">
      <t>ギョセン</t>
    </rPh>
    <rPh sb="8" eb="9">
      <t>スウ</t>
    </rPh>
    <rPh sb="12" eb="19">
      <t>ソウトンスウ</t>
    </rPh>
    <phoneticPr fontId="5"/>
  </si>
  <si>
    <t>利　用　漁　船　隻　数</t>
    <phoneticPr fontId="5"/>
  </si>
  <si>
    <t>・　総　ト　ン　数</t>
    <phoneticPr fontId="5"/>
  </si>
  <si>
    <t>属　 地　 陸　 揚　 量</t>
    <rPh sb="0" eb="3">
      <t>ゾクチ</t>
    </rPh>
    <rPh sb="5" eb="6">
      <t>オカ</t>
    </rPh>
    <rPh sb="8" eb="9">
      <t>ヨウ</t>
    </rPh>
    <rPh sb="11" eb="12">
      <t>リョウ</t>
    </rPh>
    <phoneticPr fontId="5"/>
  </si>
  <si>
    <t>陸上搬入量</t>
    <rPh sb="0" eb="2">
      <t>リクジョウ</t>
    </rPh>
    <rPh sb="2" eb="5">
      <t>ハンニュウリョウ</t>
    </rPh>
    <phoneticPr fontId="5"/>
  </si>
  <si>
    <t>属　　地
陸揚金額</t>
    <rPh sb="0" eb="4">
      <t>ゾクチ</t>
    </rPh>
    <rPh sb="5" eb="7">
      <t>リクア</t>
    </rPh>
    <rPh sb="7" eb="9">
      <t>キンガク</t>
    </rPh>
    <phoneticPr fontId="5"/>
  </si>
  <si>
    <t>総　　数
(A + B)</t>
    <rPh sb="0" eb="1">
      <t>ソウ</t>
    </rPh>
    <rPh sb="3" eb="4">
      <t>カズ</t>
    </rPh>
    <phoneticPr fontId="5"/>
  </si>
  <si>
    <t>動 力 漁 船
(A)</t>
    <rPh sb="0" eb="1">
      <t>ドウ</t>
    </rPh>
    <rPh sb="2" eb="3">
      <t>チカラ</t>
    </rPh>
    <rPh sb="4" eb="5">
      <t>リョウ</t>
    </rPh>
    <rPh sb="6" eb="7">
      <t>フネ</t>
    </rPh>
    <phoneticPr fontId="5"/>
  </si>
  <si>
    <t>無動力漁船
(B)</t>
    <rPh sb="0" eb="1">
      <t>ムドウ</t>
    </rPh>
    <rPh sb="1" eb="2">
      <t>ウゴ</t>
    </rPh>
    <rPh sb="2" eb="3">
      <t>リョク</t>
    </rPh>
    <rPh sb="3" eb="5">
      <t>ギョセン</t>
    </rPh>
    <phoneticPr fontId="5"/>
  </si>
  <si>
    <t>総　　数
(C + D)</t>
    <rPh sb="0" eb="1">
      <t>ソウ</t>
    </rPh>
    <rPh sb="3" eb="4">
      <t>スウ</t>
    </rPh>
    <phoneticPr fontId="5"/>
  </si>
  <si>
    <t xml:space="preserve">動　力
</t>
    <rPh sb="0" eb="3">
      <t>ドウリョク</t>
    </rPh>
    <phoneticPr fontId="5"/>
  </si>
  <si>
    <t>漁　船
 (C)</t>
    <phoneticPr fontId="5"/>
  </si>
  <si>
    <t>無動力漁船
(D)</t>
    <rPh sb="0" eb="1">
      <t>ムドウ</t>
    </rPh>
    <rPh sb="1" eb="2">
      <t>ドウ</t>
    </rPh>
    <rPh sb="2" eb="3">
      <t>リョク</t>
    </rPh>
    <rPh sb="3" eb="5">
      <t>ギョセン</t>
    </rPh>
    <phoneticPr fontId="5"/>
  </si>
  <si>
    <t>総　　数</t>
    <rPh sb="0" eb="3">
      <t>ソウスウ</t>
    </rPh>
    <phoneticPr fontId="5"/>
  </si>
  <si>
    <t>海面漁業</t>
    <rPh sb="0" eb="1">
      <t>ウミ</t>
    </rPh>
    <rPh sb="1" eb="2">
      <t>メン</t>
    </rPh>
    <rPh sb="2" eb="4">
      <t>ギョギョウ</t>
    </rPh>
    <phoneticPr fontId="5"/>
  </si>
  <si>
    <t>海面養殖業</t>
    <rPh sb="0" eb="1">
      <t>カイメン</t>
    </rPh>
    <rPh sb="1" eb="4">
      <t>ヨウショクギョウ</t>
    </rPh>
    <phoneticPr fontId="5"/>
  </si>
  <si>
    <t>運搬船
搬入量</t>
    <rPh sb="0" eb="1">
      <t>ウンパンセン</t>
    </rPh>
    <rPh sb="4" eb="6">
      <t>ハンニュウ</t>
    </rPh>
    <phoneticPr fontId="5"/>
  </si>
  <si>
    <t>隻　数</t>
    <rPh sb="0" eb="1">
      <t>セキ</t>
    </rPh>
    <rPh sb="2" eb="3">
      <t>スウ</t>
    </rPh>
    <phoneticPr fontId="5"/>
  </si>
  <si>
    <t>総トン数</t>
    <rPh sb="0" eb="1">
      <t>ソウ</t>
    </rPh>
    <rPh sb="3" eb="4">
      <t>スウ</t>
    </rPh>
    <phoneticPr fontId="5"/>
  </si>
  <si>
    <t>(E+F+G)</t>
    <phoneticPr fontId="5"/>
  </si>
  <si>
    <t>(E)</t>
    <phoneticPr fontId="5"/>
  </si>
  <si>
    <t>(F)</t>
    <phoneticPr fontId="5"/>
  </si>
  <si>
    <t>(G)</t>
    <phoneticPr fontId="5"/>
  </si>
  <si>
    <t>総    数</t>
    <rPh sb="0" eb="6">
      <t>ソウスウ</t>
    </rPh>
    <phoneticPr fontId="5"/>
  </si>
  <si>
    <t>第 １ 種
漁    港</t>
    <rPh sb="0" eb="1">
      <t>ダイ</t>
    </rPh>
    <rPh sb="4" eb="5">
      <t>シュ</t>
    </rPh>
    <rPh sb="6" eb="12">
      <t>ギョコウ</t>
    </rPh>
    <phoneticPr fontId="5"/>
  </si>
  <si>
    <t>第 ２ 種
漁    港</t>
    <rPh sb="0" eb="1">
      <t>ダイ</t>
    </rPh>
    <rPh sb="4" eb="5">
      <t>シュ</t>
    </rPh>
    <rPh sb="6" eb="12">
      <t>ギョコウ</t>
    </rPh>
    <phoneticPr fontId="5"/>
  </si>
  <si>
    <t>第 ３ 種
漁    港</t>
    <rPh sb="0" eb="1">
      <t>ダイ</t>
    </rPh>
    <rPh sb="4" eb="5">
      <t>シュ</t>
    </rPh>
    <rPh sb="6" eb="12">
      <t>ギョコウ</t>
    </rPh>
    <phoneticPr fontId="5"/>
  </si>
  <si>
    <t>第 ４ 種
漁    港</t>
    <rPh sb="0" eb="1">
      <t>ダイ</t>
    </rPh>
    <rPh sb="4" eb="5">
      <t>シュ</t>
    </rPh>
    <rPh sb="6" eb="12">
      <t>ギョコウ</t>
    </rPh>
    <phoneticPr fontId="5"/>
  </si>
  <si>
    <t>第１－３ 市町村別漁船隻数、陸揚量及び陸揚金額</t>
    <rPh sb="0" eb="1">
      <t>ダイ</t>
    </rPh>
    <rPh sb="5" eb="8">
      <t>シチョウソン</t>
    </rPh>
    <rPh sb="8" eb="9">
      <t>ベツ</t>
    </rPh>
    <rPh sb="9" eb="11">
      <t>ギョセン</t>
    </rPh>
    <rPh sb="11" eb="13">
      <t>セキスウ</t>
    </rPh>
    <rPh sb="14" eb="16">
      <t>リクア</t>
    </rPh>
    <rPh sb="16" eb="17">
      <t>リョウ</t>
    </rPh>
    <rPh sb="17" eb="18">
      <t>オヨ</t>
    </rPh>
    <rPh sb="19" eb="21">
      <t>リクア</t>
    </rPh>
    <rPh sb="21" eb="23">
      <t>キンガク</t>
    </rPh>
    <phoneticPr fontId="5"/>
  </si>
  <si>
    <t>単位（隻数：隻、 総トン数：トン、陸揚量：トン、搬入量：トン、陸揚金額：百万円）</t>
    <rPh sb="0" eb="2">
      <t>タンイ</t>
    </rPh>
    <rPh sb="3" eb="5">
      <t>セキスウ</t>
    </rPh>
    <rPh sb="6" eb="7">
      <t>セキ</t>
    </rPh>
    <rPh sb="9" eb="13">
      <t>ソウトンスウ</t>
    </rPh>
    <rPh sb="24" eb="27">
      <t>ハンニュウリョウ</t>
    </rPh>
    <rPh sb="31" eb="33">
      <t>リクア</t>
    </rPh>
    <rPh sb="33" eb="35">
      <t>キンガク</t>
    </rPh>
    <rPh sb="36" eb="37">
      <t>ヒャク</t>
    </rPh>
    <rPh sb="37" eb="39">
      <t>マンエン</t>
    </rPh>
    <phoneticPr fontId="5"/>
  </si>
  <si>
    <t>市　 町　 村　 名</t>
    <rPh sb="0" eb="7">
      <t>シチョウソン</t>
    </rPh>
    <rPh sb="9" eb="10">
      <t>メイ</t>
    </rPh>
    <phoneticPr fontId="5"/>
  </si>
  <si>
    <t>漁
港
数</t>
    <rPh sb="0" eb="1">
      <t>ギョ</t>
    </rPh>
    <rPh sb="3" eb="4">
      <t>ミナト</t>
    </rPh>
    <rPh sb="6" eb="7">
      <t>スウ</t>
    </rPh>
    <phoneticPr fontId="5"/>
  </si>
  <si>
    <t>　　登　　　　　　録　　　　　　漁　　　　　　船</t>
    <rPh sb="2" eb="10">
      <t>トウロク</t>
    </rPh>
    <rPh sb="16" eb="24">
      <t>ギョセン</t>
    </rPh>
    <phoneticPr fontId="5"/>
  </si>
  <si>
    <t>属　　地　　陸　　揚　　量</t>
    <rPh sb="2" eb="3">
      <t>チ</t>
    </rPh>
    <rPh sb="5" eb="6">
      <t>リク</t>
    </rPh>
    <rPh sb="8" eb="9">
      <t>ヨウ</t>
    </rPh>
    <rPh sb="11" eb="12">
      <t>リョウ</t>
    </rPh>
    <phoneticPr fontId="5"/>
  </si>
  <si>
    <t>陸　　揚　　金　　額</t>
    <rPh sb="0" eb="4">
      <t>リクア</t>
    </rPh>
    <rPh sb="6" eb="10">
      <t>キンガク</t>
    </rPh>
    <phoneticPr fontId="5"/>
  </si>
  <si>
    <t>総　　　　数
(A+ B)</t>
    <rPh sb="0" eb="6">
      <t>ソウスウ</t>
    </rPh>
    <phoneticPr fontId="5"/>
  </si>
  <si>
    <t>動　力　漁　船
(A)</t>
    <rPh sb="0" eb="3">
      <t>ドウリョク</t>
    </rPh>
    <rPh sb="4" eb="7">
      <t>ギョセン</t>
    </rPh>
    <phoneticPr fontId="5"/>
  </si>
  <si>
    <t>無 動 力 漁 船
(B)</t>
    <rPh sb="0" eb="1">
      <t>ムドウ</t>
    </rPh>
    <rPh sb="2" eb="3">
      <t>ドウ</t>
    </rPh>
    <rPh sb="4" eb="5">
      <t>リョク</t>
    </rPh>
    <rPh sb="6" eb="9">
      <t>ギョセン</t>
    </rPh>
    <phoneticPr fontId="5"/>
  </si>
  <si>
    <t>総　　数</t>
    <rPh sb="0" eb="4">
      <t>ソウスウ</t>
    </rPh>
    <phoneticPr fontId="5"/>
  </si>
  <si>
    <t>海面養殖業</t>
    <rPh sb="0" eb="2">
      <t>カイメン</t>
    </rPh>
    <rPh sb="2" eb="5">
      <t>ヨウショクギョウ</t>
    </rPh>
    <phoneticPr fontId="5"/>
  </si>
  <si>
    <t>運搬船
搬入量</t>
    <rPh sb="0" eb="3">
      <t>ウンパンセン</t>
    </rPh>
    <rPh sb="4" eb="7">
      <t>ハンニュウリョウ</t>
    </rPh>
    <phoneticPr fontId="5"/>
  </si>
  <si>
    <t>総　　額</t>
    <rPh sb="0" eb="4">
      <t>ソウガク</t>
    </rPh>
    <phoneticPr fontId="5"/>
  </si>
  <si>
    <t>海面漁業</t>
    <rPh sb="0" eb="2">
      <t>カイメン</t>
    </rPh>
    <rPh sb="2" eb="4">
      <t>ギョギョウ</t>
    </rPh>
    <phoneticPr fontId="5"/>
  </si>
  <si>
    <t>隻　　数</t>
    <rPh sb="0" eb="4">
      <t>セキスウ</t>
    </rPh>
    <phoneticPr fontId="5"/>
  </si>
  <si>
    <t>総トン数</t>
    <rPh sb="0" eb="1">
      <t>ソウスウ</t>
    </rPh>
    <rPh sb="3" eb="4">
      <t>スウ</t>
    </rPh>
    <phoneticPr fontId="5"/>
  </si>
  <si>
    <t>総トン数</t>
    <rPh sb="0" eb="4">
      <t>ソウトンスウ</t>
    </rPh>
    <phoneticPr fontId="5"/>
  </si>
  <si>
    <t>(C + D + E)</t>
  </si>
  <si>
    <t>(C)</t>
  </si>
  <si>
    <t>(D)</t>
  </si>
  <si>
    <t>(E)</t>
  </si>
  <si>
    <t>(F + G)</t>
    <phoneticPr fontId="5"/>
  </si>
  <si>
    <t>総数</t>
    <rPh sb="0" eb="2">
      <t>ソウスウ</t>
    </rPh>
    <phoneticPr fontId="5"/>
  </si>
  <si>
    <t>深浦町</t>
    <rPh sb="0" eb="3">
      <t>フカウラマチ</t>
    </rPh>
    <phoneticPr fontId="5"/>
  </si>
  <si>
    <t>鰺ケ沢町</t>
    <rPh sb="0" eb="4">
      <t>アジガサワマチ</t>
    </rPh>
    <phoneticPr fontId="5"/>
  </si>
  <si>
    <t>つがる市</t>
    <rPh sb="3" eb="4">
      <t>シ</t>
    </rPh>
    <phoneticPr fontId="5"/>
  </si>
  <si>
    <t>五所川原市</t>
    <rPh sb="0" eb="5">
      <t>ゴショガワラシ</t>
    </rPh>
    <phoneticPr fontId="5"/>
  </si>
  <si>
    <t>中泊町</t>
    <rPh sb="0" eb="2">
      <t>ナカドマ</t>
    </rPh>
    <rPh sb="2" eb="3">
      <t>マチ</t>
    </rPh>
    <phoneticPr fontId="5"/>
  </si>
  <si>
    <t>外ヶ浜町</t>
    <rPh sb="0" eb="1">
      <t>ソト</t>
    </rPh>
    <rPh sb="2" eb="4">
      <t>ハママチ</t>
    </rPh>
    <phoneticPr fontId="5"/>
  </si>
  <si>
    <t>今別町</t>
    <rPh sb="0" eb="3">
      <t>イマベツマチ</t>
    </rPh>
    <phoneticPr fontId="5"/>
  </si>
  <si>
    <t>蓬田村</t>
    <rPh sb="0" eb="2">
      <t>ヨモギタ</t>
    </rPh>
    <rPh sb="2" eb="3">
      <t>ムラ</t>
    </rPh>
    <phoneticPr fontId="5"/>
  </si>
  <si>
    <t>青森市</t>
    <rPh sb="0" eb="3">
      <t>アオモリシ</t>
    </rPh>
    <phoneticPr fontId="5"/>
  </si>
  <si>
    <t>平内町</t>
    <rPh sb="0" eb="3">
      <t>ヒラナイマチ</t>
    </rPh>
    <phoneticPr fontId="5"/>
  </si>
  <si>
    <t>野辺地町</t>
    <rPh sb="0" eb="4">
      <t>ノヘジマチ</t>
    </rPh>
    <phoneticPr fontId="5"/>
  </si>
  <si>
    <t>横浜町</t>
    <rPh sb="0" eb="3">
      <t>ヨコハママチ</t>
    </rPh>
    <phoneticPr fontId="5"/>
  </si>
  <si>
    <t>むつ市</t>
    <rPh sb="0" eb="3">
      <t>ムツシ</t>
    </rPh>
    <phoneticPr fontId="5"/>
  </si>
  <si>
    <t>佐井村</t>
    <rPh sb="0" eb="3">
      <t>サイムラ</t>
    </rPh>
    <phoneticPr fontId="5"/>
  </si>
  <si>
    <t>大間町</t>
    <rPh sb="0" eb="3">
      <t>オオママチ</t>
    </rPh>
    <phoneticPr fontId="5"/>
  </si>
  <si>
    <t>風間浦村</t>
    <rPh sb="0" eb="4">
      <t>カザマウラムラ</t>
    </rPh>
    <phoneticPr fontId="5"/>
  </si>
  <si>
    <t>東通村</t>
    <rPh sb="0" eb="1">
      <t>ヒガシ</t>
    </rPh>
    <rPh sb="1" eb="2">
      <t>トオ</t>
    </rPh>
    <rPh sb="2" eb="3">
      <t>ムラ</t>
    </rPh>
    <phoneticPr fontId="5"/>
  </si>
  <si>
    <t>東通村
（白糠）
六ケ所村</t>
    <rPh sb="0" eb="1">
      <t>ヒガシ</t>
    </rPh>
    <rPh sb="1" eb="2">
      <t>トオ</t>
    </rPh>
    <rPh sb="2" eb="3">
      <t>ムラ</t>
    </rPh>
    <rPh sb="5" eb="6">
      <t>シロ</t>
    </rPh>
    <rPh sb="6" eb="7">
      <t>コウ</t>
    </rPh>
    <rPh sb="9" eb="13">
      <t>ロッカショムラ</t>
    </rPh>
    <phoneticPr fontId="5"/>
  </si>
  <si>
    <t>六ケ所村</t>
    <rPh sb="0" eb="4">
      <t>ロッカショムラ</t>
    </rPh>
    <phoneticPr fontId="5"/>
  </si>
  <si>
    <t>三沢市</t>
    <rPh sb="0" eb="3">
      <t>ミサワシ</t>
    </rPh>
    <phoneticPr fontId="5"/>
  </si>
  <si>
    <t>おいらせ町</t>
    <rPh sb="4" eb="5">
      <t>チョウ</t>
    </rPh>
    <phoneticPr fontId="5"/>
  </si>
  <si>
    <t xml:space="preserve">－ </t>
  </si>
  <si>
    <t>八戸市</t>
    <rPh sb="0" eb="3">
      <t>ハチノヘシ</t>
    </rPh>
    <phoneticPr fontId="5"/>
  </si>
  <si>
    <t>階上町</t>
    <rPh sb="0" eb="3">
      <t>ハシカミチョウ</t>
    </rPh>
    <phoneticPr fontId="5"/>
  </si>
  <si>
    <t>第１－４ 漁港種類別登録漁船隻数及び総トン数</t>
    <rPh sb="0" eb="1">
      <t>ダイ</t>
    </rPh>
    <rPh sb="5" eb="7">
      <t>ギョコウ</t>
    </rPh>
    <rPh sb="7" eb="10">
      <t>シュルイベツ</t>
    </rPh>
    <rPh sb="10" eb="12">
      <t>トウロク</t>
    </rPh>
    <rPh sb="12" eb="14">
      <t>ギョセン</t>
    </rPh>
    <rPh sb="14" eb="16">
      <t>セキスウ</t>
    </rPh>
    <rPh sb="16" eb="17">
      <t>オヨ</t>
    </rPh>
    <rPh sb="18" eb="22">
      <t>ソウトンスウ</t>
    </rPh>
    <phoneticPr fontId="5"/>
  </si>
  <si>
    <t>　 単位（隻数：隻、総トン数：トン）</t>
    <rPh sb="2" eb="4">
      <t>タンイ</t>
    </rPh>
    <rPh sb="5" eb="7">
      <t>セキスウ</t>
    </rPh>
    <rPh sb="8" eb="9">
      <t>セキ</t>
    </rPh>
    <rPh sb="10" eb="14">
      <t>ソウトンスウ</t>
    </rPh>
    <phoneticPr fontId="5"/>
  </si>
  <si>
    <t>総     数</t>
    <rPh sb="0" eb="7">
      <t>ソウスウ</t>
    </rPh>
    <phoneticPr fontId="5"/>
  </si>
  <si>
    <t>　　　　　　　　　　　　　　　　動　　　　　　　　　　　　　　　　　　　　力</t>
    <rPh sb="16" eb="38">
      <t>ドウリョク</t>
    </rPh>
    <phoneticPr fontId="5"/>
  </si>
  <si>
    <t>　　　　　　漁　　　　　　　　　　　　　　　　　　　　船</t>
    <rPh sb="6" eb="28">
      <t>ギョセン</t>
    </rPh>
    <phoneticPr fontId="5"/>
  </si>
  <si>
    <t>無動力漁船</t>
    <rPh sb="0" eb="1">
      <t>ムドウ</t>
    </rPh>
    <rPh sb="1" eb="2">
      <t>ドウ</t>
    </rPh>
    <rPh sb="2" eb="3">
      <t>リョク</t>
    </rPh>
    <rPh sb="3" eb="5">
      <t>ギョセン</t>
    </rPh>
    <phoneticPr fontId="5"/>
  </si>
  <si>
    <t>計</t>
    <rPh sb="0" eb="1">
      <t>ケイ</t>
    </rPh>
    <phoneticPr fontId="5"/>
  </si>
  <si>
    <t>３トン未満</t>
    <rPh sb="3" eb="5">
      <t>ミマン</t>
    </rPh>
    <phoneticPr fontId="5"/>
  </si>
  <si>
    <t>3～5トン</t>
    <phoneticPr fontId="5"/>
  </si>
  <si>
    <t>5～10トン</t>
    <phoneticPr fontId="5"/>
  </si>
  <si>
    <t>10～20トン</t>
    <phoneticPr fontId="5"/>
  </si>
  <si>
    <t>20～</t>
    <phoneticPr fontId="5"/>
  </si>
  <si>
    <t>50トン</t>
    <phoneticPr fontId="5"/>
  </si>
  <si>
    <t>50～100トン</t>
    <phoneticPr fontId="5"/>
  </si>
  <si>
    <t>100～200トン</t>
    <phoneticPr fontId="5"/>
  </si>
  <si>
    <t>200～500トン</t>
    <phoneticPr fontId="5"/>
  </si>
  <si>
    <t>500トン以上</t>
    <rPh sb="5" eb="7">
      <t>イジョウ</t>
    </rPh>
    <phoneticPr fontId="5"/>
  </si>
  <si>
    <t>動 力 漁 船</t>
    <rPh sb="0" eb="3">
      <t>ドウリョク</t>
    </rPh>
    <rPh sb="4" eb="7">
      <t>ギョセン</t>
    </rPh>
    <phoneticPr fontId="5"/>
  </si>
  <si>
    <t>隻 数</t>
    <rPh sb="0" eb="1">
      <t>セキ</t>
    </rPh>
    <rPh sb="2" eb="3">
      <t>ソウスウ</t>
    </rPh>
    <phoneticPr fontId="5"/>
  </si>
  <si>
    <t>総　　数</t>
    <rPh sb="0" eb="1">
      <t>ソウ</t>
    </rPh>
    <rPh sb="3" eb="4">
      <t>スウ</t>
    </rPh>
    <phoneticPr fontId="5"/>
  </si>
  <si>
    <t>第１種漁港</t>
    <rPh sb="0" eb="1">
      <t>シュ</t>
    </rPh>
    <rPh sb="1" eb="3">
      <t>ギョコウ</t>
    </rPh>
    <phoneticPr fontId="5"/>
  </si>
  <si>
    <t>第２種漁港</t>
    <rPh sb="0" eb="1">
      <t>ダイ</t>
    </rPh>
    <phoneticPr fontId="5"/>
  </si>
  <si>
    <t>第３種漁港</t>
    <rPh sb="0" eb="1">
      <t>ダイ</t>
    </rPh>
    <phoneticPr fontId="5"/>
  </si>
  <si>
    <t>第４種漁港</t>
    <rPh sb="0" eb="1">
      <t>ダイ</t>
    </rPh>
    <phoneticPr fontId="5"/>
  </si>
  <si>
    <t>第１－５ 漁港種類別利用漁船隻数及び総トン数（実数）</t>
    <rPh sb="0" eb="1">
      <t>ダイ</t>
    </rPh>
    <rPh sb="5" eb="7">
      <t>ギョコウ</t>
    </rPh>
    <rPh sb="7" eb="10">
      <t>シュルイベツ</t>
    </rPh>
    <rPh sb="10" eb="12">
      <t>リヨウ</t>
    </rPh>
    <rPh sb="12" eb="14">
      <t>ギョセン</t>
    </rPh>
    <rPh sb="14" eb="16">
      <t>セキスウ</t>
    </rPh>
    <rPh sb="16" eb="17">
      <t>オヨ</t>
    </rPh>
    <rPh sb="18" eb="22">
      <t>ソウトンスウ</t>
    </rPh>
    <rPh sb="23" eb="25">
      <t>ジッスウ</t>
    </rPh>
    <phoneticPr fontId="5"/>
  </si>
  <si>
    <t>単位（隻数：隻、総トン数：トン）</t>
    <rPh sb="0" eb="1">
      <t>タンイ</t>
    </rPh>
    <rPh sb="2" eb="4">
      <t>セキスウ</t>
    </rPh>
    <rPh sb="5" eb="6">
      <t>セキ</t>
    </rPh>
    <rPh sb="7" eb="11">
      <t>ソウトンスウ</t>
    </rPh>
    <phoneticPr fontId="5"/>
  </si>
  <si>
    <t>漁　港　種　類</t>
    <rPh sb="0" eb="3">
      <t>ギョコウ</t>
    </rPh>
    <rPh sb="4" eb="7">
      <t>シュルイ</t>
    </rPh>
    <phoneticPr fontId="5"/>
  </si>
  <si>
    <t>地元・外来船別</t>
    <rPh sb="0" eb="2">
      <t>ジモト</t>
    </rPh>
    <rPh sb="3" eb="5">
      <t>ガイライ</t>
    </rPh>
    <rPh sb="5" eb="6">
      <t>セン</t>
    </rPh>
    <rPh sb="6" eb="7">
      <t>ベツ</t>
    </rPh>
    <phoneticPr fontId="5"/>
  </si>
  <si>
    <t>漁</t>
    <rPh sb="0" eb="1">
      <t>ギョ</t>
    </rPh>
    <phoneticPr fontId="8"/>
  </si>
  <si>
    <t>船</t>
    <rPh sb="0" eb="1">
      <t>セン</t>
    </rPh>
    <phoneticPr fontId="8"/>
  </si>
  <si>
    <t>遊 漁 兼 業
漁 船 隻 数</t>
    <rPh sb="0" eb="1">
      <t>アソ</t>
    </rPh>
    <rPh sb="2" eb="3">
      <t>ギョ</t>
    </rPh>
    <rPh sb="4" eb="7">
      <t>ケンギョウ</t>
    </rPh>
    <rPh sb="8" eb="11">
      <t>ギョセン</t>
    </rPh>
    <rPh sb="12" eb="15">
      <t>セキスウ</t>
    </rPh>
    <phoneticPr fontId="5"/>
  </si>
  <si>
    <t>漁 船 総 数</t>
    <rPh sb="0" eb="3">
      <t>ギョセン</t>
    </rPh>
    <rPh sb="4" eb="7">
      <t>ソウスウ</t>
    </rPh>
    <phoneticPr fontId="5"/>
  </si>
  <si>
    <t>動</t>
    <rPh sb="0" eb="1">
      <t>ドウ</t>
    </rPh>
    <phoneticPr fontId="5"/>
  </si>
  <si>
    <t>力</t>
    <rPh sb="0" eb="1">
      <t>チカラ</t>
    </rPh>
    <phoneticPr fontId="8"/>
  </si>
  <si>
    <t>漁</t>
    <rPh sb="0" eb="1">
      <t>リョウ</t>
    </rPh>
    <phoneticPr fontId="8"/>
  </si>
  <si>
    <t>船</t>
    <rPh sb="0" eb="1">
      <t>フネ</t>
    </rPh>
    <phoneticPr fontId="8"/>
  </si>
  <si>
    <t>無 動 力 漁 船</t>
    <rPh sb="0" eb="1">
      <t>ムドウ</t>
    </rPh>
    <rPh sb="2" eb="3">
      <t>ドウ</t>
    </rPh>
    <rPh sb="4" eb="5">
      <t>リョク</t>
    </rPh>
    <rPh sb="6" eb="9">
      <t>ギョセン</t>
    </rPh>
    <phoneticPr fontId="5"/>
  </si>
  <si>
    <t>(A + B)</t>
  </si>
  <si>
    <t>計 (A)</t>
    <rPh sb="0" eb="1">
      <t>ケイ</t>
    </rPh>
    <phoneticPr fontId="5"/>
  </si>
  <si>
    <t>20～50トン</t>
    <phoneticPr fontId="5"/>
  </si>
  <si>
    <t>(B)</t>
    <phoneticPr fontId="5"/>
  </si>
  <si>
    <t>動力漁船</t>
    <rPh sb="0" eb="2">
      <t>ドウリョク</t>
    </rPh>
    <rPh sb="2" eb="4">
      <t>ギョセン</t>
    </rPh>
    <phoneticPr fontId="5"/>
  </si>
  <si>
    <t>隻 数</t>
    <rPh sb="0" eb="1">
      <t>セキ</t>
    </rPh>
    <rPh sb="2" eb="3">
      <t>スウ</t>
    </rPh>
    <phoneticPr fontId="5"/>
  </si>
  <si>
    <t>地元</t>
    <rPh sb="0" eb="2">
      <t>ジモト</t>
    </rPh>
    <phoneticPr fontId="5"/>
  </si>
  <si>
    <t>外来</t>
    <rPh sb="0" eb="2">
      <t>ガイライ</t>
    </rPh>
    <phoneticPr fontId="5"/>
  </si>
  <si>
    <t>－</t>
    <phoneticPr fontId="8"/>
  </si>
  <si>
    <t>第１種漁港</t>
    <rPh sb="0" eb="1">
      <t>ダイ</t>
    </rPh>
    <rPh sb="2" eb="3">
      <t>シュ</t>
    </rPh>
    <rPh sb="3" eb="5">
      <t>ギョコウ</t>
    </rPh>
    <phoneticPr fontId="5"/>
  </si>
  <si>
    <t>第2種漁港</t>
    <rPh sb="0" eb="1">
      <t>ダイ</t>
    </rPh>
    <phoneticPr fontId="5"/>
  </si>
  <si>
    <t>第3種漁港</t>
    <rPh sb="0" eb="1">
      <t>ダイ</t>
    </rPh>
    <phoneticPr fontId="5"/>
  </si>
  <si>
    <t>第4種漁港</t>
    <rPh sb="0" eb="1">
      <t>ダイ</t>
    </rPh>
    <phoneticPr fontId="5"/>
  </si>
  <si>
    <t>第１－６ 漁港種類別漁獲量、陸揚量及び陸揚金額</t>
    <rPh sb="0" eb="1">
      <t>ダイ</t>
    </rPh>
    <rPh sb="5" eb="7">
      <t>ギョコウ</t>
    </rPh>
    <rPh sb="7" eb="9">
      <t>シュルイ</t>
    </rPh>
    <rPh sb="9" eb="10">
      <t>ベツ</t>
    </rPh>
    <rPh sb="10" eb="13">
      <t>ギョカクリョウ</t>
    </rPh>
    <rPh sb="14" eb="16">
      <t>リクア</t>
    </rPh>
    <rPh sb="16" eb="17">
      <t>リョウ</t>
    </rPh>
    <rPh sb="17" eb="18">
      <t>オヨ</t>
    </rPh>
    <rPh sb="19" eb="21">
      <t>リクア</t>
    </rPh>
    <rPh sb="21" eb="23">
      <t>キンガク</t>
    </rPh>
    <phoneticPr fontId="5"/>
  </si>
  <si>
    <t>単位（陸揚量：トン、搬入量：トン、金額：百万円）</t>
    <rPh sb="0" eb="1">
      <t>タンイ</t>
    </rPh>
    <rPh sb="2" eb="5">
      <t>リクアゲリョウ</t>
    </rPh>
    <rPh sb="9" eb="10">
      <t>ヒャク</t>
    </rPh>
    <rPh sb="10" eb="12">
      <t>ハンニュウ</t>
    </rPh>
    <rPh sb="17" eb="19">
      <t>キンガク</t>
    </rPh>
    <rPh sb="20" eb="22">
      <t>マンエン</t>
    </rPh>
    <phoneticPr fontId="5"/>
  </si>
  <si>
    <t>漁　 港
種　 類</t>
    <rPh sb="0" eb="4">
      <t>ギョコウ</t>
    </rPh>
    <rPh sb="5" eb="9">
      <t>シュルイ</t>
    </rPh>
    <phoneticPr fontId="5"/>
  </si>
  <si>
    <t>属　  人
漁 獲 量</t>
    <rPh sb="0" eb="1">
      <t>ゾク</t>
    </rPh>
    <rPh sb="4" eb="5">
      <t>ニン</t>
    </rPh>
    <rPh sb="6" eb="11">
      <t>ギョカクリョウ</t>
    </rPh>
    <phoneticPr fontId="5"/>
  </si>
  <si>
    <t>属　　 地　　 陸　　 揚　　 量</t>
    <rPh sb="0" eb="5">
      <t>ゾクチ</t>
    </rPh>
    <rPh sb="8" eb="13">
      <t>リクア</t>
    </rPh>
    <rPh sb="16" eb="17">
      <t>リョウ</t>
    </rPh>
    <phoneticPr fontId="5"/>
  </si>
  <si>
    <t>陸　上
搬入量</t>
    <rPh sb="0" eb="1">
      <t>リク</t>
    </rPh>
    <rPh sb="2" eb="3">
      <t>ウエ</t>
    </rPh>
    <rPh sb="4" eb="6">
      <t>ハンニュウ</t>
    </rPh>
    <rPh sb="6" eb="7">
      <t>リョウ</t>
    </rPh>
    <phoneticPr fontId="5"/>
  </si>
  <si>
    <t>属  地  陸  揚  金  額</t>
    <rPh sb="0" eb="1">
      <t>ゾク</t>
    </rPh>
    <rPh sb="3" eb="4">
      <t>チ</t>
    </rPh>
    <rPh sb="6" eb="10">
      <t>リクア</t>
    </rPh>
    <rPh sb="12" eb="16">
      <t>キンガク</t>
    </rPh>
    <phoneticPr fontId="5"/>
  </si>
  <si>
    <t>総　数</t>
    <rPh sb="0" eb="1">
      <t>フサ</t>
    </rPh>
    <rPh sb="2" eb="3">
      <t>カズ</t>
    </rPh>
    <phoneticPr fontId="5"/>
  </si>
  <si>
    <t>海　 面
漁　 業</t>
    <rPh sb="0" eb="4">
      <t>カイメン</t>
    </rPh>
    <rPh sb="5" eb="9">
      <t>ギョギョウ</t>
    </rPh>
    <phoneticPr fontId="5"/>
  </si>
  <si>
    <t>　海 面 養 殖 業</t>
    <rPh sb="1" eb="4">
      <t>カイメン</t>
    </rPh>
    <rPh sb="5" eb="10">
      <t>ヨウショクギョウ</t>
    </rPh>
    <phoneticPr fontId="5"/>
  </si>
  <si>
    <t>運搬船
搬入量</t>
    <phoneticPr fontId="5"/>
  </si>
  <si>
    <t>総 数</t>
    <rPh sb="0" eb="1">
      <t>フサ</t>
    </rPh>
    <rPh sb="2" eb="3">
      <t>カズ</t>
    </rPh>
    <phoneticPr fontId="5"/>
  </si>
  <si>
    <t>海　面
漁　業</t>
    <rPh sb="0" eb="1">
      <t>ウミ</t>
    </rPh>
    <rPh sb="2" eb="3">
      <t>メン</t>
    </rPh>
    <rPh sb="4" eb="5">
      <t>リョウ</t>
    </rPh>
    <rPh sb="6" eb="7">
      <t>ギョウ</t>
    </rPh>
    <phoneticPr fontId="5"/>
  </si>
  <si>
    <t>海　面
養殖業</t>
    <rPh sb="0" eb="1">
      <t>ウミ</t>
    </rPh>
    <rPh sb="2" eb="3">
      <t>メン</t>
    </rPh>
    <rPh sb="4" eb="7">
      <t>ヨウショクギョウ</t>
    </rPh>
    <phoneticPr fontId="5"/>
  </si>
  <si>
    <t>属　  地
陸 揚 量</t>
    <rPh sb="0" eb="5">
      <t>ゾクチ</t>
    </rPh>
    <rPh sb="6" eb="9">
      <t>リクア</t>
    </rPh>
    <rPh sb="10" eb="11">
      <t>リョウ</t>
    </rPh>
    <phoneticPr fontId="5"/>
  </si>
  <si>
    <t>(A+B+C)</t>
    <phoneticPr fontId="5"/>
  </si>
  <si>
    <t>(A)</t>
  </si>
  <si>
    <t>内ほたて</t>
    <rPh sb="0" eb="1">
      <t>ウチ</t>
    </rPh>
    <phoneticPr fontId="5"/>
  </si>
  <si>
    <t>(C)</t>
    <phoneticPr fontId="5"/>
  </si>
  <si>
    <t>(D + E)</t>
    <phoneticPr fontId="5"/>
  </si>
  <si>
    <t>第１種
漁港</t>
    <rPh sb="0" eb="1">
      <t>ダイ</t>
    </rPh>
    <rPh sb="2" eb="3">
      <t>シュ</t>
    </rPh>
    <rPh sb="4" eb="5">
      <t>リョウ</t>
    </rPh>
    <rPh sb="5" eb="6">
      <t>ミナト</t>
    </rPh>
    <phoneticPr fontId="5"/>
  </si>
  <si>
    <t>第２種
漁港</t>
    <rPh sb="0" eb="1">
      <t>ダイ</t>
    </rPh>
    <rPh sb="2" eb="3">
      <t>シュ</t>
    </rPh>
    <rPh sb="4" eb="5">
      <t>リョウ</t>
    </rPh>
    <rPh sb="5" eb="6">
      <t>ミナト</t>
    </rPh>
    <phoneticPr fontId="5"/>
  </si>
  <si>
    <t>第３種
漁港</t>
    <rPh sb="0" eb="1">
      <t>ダイ</t>
    </rPh>
    <rPh sb="2" eb="3">
      <t>シュ</t>
    </rPh>
    <rPh sb="4" eb="5">
      <t>リョウ</t>
    </rPh>
    <rPh sb="5" eb="6">
      <t>ミナト</t>
    </rPh>
    <phoneticPr fontId="5"/>
  </si>
  <si>
    <t>第４種
漁港</t>
    <rPh sb="0" eb="1">
      <t>ダイ</t>
    </rPh>
    <rPh sb="2" eb="3">
      <t>シュ</t>
    </rPh>
    <rPh sb="4" eb="5">
      <t>リョウ</t>
    </rPh>
    <rPh sb="5" eb="6">
      <t>ミナト</t>
    </rPh>
    <phoneticPr fontId="5"/>
  </si>
  <si>
    <t>第１－７ 漁港地区人口、漁業協同組合員数、漁業経営体数等</t>
    <rPh sb="0" eb="1">
      <t>ダイ</t>
    </rPh>
    <rPh sb="5" eb="7">
      <t>ギョコウ</t>
    </rPh>
    <rPh sb="7" eb="9">
      <t>チク</t>
    </rPh>
    <rPh sb="9" eb="11">
      <t>ジンコウ</t>
    </rPh>
    <rPh sb="12" eb="14">
      <t>ギョギョウ</t>
    </rPh>
    <rPh sb="14" eb="16">
      <t>キョウドウ</t>
    </rPh>
    <rPh sb="16" eb="18">
      <t>クミアイ</t>
    </rPh>
    <rPh sb="18" eb="19">
      <t>イン</t>
    </rPh>
    <rPh sb="19" eb="20">
      <t>スウ</t>
    </rPh>
    <rPh sb="21" eb="23">
      <t>ギョギョウ</t>
    </rPh>
    <rPh sb="23" eb="25">
      <t>ケイエイ</t>
    </rPh>
    <rPh sb="25" eb="26">
      <t>タイ</t>
    </rPh>
    <rPh sb="26" eb="27">
      <t>タイスウ</t>
    </rPh>
    <rPh sb="27" eb="28">
      <t>トウ</t>
    </rPh>
    <phoneticPr fontId="5"/>
  </si>
  <si>
    <t>単位（人口：人、経営体：体）</t>
    <rPh sb="0" eb="1">
      <t>タンイ</t>
    </rPh>
    <rPh sb="3" eb="5">
      <t>ジンコウ</t>
    </rPh>
    <rPh sb="6" eb="7">
      <t>ニン</t>
    </rPh>
    <rPh sb="7" eb="8">
      <t>ヒャク</t>
    </rPh>
    <rPh sb="8" eb="11">
      <t>ケイエイタイ</t>
    </rPh>
    <rPh sb="12" eb="13">
      <t>タイ</t>
    </rPh>
    <phoneticPr fontId="5"/>
  </si>
  <si>
    <t>漁 港 地 区 人 口</t>
    <rPh sb="0" eb="3">
      <t>ギョコウ</t>
    </rPh>
    <rPh sb="4" eb="7">
      <t>チク</t>
    </rPh>
    <rPh sb="8" eb="11">
      <t>ジンコウ</t>
    </rPh>
    <phoneticPr fontId="5"/>
  </si>
  <si>
    <t>漁 港 地 区 内 漁 業 協 同 組 合 員 数</t>
    <rPh sb="0" eb="3">
      <t>ギョコウ</t>
    </rPh>
    <rPh sb="4" eb="9">
      <t>チクナイ</t>
    </rPh>
    <rPh sb="10" eb="13">
      <t>ギョギョウ</t>
    </rPh>
    <rPh sb="14" eb="17">
      <t>キョウドウ</t>
    </rPh>
    <rPh sb="18" eb="21">
      <t>クミアイ</t>
    </rPh>
    <rPh sb="22" eb="23">
      <t>イン</t>
    </rPh>
    <rPh sb="24" eb="25">
      <t>スウ</t>
    </rPh>
    <phoneticPr fontId="5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</si>
  <si>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5"/>
  </si>
  <si>
    <t>総　　　　数
(F + G)</t>
    <rPh sb="0" eb="6">
      <t>ソウスウ</t>
    </rPh>
    <phoneticPr fontId="5"/>
  </si>
  <si>
    <t>正　組　合　員
(F)</t>
    <rPh sb="0" eb="1">
      <t>セイ</t>
    </rPh>
    <rPh sb="2" eb="7">
      <t>クミアイイン</t>
    </rPh>
    <phoneticPr fontId="5"/>
  </si>
  <si>
    <t>准　組　合　員
(G)</t>
    <rPh sb="0" eb="1">
      <t>ジュン</t>
    </rPh>
    <rPh sb="2" eb="7">
      <t>クミアイイン</t>
    </rPh>
    <phoneticPr fontId="5"/>
  </si>
  <si>
    <t>総　　　　数</t>
    <rPh sb="0" eb="6">
      <t>ソウスウ</t>
    </rPh>
    <phoneticPr fontId="5"/>
  </si>
  <si>
    <t>第 １ 種 漁 港</t>
    <rPh sb="0" eb="1">
      <t>ダイ</t>
    </rPh>
    <rPh sb="4" eb="5">
      <t>シュ</t>
    </rPh>
    <rPh sb="6" eb="9">
      <t>ギョコウ</t>
    </rPh>
    <phoneticPr fontId="5"/>
  </si>
  <si>
    <t>第 ２ 種 漁 港</t>
    <rPh sb="0" eb="1">
      <t>ダイ</t>
    </rPh>
    <rPh sb="4" eb="5">
      <t>シュ</t>
    </rPh>
    <rPh sb="6" eb="9">
      <t>ギョコウ</t>
    </rPh>
    <phoneticPr fontId="5"/>
  </si>
  <si>
    <t>第 ３ 種 漁 港</t>
    <rPh sb="0" eb="1">
      <t>ダイ</t>
    </rPh>
    <phoneticPr fontId="5"/>
  </si>
  <si>
    <t>第 ４ 種 漁 港</t>
    <rPh sb="0" eb="1">
      <t>ダイ</t>
    </rPh>
    <phoneticPr fontId="5"/>
  </si>
  <si>
    <t>第２－１ 漁港別登録漁船隻数及び総トン数</t>
    <rPh sb="0" eb="1">
      <t>ダイ</t>
    </rPh>
    <rPh sb="5" eb="7">
      <t>ギョコウ</t>
    </rPh>
    <rPh sb="7" eb="8">
      <t>ベツ</t>
    </rPh>
    <rPh sb="8" eb="10">
      <t>トウロク</t>
    </rPh>
    <rPh sb="10" eb="12">
      <t>ギョセン</t>
    </rPh>
    <rPh sb="12" eb="14">
      <t>セキスウ</t>
    </rPh>
    <rPh sb="14" eb="15">
      <t>オヨ</t>
    </rPh>
    <rPh sb="16" eb="17">
      <t>ソウ</t>
    </rPh>
    <rPh sb="19" eb="20">
      <t>スウ</t>
    </rPh>
    <phoneticPr fontId="5"/>
  </si>
  <si>
    <t>　　(1)　第 １ 種 漁 港</t>
    <rPh sb="6" eb="7">
      <t>ダイ</t>
    </rPh>
    <rPh sb="10" eb="11">
      <t>シュ</t>
    </rPh>
    <rPh sb="12" eb="15">
      <t>ギョコウ</t>
    </rPh>
    <phoneticPr fontId="5"/>
  </si>
  <si>
    <t>単位（隻数：隻、総トン数：トン）</t>
    <rPh sb="0" eb="1">
      <t>タンイ</t>
    </rPh>
    <rPh sb="2" eb="4">
      <t>セキスウ</t>
    </rPh>
    <rPh sb="5" eb="6">
      <t>セキ</t>
    </rPh>
    <rPh sb="7" eb="8">
      <t>ソウ</t>
    </rPh>
    <rPh sb="10" eb="11">
      <t>スウ</t>
    </rPh>
    <phoneticPr fontId="5"/>
  </si>
  <si>
    <t>市町村名</t>
    <rPh sb="0" eb="3">
      <t>シチョウソン</t>
    </rPh>
    <rPh sb="3" eb="4">
      <t>メイ</t>
    </rPh>
    <phoneticPr fontId="5"/>
  </si>
  <si>
    <t>漁港名</t>
    <rPh sb="0" eb="2">
      <t>ギョコウ</t>
    </rPh>
    <rPh sb="2" eb="3">
      <t>メイ</t>
    </rPh>
    <phoneticPr fontId="5"/>
  </si>
  <si>
    <t>　　　　　　　　　　　　　動　　　　　　　　　　　　　　　　　　　力</t>
    <rPh sb="13" eb="34">
      <t>ドウリョク</t>
    </rPh>
    <phoneticPr fontId="5"/>
  </si>
  <si>
    <t>　　　　漁　　　　　　　　　　　　　　　　　船</t>
    <rPh sb="4" eb="23">
      <t>ギョセン</t>
    </rPh>
    <phoneticPr fontId="5"/>
  </si>
  <si>
    <t>３～５トン</t>
    <phoneticPr fontId="5"/>
  </si>
  <si>
    <t>５～10トン</t>
    <phoneticPr fontId="5"/>
  </si>
  <si>
    <t>隻　数</t>
    <rPh sb="0" eb="3">
      <t>セキスウ</t>
    </rPh>
    <phoneticPr fontId="5"/>
  </si>
  <si>
    <t>総ﾄﾝ数</t>
    <rPh sb="0" eb="4">
      <t>ソウトンスウ</t>
    </rPh>
    <phoneticPr fontId="5"/>
  </si>
  <si>
    <t>第 １ 種 合 計</t>
    <rPh sb="4" eb="5">
      <t>タネ</t>
    </rPh>
    <rPh sb="6" eb="7">
      <t>ア</t>
    </rPh>
    <rPh sb="8" eb="9">
      <t>ケイ</t>
    </rPh>
    <phoneticPr fontId="5"/>
  </si>
  <si>
    <t>深浦町</t>
    <phoneticPr fontId="5"/>
  </si>
  <si>
    <t>大間越</t>
    <rPh sb="0" eb="2">
      <t>オオマ</t>
    </rPh>
    <rPh sb="2" eb="3">
      <t>コ</t>
    </rPh>
    <phoneticPr fontId="5"/>
  </si>
  <si>
    <t>黒崎</t>
    <rPh sb="0" eb="2">
      <t>クロサキ</t>
    </rPh>
    <phoneticPr fontId="5"/>
  </si>
  <si>
    <t>森山</t>
    <rPh sb="0" eb="2">
      <t>モリヤマ</t>
    </rPh>
    <phoneticPr fontId="5"/>
  </si>
  <si>
    <t>艫作</t>
    <rPh sb="0" eb="1">
      <t>トモ</t>
    </rPh>
    <rPh sb="1" eb="2">
      <t>ツク</t>
    </rPh>
    <phoneticPr fontId="5"/>
  </si>
  <si>
    <t>横磯</t>
    <rPh sb="0" eb="2">
      <t>ヨコイソ</t>
    </rPh>
    <phoneticPr fontId="5"/>
  </si>
  <si>
    <t>広戸</t>
    <rPh sb="0" eb="2">
      <t>ヒロト</t>
    </rPh>
    <phoneticPr fontId="5"/>
  </si>
  <si>
    <t>驫木</t>
    <rPh sb="1" eb="2">
      <t>キ</t>
    </rPh>
    <phoneticPr fontId="5"/>
  </si>
  <si>
    <t>風合瀬</t>
    <rPh sb="0" eb="1">
      <t>カゼ</t>
    </rPh>
    <rPh sb="1" eb="2">
      <t>ア</t>
    </rPh>
    <rPh sb="2" eb="3">
      <t>セ</t>
    </rPh>
    <phoneticPr fontId="5"/>
  </si>
  <si>
    <t>田野沢</t>
    <phoneticPr fontId="5"/>
  </si>
  <si>
    <t>小計</t>
    <rPh sb="0" eb="2">
      <t>ショウケイ</t>
    </rPh>
    <phoneticPr fontId="5"/>
  </si>
  <si>
    <t>木造</t>
    <rPh sb="0" eb="2">
      <t>キヅクリ</t>
    </rPh>
    <phoneticPr fontId="5"/>
  </si>
  <si>
    <t>車力</t>
    <rPh sb="0" eb="2">
      <t>シャリキ</t>
    </rPh>
    <phoneticPr fontId="5"/>
  </si>
  <si>
    <t>十三</t>
    <rPh sb="0" eb="2">
      <t>ジュウサン</t>
    </rPh>
    <phoneticPr fontId="5"/>
  </si>
  <si>
    <t>宇鉄</t>
    <rPh sb="0" eb="1">
      <t>ウ</t>
    </rPh>
    <rPh sb="1" eb="2">
      <t>テツ</t>
    </rPh>
    <phoneticPr fontId="5"/>
  </si>
  <si>
    <t>今別</t>
    <rPh sb="0" eb="2">
      <t>イマベツ</t>
    </rPh>
    <phoneticPr fontId="5"/>
  </si>
  <si>
    <t>一本木</t>
    <rPh sb="0" eb="2">
      <t>イッポン</t>
    </rPh>
    <rPh sb="2" eb="3">
      <t>キ</t>
    </rPh>
    <phoneticPr fontId="5"/>
  </si>
  <si>
    <t>瀬辺地</t>
    <rPh sb="0" eb="1">
      <t>セベ</t>
    </rPh>
    <rPh sb="1" eb="2">
      <t>ヘン</t>
    </rPh>
    <rPh sb="2" eb="3">
      <t>チ</t>
    </rPh>
    <phoneticPr fontId="5"/>
  </si>
  <si>
    <t>久栗坂</t>
    <rPh sb="0" eb="1">
      <t>ヒサ</t>
    </rPh>
    <rPh sb="1" eb="2">
      <t>クリ</t>
    </rPh>
    <rPh sb="2" eb="3">
      <t>サカ</t>
    </rPh>
    <phoneticPr fontId="5"/>
  </si>
  <si>
    <t>浪打</t>
    <rPh sb="0" eb="1">
      <t>ナミ</t>
    </rPh>
    <rPh sb="1" eb="2">
      <t>ウ</t>
    </rPh>
    <phoneticPr fontId="5"/>
  </si>
  <si>
    <t>白砂</t>
    <rPh sb="0" eb="1">
      <t>シロ</t>
    </rPh>
    <rPh sb="1" eb="2">
      <t>スナ</t>
    </rPh>
    <phoneticPr fontId="5"/>
  </si>
  <si>
    <t>狩場沢</t>
    <rPh sb="0" eb="3">
      <t>カリバサワ</t>
    </rPh>
    <phoneticPr fontId="5"/>
  </si>
  <si>
    <t>野辺地町</t>
    <phoneticPr fontId="5"/>
  </si>
  <si>
    <t>有戸</t>
    <rPh sb="0" eb="1">
      <t>ア</t>
    </rPh>
    <rPh sb="1" eb="2">
      <t>ト</t>
    </rPh>
    <phoneticPr fontId="5"/>
  </si>
  <si>
    <t xml:space="preserve"> </t>
    <phoneticPr fontId="5"/>
  </si>
  <si>
    <t>百目木</t>
    <rPh sb="0" eb="1">
      <t>ヒャク</t>
    </rPh>
    <rPh sb="1" eb="2">
      <t>メ</t>
    </rPh>
    <rPh sb="2" eb="3">
      <t>キ</t>
    </rPh>
    <phoneticPr fontId="5"/>
  </si>
  <si>
    <t>源氏ヶ浦</t>
    <rPh sb="0" eb="2">
      <t>ゲンジ</t>
    </rPh>
    <rPh sb="2" eb="3">
      <t>カゲツ</t>
    </rPh>
    <rPh sb="3" eb="4">
      <t>ウラ</t>
    </rPh>
    <phoneticPr fontId="5"/>
  </si>
  <si>
    <t>鶏沢</t>
    <rPh sb="0" eb="1">
      <t>トリ</t>
    </rPh>
    <rPh sb="1" eb="2">
      <t>サワ</t>
    </rPh>
    <phoneticPr fontId="5"/>
  </si>
  <si>
    <t>浜奥内</t>
    <rPh sb="0" eb="1">
      <t>ハマオ</t>
    </rPh>
    <rPh sb="1" eb="3">
      <t>オクナイ</t>
    </rPh>
    <phoneticPr fontId="5"/>
  </si>
  <si>
    <t>角違</t>
    <rPh sb="0" eb="1">
      <t>ツノ</t>
    </rPh>
    <rPh sb="1" eb="2">
      <t>チガ</t>
    </rPh>
    <phoneticPr fontId="5"/>
  </si>
  <si>
    <t>檜川</t>
    <rPh sb="1" eb="2">
      <t>カワ</t>
    </rPh>
    <phoneticPr fontId="5"/>
  </si>
  <si>
    <t>宿野部</t>
    <rPh sb="0" eb="1">
      <t>シュク</t>
    </rPh>
    <rPh sb="1" eb="3">
      <t>ノベ</t>
    </rPh>
    <phoneticPr fontId="5"/>
  </si>
  <si>
    <t>蛎崎</t>
    <phoneticPr fontId="5"/>
  </si>
  <si>
    <t>小沢</t>
    <rPh sb="0" eb="1">
      <t>コ</t>
    </rPh>
    <rPh sb="1" eb="2">
      <t>サワ</t>
    </rPh>
    <phoneticPr fontId="5"/>
  </si>
  <si>
    <t>九艘泊</t>
    <rPh sb="0" eb="1">
      <t>キュウ</t>
    </rPh>
    <rPh sb="2" eb="3">
      <t>ハク</t>
    </rPh>
    <phoneticPr fontId="5"/>
  </si>
  <si>
    <t>木野部</t>
    <rPh sb="0" eb="1">
      <t>キ</t>
    </rPh>
    <rPh sb="1" eb="3">
      <t>ノベ</t>
    </rPh>
    <phoneticPr fontId="5"/>
  </si>
  <si>
    <t>正津川</t>
    <rPh sb="0" eb="1">
      <t>マサ</t>
    </rPh>
    <rPh sb="1" eb="3">
      <t>ツガワ</t>
    </rPh>
    <phoneticPr fontId="5"/>
  </si>
  <si>
    <t>関根</t>
    <rPh sb="0" eb="2">
      <t>セキネ</t>
    </rPh>
    <phoneticPr fontId="5"/>
  </si>
  <si>
    <t>牛滝</t>
    <rPh sb="0" eb="1">
      <t>ウシ</t>
    </rPh>
    <rPh sb="1" eb="2">
      <t>タキ</t>
    </rPh>
    <phoneticPr fontId="5"/>
  </si>
  <si>
    <t>福浦</t>
    <rPh sb="0" eb="2">
      <t>フクウラ</t>
    </rPh>
    <phoneticPr fontId="5"/>
  </si>
  <si>
    <t>長後</t>
    <rPh sb="0" eb="1">
      <t>ナガ</t>
    </rPh>
    <rPh sb="1" eb="2">
      <t>アト</t>
    </rPh>
    <phoneticPr fontId="5"/>
  </si>
  <si>
    <t>磯谷</t>
    <rPh sb="0" eb="2">
      <t>イソタニ</t>
    </rPh>
    <phoneticPr fontId="5"/>
  </si>
  <si>
    <t>矢越</t>
    <rPh sb="0" eb="1">
      <t>ヤ</t>
    </rPh>
    <rPh sb="1" eb="2">
      <t>コ</t>
    </rPh>
    <phoneticPr fontId="5"/>
  </si>
  <si>
    <t>原田</t>
    <rPh sb="0" eb="2">
      <t>ハラダ</t>
    </rPh>
    <phoneticPr fontId="5"/>
  </si>
  <si>
    <t>材木</t>
    <rPh sb="0" eb="2">
      <t>ザイモク</t>
    </rPh>
    <phoneticPr fontId="5"/>
  </si>
  <si>
    <t>蛇浦</t>
    <rPh sb="0" eb="2">
      <t>ヘビウラ</t>
    </rPh>
    <phoneticPr fontId="5"/>
  </si>
  <si>
    <t>易国間</t>
    <rPh sb="0" eb="1">
      <t>ヤス</t>
    </rPh>
    <rPh sb="1" eb="2">
      <t>コク</t>
    </rPh>
    <rPh sb="2" eb="3">
      <t>アイダ</t>
    </rPh>
    <phoneticPr fontId="5"/>
  </si>
  <si>
    <t>桑畑</t>
    <rPh sb="0" eb="2">
      <t>クワハタ</t>
    </rPh>
    <phoneticPr fontId="5"/>
  </si>
  <si>
    <t>石持</t>
    <rPh sb="0" eb="1">
      <t>イシ</t>
    </rPh>
    <rPh sb="1" eb="2">
      <t>モ</t>
    </rPh>
    <phoneticPr fontId="5"/>
  </si>
  <si>
    <t>岩屋</t>
    <rPh sb="0" eb="2">
      <t>イワヤ</t>
    </rPh>
    <phoneticPr fontId="5"/>
  </si>
  <si>
    <t>尻労</t>
    <rPh sb="0" eb="1">
      <t>シリ</t>
    </rPh>
    <rPh sb="1" eb="2">
      <t>ロウ</t>
    </rPh>
    <phoneticPr fontId="5"/>
  </si>
  <si>
    <t>小田野沢</t>
    <rPh sb="0" eb="2">
      <t>オダ</t>
    </rPh>
    <rPh sb="2" eb="3">
      <t>ノ</t>
    </rPh>
    <rPh sb="3" eb="4">
      <t>サワ</t>
    </rPh>
    <phoneticPr fontId="5"/>
  </si>
  <si>
    <t>六ヶ所村</t>
    <rPh sb="0" eb="4">
      <t>ロッカショムラ</t>
    </rPh>
    <phoneticPr fontId="5"/>
  </si>
  <si>
    <t>平沼</t>
    <rPh sb="0" eb="2">
      <t>ヒラヌマ</t>
    </rPh>
    <phoneticPr fontId="5"/>
  </si>
  <si>
    <t>百石</t>
    <rPh sb="0" eb="2">
      <t>モモイシ</t>
    </rPh>
    <phoneticPr fontId="5"/>
  </si>
  <si>
    <t>八戸南浜</t>
    <rPh sb="0" eb="4">
      <t>ハチノヘミナミハマ</t>
    </rPh>
    <phoneticPr fontId="5"/>
  </si>
  <si>
    <t>大蛇</t>
    <rPh sb="0" eb="1">
      <t>オオ</t>
    </rPh>
    <rPh sb="1" eb="2">
      <t>ヘビ</t>
    </rPh>
    <phoneticPr fontId="5"/>
  </si>
  <si>
    <t>追越</t>
    <rPh sb="0" eb="2">
      <t>オイコ</t>
    </rPh>
    <phoneticPr fontId="5"/>
  </si>
  <si>
    <t>榊</t>
    <rPh sb="0" eb="1">
      <t>サカキ</t>
    </rPh>
    <phoneticPr fontId="5"/>
  </si>
  <si>
    <t>　　(2)　第 ２ 種 漁 港</t>
    <rPh sb="6" eb="7">
      <t>ダイ</t>
    </rPh>
    <rPh sb="10" eb="11">
      <t>シュ</t>
    </rPh>
    <rPh sb="12" eb="15">
      <t>ギョコウ</t>
    </rPh>
    <phoneticPr fontId="5"/>
  </si>
  <si>
    <t>第 ２ 種 合 計</t>
    <rPh sb="4" eb="5">
      <t>タネ</t>
    </rPh>
    <rPh sb="6" eb="7">
      <t>ア</t>
    </rPh>
    <rPh sb="8" eb="9">
      <t>ケイ</t>
    </rPh>
    <phoneticPr fontId="5"/>
  </si>
  <si>
    <t>岩崎</t>
    <rPh sb="0" eb="2">
      <t>イワサキ</t>
    </rPh>
    <phoneticPr fontId="5"/>
  </si>
  <si>
    <t>北金ヶ沢</t>
  </si>
  <si>
    <t>外ヶ浜町</t>
    <rPh sb="0" eb="1">
      <t>ガイ</t>
    </rPh>
    <rPh sb="2" eb="4">
      <t>ハマノマチ</t>
    </rPh>
    <phoneticPr fontId="5"/>
  </si>
  <si>
    <t>龍飛</t>
    <rPh sb="0" eb="1">
      <t>リュウ</t>
    </rPh>
    <rPh sb="1" eb="2">
      <t>ヒ</t>
    </rPh>
    <phoneticPr fontId="5"/>
  </si>
  <si>
    <t>三厩</t>
    <rPh sb="0" eb="2">
      <t>ミンマヤ</t>
    </rPh>
    <phoneticPr fontId="5"/>
  </si>
  <si>
    <t>平舘</t>
    <rPh sb="0" eb="2">
      <t>タイラダテ</t>
    </rPh>
    <phoneticPr fontId="5"/>
  </si>
  <si>
    <t>蟹田</t>
    <rPh sb="0" eb="2">
      <t>カニタ</t>
    </rPh>
    <phoneticPr fontId="5"/>
  </si>
  <si>
    <t>蓬田</t>
    <rPh sb="0" eb="2">
      <t>ヨモギタ</t>
    </rPh>
    <phoneticPr fontId="5"/>
  </si>
  <si>
    <t>後潟</t>
    <rPh sb="0" eb="2">
      <t>ウシロガタ</t>
    </rPh>
    <phoneticPr fontId="5"/>
  </si>
  <si>
    <t>奥内</t>
    <rPh sb="0" eb="2">
      <t>オクナイ</t>
    </rPh>
    <phoneticPr fontId="5"/>
  </si>
  <si>
    <t>青森</t>
    <rPh sb="0" eb="2">
      <t>アオモリ</t>
    </rPh>
    <phoneticPr fontId="5"/>
  </si>
  <si>
    <t>茂浦</t>
    <rPh sb="0" eb="1">
      <t>シゲ</t>
    </rPh>
    <rPh sb="1" eb="2">
      <t>ウラ</t>
    </rPh>
    <phoneticPr fontId="5"/>
  </si>
  <si>
    <t>稲生</t>
    <rPh sb="0" eb="1">
      <t>イネ</t>
    </rPh>
    <rPh sb="1" eb="2">
      <t>イ</t>
    </rPh>
    <phoneticPr fontId="5"/>
  </si>
  <si>
    <t>東田沢</t>
    <rPh sb="0" eb="1">
      <t>ヒガシ</t>
    </rPh>
    <rPh sb="1" eb="3">
      <t>タザワ</t>
    </rPh>
    <phoneticPr fontId="5"/>
  </si>
  <si>
    <t>小湊</t>
    <rPh sb="0" eb="2">
      <t>コミナト</t>
    </rPh>
    <phoneticPr fontId="5"/>
  </si>
  <si>
    <t>清水川</t>
    <rPh sb="0" eb="3">
      <t>シミズガワ</t>
    </rPh>
    <phoneticPr fontId="5"/>
  </si>
  <si>
    <t>野辺地</t>
    <rPh sb="0" eb="3">
      <t>ノヘジ</t>
    </rPh>
    <phoneticPr fontId="5"/>
  </si>
  <si>
    <t>横浜町</t>
    <rPh sb="0" eb="2">
      <t>ヨコハマ</t>
    </rPh>
    <rPh sb="2" eb="3">
      <t>マチ</t>
    </rPh>
    <phoneticPr fontId="5"/>
  </si>
  <si>
    <t>横浜</t>
    <rPh sb="0" eb="2">
      <t>ヨコハマ</t>
    </rPh>
    <phoneticPr fontId="5"/>
  </si>
  <si>
    <t>むつ市</t>
    <rPh sb="2" eb="3">
      <t>シ</t>
    </rPh>
    <phoneticPr fontId="5"/>
  </si>
  <si>
    <t>脇野沢</t>
    <rPh sb="0" eb="3">
      <t>ワキノサワ</t>
    </rPh>
    <phoneticPr fontId="5"/>
  </si>
  <si>
    <t>大間町</t>
    <rPh sb="0" eb="2">
      <t>オオマ</t>
    </rPh>
    <rPh sb="2" eb="3">
      <t>マチ</t>
    </rPh>
    <phoneticPr fontId="5"/>
  </si>
  <si>
    <t>奥戸</t>
    <rPh sb="0" eb="1">
      <t>オク</t>
    </rPh>
    <rPh sb="1" eb="2">
      <t>ト</t>
    </rPh>
    <phoneticPr fontId="5"/>
  </si>
  <si>
    <t>下手浜</t>
    <rPh sb="0" eb="2">
      <t>シタテ</t>
    </rPh>
    <rPh sb="2" eb="3">
      <t>ハマ</t>
    </rPh>
    <phoneticPr fontId="5"/>
  </si>
  <si>
    <t>下風呂</t>
    <rPh sb="0" eb="1">
      <t>シモ</t>
    </rPh>
    <rPh sb="1" eb="3">
      <t>ブロ</t>
    </rPh>
    <phoneticPr fontId="5"/>
  </si>
  <si>
    <t>東通村</t>
    <rPh sb="0" eb="2">
      <t>ヒガシドオリ</t>
    </rPh>
    <rPh sb="2" eb="3">
      <t>ムラ</t>
    </rPh>
    <phoneticPr fontId="5"/>
  </si>
  <si>
    <t>野牛</t>
    <rPh sb="0" eb="1">
      <t>ノ</t>
    </rPh>
    <rPh sb="1" eb="2">
      <t>ウシ</t>
    </rPh>
    <phoneticPr fontId="5"/>
  </si>
  <si>
    <t>尻屋</t>
    <rPh sb="0" eb="2">
      <t>シリヤ</t>
    </rPh>
    <phoneticPr fontId="5"/>
  </si>
  <si>
    <t>階上町</t>
    <rPh sb="0" eb="2">
      <t>ハシカミ</t>
    </rPh>
    <rPh sb="2" eb="3">
      <t>マチ</t>
    </rPh>
    <phoneticPr fontId="5"/>
  </si>
  <si>
    <t>小舟渡</t>
    <rPh sb="0" eb="1">
      <t>チイ</t>
    </rPh>
    <rPh sb="1" eb="2">
      <t>フネ</t>
    </rPh>
    <rPh sb="2" eb="3">
      <t>ワタリ</t>
    </rPh>
    <phoneticPr fontId="5"/>
  </si>
  <si>
    <t>　　(3)　第 ３ 種 漁 港</t>
    <rPh sb="6" eb="7">
      <t>ダイ</t>
    </rPh>
    <rPh sb="10" eb="11">
      <t>シュ</t>
    </rPh>
    <rPh sb="12" eb="15">
      <t>ギョコウ</t>
    </rPh>
    <phoneticPr fontId="5"/>
  </si>
  <si>
    <t>第 ３ 種 合 計</t>
    <rPh sb="4" eb="5">
      <t>タネ</t>
    </rPh>
    <rPh sb="6" eb="7">
      <t>ア</t>
    </rPh>
    <rPh sb="8" eb="9">
      <t>ケイ</t>
    </rPh>
    <phoneticPr fontId="5"/>
  </si>
  <si>
    <t>八戸</t>
    <rPh sb="0" eb="2">
      <t>ハチノヘ</t>
    </rPh>
    <phoneticPr fontId="5"/>
  </si>
  <si>
    <t>鰺ヶ沢町</t>
    <rPh sb="0" eb="4">
      <t>アジガサワマチ</t>
    </rPh>
    <phoneticPr fontId="5"/>
  </si>
  <si>
    <t>鯵ヶ沢</t>
  </si>
  <si>
    <t>大畑</t>
    <rPh sb="0" eb="2">
      <t>オオハタ</t>
    </rPh>
    <phoneticPr fontId="5"/>
  </si>
  <si>
    <t>三沢市</t>
    <rPh sb="0" eb="2">
      <t>ミサワ</t>
    </rPh>
    <rPh sb="2" eb="3">
      <t>シ</t>
    </rPh>
    <phoneticPr fontId="5"/>
  </si>
  <si>
    <t>三沢</t>
    <rPh sb="0" eb="2">
      <t>ミサワ</t>
    </rPh>
    <phoneticPr fontId="5"/>
  </si>
  <si>
    <t>　　(4)　第 ４ 種 漁 港</t>
    <rPh sb="6" eb="7">
      <t>ダイ</t>
    </rPh>
    <rPh sb="10" eb="11">
      <t>シュ</t>
    </rPh>
    <rPh sb="12" eb="15">
      <t>ギョコウ</t>
    </rPh>
    <phoneticPr fontId="5"/>
  </si>
  <si>
    <t>第 ４ 種 合 計</t>
    <rPh sb="2" eb="3">
      <t>シュ</t>
    </rPh>
    <rPh sb="4" eb="5">
      <t>タネ</t>
    </rPh>
    <rPh sb="6" eb="7">
      <t>ア</t>
    </rPh>
    <rPh sb="8" eb="9">
      <t>ケイ</t>
    </rPh>
    <phoneticPr fontId="5"/>
  </si>
  <si>
    <t>中泊町</t>
    <rPh sb="0" eb="1">
      <t>ナカ</t>
    </rPh>
    <rPh sb="1" eb="2">
      <t>ドマ</t>
    </rPh>
    <rPh sb="2" eb="3">
      <t>マチ</t>
    </rPh>
    <phoneticPr fontId="5"/>
  </si>
  <si>
    <t>小泊</t>
    <rPh sb="0" eb="2">
      <t>コドマリ</t>
    </rPh>
    <phoneticPr fontId="5"/>
  </si>
  <si>
    <t>佐井</t>
    <rPh sb="0" eb="2">
      <t>サイ</t>
    </rPh>
    <phoneticPr fontId="5"/>
  </si>
  <si>
    <t>東通村
六ヶ所村</t>
    <rPh sb="0" eb="1">
      <t>ヒガシ</t>
    </rPh>
    <rPh sb="1" eb="2">
      <t>トオ</t>
    </rPh>
    <rPh sb="2" eb="3">
      <t>ムラ</t>
    </rPh>
    <rPh sb="4" eb="8">
      <t>ロッカショムラ</t>
    </rPh>
    <phoneticPr fontId="5"/>
  </si>
  <si>
    <t>白糠</t>
    <rPh sb="0" eb="1">
      <t>シロ</t>
    </rPh>
    <rPh sb="1" eb="2">
      <t>コウ</t>
    </rPh>
    <phoneticPr fontId="5"/>
  </si>
  <si>
    <t>第２－２ 漁港別利用漁船隻数及び総トン数</t>
    <rPh sb="0" eb="1">
      <t>ダイ</t>
    </rPh>
    <rPh sb="5" eb="7">
      <t>ギョコウ</t>
    </rPh>
    <rPh sb="7" eb="8">
      <t>シュルイベツ</t>
    </rPh>
    <rPh sb="8" eb="10">
      <t>リヨウ</t>
    </rPh>
    <rPh sb="10" eb="12">
      <t>ギョセン</t>
    </rPh>
    <rPh sb="12" eb="14">
      <t>セキスウ</t>
    </rPh>
    <rPh sb="14" eb="15">
      <t>オヨ</t>
    </rPh>
    <rPh sb="16" eb="20">
      <t>ソウトンスウ</t>
    </rPh>
    <phoneticPr fontId="5"/>
  </si>
  <si>
    <t>　</t>
    <phoneticPr fontId="5"/>
  </si>
  <si>
    <t>単位（隻数：隻、総トン数：トン）</t>
    <rPh sb="0" eb="2">
      <t>タンイ</t>
    </rPh>
    <rPh sb="3" eb="4">
      <t>セキ</t>
    </rPh>
    <rPh sb="4" eb="5">
      <t>カズ</t>
    </rPh>
    <rPh sb="6" eb="7">
      <t>セキ</t>
    </rPh>
    <rPh sb="8" eb="12">
      <t>ソウトンスウ</t>
    </rPh>
    <phoneticPr fontId="5"/>
  </si>
  <si>
    <t>漁 港 名</t>
  </si>
  <si>
    <t>漁 船 総 数</t>
    <phoneticPr fontId="5"/>
  </si>
  <si>
    <t>　　　　　　　　　　　　 動　　　　　　　　　　　　　　　　　　　　　　　　　力</t>
  </si>
  <si>
    <t>　　漁　　　　　　　　　　　　　　　 船</t>
  </si>
  <si>
    <t>無動力漁船</t>
    <phoneticPr fontId="5"/>
  </si>
  <si>
    <t>遊 漁 兼 業
漁 船 隻 数</t>
  </si>
  <si>
    <t>(A ＋ B)</t>
    <phoneticPr fontId="5"/>
  </si>
  <si>
    <t>　計 (A)</t>
    <phoneticPr fontId="5"/>
  </si>
  <si>
    <t>３トン未満</t>
  </si>
  <si>
    <t>3～5トン</t>
  </si>
  <si>
    <t>5～10トン</t>
  </si>
  <si>
    <t>10～20トン</t>
  </si>
  <si>
    <t>20～50トン</t>
  </si>
  <si>
    <t>50～100トン</t>
  </si>
  <si>
    <t>100～200トン</t>
  </si>
  <si>
    <t>200～500トン</t>
  </si>
  <si>
    <t>500トン以上</t>
  </si>
  <si>
    <t>動力漁船</t>
  </si>
  <si>
    <t>無動力漁船</t>
  </si>
  <si>
    <t>隻 数</t>
  </si>
  <si>
    <t>総ﾄﾝ数</t>
  </si>
  <si>
    <t>第１種合計</t>
    <rPh sb="0" eb="1">
      <t>ダイ</t>
    </rPh>
    <rPh sb="2" eb="3">
      <t>シュ</t>
    </rPh>
    <rPh sb="3" eb="5">
      <t>ゴウケイ</t>
    </rPh>
    <phoneticPr fontId="5"/>
  </si>
  <si>
    <t>大間越</t>
  </si>
  <si>
    <t>黒崎</t>
  </si>
  <si>
    <t>森山</t>
  </si>
  <si>
    <t>艫作</t>
  </si>
  <si>
    <t>横磯</t>
  </si>
  <si>
    <t>広戸</t>
  </si>
  <si>
    <t>驫木</t>
  </si>
  <si>
    <t>風合瀬</t>
  </si>
  <si>
    <t>木造</t>
  </si>
  <si>
    <t>車力</t>
  </si>
  <si>
    <t>十三</t>
  </si>
  <si>
    <t>宇鉄</t>
  </si>
  <si>
    <t>今別</t>
  </si>
  <si>
    <t>一本木</t>
  </si>
  <si>
    <t>瀬辺地</t>
  </si>
  <si>
    <t>久栗坂</t>
  </si>
  <si>
    <t>浪打</t>
  </si>
  <si>
    <t>白砂</t>
  </si>
  <si>
    <t>狩場沢</t>
  </si>
  <si>
    <t>有戸</t>
  </si>
  <si>
    <t>百目木</t>
  </si>
  <si>
    <t>源氏ヶ浦</t>
    <phoneticPr fontId="5"/>
  </si>
  <si>
    <t>鶏沢</t>
  </si>
  <si>
    <t>浜奥内</t>
  </si>
  <si>
    <t>角違</t>
  </si>
  <si>
    <t>檜川</t>
  </si>
  <si>
    <t>宿野部</t>
  </si>
  <si>
    <t>蠣崎</t>
  </si>
  <si>
    <t>小沢</t>
  </si>
  <si>
    <t>九艘泊</t>
  </si>
  <si>
    <t>牛滝</t>
  </si>
  <si>
    <t>福浦</t>
  </si>
  <si>
    <t>長後</t>
  </si>
  <si>
    <t>磯谷</t>
  </si>
  <si>
    <t>矢越</t>
  </si>
  <si>
    <t>原田</t>
  </si>
  <si>
    <t>材木</t>
  </si>
  <si>
    <t>蛇浦</t>
  </si>
  <si>
    <t>易国間</t>
  </si>
  <si>
    <t>桑畑</t>
  </si>
  <si>
    <t>木野部</t>
  </si>
  <si>
    <t>正津川</t>
  </si>
  <si>
    <t>関根</t>
  </si>
  <si>
    <t>石持</t>
  </si>
  <si>
    <t>岩屋</t>
  </si>
  <si>
    <t>尻労</t>
  </si>
  <si>
    <t>小田野沢</t>
  </si>
  <si>
    <t>平沼</t>
  </si>
  <si>
    <t>百石</t>
  </si>
  <si>
    <t>八戸南浜</t>
    <rPh sb="0" eb="2">
      <t>ハチノヘ</t>
    </rPh>
    <rPh sb="2" eb="4">
      <t>ミナミハマ</t>
    </rPh>
    <phoneticPr fontId="5"/>
  </si>
  <si>
    <t>大蛇</t>
  </si>
  <si>
    <t>追越</t>
  </si>
  <si>
    <t>榊</t>
  </si>
  <si>
    <t>　　(2)　第 ２ 種 漁 港</t>
  </si>
  <si>
    <t>第２種合計</t>
    <rPh sb="0" eb="1">
      <t>ダイ</t>
    </rPh>
    <rPh sb="2" eb="3">
      <t>シュ</t>
    </rPh>
    <rPh sb="3" eb="5">
      <t>ゴウケイ</t>
    </rPh>
    <phoneticPr fontId="5"/>
  </si>
  <si>
    <t>岩崎</t>
  </si>
  <si>
    <t>北金ヶ沢</t>
    <phoneticPr fontId="5"/>
  </si>
  <si>
    <t>龍飛</t>
  </si>
  <si>
    <t>三厩</t>
  </si>
  <si>
    <t>平舘</t>
  </si>
  <si>
    <t>蟹田</t>
  </si>
  <si>
    <t>蓬田</t>
    <rPh sb="0" eb="1">
      <t>ケイ</t>
    </rPh>
    <phoneticPr fontId="5"/>
  </si>
  <si>
    <t>後潟</t>
  </si>
  <si>
    <t>奥内</t>
  </si>
  <si>
    <t>青森</t>
  </si>
  <si>
    <t>茂浦</t>
  </si>
  <si>
    <t>稲生</t>
  </si>
  <si>
    <t>東田沢</t>
  </si>
  <si>
    <t>小湊</t>
  </si>
  <si>
    <t>清水川</t>
  </si>
  <si>
    <t>野辺地</t>
  </si>
  <si>
    <t>横浜</t>
  </si>
  <si>
    <t>脇野沢</t>
  </si>
  <si>
    <t>奥戸</t>
  </si>
  <si>
    <t>下手浜</t>
  </si>
  <si>
    <t>下風呂</t>
  </si>
  <si>
    <t>野牛</t>
  </si>
  <si>
    <t>尻屋</t>
  </si>
  <si>
    <t>小舟渡</t>
  </si>
  <si>
    <t>　　(3)　第 ３ 種 漁 港</t>
  </si>
  <si>
    <t>第３種合計</t>
    <rPh sb="0" eb="1">
      <t>ダイ</t>
    </rPh>
    <rPh sb="2" eb="3">
      <t>シュ</t>
    </rPh>
    <rPh sb="3" eb="5">
      <t>ゴウケイ</t>
    </rPh>
    <phoneticPr fontId="5"/>
  </si>
  <si>
    <t>八戸</t>
  </si>
  <si>
    <t>鯵ヶ沢</t>
    <phoneticPr fontId="5"/>
  </si>
  <si>
    <t>大畑</t>
  </si>
  <si>
    <t>三沢</t>
  </si>
  <si>
    <t>　　(4)　第 ４ 種 漁 港</t>
  </si>
  <si>
    <t>第４種合計</t>
    <rPh sb="0" eb="1">
      <t>ダイ</t>
    </rPh>
    <rPh sb="2" eb="3">
      <t>シュ</t>
    </rPh>
    <rPh sb="3" eb="5">
      <t>ゴウケイ</t>
    </rPh>
    <phoneticPr fontId="5"/>
  </si>
  <si>
    <t>小泊</t>
  </si>
  <si>
    <t>佐井</t>
  </si>
  <si>
    <t>白糠</t>
  </si>
  <si>
    <t>第２－３ 漁港別１日当たり標準的最多利用漁船隻数及び総トン数</t>
    <rPh sb="0" eb="1">
      <t>ダイ</t>
    </rPh>
    <rPh sb="5" eb="7">
      <t>ギョコウ</t>
    </rPh>
    <rPh sb="7" eb="8">
      <t>ベツ</t>
    </rPh>
    <rPh sb="9" eb="10">
      <t>ヒ</t>
    </rPh>
    <rPh sb="10" eb="11">
      <t>ア</t>
    </rPh>
    <rPh sb="13" eb="16">
      <t>ヒョウジュンテキ</t>
    </rPh>
    <rPh sb="16" eb="18">
      <t>サイタ</t>
    </rPh>
    <rPh sb="18" eb="20">
      <t>リヨウ</t>
    </rPh>
    <rPh sb="20" eb="22">
      <t>ギョセン</t>
    </rPh>
    <rPh sb="22" eb="24">
      <t>セキスウ</t>
    </rPh>
    <rPh sb="24" eb="25">
      <t>オヨ</t>
    </rPh>
    <rPh sb="26" eb="27">
      <t>ソウ</t>
    </rPh>
    <rPh sb="29" eb="30">
      <t>スウ</t>
    </rPh>
    <phoneticPr fontId="5"/>
  </si>
  <si>
    <t>単位（隻数：隻、総トン数：トン、陸揚量：トン）</t>
    <rPh sb="0" eb="2">
      <t>タンイ</t>
    </rPh>
    <rPh sb="3" eb="5">
      <t>セキスウ</t>
    </rPh>
    <rPh sb="6" eb="7">
      <t>セキ</t>
    </rPh>
    <rPh sb="8" eb="12">
      <t>ソウトンスウ</t>
    </rPh>
    <rPh sb="16" eb="18">
      <t>リクア</t>
    </rPh>
    <rPh sb="18" eb="19">
      <t>リョウ</t>
    </rPh>
    <phoneticPr fontId="5"/>
  </si>
  <si>
    <t>総　　　　　数</t>
    <rPh sb="0" eb="7">
      <t>ソウスウ</t>
    </rPh>
    <phoneticPr fontId="5"/>
  </si>
  <si>
    <t>漁　　　　　　船</t>
    <rPh sb="0" eb="1">
      <t>リョウ</t>
    </rPh>
    <rPh sb="7" eb="8">
      <t>セン</t>
    </rPh>
    <phoneticPr fontId="5"/>
  </si>
  <si>
    <t>漁船以外の
利用船舶
(B)</t>
    <rPh sb="0" eb="2">
      <t>ギョセン</t>
    </rPh>
    <rPh sb="2" eb="4">
      <t>イガイ</t>
    </rPh>
    <rPh sb="6" eb="8">
      <t>リヨウ</t>
    </rPh>
    <rPh sb="8" eb="10">
      <t>センパク</t>
    </rPh>
    <phoneticPr fontId="5"/>
  </si>
  <si>
    <t>１日当たり
陸　揚　量</t>
    <rPh sb="1" eb="2">
      <t>ニチ</t>
    </rPh>
    <rPh sb="2" eb="3">
      <t>ア</t>
    </rPh>
    <rPh sb="6" eb="9">
      <t>リクア</t>
    </rPh>
    <rPh sb="10" eb="11">
      <t>リョウ</t>
    </rPh>
    <phoneticPr fontId="5"/>
  </si>
  <si>
    <t>隻　数
(A + B)</t>
    <rPh sb="0" eb="1">
      <t>セキ</t>
    </rPh>
    <rPh sb="2" eb="3">
      <t>カズ</t>
    </rPh>
    <phoneticPr fontId="5"/>
  </si>
  <si>
    <t>計
(A)</t>
    <rPh sb="0" eb="1">
      <t>ケイ</t>
    </rPh>
    <phoneticPr fontId="5"/>
  </si>
  <si>
    <t>陸揚漁船</t>
    <rPh sb="0" eb="2">
      <t>リクア</t>
    </rPh>
    <rPh sb="2" eb="4">
      <t>ギョセン</t>
    </rPh>
    <phoneticPr fontId="5"/>
  </si>
  <si>
    <t>準備漁船</t>
    <rPh sb="0" eb="2">
      <t>ジュンビ</t>
    </rPh>
    <rPh sb="2" eb="4">
      <t>ギョセン</t>
    </rPh>
    <phoneticPr fontId="5"/>
  </si>
  <si>
    <t>休けい
漁　船</t>
    <rPh sb="0" eb="1">
      <t>キュウケイ</t>
    </rPh>
    <rPh sb="4" eb="5">
      <t>リョウ</t>
    </rPh>
    <rPh sb="6" eb="7">
      <t>フネ</t>
    </rPh>
    <phoneticPr fontId="5"/>
  </si>
  <si>
    <t>そ の 他
利用漁船</t>
    <rPh sb="4" eb="5">
      <t>タ</t>
    </rPh>
    <rPh sb="6" eb="8">
      <t>リヨウ</t>
    </rPh>
    <rPh sb="8" eb="9">
      <t>リョウ</t>
    </rPh>
    <rPh sb="9" eb="10">
      <t>フネ</t>
    </rPh>
    <phoneticPr fontId="5"/>
  </si>
  <si>
    <t>　　(2)　第 ２ 種 漁 港</t>
    <phoneticPr fontId="5"/>
  </si>
  <si>
    <t>蓬田</t>
  </si>
  <si>
    <t>　　(3)　第 ３ 種 漁 港</t>
    <phoneticPr fontId="5"/>
  </si>
  <si>
    <t>　　(4)　第 ４ 種 漁 港</t>
    <phoneticPr fontId="5"/>
  </si>
  <si>
    <t>第２－４ 漁港別荒天時水域利用状況</t>
    <rPh sb="0" eb="1">
      <t>ダイ</t>
    </rPh>
    <rPh sb="5" eb="7">
      <t>ギョコウ</t>
    </rPh>
    <rPh sb="7" eb="8">
      <t>ベツ</t>
    </rPh>
    <rPh sb="8" eb="10">
      <t>コウテン</t>
    </rPh>
    <rPh sb="10" eb="11">
      <t>ジ</t>
    </rPh>
    <rPh sb="11" eb="13">
      <t>スイイキ</t>
    </rPh>
    <rPh sb="13" eb="15">
      <t>リヨウ</t>
    </rPh>
    <rPh sb="15" eb="17">
      <t>ジョウキョウ</t>
    </rPh>
    <phoneticPr fontId="5"/>
  </si>
  <si>
    <t>　　  　　　単位（隻数：隻、総トン数：トン）</t>
    <rPh sb="7" eb="9">
      <t>タンイ</t>
    </rPh>
    <rPh sb="10" eb="12">
      <t>セキスウ</t>
    </rPh>
    <rPh sb="13" eb="14">
      <t>セキ</t>
    </rPh>
    <rPh sb="15" eb="19">
      <t>ソウトンスウ</t>
    </rPh>
    <phoneticPr fontId="5"/>
  </si>
  <si>
    <t>漁　　港　　名</t>
    <rPh sb="0" eb="4">
      <t>ギョコウ</t>
    </rPh>
    <rPh sb="6" eb="7">
      <t>メイ</t>
    </rPh>
    <phoneticPr fontId="5"/>
  </si>
  <si>
    <t>水　　域　　内　　利　　用</t>
    <rPh sb="0" eb="7">
      <t>スイイキナイ</t>
    </rPh>
    <rPh sb="9" eb="13">
      <t>リヨウ</t>
    </rPh>
    <phoneticPr fontId="5"/>
  </si>
  <si>
    <t>水域以外の利用</t>
    <rPh sb="0" eb="2">
      <t>スイイキ</t>
    </rPh>
    <rPh sb="2" eb="4">
      <t>イガイ</t>
    </rPh>
    <rPh sb="5" eb="7">
      <t>リヨウ</t>
    </rPh>
    <phoneticPr fontId="5"/>
  </si>
  <si>
    <t>漁　　　　　船</t>
    <rPh sb="0" eb="7">
      <t>ギョセン</t>
    </rPh>
    <phoneticPr fontId="5"/>
  </si>
  <si>
    <t>漁船以外の船舶</t>
    <rPh sb="0" eb="2">
      <t>ギョセン</t>
    </rPh>
    <rPh sb="2" eb="4">
      <t>イガイ</t>
    </rPh>
    <rPh sb="5" eb="7">
      <t>センパク</t>
    </rPh>
    <phoneticPr fontId="5"/>
  </si>
  <si>
    <t>他港避難</t>
    <rPh sb="0" eb="1">
      <t>タ</t>
    </rPh>
    <rPh sb="1" eb="2">
      <t>コウ</t>
    </rPh>
    <rPh sb="2" eb="4">
      <t>ヒナン</t>
    </rPh>
    <phoneticPr fontId="5"/>
  </si>
  <si>
    <t>船揚場
引き揚げ</t>
    <rPh sb="0" eb="1">
      <t>フナ</t>
    </rPh>
    <rPh sb="1" eb="3">
      <t>アゲバ</t>
    </rPh>
    <rPh sb="4" eb="5">
      <t>ヒ</t>
    </rPh>
    <rPh sb="6" eb="7">
      <t>ア</t>
    </rPh>
    <phoneticPr fontId="5"/>
  </si>
  <si>
    <t>船揚場外
引き揚げ</t>
    <rPh sb="0" eb="1">
      <t>フナ</t>
    </rPh>
    <rPh sb="1" eb="3">
      <t>アゲバ</t>
    </rPh>
    <rPh sb="3" eb="4">
      <t>ホカ</t>
    </rPh>
    <rPh sb="5" eb="6">
      <t>ヒ</t>
    </rPh>
    <rPh sb="7" eb="8">
      <t>ア</t>
    </rPh>
    <phoneticPr fontId="5"/>
  </si>
  <si>
    <t>その他</t>
    <rPh sb="2" eb="3">
      <t>タ</t>
    </rPh>
    <phoneticPr fontId="5"/>
  </si>
  <si>
    <t>漁船隻数</t>
    <rPh sb="0" eb="2">
      <t>ギョセン</t>
    </rPh>
    <rPh sb="2" eb="4">
      <t>セキスウ</t>
    </rPh>
    <phoneticPr fontId="5"/>
  </si>
  <si>
    <t>　　(1)　第 １ 種 漁 港</t>
    <phoneticPr fontId="5"/>
  </si>
  <si>
    <t>第３－１　漁港別属人漁獲量、陸揚量、陸揚金額、陸揚比率及び出荷先別比率</t>
    <rPh sb="0" eb="1">
      <t>ダイ</t>
    </rPh>
    <rPh sb="5" eb="7">
      <t>ギョコウ</t>
    </rPh>
    <rPh sb="7" eb="8">
      <t>ベツ</t>
    </rPh>
    <rPh sb="8" eb="10">
      <t>ゾクジン</t>
    </rPh>
    <rPh sb="10" eb="13">
      <t>ギョカクリョウ</t>
    </rPh>
    <rPh sb="14" eb="16">
      <t>リクア</t>
    </rPh>
    <rPh sb="16" eb="17">
      <t>リョウ</t>
    </rPh>
    <rPh sb="18" eb="20">
      <t>リクア</t>
    </rPh>
    <rPh sb="20" eb="22">
      <t>キンガク</t>
    </rPh>
    <rPh sb="23" eb="25">
      <t>リクア</t>
    </rPh>
    <rPh sb="25" eb="27">
      <t>ヒリツ</t>
    </rPh>
    <rPh sb="27" eb="28">
      <t>オヨ</t>
    </rPh>
    <rPh sb="29" eb="31">
      <t>シュッカ</t>
    </rPh>
    <rPh sb="31" eb="32">
      <t>サキ</t>
    </rPh>
    <rPh sb="32" eb="33">
      <t>ベツ</t>
    </rPh>
    <rPh sb="33" eb="35">
      <t>ヒリツ</t>
    </rPh>
    <phoneticPr fontId="5"/>
  </si>
  <si>
    <t xml:space="preserve"> 　(1)　第 １ 種 漁 港</t>
    <rPh sb="6" eb="7">
      <t>ダイ</t>
    </rPh>
    <rPh sb="10" eb="11">
      <t>シュ</t>
    </rPh>
    <rPh sb="12" eb="15">
      <t>ギョコウ</t>
    </rPh>
    <phoneticPr fontId="5"/>
  </si>
  <si>
    <t>単位（漁獲量：トン、金額：百万円、陸揚量：トン、比率：％）</t>
    <rPh sb="0" eb="1">
      <t>タンイ</t>
    </rPh>
    <rPh sb="2" eb="5">
      <t>ギョカクリョウ</t>
    </rPh>
    <rPh sb="9" eb="11">
      <t>キンガク</t>
    </rPh>
    <rPh sb="12" eb="13">
      <t>ヒャク</t>
    </rPh>
    <rPh sb="13" eb="15">
      <t>マンエン</t>
    </rPh>
    <rPh sb="16" eb="18">
      <t>リクア</t>
    </rPh>
    <rPh sb="18" eb="19">
      <t>リョウ</t>
    </rPh>
    <rPh sb="23" eb="25">
      <t>ヒリツ</t>
    </rPh>
    <phoneticPr fontId="5"/>
  </si>
  <si>
    <t>漁 港 名</t>
    <rPh sb="0" eb="3">
      <t>ギョコウ</t>
    </rPh>
    <rPh sb="4" eb="5">
      <t>メイ</t>
    </rPh>
    <phoneticPr fontId="5"/>
  </si>
  <si>
    <t>属人漁獲量</t>
    <rPh sb="0" eb="1">
      <t>ゾク</t>
    </rPh>
    <rPh sb="1" eb="2">
      <t>ニン</t>
    </rPh>
    <rPh sb="2" eb="5">
      <t>ギョカクリョウ</t>
    </rPh>
    <phoneticPr fontId="5"/>
  </si>
  <si>
    <t>属 地 陸 揚 金 額</t>
    <rPh sb="0" eb="3">
      <t>ゾクチ</t>
    </rPh>
    <rPh sb="4" eb="7">
      <t>リクア</t>
    </rPh>
    <rPh sb="8" eb="11">
      <t>キンガク</t>
    </rPh>
    <phoneticPr fontId="5"/>
  </si>
  <si>
    <t>１ 日 当 た り
最 大 陸 揚 量</t>
    <rPh sb="2" eb="3">
      <t>ニチ</t>
    </rPh>
    <rPh sb="4" eb="5">
      <t>ア</t>
    </rPh>
    <rPh sb="10" eb="13">
      <t>サイダイ</t>
    </rPh>
    <rPh sb="14" eb="17">
      <t>リクア</t>
    </rPh>
    <rPh sb="18" eb="19">
      <t>リョウ</t>
    </rPh>
    <phoneticPr fontId="5"/>
  </si>
  <si>
    <t>属 地 陸 揚 量 比 率</t>
    <rPh sb="0" eb="3">
      <t>ゾクチ</t>
    </rPh>
    <rPh sb="4" eb="7">
      <t>リクア</t>
    </rPh>
    <rPh sb="8" eb="9">
      <t>リョウ</t>
    </rPh>
    <rPh sb="10" eb="13">
      <t>ヒリツ</t>
    </rPh>
    <phoneticPr fontId="5"/>
  </si>
  <si>
    <t>出 荷 先 別 配 分 比 率</t>
    <rPh sb="0" eb="5">
      <t>シュッカサキ</t>
    </rPh>
    <rPh sb="6" eb="7">
      <t>ベツ</t>
    </rPh>
    <rPh sb="8" eb="11">
      <t>ハイブン</t>
    </rPh>
    <rPh sb="12" eb="15">
      <t>ヒリツ</t>
    </rPh>
    <phoneticPr fontId="5"/>
  </si>
  <si>
    <t>運搬船
搬入量
(C)</t>
    <rPh sb="0" eb="3">
      <t>ウンパンセン</t>
    </rPh>
    <rPh sb="4" eb="7">
      <t>ハンニュウリョウ</t>
    </rPh>
    <phoneticPr fontId="5"/>
  </si>
  <si>
    <t>運搬船
搬入量
(F)</t>
    <rPh sb="0" eb="3">
      <t>ウンパンセン</t>
    </rPh>
    <rPh sb="4" eb="7">
      <t>ハンニュウリョウ</t>
    </rPh>
    <phoneticPr fontId="5"/>
  </si>
  <si>
    <t>月</t>
    <rPh sb="0" eb="1">
      <t>ツキ</t>
    </rPh>
    <phoneticPr fontId="5"/>
  </si>
  <si>
    <t>陸 揚 量</t>
    <rPh sb="0" eb="3">
      <t>リクア</t>
    </rPh>
    <rPh sb="4" eb="5">
      <t>リョウ</t>
    </rPh>
    <phoneticPr fontId="5"/>
  </si>
  <si>
    <t>地　元</t>
    <rPh sb="0" eb="3">
      <t>ジモト</t>
    </rPh>
    <phoneticPr fontId="5"/>
  </si>
  <si>
    <t>外　来</t>
    <rPh sb="0" eb="3">
      <t>ガイライ</t>
    </rPh>
    <phoneticPr fontId="5"/>
  </si>
  <si>
    <t>運 搬 船</t>
    <rPh sb="0" eb="3">
      <t>ウンパンキ</t>
    </rPh>
    <rPh sb="4" eb="5">
      <t>フネ</t>
    </rPh>
    <phoneticPr fontId="5"/>
  </si>
  <si>
    <t>県　外</t>
    <rPh sb="0" eb="3">
      <t>ケンガイ</t>
    </rPh>
    <phoneticPr fontId="5"/>
  </si>
  <si>
    <t>県　内</t>
    <rPh sb="0" eb="3">
      <t>ケンナイ</t>
    </rPh>
    <phoneticPr fontId="5"/>
  </si>
  <si>
    <t>(A + B + C)</t>
    <phoneticPr fontId="5"/>
  </si>
  <si>
    <t>(A)</t>
    <phoneticPr fontId="5"/>
  </si>
  <si>
    <t>内 ほたて</t>
    <rPh sb="0" eb="1">
      <t>ウチ</t>
    </rPh>
    <phoneticPr fontId="5"/>
  </si>
  <si>
    <t>(D + E + F)</t>
    <phoneticPr fontId="5"/>
  </si>
  <si>
    <t>(D)</t>
    <phoneticPr fontId="5"/>
  </si>
  <si>
    <t>第　１　種　合　計</t>
    <rPh sb="0" eb="1">
      <t>ダイ</t>
    </rPh>
    <rPh sb="4" eb="5">
      <t>シュ</t>
    </rPh>
    <rPh sb="6" eb="7">
      <t>ア</t>
    </rPh>
    <rPh sb="8" eb="9">
      <t>ケイ</t>
    </rPh>
    <phoneticPr fontId="5"/>
  </si>
  <si>
    <t>艫作</t>
    <rPh sb="0" eb="2">
      <t>ヘナシ</t>
    </rPh>
    <phoneticPr fontId="5"/>
  </si>
  <si>
    <t>田野沢</t>
    <rPh sb="0" eb="3">
      <t>タノサワ</t>
    </rPh>
    <phoneticPr fontId="5"/>
  </si>
  <si>
    <t>浜奥内</t>
    <rPh sb="0" eb="1">
      <t>ハマ</t>
    </rPh>
    <rPh sb="1" eb="3">
      <t>オクナイ</t>
    </rPh>
    <phoneticPr fontId="5"/>
  </si>
  <si>
    <t>角違</t>
    <rPh sb="0" eb="1">
      <t>カド</t>
    </rPh>
    <rPh sb="1" eb="2">
      <t>チガ</t>
    </rPh>
    <phoneticPr fontId="5"/>
  </si>
  <si>
    <t>檜川</t>
    <rPh sb="0" eb="1">
      <t>ヒノキ</t>
    </rPh>
    <rPh sb="1" eb="2">
      <t>ガワ</t>
    </rPh>
    <phoneticPr fontId="5"/>
  </si>
  <si>
    <t>蠣崎</t>
    <rPh sb="0" eb="2">
      <t>カキザキ</t>
    </rPh>
    <phoneticPr fontId="5"/>
  </si>
  <si>
    <t>小沢</t>
    <rPh sb="0" eb="2">
      <t>オザワ</t>
    </rPh>
    <phoneticPr fontId="5"/>
  </si>
  <si>
    <t>磯谷</t>
    <rPh sb="0" eb="2">
      <t>イソヤ</t>
    </rPh>
    <phoneticPr fontId="5"/>
  </si>
  <si>
    <t>桑畑</t>
    <rPh sb="0" eb="2">
      <t>クワバタケ</t>
    </rPh>
    <phoneticPr fontId="5"/>
  </si>
  <si>
    <t>東通村</t>
    <rPh sb="0" eb="3">
      <t>ヒガシドオリムラ</t>
    </rPh>
    <phoneticPr fontId="5"/>
  </si>
  <si>
    <t>石持</t>
    <rPh sb="0" eb="2">
      <t>イシモ</t>
    </rPh>
    <phoneticPr fontId="5"/>
  </si>
  <si>
    <t>小田野沢</t>
    <rPh sb="0" eb="2">
      <t>オダ</t>
    </rPh>
    <rPh sb="2" eb="4">
      <t>ノザワ</t>
    </rPh>
    <phoneticPr fontId="5"/>
  </si>
  <si>
    <t>大蛇</t>
    <rPh sb="0" eb="2">
      <t>ダイジャ</t>
    </rPh>
    <phoneticPr fontId="5"/>
  </si>
  <si>
    <t>第　２　種　合　計</t>
    <rPh sb="0" eb="1">
      <t>ダイ</t>
    </rPh>
    <rPh sb="4" eb="5">
      <t>シュ</t>
    </rPh>
    <rPh sb="6" eb="7">
      <t>ア</t>
    </rPh>
    <rPh sb="8" eb="9">
      <t>ケイ</t>
    </rPh>
    <phoneticPr fontId="5"/>
  </si>
  <si>
    <t>龍飛</t>
    <rPh sb="0" eb="1">
      <t>タツ</t>
    </rPh>
    <rPh sb="1" eb="2">
      <t>タッピ</t>
    </rPh>
    <phoneticPr fontId="5"/>
  </si>
  <si>
    <t>平内町</t>
    <rPh sb="0" eb="2">
      <t>ヒラナイ</t>
    </rPh>
    <rPh sb="2" eb="3">
      <t>マチ</t>
    </rPh>
    <phoneticPr fontId="5"/>
  </si>
  <si>
    <t>稲生</t>
    <rPh sb="0" eb="1">
      <t>イネ</t>
    </rPh>
    <rPh sb="1" eb="2">
      <t>ナマ</t>
    </rPh>
    <phoneticPr fontId="5"/>
  </si>
  <si>
    <t>下風呂</t>
    <rPh sb="0" eb="3">
      <t>シモフロ</t>
    </rPh>
    <phoneticPr fontId="5"/>
  </si>
  <si>
    <t>尻屋</t>
    <rPh sb="0" eb="1">
      <t>シリ</t>
    </rPh>
    <rPh sb="1" eb="2">
      <t>ヤ</t>
    </rPh>
    <phoneticPr fontId="5"/>
  </si>
  <si>
    <t>小舟渡</t>
    <rPh sb="0" eb="1">
      <t>コ</t>
    </rPh>
    <rPh sb="1" eb="2">
      <t>フネ</t>
    </rPh>
    <rPh sb="2" eb="3">
      <t>ワタリ</t>
    </rPh>
    <phoneticPr fontId="5"/>
  </si>
  <si>
    <t>第　３　種　合　計</t>
    <rPh sb="0" eb="1">
      <t>ダイ</t>
    </rPh>
    <rPh sb="4" eb="5">
      <t>シュ</t>
    </rPh>
    <rPh sb="6" eb="7">
      <t>ア</t>
    </rPh>
    <rPh sb="8" eb="9">
      <t>ケイ</t>
    </rPh>
    <phoneticPr fontId="5"/>
  </si>
  <si>
    <t>鰺ケ沢町</t>
    <rPh sb="0" eb="3">
      <t>アジガサワ</t>
    </rPh>
    <rPh sb="3" eb="4">
      <t>マチ</t>
    </rPh>
    <phoneticPr fontId="5"/>
  </si>
  <si>
    <t>第　４　種　合　計</t>
    <rPh sb="0" eb="1">
      <t>ダイ</t>
    </rPh>
    <rPh sb="4" eb="5">
      <t>シュ</t>
    </rPh>
    <rPh sb="6" eb="7">
      <t>ア</t>
    </rPh>
    <rPh sb="8" eb="9">
      <t>ケイ</t>
    </rPh>
    <phoneticPr fontId="5"/>
  </si>
  <si>
    <t>中泊町</t>
    <rPh sb="0" eb="3">
      <t>ナカドマリマチ</t>
    </rPh>
    <phoneticPr fontId="5"/>
  </si>
  <si>
    <t>東通村
六ケ所村</t>
    <rPh sb="0" eb="3">
      <t>ヒガシドオリムラ</t>
    </rPh>
    <rPh sb="4" eb="8">
      <t>ロッカショムラ</t>
    </rPh>
    <phoneticPr fontId="5"/>
  </si>
  <si>
    <t>第３－２ 漁港別、漁業種類別、魚種別陸揚量</t>
    <rPh sb="0" eb="1">
      <t>ダイ</t>
    </rPh>
    <rPh sb="5" eb="7">
      <t>ギョコウ</t>
    </rPh>
    <rPh sb="7" eb="8">
      <t>ベツ</t>
    </rPh>
    <rPh sb="9" eb="11">
      <t>ギョギョウ</t>
    </rPh>
    <rPh sb="11" eb="14">
      <t>シュルイベツ</t>
    </rPh>
    <rPh sb="15" eb="16">
      <t>サカナ</t>
    </rPh>
    <rPh sb="16" eb="17">
      <t>カクシュ</t>
    </rPh>
    <rPh sb="17" eb="18">
      <t>ベツ</t>
    </rPh>
    <rPh sb="18" eb="20">
      <t>リクア</t>
    </rPh>
    <rPh sb="20" eb="21">
      <t>リョウ</t>
    </rPh>
    <phoneticPr fontId="5"/>
  </si>
  <si>
    <t>　　(1)　第 １ 種 漁 港</t>
    <rPh sb="6" eb="7">
      <t>ダイ</t>
    </rPh>
    <rPh sb="10" eb="11">
      <t>シュ</t>
    </rPh>
    <rPh sb="12" eb="13">
      <t>ギョギョウ</t>
    </rPh>
    <rPh sb="14" eb="15">
      <t>コウ</t>
    </rPh>
    <phoneticPr fontId="5"/>
  </si>
  <si>
    <t>単位（トン）</t>
    <phoneticPr fontId="5"/>
  </si>
  <si>
    <t>主　　要　　漁　　業　　種　　類　　別　　陸　　揚　　量</t>
    <rPh sb="0" eb="4">
      <t>シュヨウ</t>
    </rPh>
    <rPh sb="6" eb="10">
      <t>ギョギョウ</t>
    </rPh>
    <rPh sb="12" eb="16">
      <t>シュルイ</t>
    </rPh>
    <rPh sb="18" eb="19">
      <t>ベツ</t>
    </rPh>
    <rPh sb="21" eb="25">
      <t>リクア</t>
    </rPh>
    <rPh sb="27" eb="28">
      <t>リョウ</t>
    </rPh>
    <phoneticPr fontId="5"/>
  </si>
  <si>
    <t>主　　要　　魚　　種　　別　　陸　　揚　　量</t>
    <rPh sb="0" eb="4">
      <t>シュヨウ</t>
    </rPh>
    <rPh sb="6" eb="7">
      <t>ギョ</t>
    </rPh>
    <rPh sb="9" eb="10">
      <t>シュ</t>
    </rPh>
    <rPh sb="12" eb="13">
      <t>シュベツ</t>
    </rPh>
    <rPh sb="15" eb="19">
      <t>リクア</t>
    </rPh>
    <rPh sb="21" eb="22">
      <t>リョウ</t>
    </rPh>
    <phoneticPr fontId="5"/>
  </si>
  <si>
    <t>漁業種類</t>
    <rPh sb="0" eb="2">
      <t>ギョギョウ</t>
    </rPh>
    <rPh sb="2" eb="4">
      <t>シュルイ</t>
    </rPh>
    <phoneticPr fontId="5"/>
  </si>
  <si>
    <t>数量</t>
    <rPh sb="0" eb="2">
      <t>スウリョウ</t>
    </rPh>
    <phoneticPr fontId="5"/>
  </si>
  <si>
    <t>魚　種</t>
    <rPh sb="0" eb="1">
      <t>ギョ</t>
    </rPh>
    <rPh sb="2" eb="3">
      <t>シュ</t>
    </rPh>
    <phoneticPr fontId="5"/>
  </si>
  <si>
    <t>艫作</t>
    <rPh sb="0" eb="1">
      <t>トモ</t>
    </rPh>
    <rPh sb="1" eb="2">
      <t>サク</t>
    </rPh>
    <phoneticPr fontId="5"/>
  </si>
  <si>
    <t>久栗坂</t>
    <rPh sb="0" eb="1">
      <t>ク</t>
    </rPh>
    <rPh sb="1" eb="2">
      <t>クリ</t>
    </rPh>
    <rPh sb="2" eb="3">
      <t>サカ</t>
    </rPh>
    <phoneticPr fontId="5"/>
  </si>
  <si>
    <t>源氏ヶ浦</t>
  </si>
  <si>
    <t>檜川</t>
    <rPh sb="0" eb="1">
      <t>ヒノキ</t>
    </rPh>
    <rPh sb="1" eb="2">
      <t>カワ</t>
    </rPh>
    <phoneticPr fontId="5"/>
  </si>
  <si>
    <t>蠣崎</t>
    <rPh sb="0" eb="1">
      <t>カキ</t>
    </rPh>
    <rPh sb="1" eb="2">
      <t>ザキ</t>
    </rPh>
    <phoneticPr fontId="5"/>
  </si>
  <si>
    <t>九艘泊</t>
    <rPh sb="0" eb="1">
      <t>キュウ</t>
    </rPh>
    <rPh sb="1" eb="2">
      <t>ソウ</t>
    </rPh>
    <rPh sb="2" eb="3">
      <t>ハク</t>
    </rPh>
    <phoneticPr fontId="5"/>
  </si>
  <si>
    <t>易国間</t>
    <rPh sb="0" eb="1">
      <t>ヤス</t>
    </rPh>
    <rPh sb="1" eb="2">
      <t>クニ</t>
    </rPh>
    <rPh sb="2" eb="3">
      <t>アイダ</t>
    </rPh>
    <phoneticPr fontId="5"/>
  </si>
  <si>
    <t>　　(2)　第 ２ 種 漁 港</t>
    <rPh sb="6" eb="7">
      <t>ダイ</t>
    </rPh>
    <rPh sb="10" eb="11">
      <t>シュ</t>
    </rPh>
    <rPh sb="12" eb="13">
      <t>ギョギョウ</t>
    </rPh>
    <rPh sb="14" eb="15">
      <t>コウ</t>
    </rPh>
    <phoneticPr fontId="5"/>
  </si>
  <si>
    <t>　　(3)　第 ３ 種 漁 港</t>
    <rPh sb="6" eb="7">
      <t>ダイ</t>
    </rPh>
    <rPh sb="10" eb="11">
      <t>シュ</t>
    </rPh>
    <rPh sb="12" eb="13">
      <t>ギョギョウ</t>
    </rPh>
    <rPh sb="14" eb="15">
      <t>コウ</t>
    </rPh>
    <phoneticPr fontId="5"/>
  </si>
  <si>
    <t>　　(4)　第 ４ 種 漁 港</t>
    <rPh sb="6" eb="7">
      <t>ダイ</t>
    </rPh>
    <rPh sb="10" eb="11">
      <t>シュ</t>
    </rPh>
    <rPh sb="12" eb="13">
      <t>ギョギョウ</t>
    </rPh>
    <rPh sb="14" eb="15">
      <t>コウ</t>
    </rPh>
    <phoneticPr fontId="5"/>
  </si>
  <si>
    <t>第４　漁港地区人口、漁業協同組合員数等</t>
    <rPh sb="0" eb="1">
      <t>ダイ</t>
    </rPh>
    <rPh sb="3" eb="5">
      <t>ギョコウ</t>
    </rPh>
    <rPh sb="5" eb="7">
      <t>チク</t>
    </rPh>
    <rPh sb="7" eb="9">
      <t>ジンコウ</t>
    </rPh>
    <rPh sb="10" eb="12">
      <t>ギョギョウ</t>
    </rPh>
    <rPh sb="12" eb="14">
      <t>キョウドウ</t>
    </rPh>
    <rPh sb="14" eb="17">
      <t>クミアイイン</t>
    </rPh>
    <rPh sb="17" eb="18">
      <t>スウ</t>
    </rPh>
    <rPh sb="18" eb="19">
      <t>トウ</t>
    </rPh>
    <phoneticPr fontId="5"/>
  </si>
  <si>
    <t>　(1) 第 １ 種 漁 港</t>
    <rPh sb="5" eb="10">
      <t>ダイイッシュ</t>
    </rPh>
    <rPh sb="11" eb="14">
      <t>ギョコウ</t>
    </rPh>
    <phoneticPr fontId="5"/>
  </si>
  <si>
    <t>漁　港　名</t>
    <rPh sb="0" eb="3">
      <t>ギョコウ</t>
    </rPh>
    <rPh sb="4" eb="5">
      <t>メイ</t>
    </rPh>
    <phoneticPr fontId="5"/>
  </si>
  <si>
    <t>当該市町
村 人 口</t>
    <rPh sb="0" eb="2">
      <t>トウガイ</t>
    </rPh>
    <rPh sb="2" eb="6">
      <t>シチョウソン</t>
    </rPh>
    <rPh sb="7" eb="10">
      <t>ジンコウ</t>
    </rPh>
    <phoneticPr fontId="5"/>
  </si>
  <si>
    <t>漁港地区
人　　口</t>
    <rPh sb="0" eb="2">
      <t>ギョコウ</t>
    </rPh>
    <rPh sb="2" eb="4">
      <t>チク</t>
    </rPh>
    <rPh sb="5" eb="9">
      <t>ジンコウ</t>
    </rPh>
    <phoneticPr fontId="5"/>
  </si>
  <si>
    <t>漁 港 地 区 内 所 在 漁 業 協 同 組 合</t>
    <rPh sb="0" eb="3">
      <t>ギョコウ</t>
    </rPh>
    <rPh sb="4" eb="9">
      <t>チクナイ</t>
    </rPh>
    <rPh sb="10" eb="13">
      <t>ショザイ</t>
    </rPh>
    <rPh sb="14" eb="17">
      <t>ギョギョウ</t>
    </rPh>
    <rPh sb="18" eb="21">
      <t>キョウドウ</t>
    </rPh>
    <rPh sb="22" eb="25">
      <t>クミアイ</t>
    </rPh>
    <phoneticPr fontId="5"/>
  </si>
  <si>
    <t>漁　　業
経営体数</t>
    <rPh sb="0" eb="4">
      <t>ギョギョウ</t>
    </rPh>
    <rPh sb="5" eb="8">
      <t>ケイエイタイ</t>
    </rPh>
    <rPh sb="8" eb="9">
      <t>スウ</t>
    </rPh>
    <phoneticPr fontId="5"/>
  </si>
  <si>
    <t>組 　合 　名</t>
    <rPh sb="0" eb="7">
      <t>クミアイメイ</t>
    </rPh>
    <phoneticPr fontId="5"/>
  </si>
  <si>
    <t>正組合数</t>
    <rPh sb="0" eb="1">
      <t>セイ</t>
    </rPh>
    <rPh sb="1" eb="4">
      <t>クミアイスウ</t>
    </rPh>
    <phoneticPr fontId="5"/>
  </si>
  <si>
    <t>准組合数</t>
    <rPh sb="0" eb="1">
      <t>ジュン</t>
    </rPh>
    <rPh sb="1" eb="4">
      <t>クミアイスウ</t>
    </rPh>
    <phoneticPr fontId="5"/>
  </si>
  <si>
    <t>第１種合計</t>
    <rPh sb="0" eb="1">
      <t>ダイ</t>
    </rPh>
    <rPh sb="2" eb="3">
      <t>シュ</t>
    </rPh>
    <rPh sb="3" eb="4">
      <t>ア</t>
    </rPh>
    <rPh sb="4" eb="5">
      <t>ケイ</t>
    </rPh>
    <phoneticPr fontId="5"/>
  </si>
  <si>
    <t>　　　　 －</t>
    <phoneticPr fontId="5"/>
  </si>
  <si>
    <t>大間越</t>
    <rPh sb="2" eb="3">
      <t>コシ</t>
    </rPh>
    <phoneticPr fontId="5"/>
  </si>
  <si>
    <t xml:space="preserve"> 大間越漁業協同組合</t>
    <rPh sb="1" eb="3">
      <t>オオマ</t>
    </rPh>
    <rPh sb="3" eb="4">
      <t>コシ</t>
    </rPh>
    <rPh sb="4" eb="6">
      <t>ギョギョウ</t>
    </rPh>
    <rPh sb="6" eb="8">
      <t>キョウドウ</t>
    </rPh>
    <rPh sb="8" eb="10">
      <t>クミアイ</t>
    </rPh>
    <phoneticPr fontId="5"/>
  </si>
  <si>
    <t>黒崎</t>
    <phoneticPr fontId="5"/>
  </si>
  <si>
    <t xml:space="preserve"> 新深浦町　 〃</t>
    <rPh sb="1" eb="2">
      <t>シン</t>
    </rPh>
    <rPh sb="2" eb="5">
      <t>フカウラマチ</t>
    </rPh>
    <phoneticPr fontId="5"/>
  </si>
  <si>
    <t>森山</t>
    <phoneticPr fontId="5"/>
  </si>
  <si>
    <t xml:space="preserve"> 　〃　　　 〃</t>
    <phoneticPr fontId="5"/>
  </si>
  <si>
    <t>艫作</t>
    <phoneticPr fontId="5"/>
  </si>
  <si>
    <t xml:space="preserve"> 新深浦町　 〃
 深　浦　　 〃</t>
    <rPh sb="1" eb="2">
      <t>シン</t>
    </rPh>
    <rPh sb="2" eb="5">
      <t>フカウラマチ</t>
    </rPh>
    <rPh sb="10" eb="13">
      <t>フカウラ</t>
    </rPh>
    <phoneticPr fontId="5"/>
  </si>
  <si>
    <t>横磯</t>
    <phoneticPr fontId="5"/>
  </si>
  <si>
    <t xml:space="preserve"> 深　浦　　 〃</t>
    <rPh sb="1" eb="4">
      <t>フカウラ</t>
    </rPh>
    <phoneticPr fontId="5"/>
  </si>
  <si>
    <t>広戸</t>
    <phoneticPr fontId="5"/>
  </si>
  <si>
    <t>驫木</t>
    <phoneticPr fontId="5"/>
  </si>
  <si>
    <t>風合瀬</t>
    <rPh sb="0" eb="1">
      <t>フウ</t>
    </rPh>
    <rPh sb="1" eb="2">
      <t>ア</t>
    </rPh>
    <rPh sb="2" eb="3">
      <t>セ</t>
    </rPh>
    <phoneticPr fontId="5"/>
  </si>
  <si>
    <t xml:space="preserve"> 風合瀬　　 〃</t>
    <rPh sb="1" eb="2">
      <t>フウ</t>
    </rPh>
    <rPh sb="2" eb="4">
      <t>アイセ</t>
    </rPh>
    <phoneticPr fontId="5"/>
  </si>
  <si>
    <t>木造</t>
    <phoneticPr fontId="5"/>
  </si>
  <si>
    <t xml:space="preserve"> 鰺ケ沢　　 〃</t>
    <rPh sb="1" eb="4">
      <t>アジガサワ</t>
    </rPh>
    <phoneticPr fontId="5"/>
  </si>
  <si>
    <t>車力</t>
    <phoneticPr fontId="5"/>
  </si>
  <si>
    <t xml:space="preserve"> 車　力　　 〃</t>
    <rPh sb="1" eb="4">
      <t>シャリキ</t>
    </rPh>
    <phoneticPr fontId="5"/>
  </si>
  <si>
    <t>十三</t>
    <phoneticPr fontId="5"/>
  </si>
  <si>
    <t xml:space="preserve"> 十　三　　 〃</t>
    <rPh sb="1" eb="4">
      <t>１３</t>
    </rPh>
    <phoneticPr fontId="5"/>
  </si>
  <si>
    <t xml:space="preserve"> 三厩村　　 〃</t>
    <rPh sb="1" eb="3">
      <t>ミンマヤ</t>
    </rPh>
    <rPh sb="3" eb="4">
      <t>ムラ</t>
    </rPh>
    <phoneticPr fontId="5"/>
  </si>
  <si>
    <t>今別</t>
    <phoneticPr fontId="5"/>
  </si>
  <si>
    <t xml:space="preserve"> 竜飛今別　 〃</t>
    <rPh sb="1" eb="3">
      <t>タッピ</t>
    </rPh>
    <rPh sb="3" eb="5">
      <t>イマベツ</t>
    </rPh>
    <phoneticPr fontId="5"/>
  </si>
  <si>
    <t>一本木</t>
    <rPh sb="2" eb="3">
      <t>キ</t>
    </rPh>
    <phoneticPr fontId="5"/>
  </si>
  <si>
    <t>瀬辺地</t>
    <rPh sb="0" eb="1">
      <t>セ</t>
    </rPh>
    <phoneticPr fontId="5"/>
  </si>
  <si>
    <t xml:space="preserve"> 蓬田村　　 〃</t>
    <rPh sb="1" eb="3">
      <t>ヨモギタ</t>
    </rPh>
    <rPh sb="3" eb="4">
      <t>ムラ</t>
    </rPh>
    <phoneticPr fontId="5"/>
  </si>
  <si>
    <t>久栗坂</t>
    <rPh sb="0" eb="1">
      <t>ク</t>
    </rPh>
    <rPh sb="1" eb="2">
      <t>クリ</t>
    </rPh>
    <rPh sb="2" eb="3">
      <t>ザカ</t>
    </rPh>
    <phoneticPr fontId="5"/>
  </si>
  <si>
    <t xml:space="preserve"> 青森市　　 〃</t>
    <rPh sb="1" eb="4">
      <t>アオモリシ</t>
    </rPh>
    <phoneticPr fontId="5"/>
  </si>
  <si>
    <t xml:space="preserve"> 平内町　　 〃</t>
    <rPh sb="1" eb="4">
      <t>ヒラナイマチ</t>
    </rPh>
    <phoneticPr fontId="5"/>
  </si>
  <si>
    <t>白砂</t>
    <rPh sb="0" eb="1">
      <t>シラ</t>
    </rPh>
    <rPh sb="1" eb="2">
      <t>スナ</t>
    </rPh>
    <phoneticPr fontId="5"/>
  </si>
  <si>
    <t>狩場沢</t>
    <phoneticPr fontId="5"/>
  </si>
  <si>
    <t xml:space="preserve"> 野辺地町 　〃</t>
    <rPh sb="1" eb="5">
      <t>ノヘジマチ</t>
    </rPh>
    <phoneticPr fontId="5"/>
  </si>
  <si>
    <t xml:space="preserve"> 横浜町　　 〃</t>
    <rPh sb="1" eb="4">
      <t>ヨコハママチ</t>
    </rPh>
    <phoneticPr fontId="5"/>
  </si>
  <si>
    <t>浜奥内</t>
    <rPh sb="0" eb="1">
      <t>ハマ</t>
    </rPh>
    <phoneticPr fontId="5"/>
  </si>
  <si>
    <t xml:space="preserve"> むつ市　　 〃</t>
    <rPh sb="1" eb="4">
      <t>ムツシ</t>
    </rPh>
    <phoneticPr fontId="5"/>
  </si>
  <si>
    <t>角違</t>
    <rPh sb="0" eb="1">
      <t>カド</t>
    </rPh>
    <rPh sb="1" eb="2">
      <t>イ</t>
    </rPh>
    <phoneticPr fontId="5"/>
  </si>
  <si>
    <t xml:space="preserve"> 川内町　　 〃</t>
    <rPh sb="1" eb="3">
      <t>カワウチ</t>
    </rPh>
    <rPh sb="3" eb="4">
      <t>マチ</t>
    </rPh>
    <phoneticPr fontId="5"/>
  </si>
  <si>
    <t>宿野部</t>
    <rPh sb="0" eb="1">
      <t>ヤド</t>
    </rPh>
    <rPh sb="1" eb="2">
      <t>ノ</t>
    </rPh>
    <rPh sb="2" eb="3">
      <t>ベ</t>
    </rPh>
    <phoneticPr fontId="5"/>
  </si>
  <si>
    <t>　 〃　　　 〃</t>
    <phoneticPr fontId="5"/>
  </si>
  <si>
    <t>蠣崎</t>
    <phoneticPr fontId="5"/>
  </si>
  <si>
    <t xml:space="preserve"> 川内町漁業協同組合</t>
    <rPh sb="1" eb="3">
      <t>カワウチ</t>
    </rPh>
    <rPh sb="3" eb="4">
      <t>マチ</t>
    </rPh>
    <rPh sb="4" eb="6">
      <t>ギョギョウ</t>
    </rPh>
    <rPh sb="6" eb="8">
      <t>キョウドウ</t>
    </rPh>
    <rPh sb="8" eb="10">
      <t>クミアイ</t>
    </rPh>
    <phoneticPr fontId="5"/>
  </si>
  <si>
    <t>小沢</t>
    <phoneticPr fontId="5"/>
  </si>
  <si>
    <t xml:space="preserve"> 脇野沢村　 〃</t>
    <rPh sb="1" eb="5">
      <t>ワキノサワムラ</t>
    </rPh>
    <phoneticPr fontId="5"/>
  </si>
  <si>
    <t>　(1) 第 １ 種 漁 港</t>
    <phoneticPr fontId="5"/>
  </si>
  <si>
    <t>九艘泊</t>
    <rPh sb="0" eb="1">
      <t>ク</t>
    </rPh>
    <rPh sb="1" eb="2">
      <t>ソウ</t>
    </rPh>
    <rPh sb="2" eb="3">
      <t>ド</t>
    </rPh>
    <phoneticPr fontId="5"/>
  </si>
  <si>
    <t xml:space="preserve"> 脇野沢村漁業協同組合</t>
    <rPh sb="1" eb="5">
      <t>ワキノサワムラ</t>
    </rPh>
    <phoneticPr fontId="5"/>
  </si>
  <si>
    <t xml:space="preserve"> 佐井村　　 〃</t>
    <rPh sb="1" eb="4">
      <t>サイムラ</t>
    </rPh>
    <phoneticPr fontId="5"/>
  </si>
  <si>
    <t>福浦</t>
    <phoneticPr fontId="5"/>
  </si>
  <si>
    <t>長後</t>
    <rPh sb="0" eb="1">
      <t>オサ</t>
    </rPh>
    <rPh sb="1" eb="2">
      <t>ゴ</t>
    </rPh>
    <phoneticPr fontId="5"/>
  </si>
  <si>
    <t>磯谷</t>
    <phoneticPr fontId="5"/>
  </si>
  <si>
    <t>矢越</t>
    <rPh sb="0" eb="1">
      <t>ヤ</t>
    </rPh>
    <rPh sb="1" eb="2">
      <t>コシ</t>
    </rPh>
    <phoneticPr fontId="5"/>
  </si>
  <si>
    <t>原田</t>
    <phoneticPr fontId="5"/>
  </si>
  <si>
    <t>材木</t>
    <phoneticPr fontId="5"/>
  </si>
  <si>
    <t xml:space="preserve"> 奥　戸　　 〃</t>
    <rPh sb="1" eb="4">
      <t>オクト</t>
    </rPh>
    <phoneticPr fontId="5"/>
  </si>
  <si>
    <t>蛇浦</t>
    <rPh sb="0" eb="1">
      <t>ヘビ</t>
    </rPh>
    <rPh sb="1" eb="2">
      <t>ウラ</t>
    </rPh>
    <phoneticPr fontId="5"/>
  </si>
  <si>
    <t xml:space="preserve"> 蛇　浦　　 〃</t>
    <rPh sb="1" eb="2">
      <t>ヘビ</t>
    </rPh>
    <rPh sb="2" eb="4">
      <t>カジウラ</t>
    </rPh>
    <phoneticPr fontId="5"/>
  </si>
  <si>
    <t>易国間</t>
    <rPh sb="0" eb="1">
      <t>エキ</t>
    </rPh>
    <phoneticPr fontId="5"/>
  </si>
  <si>
    <t xml:space="preserve"> 易国間　　 〃</t>
    <rPh sb="1" eb="2">
      <t>エキ</t>
    </rPh>
    <rPh sb="2" eb="3">
      <t>コク</t>
    </rPh>
    <rPh sb="3" eb="4">
      <t>マ</t>
    </rPh>
    <phoneticPr fontId="5"/>
  </si>
  <si>
    <t>桑畑</t>
    <phoneticPr fontId="5"/>
  </si>
  <si>
    <t>木野部</t>
    <rPh sb="0" eb="1">
      <t>キ</t>
    </rPh>
    <phoneticPr fontId="5"/>
  </si>
  <si>
    <t xml:space="preserve"> 大畑町　　 〃</t>
    <rPh sb="1" eb="4">
      <t>オオハタマチ</t>
    </rPh>
    <phoneticPr fontId="5"/>
  </si>
  <si>
    <t>正津川</t>
    <rPh sb="0" eb="1">
      <t>マサ</t>
    </rPh>
    <phoneticPr fontId="5"/>
  </si>
  <si>
    <t>関根</t>
    <phoneticPr fontId="5"/>
  </si>
  <si>
    <t xml:space="preserve"> 関根浜　　 〃</t>
    <rPh sb="1" eb="3">
      <t>セキネ</t>
    </rPh>
    <rPh sb="3" eb="4">
      <t>ハマ</t>
    </rPh>
    <phoneticPr fontId="5"/>
  </si>
  <si>
    <t xml:space="preserve"> 石　持　　 〃</t>
    <rPh sb="1" eb="2">
      <t>イシ</t>
    </rPh>
    <rPh sb="3" eb="4">
      <t>モ</t>
    </rPh>
    <phoneticPr fontId="5"/>
  </si>
  <si>
    <t>岩屋</t>
    <phoneticPr fontId="5"/>
  </si>
  <si>
    <t xml:space="preserve"> 岩　屋　　 〃</t>
    <rPh sb="1" eb="2">
      <t>イワ</t>
    </rPh>
    <rPh sb="3" eb="4">
      <t>ヤ</t>
    </rPh>
    <phoneticPr fontId="5"/>
  </si>
  <si>
    <t xml:space="preserve"> 尻　労　　 〃</t>
    <rPh sb="1" eb="2">
      <t>シリ</t>
    </rPh>
    <rPh sb="3" eb="4">
      <t>ロウ</t>
    </rPh>
    <phoneticPr fontId="5"/>
  </si>
  <si>
    <t>小田野沢</t>
    <rPh sb="0" eb="3">
      <t>オダノ</t>
    </rPh>
    <rPh sb="3" eb="4">
      <t>サワ</t>
    </rPh>
    <phoneticPr fontId="5"/>
  </si>
  <si>
    <t xml:space="preserve"> 小田野沢　 〃</t>
    <rPh sb="1" eb="4">
      <t>オダノ</t>
    </rPh>
    <rPh sb="4" eb="5">
      <t>サワ</t>
    </rPh>
    <phoneticPr fontId="5"/>
  </si>
  <si>
    <t>平沼</t>
    <phoneticPr fontId="5"/>
  </si>
  <si>
    <t xml:space="preserve"> 六ケ所村海水 〃</t>
    <rPh sb="1" eb="5">
      <t>ロッカショムラ</t>
    </rPh>
    <rPh sb="5" eb="7">
      <t>カイスイ</t>
    </rPh>
    <phoneticPr fontId="5"/>
  </si>
  <si>
    <t>百石</t>
    <phoneticPr fontId="5"/>
  </si>
  <si>
    <t xml:space="preserve"> 百石町　　 〃</t>
    <rPh sb="1" eb="4">
      <t>モモイシマチ</t>
    </rPh>
    <phoneticPr fontId="5"/>
  </si>
  <si>
    <t xml:space="preserve"> 八戸市南浜 〃</t>
    <rPh sb="1" eb="4">
      <t>ハチノヘシ</t>
    </rPh>
    <rPh sb="4" eb="5">
      <t>ミナミ</t>
    </rPh>
    <rPh sb="5" eb="6">
      <t>ハマ</t>
    </rPh>
    <phoneticPr fontId="5"/>
  </si>
  <si>
    <t xml:space="preserve"> 階　上　　 〃</t>
    <rPh sb="1" eb="4">
      <t>ハシカミ</t>
    </rPh>
    <phoneticPr fontId="5"/>
  </si>
  <si>
    <t>追越</t>
    <phoneticPr fontId="5"/>
  </si>
  <si>
    <t xml:space="preserve"> 　　〃　　 〃</t>
    <phoneticPr fontId="5"/>
  </si>
  <si>
    <t>　(2) 第 ２ 種 漁 港</t>
    <rPh sb="5" eb="6">
      <t>ダイ</t>
    </rPh>
    <rPh sb="9" eb="10">
      <t>シュ</t>
    </rPh>
    <rPh sb="11" eb="14">
      <t>ギョコウ</t>
    </rPh>
    <phoneticPr fontId="5"/>
  </si>
  <si>
    <t>第２種合計</t>
    <rPh sb="0" eb="1">
      <t>ダイ</t>
    </rPh>
    <rPh sb="2" eb="3">
      <t>シュ</t>
    </rPh>
    <rPh sb="3" eb="4">
      <t>ア</t>
    </rPh>
    <rPh sb="4" eb="5">
      <t>ケイ</t>
    </rPh>
    <phoneticPr fontId="5"/>
  </si>
  <si>
    <t>岩崎</t>
    <phoneticPr fontId="5"/>
  </si>
  <si>
    <t xml:space="preserve"> 新深浦町漁業協同組合</t>
    <rPh sb="1" eb="2">
      <t>シン</t>
    </rPh>
    <rPh sb="2" eb="5">
      <t>フカウラマチ</t>
    </rPh>
    <rPh sb="5" eb="7">
      <t>ギョギョウ</t>
    </rPh>
    <rPh sb="7" eb="9">
      <t>キョウドウ</t>
    </rPh>
    <rPh sb="9" eb="11">
      <t>クミアイ</t>
    </rPh>
    <phoneticPr fontId="5"/>
  </si>
  <si>
    <t xml:space="preserve"> 　　〃　　 〃</t>
  </si>
  <si>
    <t>龍飛</t>
    <rPh sb="0" eb="1">
      <t>タツ</t>
    </rPh>
    <phoneticPr fontId="5"/>
  </si>
  <si>
    <t>三厩</t>
    <rPh sb="0" eb="1">
      <t>サン</t>
    </rPh>
    <rPh sb="1" eb="2">
      <t>ウマヤ</t>
    </rPh>
    <phoneticPr fontId="5"/>
  </si>
  <si>
    <t>平舘</t>
    <phoneticPr fontId="5"/>
  </si>
  <si>
    <t xml:space="preserve"> 外ヶ浜　　 〃</t>
    <rPh sb="1" eb="2">
      <t>ソト</t>
    </rPh>
    <rPh sb="3" eb="4">
      <t>ハマ</t>
    </rPh>
    <phoneticPr fontId="5"/>
  </si>
  <si>
    <t>蟹田</t>
    <phoneticPr fontId="5"/>
  </si>
  <si>
    <t>蓬田</t>
    <rPh sb="0" eb="1">
      <t>ヨモギ</t>
    </rPh>
    <rPh sb="1" eb="2">
      <t>タ</t>
    </rPh>
    <phoneticPr fontId="5"/>
  </si>
  <si>
    <t>後潟</t>
    <phoneticPr fontId="5"/>
  </si>
  <si>
    <t xml:space="preserve"> 後　潟　　 〃</t>
    <rPh sb="1" eb="4">
      <t>ウシロガタ</t>
    </rPh>
    <phoneticPr fontId="5"/>
  </si>
  <si>
    <t>奥内</t>
    <phoneticPr fontId="5"/>
  </si>
  <si>
    <t>青森</t>
    <phoneticPr fontId="5"/>
  </si>
  <si>
    <t>稲生</t>
    <rPh sb="0" eb="1">
      <t>イナ</t>
    </rPh>
    <rPh sb="1" eb="2">
      <t>セイ</t>
    </rPh>
    <phoneticPr fontId="5"/>
  </si>
  <si>
    <t>東田沢</t>
    <rPh sb="0" eb="1">
      <t>ヒガシ</t>
    </rPh>
    <phoneticPr fontId="5"/>
  </si>
  <si>
    <t>小湊</t>
    <phoneticPr fontId="5"/>
  </si>
  <si>
    <t>清水川</t>
    <rPh sb="0" eb="1">
      <t>シン</t>
    </rPh>
    <rPh sb="1" eb="2">
      <t>ミズ</t>
    </rPh>
    <rPh sb="2" eb="3">
      <t>カワ</t>
    </rPh>
    <phoneticPr fontId="5"/>
  </si>
  <si>
    <t>野辺地</t>
    <phoneticPr fontId="5"/>
  </si>
  <si>
    <t xml:space="preserve"> 野辺地町　 〃</t>
    <rPh sb="1" eb="5">
      <t>ノヘジマチ</t>
    </rPh>
    <phoneticPr fontId="5"/>
  </si>
  <si>
    <t>横浜</t>
    <phoneticPr fontId="5"/>
  </si>
  <si>
    <t>脇野沢</t>
    <phoneticPr fontId="5"/>
  </si>
  <si>
    <t>下手浜</t>
    <rPh sb="2" eb="3">
      <t>ハマ</t>
    </rPh>
    <phoneticPr fontId="5"/>
  </si>
  <si>
    <t xml:space="preserve"> 大　間　　 〃</t>
    <rPh sb="1" eb="4">
      <t>オオマ</t>
    </rPh>
    <phoneticPr fontId="5"/>
  </si>
  <si>
    <t>下風呂</t>
    <rPh sb="0" eb="1">
      <t>シモ</t>
    </rPh>
    <phoneticPr fontId="5"/>
  </si>
  <si>
    <t xml:space="preserve"> 下風呂　　 〃</t>
    <rPh sb="1" eb="2">
      <t>シモ</t>
    </rPh>
    <rPh sb="2" eb="4">
      <t>ブロ</t>
    </rPh>
    <phoneticPr fontId="5"/>
  </si>
  <si>
    <t>野牛</t>
    <phoneticPr fontId="5"/>
  </si>
  <si>
    <t xml:space="preserve"> 野　牛　　 〃</t>
    <rPh sb="1" eb="2">
      <t>ノ</t>
    </rPh>
    <rPh sb="3" eb="4">
      <t>ウシ</t>
    </rPh>
    <phoneticPr fontId="5"/>
  </si>
  <si>
    <t xml:space="preserve"> 尻　屋　　 〃</t>
    <rPh sb="1" eb="4">
      <t>シリヤ</t>
    </rPh>
    <phoneticPr fontId="5"/>
  </si>
  <si>
    <t>小舟渡</t>
    <rPh sb="0" eb="1">
      <t>コ</t>
    </rPh>
    <rPh sb="1" eb="2">
      <t>ブネ</t>
    </rPh>
    <rPh sb="2" eb="3">
      <t>ワタ</t>
    </rPh>
    <phoneticPr fontId="5"/>
  </si>
  <si>
    <t>　(3) 第 ３ 種 漁 港</t>
    <rPh sb="5" eb="6">
      <t>ダイ</t>
    </rPh>
    <rPh sb="9" eb="10">
      <t>シュ</t>
    </rPh>
    <rPh sb="11" eb="14">
      <t>ギョコウ</t>
    </rPh>
    <phoneticPr fontId="5"/>
  </si>
  <si>
    <t>第３種合計</t>
    <rPh sb="0" eb="1">
      <t>ダイ</t>
    </rPh>
    <rPh sb="2" eb="3">
      <t>シュ</t>
    </rPh>
    <rPh sb="3" eb="4">
      <t>ア</t>
    </rPh>
    <rPh sb="4" eb="5">
      <t>ケイ</t>
    </rPh>
    <phoneticPr fontId="5"/>
  </si>
  <si>
    <t>－</t>
    <phoneticPr fontId="5"/>
  </si>
  <si>
    <t>八戸</t>
    <phoneticPr fontId="5"/>
  </si>
  <si>
    <t xml:space="preserve"> 八戸みなと漁業協同組合</t>
    <rPh sb="1" eb="3">
      <t>ハチノヘ</t>
    </rPh>
    <phoneticPr fontId="5"/>
  </si>
  <si>
    <t xml:space="preserve"> 八戸鮫浦   〃</t>
    <rPh sb="1" eb="2">
      <t>ハチ</t>
    </rPh>
    <rPh sb="2" eb="3">
      <t>コ</t>
    </rPh>
    <rPh sb="3" eb="4">
      <t>サメ</t>
    </rPh>
    <rPh sb="4" eb="5">
      <t>ウラ</t>
    </rPh>
    <phoneticPr fontId="5"/>
  </si>
  <si>
    <t xml:space="preserve"> 赤石水産　 〃</t>
    <rPh sb="1" eb="3">
      <t>アカイシ</t>
    </rPh>
    <rPh sb="3" eb="5">
      <t>スイサン</t>
    </rPh>
    <phoneticPr fontId="5"/>
  </si>
  <si>
    <t>大畑</t>
    <phoneticPr fontId="5"/>
  </si>
  <si>
    <t>三沢</t>
    <phoneticPr fontId="5"/>
  </si>
  <si>
    <t xml:space="preserve"> 三沢市　　 〃</t>
    <rPh sb="1" eb="4">
      <t>ミサワシ</t>
    </rPh>
    <phoneticPr fontId="5"/>
  </si>
  <si>
    <t>　(4) 第 ４ 種 漁 港</t>
    <rPh sb="5" eb="6">
      <t>ダイ</t>
    </rPh>
    <rPh sb="9" eb="10">
      <t>シュ</t>
    </rPh>
    <rPh sb="11" eb="14">
      <t>ギョコウ</t>
    </rPh>
    <phoneticPr fontId="5"/>
  </si>
  <si>
    <t>第４種合計</t>
    <rPh sb="0" eb="1">
      <t>ダイ</t>
    </rPh>
    <rPh sb="2" eb="3">
      <t>シュ</t>
    </rPh>
    <rPh sb="3" eb="4">
      <t>ア</t>
    </rPh>
    <rPh sb="4" eb="5">
      <t>ケイ</t>
    </rPh>
    <phoneticPr fontId="5"/>
  </si>
  <si>
    <t>小泊</t>
    <phoneticPr fontId="5"/>
  </si>
  <si>
    <t xml:space="preserve"> 小　泊漁業協同組合</t>
    <rPh sb="1" eb="4">
      <t>コドマリ</t>
    </rPh>
    <rPh sb="4" eb="6">
      <t>ギョギョウ</t>
    </rPh>
    <rPh sb="6" eb="8">
      <t>キョウドウ</t>
    </rPh>
    <rPh sb="8" eb="10">
      <t>クミアイ</t>
    </rPh>
    <phoneticPr fontId="5"/>
  </si>
  <si>
    <t xml:space="preserve"> 下　前　　 〃</t>
    <rPh sb="1" eb="4">
      <t>シタマエ</t>
    </rPh>
    <phoneticPr fontId="5"/>
  </si>
  <si>
    <t>佐井</t>
    <phoneticPr fontId="5"/>
  </si>
  <si>
    <t>白糠</t>
    <rPh sb="0" eb="1">
      <t>ハク</t>
    </rPh>
    <phoneticPr fontId="5"/>
  </si>
  <si>
    <t xml:space="preserve"> 白  糠     〃</t>
    <rPh sb="1" eb="2">
      <t>シロ</t>
    </rPh>
    <rPh sb="4" eb="5">
      <t>ヌカ</t>
    </rPh>
    <phoneticPr fontId="5"/>
  </si>
  <si>
    <t xml:space="preserve"> 　泊　　　 〃</t>
    <rPh sb="2" eb="3">
      <t>ト</t>
    </rPh>
    <phoneticPr fontId="5"/>
  </si>
  <si>
    <t>第５　関連施設及び水産加工経営体数</t>
    <rPh sb="0" eb="1">
      <t>ダイ</t>
    </rPh>
    <rPh sb="3" eb="5">
      <t>カンレン</t>
    </rPh>
    <rPh sb="5" eb="7">
      <t>シセツ</t>
    </rPh>
    <rPh sb="7" eb="8">
      <t>オヨ</t>
    </rPh>
    <rPh sb="9" eb="11">
      <t>スイサン</t>
    </rPh>
    <rPh sb="11" eb="13">
      <t>カコウ</t>
    </rPh>
    <rPh sb="13" eb="16">
      <t>ケイエイタイ</t>
    </rPh>
    <rPh sb="16" eb="17">
      <t>スウ</t>
    </rPh>
    <phoneticPr fontId="5"/>
  </si>
  <si>
    <t>　　(1) 第 １ 種 漁 港</t>
    <rPh sb="6" eb="11">
      <t>ダイイッシュ</t>
    </rPh>
    <rPh sb="12" eb="15">
      <t>ギョコウ</t>
    </rPh>
    <phoneticPr fontId="5"/>
  </si>
  <si>
    <t>荷 さ ば き 所</t>
    <rPh sb="0" eb="1">
      <t>ニ</t>
    </rPh>
    <rPh sb="8" eb="9">
      <t>ショ</t>
    </rPh>
    <phoneticPr fontId="5"/>
  </si>
  <si>
    <t>製　　　　　氷</t>
    <rPh sb="0" eb="7">
      <t>セイヒョウ</t>
    </rPh>
    <phoneticPr fontId="5"/>
  </si>
  <si>
    <t>冷　　　　　凍</t>
    <rPh sb="0" eb="7">
      <t>レイトウ</t>
    </rPh>
    <phoneticPr fontId="5"/>
  </si>
  <si>
    <t>冷　　　　　蔵</t>
    <rPh sb="0" eb="7">
      <t>レイゾウ</t>
    </rPh>
    <phoneticPr fontId="5"/>
  </si>
  <si>
    <t>貯　　　　　氷</t>
    <rPh sb="0" eb="1">
      <t>チョスイ</t>
    </rPh>
    <rPh sb="6" eb="7">
      <t>コオリ</t>
    </rPh>
    <phoneticPr fontId="5"/>
  </si>
  <si>
    <t>給　　　　　油</t>
    <rPh sb="0" eb="7">
      <t>キュウユ</t>
    </rPh>
    <phoneticPr fontId="5"/>
  </si>
  <si>
    <t>水産加工
経営体数（人）</t>
    <rPh sb="0" eb="2">
      <t>スイサン</t>
    </rPh>
    <rPh sb="2" eb="4">
      <t>カコウ</t>
    </rPh>
    <rPh sb="5" eb="8">
      <t>ケイエイタイ</t>
    </rPh>
    <rPh sb="8" eb="9">
      <t>スウ</t>
    </rPh>
    <rPh sb="10" eb="11">
      <t>ニン</t>
    </rPh>
    <phoneticPr fontId="5"/>
  </si>
  <si>
    <t>施 設 数</t>
    <rPh sb="0" eb="5">
      <t>シセツスウ</t>
    </rPh>
    <phoneticPr fontId="5"/>
  </si>
  <si>
    <t>規模(㎡)</t>
    <rPh sb="0" eb="2">
      <t>キボ</t>
    </rPh>
    <phoneticPr fontId="5"/>
  </si>
  <si>
    <r>
      <t xml:space="preserve">能力
</t>
    </r>
    <r>
      <rPr>
        <sz val="7"/>
        <rFont val="ＭＳ 明朝"/>
        <family val="1"/>
        <charset val="128"/>
      </rPr>
      <t>（トン/日）</t>
    </r>
    <rPh sb="0" eb="2">
      <t>ノウリョク</t>
    </rPh>
    <rPh sb="7" eb="8">
      <t>ニチ</t>
    </rPh>
    <phoneticPr fontId="5"/>
  </si>
  <si>
    <r>
      <t xml:space="preserve">タンク数
</t>
    </r>
    <r>
      <rPr>
        <sz val="8"/>
        <rFont val="ＭＳ 明朝"/>
        <family val="1"/>
        <charset val="128"/>
      </rPr>
      <t>（基）</t>
    </r>
    <rPh sb="3" eb="4">
      <t>スウ</t>
    </rPh>
    <rPh sb="6" eb="7">
      <t>キ</t>
    </rPh>
    <phoneticPr fontId="5"/>
  </si>
  <si>
    <r>
      <t xml:space="preserve">総能力
</t>
    </r>
    <r>
      <rPr>
        <sz val="8"/>
        <rFont val="ＭＳ 明朝"/>
        <family val="1"/>
        <charset val="128"/>
      </rPr>
      <t>（ＫＬ）</t>
    </r>
    <rPh sb="0" eb="1">
      <t>ソウ</t>
    </rPh>
    <rPh sb="1" eb="3">
      <t>ノウリョク</t>
    </rPh>
    <phoneticPr fontId="5"/>
  </si>
  <si>
    <t>第１種合計</t>
  </si>
  <si>
    <t>大間越</t>
    <rPh sb="0" eb="2">
      <t>オオマ</t>
    </rPh>
    <rPh sb="2" eb="3">
      <t>コシ</t>
    </rPh>
    <phoneticPr fontId="5"/>
  </si>
  <si>
    <t>驫木</t>
    <rPh sb="0" eb="2">
      <t>トドロキ</t>
    </rPh>
    <phoneticPr fontId="5"/>
  </si>
  <si>
    <t>風合瀬</t>
    <rPh sb="0" eb="1">
      <t>フウ</t>
    </rPh>
    <rPh sb="1" eb="3">
      <t>アイセ</t>
    </rPh>
    <phoneticPr fontId="5"/>
  </si>
  <si>
    <t>十三</t>
    <rPh sb="0" eb="1">
      <t>ジュウ</t>
    </rPh>
    <rPh sb="1" eb="2">
      <t>３</t>
    </rPh>
    <phoneticPr fontId="5"/>
  </si>
  <si>
    <t>一本木</t>
    <rPh sb="0" eb="2">
      <t>イッポン</t>
    </rPh>
    <rPh sb="2" eb="3">
      <t>ギ</t>
    </rPh>
    <phoneticPr fontId="5"/>
  </si>
  <si>
    <t>瀬辺地</t>
    <rPh sb="0" eb="1">
      <t>セ</t>
    </rPh>
    <rPh sb="1" eb="2">
      <t>ワタナベ</t>
    </rPh>
    <rPh sb="2" eb="3">
      <t>チ</t>
    </rPh>
    <phoneticPr fontId="5"/>
  </si>
  <si>
    <t>角違</t>
    <rPh sb="0" eb="1">
      <t>カク</t>
    </rPh>
    <rPh sb="1" eb="2">
      <t>イ</t>
    </rPh>
    <phoneticPr fontId="5"/>
  </si>
  <si>
    <t>宿野部</t>
    <rPh sb="0" eb="1">
      <t>ヤド</t>
    </rPh>
    <rPh sb="1" eb="3">
      <t>ノベ</t>
    </rPh>
    <phoneticPr fontId="5"/>
  </si>
  <si>
    <t>九艘泊</t>
    <rPh sb="0" eb="1">
      <t>ク</t>
    </rPh>
    <rPh sb="1" eb="2">
      <t>ソウ</t>
    </rPh>
    <rPh sb="2" eb="3">
      <t>ト</t>
    </rPh>
    <phoneticPr fontId="5"/>
  </si>
  <si>
    <t>長後</t>
    <rPh sb="0" eb="2">
      <t>オサゴ</t>
    </rPh>
    <phoneticPr fontId="5"/>
  </si>
  <si>
    <t>矢越</t>
    <rPh sb="0" eb="2">
      <t>ヤゴシ</t>
    </rPh>
    <phoneticPr fontId="5"/>
  </si>
  <si>
    <t>蛇浦</t>
    <rPh sb="0" eb="1">
      <t>ヘビ</t>
    </rPh>
    <rPh sb="1" eb="2">
      <t>カジウラ</t>
    </rPh>
    <phoneticPr fontId="5"/>
  </si>
  <si>
    <t>易国間</t>
    <rPh sb="0" eb="3">
      <t>エキコクカン</t>
    </rPh>
    <phoneticPr fontId="5"/>
  </si>
  <si>
    <t>正津川</t>
    <rPh sb="0" eb="3">
      <t>マサツガワ</t>
    </rPh>
    <phoneticPr fontId="5"/>
  </si>
  <si>
    <t>　　(2) 第 ２ 種 漁 港</t>
    <rPh sb="6" eb="11">
      <t>ダイイッシュ</t>
    </rPh>
    <rPh sb="12" eb="15">
      <t>ギョコウ</t>
    </rPh>
    <phoneticPr fontId="5"/>
  </si>
  <si>
    <t>第２種合計</t>
  </si>
  <si>
    <t>龍飛</t>
    <rPh sb="0" eb="2">
      <t>タ</t>
    </rPh>
    <phoneticPr fontId="5"/>
  </si>
  <si>
    <t>茂浦</t>
    <rPh sb="0" eb="1">
      <t>モ</t>
    </rPh>
    <rPh sb="1" eb="2">
      <t>ウラ</t>
    </rPh>
    <phoneticPr fontId="5"/>
  </si>
  <si>
    <t>奥戸</t>
    <rPh sb="0" eb="2">
      <t>オクト</t>
    </rPh>
    <phoneticPr fontId="5"/>
  </si>
  <si>
    <t>下手浜</t>
    <rPh sb="0" eb="2">
      <t>シモテ</t>
    </rPh>
    <rPh sb="2" eb="3">
      <t>ハマ</t>
    </rPh>
    <phoneticPr fontId="5"/>
  </si>
  <si>
    <t>野牛</t>
    <rPh sb="0" eb="2">
      <t>ヤギュウ</t>
    </rPh>
    <phoneticPr fontId="5"/>
  </si>
  <si>
    <t>小舟渡</t>
    <rPh sb="0" eb="2">
      <t>コブネ</t>
    </rPh>
    <rPh sb="2" eb="3">
      <t>ワタ</t>
    </rPh>
    <phoneticPr fontId="5"/>
  </si>
  <si>
    <t>　　(3) 第 ３ 種 漁 港</t>
    <rPh sb="6" eb="11">
      <t>ダイイッシュ</t>
    </rPh>
    <rPh sb="12" eb="15">
      <t>ギョコウ</t>
    </rPh>
    <phoneticPr fontId="5"/>
  </si>
  <si>
    <t>第３種合計</t>
  </si>
  <si>
    <t>　　(4) 第 ４ 種 漁 港</t>
    <rPh sb="6" eb="11">
      <t>ダイイッシュ</t>
    </rPh>
    <rPh sb="12" eb="15">
      <t>ギョコウ</t>
    </rPh>
    <phoneticPr fontId="5"/>
  </si>
  <si>
    <t>第４種合計</t>
  </si>
  <si>
    <t>白糠</t>
    <rPh sb="0" eb="1">
      <t>シロ</t>
    </rPh>
    <rPh sb="1" eb="2">
      <t>ヌカ</t>
    </rPh>
    <phoneticPr fontId="5"/>
  </si>
  <si>
    <t>(20)小型定置網</t>
  </si>
  <si>
    <t>(37)採貝</t>
  </si>
  <si>
    <t>(15)その他の刺網</t>
  </si>
  <si>
    <t>(38)採藻</t>
  </si>
  <si>
    <t>(25)まだら</t>
  </si>
  <si>
    <t>(91)その他のいか類</t>
  </si>
  <si>
    <t>(64)その他の魚類</t>
  </si>
  <si>
    <t>(92)たこ類</t>
  </si>
  <si>
    <t>(106)その他の海藻類</t>
  </si>
  <si>
    <t>(30)はたはた</t>
  </si>
  <si>
    <t>(18)大型定置網</t>
  </si>
  <si>
    <t>(33)その他の釣</t>
  </si>
  <si>
    <t>(35)潜水器漁業</t>
  </si>
  <si>
    <t>(24)沿岸まぐろはえ縄</t>
  </si>
  <si>
    <t>(20)さば類</t>
  </si>
  <si>
    <t>(22)ぶり類</t>
  </si>
  <si>
    <t>(1)くろまぐろ</t>
  </si>
  <si>
    <t>(39)まだい</t>
  </si>
  <si>
    <t>(59)めばる類</t>
  </si>
  <si>
    <t>(36)かご漁業</t>
  </si>
  <si>
    <t>(103)もずく類</t>
  </si>
  <si>
    <t>(56)はぎ類</t>
  </si>
  <si>
    <t>(27)ほっけ</t>
  </si>
  <si>
    <t>(17)その他の敷網</t>
  </si>
  <si>
    <t>(30)いか釣り</t>
  </si>
  <si>
    <t>(23)ひらめ</t>
  </si>
  <si>
    <t>(80)さざえ</t>
  </si>
  <si>
    <t>(62)そい</t>
  </si>
  <si>
    <t>(64)採貝</t>
  </si>
  <si>
    <t>(117)しじみ</t>
  </si>
  <si>
    <t>(24)かれい類</t>
  </si>
  <si>
    <t>(26)その他のはえ縄</t>
  </si>
  <si>
    <t>(4)小型底びき網</t>
  </si>
  <si>
    <t>(7)さめ類</t>
  </si>
  <si>
    <t>(89)するめいか</t>
  </si>
  <si>
    <t>(40)ぎんざけ養殖</t>
  </si>
  <si>
    <t>(94)なまこ類</t>
  </si>
  <si>
    <t>(39)その他の漁業</t>
  </si>
  <si>
    <t>(93)うに類</t>
  </si>
  <si>
    <t>(46)ほたてがい養殖</t>
  </si>
  <si>
    <t>(83)ほたてがい</t>
  </si>
  <si>
    <t>(75)その他のかに類</t>
  </si>
  <si>
    <t>(86)つぶ</t>
  </si>
  <si>
    <t>(21)その他の網漁業</t>
  </si>
  <si>
    <t>(98)こんぶ類</t>
  </si>
  <si>
    <t>(53)わかめ類養殖</t>
  </si>
  <si>
    <t>(99)わかめ類</t>
  </si>
  <si>
    <t>(101)てんぐさ類</t>
  </si>
  <si>
    <t>(102)ふのり</t>
  </si>
  <si>
    <t>(10)さくらます</t>
  </si>
  <si>
    <t>(77)あわび類</t>
  </si>
  <si>
    <t>(63)あいなめ</t>
  </si>
  <si>
    <t>(8)さけ類</t>
  </si>
  <si>
    <t>(13)まいわし</t>
  </si>
  <si>
    <t>(84)うばがい(ほっきがい)</t>
  </si>
  <si>
    <t>(95)ほや類</t>
  </si>
  <si>
    <t>(70)べにずわいがに</t>
  </si>
  <si>
    <t>(19)さけ定置網</t>
  </si>
  <si>
    <t>(17)まあじ</t>
  </si>
  <si>
    <t>(50)ほや類養殖</t>
  </si>
  <si>
    <t>(26)すけとうだら</t>
  </si>
  <si>
    <t>(10)２そうまき</t>
  </si>
  <si>
    <t>(3)沖合底びき網</t>
  </si>
  <si>
    <t>(1)遠洋底びき網</t>
  </si>
  <si>
    <t>(90)あかいか</t>
  </si>
  <si>
    <t>令和３年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</si>
</sst>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\-#,##0;&quot;－ &quot;"/>
    <numFmt numFmtId="177" formatCode="#,##0.0;\-#,##0.0;&quot;－ &quot;"/>
    <numFmt numFmtId="178" formatCode="#,##0.0;[Red]\-#,##0.0"/>
    <numFmt numFmtId="179" formatCode="#,##0&quot;月&quot;;\-#,##0&quot;月&quot;;&quot;－ &quot;"/>
    <numFmt numFmtId="180" formatCode="0.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10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0" fontId="1" fillId="0" borderId="0" applyFont="0" applyFill="0" applyBorder="0" applyAlignment="0" applyProtection="0"/>
    <xf numFmtId="0" fontId="11" fillId="0" borderId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5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1" fillId="0" borderId="0" xfId="1"/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0" fontId="2" fillId="0" borderId="0" xfId="1" applyFont="1" applyAlignment="1">
      <alignment horizontal="left"/>
    </xf>
    <xf numFmtId="0" fontId="6" fillId="0" borderId="5" xfId="1" quotePrefix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2" xfId="1" quotePrefix="1" applyFont="1" applyBorder="1" applyAlignment="1">
      <alignment horizontal="right" vertical="center" wrapText="1"/>
    </xf>
    <xf numFmtId="0" fontId="6" fillId="0" borderId="13" xfId="1" applyFont="1" applyBorder="1" applyAlignment="1">
      <alignment vertical="center" wrapText="1"/>
    </xf>
    <xf numFmtId="0" fontId="6" fillId="0" borderId="14" xfId="1" quotePrefix="1" applyFont="1" applyBorder="1" applyAlignment="1">
      <alignment horizontal="center" vertical="center" wrapText="1"/>
    </xf>
    <xf numFmtId="0" fontId="6" fillId="0" borderId="11" xfId="1" quotePrefix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horizontal="center" vertical="center"/>
    </xf>
    <xf numFmtId="176" fontId="6" fillId="0" borderId="11" xfId="2" applyNumberFormat="1" applyFont="1" applyFill="1" applyBorder="1" applyAlignment="1">
      <alignment horizontal="center" vertical="center"/>
    </xf>
    <xf numFmtId="176" fontId="6" fillId="0" borderId="11" xfId="2" applyNumberFormat="1" applyFont="1" applyFill="1" applyBorder="1" applyAlignment="1">
      <alignment horizontal="right" vertical="center"/>
    </xf>
    <xf numFmtId="177" fontId="6" fillId="0" borderId="11" xfId="2" applyNumberFormat="1" applyFont="1" applyFill="1" applyBorder="1" applyAlignment="1">
      <alignment horizontal="right" vertical="center"/>
    </xf>
    <xf numFmtId="176" fontId="6" fillId="0" borderId="18" xfId="2" applyNumberFormat="1" applyFont="1" applyFill="1" applyBorder="1" applyAlignment="1">
      <alignment horizontal="right" vertical="center"/>
    </xf>
    <xf numFmtId="0" fontId="6" fillId="0" borderId="9" xfId="1" quotePrefix="1" applyFont="1" applyBorder="1" applyAlignment="1">
      <alignment horizontal="center" vertical="center" wrapText="1"/>
    </xf>
    <xf numFmtId="176" fontId="6" fillId="0" borderId="11" xfId="2" applyNumberFormat="1" applyFont="1" applyFill="1" applyBorder="1" applyAlignment="1" applyProtection="1">
      <alignment horizontal="center" vertical="center"/>
      <protection locked="0"/>
    </xf>
    <xf numFmtId="177" fontId="6" fillId="0" borderId="11" xfId="2" quotePrefix="1" applyNumberFormat="1" applyFont="1" applyFill="1" applyBorder="1" applyAlignment="1">
      <alignment horizontal="right" vertical="center"/>
    </xf>
    <xf numFmtId="176" fontId="6" fillId="0" borderId="18" xfId="2" quotePrefix="1" applyNumberFormat="1" applyFont="1" applyFill="1" applyBorder="1" applyAlignment="1">
      <alignment horizontal="right" vertical="center"/>
    </xf>
    <xf numFmtId="0" fontId="6" fillId="0" borderId="19" xfId="1" quotePrefix="1" applyFont="1" applyBorder="1" applyAlignment="1">
      <alignment horizontal="center" vertical="center" wrapText="1"/>
    </xf>
    <xf numFmtId="176" fontId="6" fillId="0" borderId="20" xfId="2" applyNumberFormat="1" applyFont="1" applyFill="1" applyBorder="1" applyAlignment="1" applyProtection="1">
      <alignment horizontal="center" vertical="center"/>
      <protection locked="0"/>
    </xf>
    <xf numFmtId="176" fontId="6" fillId="0" borderId="20" xfId="2" applyNumberFormat="1" applyFont="1" applyFill="1" applyBorder="1" applyAlignment="1">
      <alignment horizontal="right" vertical="center"/>
    </xf>
    <xf numFmtId="177" fontId="6" fillId="0" borderId="20" xfId="2" applyNumberFormat="1" applyFont="1" applyFill="1" applyBorder="1" applyAlignment="1">
      <alignment horizontal="right" vertical="center"/>
    </xf>
    <xf numFmtId="177" fontId="6" fillId="0" borderId="20" xfId="2" quotePrefix="1" applyNumberFormat="1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38" fontId="2" fillId="0" borderId="0" xfId="2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quotePrefix="1" applyFont="1" applyAlignment="1">
      <alignment horizontal="left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/>
    </xf>
    <xf numFmtId="176" fontId="6" fillId="0" borderId="11" xfId="2" applyNumberFormat="1" applyFont="1" applyFill="1" applyBorder="1" applyAlignment="1">
      <alignment vertical="center"/>
    </xf>
    <xf numFmtId="177" fontId="6" fillId="0" borderId="11" xfId="2" applyNumberFormat="1" applyFont="1" applyFill="1" applyBorder="1" applyAlignment="1">
      <alignment vertical="center"/>
    </xf>
    <xf numFmtId="0" fontId="6" fillId="2" borderId="9" xfId="1" applyFont="1" applyFill="1" applyBorder="1" applyAlignment="1">
      <alignment horizontal="distributed" vertical="center"/>
    </xf>
    <xf numFmtId="0" fontId="2" fillId="0" borderId="30" xfId="1" applyFont="1" applyBorder="1"/>
    <xf numFmtId="0" fontId="6" fillId="2" borderId="9" xfId="1" quotePrefix="1" applyFont="1" applyFill="1" applyBorder="1" applyAlignment="1">
      <alignment horizontal="distributed" vertical="center"/>
    </xf>
    <xf numFmtId="0" fontId="2" fillId="0" borderId="31" xfId="1" applyFont="1" applyBorder="1"/>
    <xf numFmtId="0" fontId="2" fillId="0" borderId="32" xfId="1" applyFont="1" applyBorder="1"/>
    <xf numFmtId="0" fontId="1" fillId="0" borderId="32" xfId="1" applyBorder="1"/>
    <xf numFmtId="0" fontId="6" fillId="2" borderId="28" xfId="1" applyFont="1" applyFill="1" applyBorder="1" applyAlignment="1">
      <alignment horizontal="distributed" vertical="center"/>
    </xf>
    <xf numFmtId="176" fontId="6" fillId="0" borderId="16" xfId="2" applyNumberFormat="1" applyFont="1" applyFill="1" applyBorder="1" applyAlignment="1" applyProtection="1">
      <alignment horizontal="center" vertical="center"/>
      <protection locked="0"/>
    </xf>
    <xf numFmtId="176" fontId="6" fillId="0" borderId="16" xfId="2" applyNumberFormat="1" applyFont="1" applyFill="1" applyBorder="1" applyAlignment="1">
      <alignment vertical="center"/>
    </xf>
    <xf numFmtId="177" fontId="6" fillId="0" borderId="16" xfId="2" applyNumberFormat="1" applyFont="1" applyFill="1" applyBorder="1" applyAlignment="1">
      <alignment vertical="center"/>
    </xf>
    <xf numFmtId="0" fontId="1" fillId="0" borderId="30" xfId="1" applyBorder="1"/>
    <xf numFmtId="0" fontId="6" fillId="2" borderId="9" xfId="1" quotePrefix="1" applyFont="1" applyFill="1" applyBorder="1" applyAlignment="1">
      <alignment horizontal="distributed" vertical="center" wrapText="1"/>
    </xf>
    <xf numFmtId="0" fontId="6" fillId="0" borderId="19" xfId="1" applyFont="1" applyBorder="1" applyAlignment="1">
      <alignment horizontal="distributed" vertical="center"/>
    </xf>
    <xf numFmtId="176" fontId="6" fillId="0" borderId="20" xfId="2" applyNumberFormat="1" applyFont="1" applyFill="1" applyBorder="1" applyAlignment="1">
      <alignment vertical="center"/>
    </xf>
    <xf numFmtId="177" fontId="6" fillId="0" borderId="20" xfId="2" applyNumberFormat="1" applyFont="1" applyFill="1" applyBorder="1" applyAlignment="1">
      <alignment vertical="center"/>
    </xf>
    <xf numFmtId="176" fontId="6" fillId="0" borderId="33" xfId="2" applyNumberFormat="1" applyFont="1" applyFill="1" applyBorder="1" applyAlignment="1">
      <alignment horizontal="right" vertical="center"/>
    </xf>
    <xf numFmtId="38" fontId="1" fillId="0" borderId="0" xfId="1" applyNumberFormat="1"/>
    <xf numFmtId="38" fontId="1" fillId="0" borderId="34" xfId="1" applyNumberFormat="1" applyBorder="1"/>
    <xf numFmtId="0" fontId="4" fillId="0" borderId="0" xfId="1" quotePrefix="1" applyFont="1" applyAlignment="1">
      <alignment horizontal="left" vertical="center"/>
    </xf>
    <xf numFmtId="0" fontId="9" fillId="0" borderId="35" xfId="1" quotePrefix="1" applyFont="1" applyBorder="1" applyAlignment="1">
      <alignment vertical="center"/>
    </xf>
    <xf numFmtId="0" fontId="9" fillId="0" borderId="36" xfId="1" applyFont="1" applyBorder="1" applyAlignment="1">
      <alignment vertical="center"/>
    </xf>
    <xf numFmtId="0" fontId="9" fillId="0" borderId="0" xfId="1" applyFont="1"/>
    <xf numFmtId="0" fontId="10" fillId="0" borderId="0" xfId="1" applyFont="1"/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quotePrefix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quotePrefix="1" applyFont="1" applyBorder="1" applyAlignment="1">
      <alignment horizontal="center" vertical="center"/>
    </xf>
    <xf numFmtId="0" fontId="9" fillId="0" borderId="37" xfId="1" quotePrefix="1" applyFont="1" applyBorder="1" applyAlignment="1">
      <alignment horizontal="center" vertical="center"/>
    </xf>
    <xf numFmtId="0" fontId="9" fillId="0" borderId="18" xfId="1" quotePrefix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176" fontId="9" fillId="0" borderId="11" xfId="2" applyNumberFormat="1" applyFont="1" applyFill="1" applyBorder="1" applyAlignment="1">
      <alignment horizontal="right" vertical="center"/>
    </xf>
    <xf numFmtId="177" fontId="9" fillId="0" borderId="11" xfId="2" applyNumberFormat="1" applyFont="1" applyFill="1" applyBorder="1" applyAlignment="1">
      <alignment horizontal="right" vertical="center"/>
    </xf>
    <xf numFmtId="177" fontId="9" fillId="0" borderId="12" xfId="2" applyNumberFormat="1" applyFont="1" applyFill="1" applyBorder="1" applyAlignment="1">
      <alignment horizontal="right" vertical="center"/>
    </xf>
    <xf numFmtId="176" fontId="9" fillId="0" borderId="37" xfId="2" applyNumberFormat="1" applyFont="1" applyFill="1" applyBorder="1" applyAlignment="1">
      <alignment horizontal="right" vertical="center"/>
    </xf>
    <xf numFmtId="177" fontId="9" fillId="0" borderId="18" xfId="2" applyNumberFormat="1" applyFont="1" applyFill="1" applyBorder="1" applyAlignment="1">
      <alignment horizontal="right" vertical="center"/>
    </xf>
    <xf numFmtId="0" fontId="9" fillId="0" borderId="9" xfId="1" quotePrefix="1" applyFont="1" applyBorder="1" applyAlignment="1">
      <alignment horizontal="center" vertical="center"/>
    </xf>
    <xf numFmtId="177" fontId="9" fillId="0" borderId="11" xfId="2" applyNumberFormat="1" applyFont="1" applyFill="1" applyBorder="1" applyAlignment="1">
      <alignment vertical="center"/>
    </xf>
    <xf numFmtId="177" fontId="9" fillId="0" borderId="12" xfId="2" applyNumberFormat="1" applyFont="1" applyFill="1" applyBorder="1" applyAlignment="1">
      <alignment vertical="center"/>
    </xf>
    <xf numFmtId="177" fontId="9" fillId="0" borderId="18" xfId="2" applyNumberFormat="1" applyFont="1" applyFill="1" applyBorder="1" applyAlignment="1">
      <alignment vertical="center"/>
    </xf>
    <xf numFmtId="0" fontId="9" fillId="0" borderId="19" xfId="1" quotePrefix="1" applyFont="1" applyBorder="1" applyAlignment="1">
      <alignment horizontal="center" vertical="center"/>
    </xf>
    <xf numFmtId="176" fontId="9" fillId="0" borderId="20" xfId="2" applyNumberFormat="1" applyFont="1" applyFill="1" applyBorder="1" applyAlignment="1">
      <alignment horizontal="right" vertical="center"/>
    </xf>
    <xf numFmtId="177" fontId="9" fillId="0" borderId="20" xfId="2" applyNumberFormat="1" applyFont="1" applyFill="1" applyBorder="1" applyAlignment="1">
      <alignment vertical="center"/>
    </xf>
    <xf numFmtId="177" fontId="9" fillId="0" borderId="38" xfId="2" applyNumberFormat="1" applyFont="1" applyFill="1" applyBorder="1" applyAlignment="1">
      <alignment vertical="center"/>
    </xf>
    <xf numFmtId="176" fontId="9" fillId="0" borderId="39" xfId="2" applyNumberFormat="1" applyFont="1" applyFill="1" applyBorder="1" applyAlignment="1">
      <alignment horizontal="right" vertical="center"/>
    </xf>
    <xf numFmtId="177" fontId="9" fillId="0" borderId="33" xfId="2" applyNumberFormat="1" applyFont="1" applyFill="1" applyBorder="1" applyAlignment="1">
      <alignment vertical="center"/>
    </xf>
    <xf numFmtId="0" fontId="1" fillId="0" borderId="0" xfId="1" applyAlignment="1">
      <alignment vertical="center" shrinkToFit="1"/>
    </xf>
    <xf numFmtId="0" fontId="11" fillId="0" borderId="0" xfId="3">
      <alignment vertical="center"/>
    </xf>
    <xf numFmtId="0" fontId="2" fillId="0" borderId="0" xfId="1" applyFont="1" applyAlignment="1">
      <alignment vertical="center" shrinkToFit="1"/>
    </xf>
    <xf numFmtId="0" fontId="6" fillId="0" borderId="1" xfId="1" quotePrefix="1" applyFont="1" applyBorder="1" applyAlignment="1">
      <alignment vertical="center"/>
    </xf>
    <xf numFmtId="0" fontId="6" fillId="0" borderId="1" xfId="1" quotePrefix="1" applyFont="1" applyBorder="1" applyAlignment="1">
      <alignment horizontal="right" vertical="center"/>
    </xf>
    <xf numFmtId="0" fontId="9" fillId="0" borderId="5" xfId="1" quotePrefix="1" applyFont="1" applyBorder="1" applyAlignment="1">
      <alignment horizontal="center" vertical="center"/>
    </xf>
    <xf numFmtId="0" fontId="9" fillId="0" borderId="6" xfId="1" quotePrefix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41" xfId="1" applyFont="1" applyBorder="1" applyAlignment="1">
      <alignment vertical="center"/>
    </xf>
    <xf numFmtId="0" fontId="9" fillId="0" borderId="4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45" xfId="1" applyFont="1" applyBorder="1" applyAlignment="1">
      <alignment horizontal="center" vertical="center"/>
    </xf>
    <xf numFmtId="0" fontId="9" fillId="0" borderId="45" xfId="1" quotePrefix="1" applyFont="1" applyBorder="1" applyAlignment="1">
      <alignment horizontal="center" vertical="center"/>
    </xf>
    <xf numFmtId="0" fontId="9" fillId="0" borderId="45" xfId="1" applyFont="1" applyBorder="1" applyAlignment="1">
      <alignment horizontal="right" vertical="center"/>
    </xf>
    <xf numFmtId="0" fontId="9" fillId="0" borderId="13" xfId="1" quotePrefix="1" applyFont="1" applyBorder="1" applyAlignment="1">
      <alignment horizontal="center" vertical="center"/>
    </xf>
    <xf numFmtId="0" fontId="9" fillId="0" borderId="47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11" xfId="1" quotePrefix="1" applyFont="1" applyBorder="1" applyAlignment="1">
      <alignment horizontal="right" vertical="center"/>
    </xf>
    <xf numFmtId="0" fontId="9" fillId="0" borderId="46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0" borderId="14" xfId="1" quotePrefix="1" applyFont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right" vertical="center"/>
    </xf>
    <xf numFmtId="177" fontId="9" fillId="0" borderId="14" xfId="2" applyNumberFormat="1" applyFont="1" applyFill="1" applyBorder="1" applyAlignment="1">
      <alignment horizontal="right" vertical="center" shrinkToFit="1"/>
    </xf>
    <xf numFmtId="177" fontId="9" fillId="0" borderId="52" xfId="2" applyNumberFormat="1" applyFont="1" applyFill="1" applyBorder="1" applyAlignment="1">
      <alignment horizontal="right" vertical="center" shrinkToFit="1"/>
    </xf>
    <xf numFmtId="176" fontId="9" fillId="0" borderId="44" xfId="2" applyNumberFormat="1" applyFont="1" applyFill="1" applyBorder="1" applyAlignment="1">
      <alignment horizontal="right" vertical="center"/>
    </xf>
    <xf numFmtId="177" fontId="9" fillId="0" borderId="27" xfId="2" applyNumberFormat="1" applyFont="1" applyFill="1" applyBorder="1" applyAlignment="1">
      <alignment horizontal="right" vertical="center" shrinkToFit="1"/>
    </xf>
    <xf numFmtId="0" fontId="9" fillId="0" borderId="10" xfId="1" applyFont="1" applyBorder="1" applyAlignment="1">
      <alignment horizontal="center" vertical="center"/>
    </xf>
    <xf numFmtId="176" fontId="9" fillId="0" borderId="10" xfId="2" applyNumberFormat="1" applyFont="1" applyFill="1" applyBorder="1" applyAlignment="1">
      <alignment horizontal="right" vertical="center"/>
    </xf>
    <xf numFmtId="177" fontId="9" fillId="0" borderId="10" xfId="2" applyNumberFormat="1" applyFont="1" applyFill="1" applyBorder="1" applyAlignment="1">
      <alignment horizontal="right" vertical="center" shrinkToFit="1"/>
    </xf>
    <xf numFmtId="177" fontId="9" fillId="0" borderId="53" xfId="2" applyNumberFormat="1" applyFont="1" applyFill="1" applyBorder="1" applyAlignment="1">
      <alignment horizontal="right" vertical="center" shrinkToFit="1"/>
    </xf>
    <xf numFmtId="176" fontId="9" fillId="0" borderId="26" xfId="2" applyNumberFormat="1" applyFont="1" applyFill="1" applyBorder="1" applyAlignment="1">
      <alignment horizontal="right" vertical="center"/>
    </xf>
    <xf numFmtId="177" fontId="9" fillId="0" borderId="15" xfId="2" applyNumberFormat="1" applyFont="1" applyFill="1" applyBorder="1" applyAlignment="1">
      <alignment horizontal="right" vertical="center" shrinkToFit="1"/>
    </xf>
    <xf numFmtId="0" fontId="9" fillId="0" borderId="16" xfId="1" applyFont="1" applyBorder="1" applyAlignment="1">
      <alignment horizontal="center" vertical="center"/>
    </xf>
    <xf numFmtId="176" fontId="9" fillId="0" borderId="16" xfId="2" applyNumberFormat="1" applyFont="1" applyFill="1" applyBorder="1" applyAlignment="1">
      <alignment horizontal="right" vertical="center"/>
    </xf>
    <xf numFmtId="177" fontId="9" fillId="0" borderId="16" xfId="2" applyNumberFormat="1" applyFont="1" applyFill="1" applyBorder="1" applyAlignment="1">
      <alignment horizontal="right" vertical="center" shrinkToFit="1"/>
    </xf>
    <xf numFmtId="177" fontId="9" fillId="0" borderId="54" xfId="2" applyNumberFormat="1" applyFont="1" applyFill="1" applyBorder="1" applyAlignment="1">
      <alignment horizontal="right" vertical="center" shrinkToFit="1"/>
    </xf>
    <xf numFmtId="176" fontId="9" fillId="0" borderId="29" xfId="2" applyNumberFormat="1" applyFont="1" applyFill="1" applyBorder="1" applyAlignment="1">
      <alignment horizontal="right" vertical="center"/>
    </xf>
    <xf numFmtId="177" fontId="9" fillId="0" borderId="17" xfId="2" applyNumberFormat="1" applyFont="1" applyFill="1" applyBorder="1" applyAlignment="1">
      <alignment horizontal="right" vertical="center" shrinkToFit="1"/>
    </xf>
    <xf numFmtId="177" fontId="9" fillId="0" borderId="14" xfId="2" applyNumberFormat="1" applyFont="1" applyFill="1" applyBorder="1" applyAlignment="1">
      <alignment vertical="center" shrinkToFit="1"/>
    </xf>
    <xf numFmtId="177" fontId="9" fillId="0" borderId="52" xfId="2" applyNumberFormat="1" applyFont="1" applyFill="1" applyBorder="1" applyAlignment="1">
      <alignment vertical="center" shrinkToFit="1"/>
    </xf>
    <xf numFmtId="177" fontId="9" fillId="0" borderId="27" xfId="2" applyNumberFormat="1" applyFont="1" applyFill="1" applyBorder="1" applyAlignment="1">
      <alignment vertical="center" shrinkToFit="1"/>
    </xf>
    <xf numFmtId="177" fontId="9" fillId="0" borderId="10" xfId="2" applyNumberFormat="1" applyFont="1" applyFill="1" applyBorder="1" applyAlignment="1">
      <alignment vertical="center" shrinkToFit="1"/>
    </xf>
    <xf numFmtId="177" fontId="9" fillId="0" borderId="53" xfId="2" applyNumberFormat="1" applyFont="1" applyFill="1" applyBorder="1" applyAlignment="1">
      <alignment vertical="center" shrinkToFit="1"/>
    </xf>
    <xf numFmtId="176" fontId="9" fillId="0" borderId="26" xfId="2" applyNumberFormat="1" applyFont="1" applyFill="1" applyBorder="1" applyAlignment="1" applyProtection="1">
      <alignment horizontal="right" vertical="center"/>
    </xf>
    <xf numFmtId="177" fontId="9" fillId="0" borderId="10" xfId="2" applyNumberFormat="1" applyFont="1" applyFill="1" applyBorder="1" applyAlignment="1" applyProtection="1">
      <alignment vertical="center" shrinkToFit="1"/>
    </xf>
    <xf numFmtId="176" fontId="9" fillId="0" borderId="10" xfId="2" applyNumberFormat="1" applyFont="1" applyFill="1" applyBorder="1" applyAlignment="1" applyProtection="1">
      <alignment horizontal="right" vertical="center"/>
    </xf>
    <xf numFmtId="177" fontId="9" fillId="0" borderId="15" xfId="2" applyNumberFormat="1" applyFont="1" applyFill="1" applyBorder="1" applyAlignment="1" applyProtection="1">
      <alignment vertical="center" shrinkToFit="1"/>
    </xf>
    <xf numFmtId="0" fontId="9" fillId="0" borderId="55" xfId="1" applyFont="1" applyBorder="1" applyAlignment="1">
      <alignment horizontal="center" vertical="center"/>
    </xf>
    <xf numFmtId="176" fontId="9" fillId="0" borderId="55" xfId="2" applyNumberFormat="1" applyFont="1" applyFill="1" applyBorder="1" applyAlignment="1">
      <alignment horizontal="right" vertical="center"/>
    </xf>
    <xf numFmtId="177" fontId="9" fillId="0" borderId="55" xfId="2" applyNumberFormat="1" applyFont="1" applyFill="1" applyBorder="1" applyAlignment="1">
      <alignment vertical="center" shrinkToFit="1"/>
    </xf>
    <xf numFmtId="177" fontId="9" fillId="0" borderId="56" xfId="2" applyNumberFormat="1" applyFont="1" applyFill="1" applyBorder="1" applyAlignment="1">
      <alignment vertical="center" shrinkToFit="1"/>
    </xf>
    <xf numFmtId="176" fontId="9" fillId="0" borderId="57" xfId="2" applyNumberFormat="1" applyFont="1" applyFill="1" applyBorder="1" applyAlignment="1" applyProtection="1">
      <alignment horizontal="right" vertical="center"/>
    </xf>
    <xf numFmtId="177" fontId="9" fillId="0" borderId="55" xfId="2" applyNumberFormat="1" applyFont="1" applyFill="1" applyBorder="1" applyAlignment="1" applyProtection="1">
      <alignment vertical="center" shrinkToFit="1"/>
    </xf>
    <xf numFmtId="176" fontId="9" fillId="0" borderId="55" xfId="2" applyNumberFormat="1" applyFont="1" applyFill="1" applyBorder="1" applyAlignment="1" applyProtection="1">
      <alignment horizontal="right" vertical="center"/>
    </xf>
    <xf numFmtId="177" fontId="9" fillId="0" borderId="58" xfId="2" applyNumberFormat="1" applyFont="1" applyFill="1" applyBorder="1" applyAlignment="1" applyProtection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 shrinkToFit="1"/>
    </xf>
    <xf numFmtId="0" fontId="7" fillId="0" borderId="0" xfId="1" applyFont="1"/>
    <xf numFmtId="0" fontId="1" fillId="0" borderId="0" xfId="1" applyAlignment="1">
      <alignment shrinkToFit="1"/>
    </xf>
    <xf numFmtId="0" fontId="6" fillId="0" borderId="14" xfId="1" applyFont="1" applyBorder="1" applyAlignment="1">
      <alignment horizontal="center" vertical="center"/>
    </xf>
    <xf numFmtId="0" fontId="6" fillId="0" borderId="14" xfId="1" quotePrefix="1" applyFont="1" applyBorder="1" applyAlignment="1">
      <alignment horizontal="center" wrapText="1"/>
    </xf>
    <xf numFmtId="0" fontId="6" fillId="0" borderId="43" xfId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52" xfId="1" quotePrefix="1" applyFont="1" applyBorder="1" applyAlignment="1">
      <alignment horizontal="center" wrapText="1"/>
    </xf>
    <xf numFmtId="0" fontId="6" fillId="0" borderId="16" xfId="1" quotePrefix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distributed" vertical="center"/>
    </xf>
    <xf numFmtId="177" fontId="6" fillId="0" borderId="11" xfId="2" applyNumberFormat="1" applyFont="1" applyFill="1" applyBorder="1" applyAlignment="1">
      <alignment horizontal="right" vertical="center" shrinkToFit="1"/>
    </xf>
    <xf numFmtId="176" fontId="6" fillId="0" borderId="46" xfId="2" applyNumberFormat="1" applyFont="1" applyFill="1" applyBorder="1" applyAlignment="1">
      <alignment horizontal="right" vertical="center"/>
    </xf>
    <xf numFmtId="0" fontId="6" fillId="0" borderId="9" xfId="1" quotePrefix="1" applyFont="1" applyBorder="1" applyAlignment="1">
      <alignment horizontal="distributed" vertical="center" wrapText="1"/>
    </xf>
    <xf numFmtId="0" fontId="6" fillId="0" borderId="19" xfId="1" quotePrefix="1" applyFont="1" applyBorder="1" applyAlignment="1">
      <alignment horizontal="distributed" vertical="center" wrapText="1"/>
    </xf>
    <xf numFmtId="176" fontId="6" fillId="0" borderId="59" xfId="2" applyNumberFormat="1" applyFont="1" applyFill="1" applyBorder="1" applyAlignment="1">
      <alignment horizontal="right" vertical="center"/>
    </xf>
    <xf numFmtId="0" fontId="6" fillId="0" borderId="0" xfId="1" quotePrefix="1" applyFont="1" applyAlignment="1">
      <alignment horizontal="distributed" vertical="center" wrapText="1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2" quotePrefix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vertical="center"/>
    </xf>
    <xf numFmtId="0" fontId="6" fillId="0" borderId="1" xfId="1" quotePrefix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0" fontId="6" fillId="0" borderId="37" xfId="1" quotePrefix="1" applyFont="1" applyBorder="1" applyAlignment="1">
      <alignment horizontal="center" vertical="center"/>
    </xf>
    <xf numFmtId="0" fontId="6" fillId="0" borderId="18" xfId="1" quotePrefix="1" applyFont="1" applyBorder="1" applyAlignment="1">
      <alignment horizontal="center" vertical="center"/>
    </xf>
    <xf numFmtId="176" fontId="6" fillId="0" borderId="14" xfId="2" applyNumberFormat="1" applyFont="1" applyFill="1" applyBorder="1" applyAlignment="1">
      <alignment horizontal="right" vertical="center" shrinkToFit="1"/>
    </xf>
    <xf numFmtId="177" fontId="6" fillId="0" borderId="14" xfId="2" applyNumberFormat="1" applyFont="1" applyFill="1" applyBorder="1" applyAlignment="1">
      <alignment horizontal="right" vertical="center" shrinkToFit="1"/>
    </xf>
    <xf numFmtId="177" fontId="6" fillId="0" borderId="43" xfId="2" applyNumberFormat="1" applyFont="1" applyFill="1" applyBorder="1" applyAlignment="1">
      <alignment horizontal="right" vertical="center" shrinkToFit="1"/>
    </xf>
    <xf numFmtId="176" fontId="6" fillId="0" borderId="63" xfId="2" applyNumberFormat="1" applyFont="1" applyFill="1" applyBorder="1" applyAlignment="1">
      <alignment horizontal="right" vertical="center" shrinkToFit="1"/>
    </xf>
    <xf numFmtId="176" fontId="6" fillId="0" borderId="0" xfId="2" applyNumberFormat="1" applyFont="1" applyFill="1" applyBorder="1" applyAlignment="1">
      <alignment horizontal="right" vertical="center" shrinkToFit="1"/>
    </xf>
    <xf numFmtId="0" fontId="6" fillId="2" borderId="64" xfId="1" applyFont="1" applyFill="1" applyBorder="1" applyAlignment="1">
      <alignment horizontal="distributed" vertical="center"/>
    </xf>
    <xf numFmtId="0" fontId="6" fillId="0" borderId="43" xfId="1" applyFont="1" applyBorder="1" applyAlignment="1">
      <alignment horizontal="distributed" vertical="center" shrinkToFit="1"/>
    </xf>
    <xf numFmtId="0" fontId="6" fillId="0" borderId="25" xfId="1" applyFont="1" applyBorder="1" applyAlignment="1">
      <alignment horizontal="distributed" vertical="center"/>
    </xf>
    <xf numFmtId="0" fontId="6" fillId="2" borderId="12" xfId="1" applyFont="1" applyFill="1" applyBorder="1" applyAlignment="1">
      <alignment horizontal="distributed" vertical="center" shrinkToFit="1"/>
    </xf>
    <xf numFmtId="0" fontId="6" fillId="2" borderId="12" xfId="1" quotePrefix="1" applyFont="1" applyFill="1" applyBorder="1" applyAlignment="1">
      <alignment horizontal="distributed" vertical="center" shrinkToFit="1"/>
    </xf>
    <xf numFmtId="0" fontId="6" fillId="2" borderId="12" xfId="1" applyFont="1" applyFill="1" applyBorder="1" applyAlignment="1">
      <alignment horizontal="distributed" vertical="center" wrapText="1" shrinkToFit="1"/>
    </xf>
    <xf numFmtId="0" fontId="6" fillId="0" borderId="50" xfId="1" applyFont="1" applyBorder="1" applyAlignment="1">
      <alignment horizontal="distributed" vertical="center" shrinkToFit="1"/>
    </xf>
    <xf numFmtId="0" fontId="6" fillId="2" borderId="14" xfId="1" applyFont="1" applyFill="1" applyBorder="1" applyAlignment="1">
      <alignment horizontal="distributed" vertical="center" shrinkToFit="1"/>
    </xf>
    <xf numFmtId="0" fontId="6" fillId="2" borderId="11" xfId="1" applyFont="1" applyFill="1" applyBorder="1" applyAlignment="1">
      <alignment horizontal="distributed" vertical="center" shrinkToFit="1"/>
    </xf>
    <xf numFmtId="0" fontId="6" fillId="0" borderId="10" xfId="1" applyFont="1" applyBorder="1" applyAlignment="1">
      <alignment horizontal="distributed" vertical="center" shrinkToFit="1"/>
    </xf>
    <xf numFmtId="0" fontId="6" fillId="2" borderId="64" xfId="1" applyFont="1" applyFill="1" applyBorder="1" applyAlignment="1">
      <alignment horizontal="center" vertical="center" shrinkToFit="1"/>
    </xf>
    <xf numFmtId="0" fontId="6" fillId="0" borderId="28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 shrinkToFit="1"/>
    </xf>
    <xf numFmtId="0" fontId="6" fillId="0" borderId="64" xfId="1" applyFont="1" applyBorder="1" applyAlignment="1">
      <alignment horizontal="distributed" vertical="center"/>
    </xf>
    <xf numFmtId="0" fontId="6" fillId="2" borderId="11" xfId="1" quotePrefix="1" applyFont="1" applyFill="1" applyBorder="1" applyAlignment="1">
      <alignment horizontal="distributed" vertical="center" shrinkToFit="1"/>
    </xf>
    <xf numFmtId="0" fontId="6" fillId="2" borderId="13" xfId="1" applyFont="1" applyFill="1" applyBorder="1" applyAlignment="1">
      <alignment horizontal="distributed" vertical="center" shrinkToFit="1"/>
    </xf>
    <xf numFmtId="0" fontId="6" fillId="0" borderId="29" xfId="1" applyFont="1" applyBorder="1" applyAlignment="1">
      <alignment horizontal="distributed" vertical="center" shrinkToFit="1"/>
    </xf>
    <xf numFmtId="176" fontId="6" fillId="0" borderId="11" xfId="2" applyNumberFormat="1" applyFont="1" applyFill="1" applyBorder="1" applyAlignment="1">
      <alignment horizontal="right" vertical="center" shrinkToFit="1"/>
    </xf>
    <xf numFmtId="177" fontId="6" fillId="0" borderId="12" xfId="2" applyNumberFormat="1" applyFont="1" applyFill="1" applyBorder="1" applyAlignment="1">
      <alignment horizontal="right" vertical="center" shrinkToFit="1"/>
    </xf>
    <xf numFmtId="176" fontId="6" fillId="0" borderId="37" xfId="2" applyNumberFormat="1" applyFont="1" applyFill="1" applyBorder="1" applyAlignment="1">
      <alignment horizontal="right" vertical="center" shrinkToFit="1"/>
    </xf>
    <xf numFmtId="0" fontId="6" fillId="2" borderId="10" xfId="1" applyFont="1" applyFill="1" applyBorder="1" applyAlignment="1">
      <alignment horizontal="distributed" vertical="center" shrinkToFit="1"/>
    </xf>
    <xf numFmtId="176" fontId="6" fillId="0" borderId="10" xfId="2" applyNumberFormat="1" applyFont="1" applyFill="1" applyBorder="1" applyAlignment="1">
      <alignment horizontal="right" vertical="center" shrinkToFit="1"/>
    </xf>
    <xf numFmtId="177" fontId="6" fillId="0" borderId="10" xfId="2" applyNumberFormat="1" applyFont="1" applyFill="1" applyBorder="1" applyAlignment="1">
      <alignment horizontal="right" vertical="center" shrinkToFit="1"/>
    </xf>
    <xf numFmtId="0" fontId="6" fillId="0" borderId="66" xfId="1" applyFont="1" applyBorder="1" applyAlignment="1">
      <alignment horizontal="distributed" vertical="center"/>
    </xf>
    <xf numFmtId="0" fontId="6" fillId="0" borderId="55" xfId="1" applyFont="1" applyBorder="1" applyAlignment="1">
      <alignment horizontal="distributed" vertical="center" shrinkToFit="1"/>
    </xf>
    <xf numFmtId="176" fontId="6" fillId="0" borderId="20" xfId="2" applyNumberFormat="1" applyFont="1" applyFill="1" applyBorder="1" applyAlignment="1">
      <alignment horizontal="right" vertical="center" shrinkToFit="1"/>
    </xf>
    <xf numFmtId="177" fontId="6" fillId="0" borderId="20" xfId="2" applyNumberFormat="1" applyFont="1" applyFill="1" applyBorder="1" applyAlignment="1">
      <alignment horizontal="right" vertical="center" shrinkToFit="1"/>
    </xf>
    <xf numFmtId="177" fontId="6" fillId="0" borderId="38" xfId="2" applyNumberFormat="1" applyFont="1" applyFill="1" applyBorder="1" applyAlignment="1">
      <alignment horizontal="right" vertical="center" shrinkToFit="1"/>
    </xf>
    <xf numFmtId="176" fontId="6" fillId="0" borderId="39" xfId="2" applyNumberFormat="1" applyFont="1" applyFill="1" applyBorder="1" applyAlignment="1">
      <alignment horizontal="right" vertical="center" shrinkToFit="1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 shrinkToFit="1"/>
    </xf>
    <xf numFmtId="38" fontId="6" fillId="0" borderId="0" xfId="2" applyNumberFormat="1" applyFont="1" applyFill="1" applyBorder="1" applyAlignment="1">
      <alignment vertical="center"/>
    </xf>
    <xf numFmtId="38" fontId="6" fillId="0" borderId="0" xfId="2" quotePrefix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vertical="center"/>
    </xf>
    <xf numFmtId="38" fontId="10" fillId="0" borderId="0" xfId="1" applyNumberFormat="1" applyFont="1"/>
    <xf numFmtId="38" fontId="6" fillId="3" borderId="0" xfId="1" applyNumberFormat="1" applyFont="1" applyFill="1" applyAlignment="1">
      <alignment vertical="center"/>
    </xf>
    <xf numFmtId="0" fontId="6" fillId="0" borderId="14" xfId="1" quotePrefix="1" applyFont="1" applyBorder="1" applyAlignment="1">
      <alignment horizontal="center" vertical="center"/>
    </xf>
    <xf numFmtId="0" fontId="6" fillId="0" borderId="43" xfId="1" quotePrefix="1" applyFont="1" applyBorder="1" applyAlignment="1">
      <alignment horizontal="center" vertical="center"/>
    </xf>
    <xf numFmtId="0" fontId="6" fillId="0" borderId="63" xfId="1" quotePrefix="1" applyFont="1" applyBorder="1" applyAlignment="1">
      <alignment horizontal="center" vertical="center"/>
    </xf>
    <xf numFmtId="0" fontId="6" fillId="0" borderId="27" xfId="1" quotePrefix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distributed" vertical="center"/>
    </xf>
    <xf numFmtId="177" fontId="6" fillId="0" borderId="0" xfId="2" applyNumberFormat="1" applyFont="1" applyFill="1" applyBorder="1" applyAlignment="1">
      <alignment horizontal="right" vertical="center" shrinkToFit="1"/>
    </xf>
    <xf numFmtId="176" fontId="12" fillId="0" borderId="0" xfId="2" applyNumberFormat="1" applyFont="1" applyFill="1" applyBorder="1" applyAlignment="1">
      <alignment horizontal="right" vertical="center" shrinkToFit="1"/>
    </xf>
    <xf numFmtId="177" fontId="12" fillId="0" borderId="0" xfId="2" applyNumberFormat="1" applyFont="1" applyFill="1" applyBorder="1" applyAlignment="1">
      <alignment horizontal="right" vertical="center" shrinkToFit="1"/>
    </xf>
    <xf numFmtId="0" fontId="6" fillId="0" borderId="11" xfId="1" applyFont="1" applyBorder="1" applyAlignment="1">
      <alignment horizontal="distributed" vertical="center" shrinkToFit="1"/>
    </xf>
    <xf numFmtId="0" fontId="6" fillId="2" borderId="14" xfId="1" applyFont="1" applyFill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 shrinkToFit="1"/>
    </xf>
    <xf numFmtId="0" fontId="12" fillId="0" borderId="28" xfId="1" applyFont="1" applyBorder="1" applyAlignment="1">
      <alignment horizontal="distributed" vertical="center"/>
    </xf>
    <xf numFmtId="0" fontId="6" fillId="0" borderId="20" xfId="1" applyFont="1" applyBorder="1" applyAlignment="1">
      <alignment horizontal="distributed" vertical="center" shrinkToFit="1"/>
    </xf>
    <xf numFmtId="0" fontId="6" fillId="2" borderId="20" xfId="1" applyFont="1" applyFill="1" applyBorder="1" applyAlignment="1">
      <alignment horizontal="distributed" vertical="center" shrinkToFit="1"/>
    </xf>
    <xf numFmtId="0" fontId="1" fillId="0" borderId="0" xfId="1" applyAlignment="1">
      <alignment horizontal="right"/>
    </xf>
    <xf numFmtId="0" fontId="4" fillId="0" borderId="0" xfId="1" applyFont="1" applyAlignment="1">
      <alignment horizontal="left" vertical="top"/>
    </xf>
    <xf numFmtId="38" fontId="1" fillId="0" borderId="0" xfId="1" applyNumberFormat="1" applyAlignment="1">
      <alignment vertical="center"/>
    </xf>
    <xf numFmtId="0" fontId="2" fillId="0" borderId="1" xfId="1" quotePrefix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1" fillId="0" borderId="0" xfId="3" applyAlignment="1">
      <alignment horizontal="center" vertical="center"/>
    </xf>
    <xf numFmtId="176" fontId="6" fillId="0" borderId="14" xfId="2" applyNumberFormat="1" applyFont="1" applyFill="1" applyBorder="1" applyAlignment="1">
      <alignment vertical="center" shrinkToFit="1"/>
    </xf>
    <xf numFmtId="177" fontId="6" fillId="0" borderId="14" xfId="2" applyNumberFormat="1" applyFont="1" applyFill="1" applyBorder="1" applyAlignment="1">
      <alignment vertical="center" shrinkToFit="1"/>
    </xf>
    <xf numFmtId="177" fontId="6" fillId="0" borderId="52" xfId="2" applyNumberFormat="1" applyFont="1" applyFill="1" applyBorder="1" applyAlignment="1">
      <alignment vertical="center" shrinkToFit="1"/>
    </xf>
    <xf numFmtId="176" fontId="6" fillId="0" borderId="44" xfId="2" applyNumberFormat="1" applyFont="1" applyFill="1" applyBorder="1" applyAlignment="1">
      <alignment vertical="center" shrinkToFit="1"/>
    </xf>
    <xf numFmtId="177" fontId="6" fillId="0" borderId="27" xfId="2" applyNumberFormat="1" applyFont="1" applyFill="1" applyBorder="1" applyAlignment="1">
      <alignment vertical="center" shrinkToFit="1"/>
    </xf>
    <xf numFmtId="176" fontId="6" fillId="0" borderId="10" xfId="2" applyNumberFormat="1" applyFont="1" applyFill="1" applyBorder="1" applyAlignment="1">
      <alignment vertical="center" shrinkToFit="1"/>
    </xf>
    <xf numFmtId="177" fontId="6" fillId="0" borderId="10" xfId="2" applyNumberFormat="1" applyFont="1" applyFill="1" applyBorder="1" applyAlignment="1">
      <alignment vertical="center" shrinkToFit="1"/>
    </xf>
    <xf numFmtId="177" fontId="6" fillId="0" borderId="53" xfId="2" applyNumberFormat="1" applyFont="1" applyFill="1" applyBorder="1" applyAlignment="1">
      <alignment vertical="center" shrinkToFit="1"/>
    </xf>
    <xf numFmtId="176" fontId="6" fillId="0" borderId="26" xfId="2" applyNumberFormat="1" applyFont="1" applyFill="1" applyBorder="1" applyAlignment="1">
      <alignment vertical="center" shrinkToFit="1"/>
    </xf>
    <xf numFmtId="177" fontId="6" fillId="0" borderId="15" xfId="2" applyNumberFormat="1" applyFont="1" applyFill="1" applyBorder="1" applyAlignment="1">
      <alignment vertical="center" shrinkToFit="1"/>
    </xf>
    <xf numFmtId="176" fontId="6" fillId="0" borderId="16" xfId="2" applyNumberFormat="1" applyFont="1" applyFill="1" applyBorder="1" applyAlignment="1">
      <alignment vertical="center" shrinkToFit="1"/>
    </xf>
    <xf numFmtId="177" fontId="6" fillId="0" borderId="16" xfId="2" applyNumberFormat="1" applyFont="1" applyFill="1" applyBorder="1" applyAlignment="1">
      <alignment vertical="center" shrinkToFit="1"/>
    </xf>
    <xf numFmtId="177" fontId="6" fillId="0" borderId="54" xfId="2" applyNumberFormat="1" applyFont="1" applyFill="1" applyBorder="1" applyAlignment="1">
      <alignment vertical="center" shrinkToFit="1"/>
    </xf>
    <xf numFmtId="176" fontId="6" fillId="0" borderId="29" xfId="2" applyNumberFormat="1" applyFont="1" applyFill="1" applyBorder="1" applyAlignment="1">
      <alignment vertical="center" shrinkToFit="1"/>
    </xf>
    <xf numFmtId="177" fontId="6" fillId="0" borderId="17" xfId="2" applyNumberFormat="1" applyFont="1" applyFill="1" applyBorder="1" applyAlignment="1">
      <alignment vertical="center" shrinkToFit="1"/>
    </xf>
    <xf numFmtId="176" fontId="6" fillId="0" borderId="14" xfId="2" applyNumberFormat="1" applyFont="1" applyFill="1" applyBorder="1" applyAlignment="1">
      <alignment vertical="center"/>
    </xf>
    <xf numFmtId="177" fontId="6" fillId="0" borderId="14" xfId="2" applyNumberFormat="1" applyFont="1" applyFill="1" applyBorder="1" applyAlignment="1">
      <alignment vertical="center"/>
    </xf>
    <xf numFmtId="177" fontId="6" fillId="0" borderId="52" xfId="2" applyNumberFormat="1" applyFont="1" applyFill="1" applyBorder="1" applyAlignment="1">
      <alignment vertical="center"/>
    </xf>
    <xf numFmtId="176" fontId="6" fillId="0" borderId="44" xfId="2" applyNumberFormat="1" applyFont="1" applyFill="1" applyBorder="1" applyAlignment="1">
      <alignment vertical="center"/>
    </xf>
    <xf numFmtId="177" fontId="6" fillId="0" borderId="27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177" fontId="6" fillId="0" borderId="10" xfId="2" applyNumberFormat="1" applyFont="1" applyFill="1" applyBorder="1" applyAlignment="1">
      <alignment vertical="center"/>
    </xf>
    <xf numFmtId="176" fontId="6" fillId="0" borderId="55" xfId="2" applyNumberFormat="1" applyFont="1" applyFill="1" applyBorder="1" applyAlignment="1">
      <alignment vertical="center"/>
    </xf>
    <xf numFmtId="177" fontId="6" fillId="0" borderId="55" xfId="2" applyNumberFormat="1" applyFont="1" applyFill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10" xfId="1" applyFont="1" applyBorder="1" applyAlignment="1">
      <alignment horizontal="center" vertical="center"/>
    </xf>
    <xf numFmtId="177" fontId="6" fillId="0" borderId="53" xfId="2" applyNumberFormat="1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177" fontId="6" fillId="0" borderId="15" xfId="2" applyNumberFormat="1" applyFont="1" applyFill="1" applyBorder="1" applyAlignment="1">
      <alignment vertical="center"/>
    </xf>
    <xf numFmtId="0" fontId="11" fillId="0" borderId="34" xfId="3" applyBorder="1">
      <alignment vertical="center"/>
    </xf>
    <xf numFmtId="176" fontId="6" fillId="0" borderId="10" xfId="2" applyNumberFormat="1" applyFont="1" applyFill="1" applyBorder="1" applyAlignment="1" applyProtection="1">
      <alignment vertical="center"/>
    </xf>
    <xf numFmtId="177" fontId="6" fillId="0" borderId="10" xfId="2" applyNumberFormat="1" applyFont="1" applyFill="1" applyBorder="1" applyAlignment="1" applyProtection="1">
      <alignment vertical="center"/>
    </xf>
    <xf numFmtId="177" fontId="6" fillId="0" borderId="53" xfId="2" applyNumberFormat="1" applyFont="1" applyFill="1" applyBorder="1" applyAlignment="1" applyProtection="1">
      <alignment vertical="center"/>
    </xf>
    <xf numFmtId="176" fontId="6" fillId="0" borderId="26" xfId="2" applyNumberFormat="1" applyFont="1" applyFill="1" applyBorder="1" applyAlignment="1" applyProtection="1">
      <alignment vertical="center"/>
    </xf>
    <xf numFmtId="177" fontId="6" fillId="0" borderId="15" xfId="2" applyNumberFormat="1" applyFont="1" applyFill="1" applyBorder="1" applyAlignment="1" applyProtection="1">
      <alignment vertical="center"/>
    </xf>
    <xf numFmtId="176" fontId="6" fillId="0" borderId="16" xfId="2" quotePrefix="1" applyNumberFormat="1" applyFont="1" applyFill="1" applyBorder="1" applyAlignment="1" applyProtection="1">
      <alignment horizontal="right" vertical="center"/>
    </xf>
    <xf numFmtId="177" fontId="6" fillId="0" borderId="16" xfId="2" quotePrefix="1" applyNumberFormat="1" applyFont="1" applyFill="1" applyBorder="1" applyAlignment="1" applyProtection="1">
      <alignment horizontal="right" vertical="center"/>
    </xf>
    <xf numFmtId="177" fontId="6" fillId="0" borderId="54" xfId="2" quotePrefix="1" applyNumberFormat="1" applyFont="1" applyFill="1" applyBorder="1" applyAlignment="1" applyProtection="1">
      <alignment horizontal="right" vertical="center"/>
    </xf>
    <xf numFmtId="176" fontId="6" fillId="0" borderId="29" xfId="2" quotePrefix="1" applyNumberFormat="1" applyFont="1" applyFill="1" applyBorder="1" applyAlignment="1" applyProtection="1">
      <alignment horizontal="right" vertical="center"/>
    </xf>
    <xf numFmtId="177" fontId="6" fillId="0" borderId="17" xfId="2" quotePrefix="1" applyNumberFormat="1" applyFont="1" applyFill="1" applyBorder="1" applyAlignment="1" applyProtection="1">
      <alignment horizontal="right" vertical="center"/>
    </xf>
    <xf numFmtId="178" fontId="1" fillId="0" borderId="0" xfId="1" applyNumberFormat="1"/>
    <xf numFmtId="0" fontId="2" fillId="0" borderId="0" xfId="1" quotePrefix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wrapText="1"/>
    </xf>
    <xf numFmtId="177" fontId="6" fillId="0" borderId="11" xfId="2" applyNumberFormat="1" applyFont="1" applyFill="1" applyBorder="1" applyAlignment="1" applyProtection="1">
      <alignment horizontal="right" vertical="center"/>
    </xf>
    <xf numFmtId="176" fontId="6" fillId="0" borderId="11" xfId="2" applyNumberFormat="1" applyFont="1" applyFill="1" applyBorder="1" applyAlignment="1" applyProtection="1">
      <alignment horizontal="right" vertical="center"/>
    </xf>
    <xf numFmtId="176" fontId="6" fillId="0" borderId="46" xfId="2" quotePrefix="1" applyNumberFormat="1" applyFont="1" applyFill="1" applyBorder="1" applyAlignment="1" applyProtection="1">
      <alignment horizontal="right" vertical="center"/>
      <protection locked="0"/>
    </xf>
    <xf numFmtId="0" fontId="6" fillId="0" borderId="9" xfId="1" applyFont="1" applyBorder="1" applyAlignment="1">
      <alignment horizontal="distributed" vertical="center" wrapText="1"/>
    </xf>
    <xf numFmtId="176" fontId="6" fillId="0" borderId="12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 applyProtection="1">
      <alignment horizontal="right" vertical="center"/>
    </xf>
    <xf numFmtId="176" fontId="6" fillId="0" borderId="0" xfId="2" applyNumberFormat="1" applyFont="1" applyFill="1" applyBorder="1" applyAlignment="1" applyProtection="1">
      <alignment horizontal="right" vertical="center"/>
    </xf>
    <xf numFmtId="176" fontId="6" fillId="0" borderId="0" xfId="2" quotePrefix="1" applyNumberFormat="1" applyFont="1" applyFill="1" applyBorder="1" applyAlignment="1" applyProtection="1">
      <alignment horizontal="right" vertical="center"/>
      <protection locked="0"/>
    </xf>
    <xf numFmtId="40" fontId="6" fillId="0" borderId="0" xfId="2" applyFont="1" applyFill="1" applyBorder="1" applyAlignment="1">
      <alignment horizontal="right" vertical="center"/>
    </xf>
    <xf numFmtId="38" fontId="6" fillId="0" borderId="0" xfId="2" quotePrefix="1" applyNumberFormat="1" applyFont="1" applyFill="1" applyBorder="1" applyAlignment="1">
      <alignment vertical="center"/>
    </xf>
    <xf numFmtId="177" fontId="6" fillId="0" borderId="20" xfId="2" applyNumberFormat="1" applyFont="1" applyFill="1" applyBorder="1" applyAlignment="1" applyProtection="1">
      <alignment horizontal="right" vertical="center"/>
    </xf>
    <xf numFmtId="176" fontId="6" fillId="0" borderId="20" xfId="2" applyNumberFormat="1" applyFont="1" applyFill="1" applyBorder="1" applyAlignment="1" applyProtection="1">
      <alignment horizontal="right" vertical="center"/>
    </xf>
    <xf numFmtId="176" fontId="6" fillId="0" borderId="59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>
      <alignment horizontal="right" vertical="center"/>
    </xf>
    <xf numFmtId="177" fontId="6" fillId="0" borderId="55" xfId="2" applyNumberFormat="1" applyFont="1" applyFill="1" applyBorder="1" applyAlignment="1" applyProtection="1">
      <alignment horizontal="right" vertical="center"/>
    </xf>
    <xf numFmtId="176" fontId="6" fillId="0" borderId="55" xfId="2" applyNumberFormat="1" applyFont="1" applyFill="1" applyBorder="1" applyAlignment="1" applyProtection="1">
      <alignment horizontal="right" vertical="center"/>
    </xf>
    <xf numFmtId="176" fontId="6" fillId="0" borderId="56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76" xfId="2" quotePrefix="1" applyNumberFormat="1" applyFont="1" applyFill="1" applyBorder="1" applyAlignment="1" applyProtection="1">
      <alignment horizontal="right" vertical="center"/>
      <protection locked="0"/>
    </xf>
    <xf numFmtId="38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6" fillId="0" borderId="1" xfId="1" quotePrefix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right"/>
    </xf>
    <xf numFmtId="0" fontId="6" fillId="0" borderId="30" xfId="1" applyFont="1" applyBorder="1" applyAlignment="1">
      <alignment horizontal="right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176" fontId="6" fillId="0" borderId="11" xfId="2" quotePrefix="1" applyNumberFormat="1" applyFont="1" applyFill="1" applyBorder="1" applyAlignment="1" applyProtection="1">
      <alignment horizontal="right" vertical="center"/>
    </xf>
    <xf numFmtId="0" fontId="2" fillId="0" borderId="1" xfId="1" applyFont="1" applyBorder="1" applyAlignment="1">
      <alignment vertical="top"/>
    </xf>
    <xf numFmtId="0" fontId="1" fillId="0" borderId="1" xfId="1" applyBorder="1" applyAlignment="1">
      <alignment vertical="top"/>
    </xf>
    <xf numFmtId="176" fontId="6" fillId="0" borderId="20" xfId="2" quotePrefix="1" applyNumberFormat="1" applyFont="1" applyFill="1" applyBorder="1" applyAlignment="1" applyProtection="1">
      <alignment horizontal="right" vertical="center"/>
    </xf>
    <xf numFmtId="0" fontId="2" fillId="0" borderId="0" xfId="1" quotePrefix="1" applyFont="1" applyAlignment="1">
      <alignment horizontal="left" vertical="top"/>
    </xf>
    <xf numFmtId="0" fontId="2" fillId="0" borderId="0" xfId="1" quotePrefix="1" applyFont="1" applyAlignment="1">
      <alignment vertical="top"/>
    </xf>
    <xf numFmtId="176" fontId="6" fillId="0" borderId="55" xfId="2" quotePrefix="1" applyNumberFormat="1" applyFont="1" applyFill="1" applyBorder="1" applyAlignment="1" applyProtection="1">
      <alignment horizontal="right" vertical="center"/>
    </xf>
    <xf numFmtId="0" fontId="6" fillId="0" borderId="0" xfId="1" quotePrefix="1" applyFont="1" applyAlignment="1">
      <alignment vertical="center"/>
    </xf>
    <xf numFmtId="0" fontId="6" fillId="0" borderId="14" xfId="1" applyFont="1" applyBorder="1" applyAlignment="1">
      <alignment horizontal="center"/>
    </xf>
    <xf numFmtId="0" fontId="6" fillId="0" borderId="16" xfId="1" applyFont="1" applyBorder="1" applyAlignment="1">
      <alignment horizontal="center" vertical="center" wrapText="1"/>
    </xf>
    <xf numFmtId="176" fontId="6" fillId="0" borderId="11" xfId="2" quotePrefix="1" applyNumberFormat="1" applyFont="1" applyFill="1" applyBorder="1" applyAlignment="1">
      <alignment horizontal="right" vertical="center"/>
    </xf>
    <xf numFmtId="176" fontId="6" fillId="0" borderId="11" xfId="2" quotePrefix="1" applyNumberFormat="1" applyFont="1" applyFill="1" applyBorder="1" applyAlignment="1">
      <alignment vertical="center"/>
    </xf>
    <xf numFmtId="0" fontId="6" fillId="0" borderId="64" xfId="1" applyFont="1" applyBorder="1" applyAlignment="1">
      <alignment horizontal="distributed" vertical="center" wrapText="1"/>
    </xf>
    <xf numFmtId="0" fontId="6" fillId="0" borderId="13" xfId="1" applyFont="1" applyBorder="1" applyAlignment="1">
      <alignment horizontal="distributed" vertical="center"/>
    </xf>
    <xf numFmtId="0" fontId="1" fillId="0" borderId="25" xfId="1" applyBorder="1"/>
    <xf numFmtId="0" fontId="6" fillId="0" borderId="25" xfId="1" applyFont="1" applyBorder="1" applyAlignment="1">
      <alignment horizontal="distributed" vertical="center" wrapText="1"/>
    </xf>
    <xf numFmtId="0" fontId="6" fillId="0" borderId="13" xfId="1" applyFont="1" applyBorder="1" applyAlignment="1">
      <alignment horizontal="distributed" vertical="center" wrapText="1"/>
    </xf>
    <xf numFmtId="0" fontId="6" fillId="0" borderId="11" xfId="1" applyFont="1" applyBorder="1" applyAlignment="1">
      <alignment horizontal="distributed" vertical="center"/>
    </xf>
    <xf numFmtId="0" fontId="6" fillId="0" borderId="28" xfId="1" applyFont="1" applyBorder="1" applyAlignment="1">
      <alignment horizontal="distributed" vertical="center" wrapText="1"/>
    </xf>
    <xf numFmtId="0" fontId="6" fillId="0" borderId="25" xfId="1" applyFont="1" applyBorder="1" applyAlignment="1">
      <alignment vertical="center"/>
    </xf>
    <xf numFmtId="0" fontId="6" fillId="0" borderId="0" xfId="1" applyFont="1" applyAlignment="1">
      <alignment horizontal="distributed" vertical="center" wrapText="1"/>
    </xf>
    <xf numFmtId="177" fontId="6" fillId="0" borderId="0" xfId="2" applyNumberFormat="1" applyFont="1" applyFill="1" applyBorder="1" applyAlignment="1">
      <alignment horizontal="right" vertical="center"/>
    </xf>
    <xf numFmtId="180" fontId="6" fillId="3" borderId="0" xfId="2" applyNumberFormat="1" applyFont="1" applyFill="1" applyBorder="1" applyAlignment="1" applyProtection="1">
      <alignment horizontal="right" vertical="center"/>
      <protection locked="0"/>
    </xf>
    <xf numFmtId="180" fontId="6" fillId="0" borderId="0" xfId="2" applyNumberFormat="1" applyFont="1" applyFill="1" applyBorder="1" applyAlignment="1" applyProtection="1">
      <alignment horizontal="right" vertical="center"/>
    </xf>
    <xf numFmtId="38" fontId="6" fillId="0" borderId="0" xfId="1" applyNumberFormat="1" applyFont="1" applyAlignment="1">
      <alignment horizontal="right" vertical="center"/>
    </xf>
    <xf numFmtId="0" fontId="6" fillId="0" borderId="25" xfId="1" applyFont="1" applyBorder="1" applyAlignment="1">
      <alignment horizontal="center" vertical="distributed"/>
    </xf>
    <xf numFmtId="0" fontId="6" fillId="0" borderId="28" xfId="1" applyFont="1" applyBorder="1" applyAlignment="1">
      <alignment horizontal="center" vertical="distributed"/>
    </xf>
    <xf numFmtId="0" fontId="6" fillId="0" borderId="11" xfId="1" quotePrefix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177" fontId="6" fillId="0" borderId="16" xfId="2" applyNumberFormat="1" applyFont="1" applyFill="1" applyBorder="1" applyAlignment="1" applyProtection="1">
      <alignment horizontal="right" vertical="center"/>
    </xf>
    <xf numFmtId="177" fontId="6" fillId="0" borderId="16" xfId="2" applyNumberFormat="1" applyFont="1" applyFill="1" applyBorder="1" applyAlignment="1">
      <alignment horizontal="right" vertical="center"/>
    </xf>
    <xf numFmtId="176" fontId="6" fillId="0" borderId="16" xfId="2" applyNumberFormat="1" applyFont="1" applyFill="1" applyBorder="1" applyAlignment="1">
      <alignment horizontal="right" vertical="center"/>
    </xf>
    <xf numFmtId="0" fontId="6" fillId="0" borderId="25" xfId="1" applyFont="1" applyBorder="1" applyAlignment="1" applyProtection="1">
      <alignment horizontal="distributed" vertical="center"/>
      <protection locked="0"/>
    </xf>
    <xf numFmtId="0" fontId="6" fillId="0" borderId="11" xfId="1" applyFont="1" applyBorder="1" applyAlignment="1" applyProtection="1">
      <alignment horizontal="distributed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20" xfId="1" applyFont="1" applyBorder="1" applyAlignment="1">
      <alignment horizontal="distributed" vertical="center"/>
    </xf>
    <xf numFmtId="38" fontId="6" fillId="0" borderId="0" xfId="2" applyNumberFormat="1" applyFont="1" applyFill="1" applyBorder="1" applyAlignment="1">
      <alignment horizontal="center" vertical="center"/>
    </xf>
    <xf numFmtId="177" fontId="6" fillId="0" borderId="11" xfId="2" quotePrefix="1" applyNumberFormat="1" applyFont="1" applyFill="1" applyBorder="1" applyAlignment="1">
      <alignment vertical="center"/>
    </xf>
    <xf numFmtId="0" fontId="6" fillId="0" borderId="30" xfId="1" applyFont="1" applyBorder="1" applyAlignment="1">
      <alignment horizontal="distributed" vertical="center"/>
    </xf>
    <xf numFmtId="0" fontId="6" fillId="0" borderId="29" xfId="1" applyFont="1" applyBorder="1" applyAlignment="1">
      <alignment horizontal="distributed" vertical="center"/>
    </xf>
    <xf numFmtId="0" fontId="6" fillId="0" borderId="55" xfId="1" applyFont="1" applyBorder="1" applyAlignment="1">
      <alignment horizontal="distributed" vertical="center"/>
    </xf>
    <xf numFmtId="177" fontId="6" fillId="0" borderId="55" xfId="2" applyNumberFormat="1" applyFont="1" applyFill="1" applyBorder="1" applyAlignment="1">
      <alignment horizontal="right" vertical="center"/>
    </xf>
    <xf numFmtId="0" fontId="6" fillId="0" borderId="0" xfId="1" quotePrefix="1" applyFont="1" applyAlignment="1">
      <alignment horizontal="right" vertical="center"/>
    </xf>
    <xf numFmtId="0" fontId="6" fillId="0" borderId="19" xfId="1" applyFont="1" applyBorder="1" applyAlignment="1">
      <alignment horizontal="distributed" vertical="center" wrapText="1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distributed" vertical="center"/>
    </xf>
    <xf numFmtId="177" fontId="9" fillId="0" borderId="11" xfId="2" applyNumberFormat="1" applyFont="1" applyFill="1" applyBorder="1" applyAlignment="1" applyProtection="1">
      <alignment horizontal="right" vertical="center"/>
    </xf>
    <xf numFmtId="0" fontId="9" fillId="0" borderId="9" xfId="1" applyFont="1" applyBorder="1" applyAlignment="1">
      <alignment horizontal="distributed" vertical="center" wrapText="1"/>
    </xf>
    <xf numFmtId="177" fontId="9" fillId="0" borderId="16" xfId="2" applyNumberFormat="1" applyFont="1" applyFill="1" applyBorder="1" applyAlignment="1" applyProtection="1">
      <alignment horizontal="right" vertical="center"/>
    </xf>
    <xf numFmtId="0" fontId="9" fillId="0" borderId="9" xfId="1" quotePrefix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177" fontId="9" fillId="0" borderId="0" xfId="2" applyNumberFormat="1" applyFont="1" applyFill="1" applyBorder="1" applyAlignment="1" applyProtection="1">
      <alignment horizontal="right" vertical="center"/>
    </xf>
    <xf numFmtId="0" fontId="9" fillId="0" borderId="19" xfId="1" applyFont="1" applyBorder="1" applyAlignment="1">
      <alignment horizontal="distributed" vertical="center"/>
    </xf>
    <xf numFmtId="177" fontId="9" fillId="0" borderId="20" xfId="2" applyNumberFormat="1" applyFont="1" applyFill="1" applyBorder="1" applyAlignment="1" applyProtection="1">
      <alignment horizontal="right" vertical="center"/>
    </xf>
    <xf numFmtId="0" fontId="9" fillId="0" borderId="28" xfId="1" applyFont="1" applyBorder="1" applyAlignment="1">
      <alignment horizontal="distributed" vertical="center"/>
    </xf>
    <xf numFmtId="0" fontId="9" fillId="0" borderId="66" xfId="1" applyFont="1" applyBorder="1" applyAlignment="1">
      <alignment horizontal="distributed" vertical="center"/>
    </xf>
    <xf numFmtId="177" fontId="9" fillId="0" borderId="55" xfId="2" applyNumberFormat="1" applyFont="1" applyFill="1" applyBorder="1" applyAlignment="1" applyProtection="1">
      <alignment horizontal="right" vertical="center"/>
    </xf>
    <xf numFmtId="177" fontId="15" fillId="0" borderId="11" xfId="2" applyNumberFormat="1" applyFont="1" applyFill="1" applyBorder="1" applyAlignment="1" applyProtection="1">
      <alignment horizontal="right" vertical="center" shrinkToFit="1"/>
    </xf>
    <xf numFmtId="0" fontId="6" fillId="0" borderId="0" xfId="1" applyFont="1" applyAlignment="1">
      <alignment horizontal="left" vertical="center"/>
    </xf>
    <xf numFmtId="0" fontId="4" fillId="0" borderId="0" xfId="5" applyFont="1" applyAlignment="1">
      <alignment vertical="top"/>
    </xf>
    <xf numFmtId="0" fontId="16" fillId="0" borderId="0" xfId="5" applyFont="1">
      <alignment vertical="center"/>
    </xf>
    <xf numFmtId="0" fontId="2" fillId="0" borderId="0" xfId="5" applyFont="1">
      <alignment vertical="center"/>
    </xf>
    <xf numFmtId="56" fontId="2" fillId="0" borderId="0" xfId="5" applyNumberFormat="1" applyFont="1">
      <alignment vertical="center"/>
    </xf>
    <xf numFmtId="0" fontId="2" fillId="0" borderId="1" xfId="5" applyFont="1" applyBorder="1" applyAlignment="1">
      <alignment horizontal="right" vertical="center"/>
    </xf>
    <xf numFmtId="0" fontId="2" fillId="0" borderId="11" xfId="5" applyFont="1" applyBorder="1" applyAlignment="1">
      <alignment horizontal="center" vertical="center"/>
    </xf>
    <xf numFmtId="0" fontId="2" fillId="0" borderId="31" xfId="5" applyFont="1" applyBorder="1">
      <alignment vertical="center"/>
    </xf>
    <xf numFmtId="0" fontId="2" fillId="0" borderId="32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176" fontId="2" fillId="0" borderId="16" xfId="5" quotePrefix="1" applyNumberFormat="1" applyFont="1" applyBorder="1" applyAlignment="1">
      <alignment horizontal="right" vertical="center"/>
    </xf>
    <xf numFmtId="176" fontId="2" fillId="0" borderId="16" xfId="5" applyNumberFormat="1" applyFont="1" applyBorder="1" applyAlignment="1">
      <alignment horizontal="right" vertical="center"/>
    </xf>
    <xf numFmtId="0" fontId="2" fillId="0" borderId="16" xfId="5" applyFont="1" applyBorder="1" applyAlignment="1">
      <alignment horizontal="left" vertical="center"/>
    </xf>
    <xf numFmtId="176" fontId="2" fillId="0" borderId="17" xfId="5" applyNumberFormat="1" applyFont="1" applyBorder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80" xfId="5" applyFont="1" applyBorder="1" applyAlignment="1">
      <alignment horizontal="center" vertical="center"/>
    </xf>
    <xf numFmtId="0" fontId="2" fillId="0" borderId="45" xfId="5" applyFont="1" applyBorder="1" applyAlignment="1">
      <alignment horizontal="distributed" vertical="center"/>
    </xf>
    <xf numFmtId="0" fontId="2" fillId="0" borderId="13" xfId="5" applyFont="1" applyBorder="1" applyAlignment="1">
      <alignment horizontal="center" vertical="center"/>
    </xf>
    <xf numFmtId="0" fontId="6" fillId="0" borderId="45" xfId="5" applyFont="1" applyBorder="1" applyAlignment="1">
      <alignment horizontal="distributed" vertical="center" wrapText="1"/>
    </xf>
    <xf numFmtId="0" fontId="2" fillId="0" borderId="31" xfId="5" applyFont="1" applyBorder="1" applyAlignment="1">
      <alignment horizontal="center" vertical="center"/>
    </xf>
    <xf numFmtId="0" fontId="2" fillId="0" borderId="32" xfId="5" applyFont="1" applyBorder="1" applyAlignment="1">
      <alignment horizontal="distributed" vertical="center"/>
    </xf>
    <xf numFmtId="0" fontId="2" fillId="0" borderId="81" xfId="5" applyFont="1" applyBorder="1" applyAlignment="1">
      <alignment horizontal="center" vertical="center"/>
    </xf>
    <xf numFmtId="0" fontId="2" fillId="0" borderId="60" xfId="5" applyFont="1" applyBorder="1" applyAlignment="1">
      <alignment horizontal="distributed" vertical="center"/>
    </xf>
    <xf numFmtId="0" fontId="2" fillId="0" borderId="61" xfId="5" applyFont="1" applyBorder="1" applyAlignment="1">
      <alignment horizontal="center" vertical="center"/>
    </xf>
    <xf numFmtId="0" fontId="1" fillId="0" borderId="0" xfId="5">
      <alignment vertical="center"/>
    </xf>
    <xf numFmtId="0" fontId="6" fillId="0" borderId="0" xfId="1" quotePrefix="1" applyFont="1" applyAlignment="1">
      <alignment horizontal="right"/>
    </xf>
    <xf numFmtId="0" fontId="2" fillId="0" borderId="45" xfId="5" applyFont="1" applyBorder="1" applyAlignment="1">
      <alignment horizontal="center" vertical="center"/>
    </xf>
    <xf numFmtId="0" fontId="17" fillId="0" borderId="80" xfId="5" applyFont="1" applyBorder="1" applyAlignment="1">
      <alignment horizontal="center" vertical="center"/>
    </xf>
    <xf numFmtId="0" fontId="17" fillId="0" borderId="13" xfId="5" applyFont="1" applyBorder="1" applyAlignment="1">
      <alignment horizontal="center" vertical="center"/>
    </xf>
    <xf numFmtId="0" fontId="2" fillId="0" borderId="78" xfId="5" applyFont="1" applyBorder="1" applyAlignment="1">
      <alignment horizontal="center" vertical="center"/>
    </xf>
    <xf numFmtId="0" fontId="2" fillId="0" borderId="72" xfId="5" applyFont="1" applyBorder="1" applyAlignment="1">
      <alignment horizontal="distributed" vertical="center"/>
    </xf>
    <xf numFmtId="0" fontId="2" fillId="0" borderId="44" xfId="5" applyFont="1" applyBorder="1" applyAlignment="1">
      <alignment horizontal="center" vertical="center"/>
    </xf>
    <xf numFmtId="0" fontId="17" fillId="0" borderId="81" xfId="5" applyFont="1" applyBorder="1" applyAlignment="1">
      <alignment horizontal="center" vertical="center"/>
    </xf>
    <xf numFmtId="0" fontId="17" fillId="0" borderId="61" xfId="5" applyFont="1" applyBorder="1" applyAlignment="1">
      <alignment horizontal="center" vertical="center"/>
    </xf>
    <xf numFmtId="176" fontId="2" fillId="0" borderId="11" xfId="5" quotePrefix="1" applyNumberFormat="1" applyFont="1" applyBorder="1" applyAlignment="1">
      <alignment horizontal="right" vertical="center"/>
    </xf>
    <xf numFmtId="0" fontId="2" fillId="0" borderId="11" xfId="5" quotePrefix="1" applyFont="1" applyBorder="1" applyAlignment="1">
      <alignment horizontal="center" vertical="center"/>
    </xf>
    <xf numFmtId="176" fontId="2" fillId="0" borderId="18" xfId="5" applyNumberFormat="1" applyFont="1" applyBorder="1" applyAlignment="1">
      <alignment horizontal="right" vertical="center"/>
    </xf>
    <xf numFmtId="0" fontId="2" fillId="0" borderId="44" xfId="5" applyFont="1" applyBorder="1" applyAlignment="1">
      <alignment horizontal="distributed" vertical="center"/>
    </xf>
    <xf numFmtId="0" fontId="1" fillId="0" borderId="26" xfId="5" applyBorder="1" applyAlignment="1">
      <alignment horizontal="distributed" vertical="center"/>
    </xf>
    <xf numFmtId="0" fontId="1" fillId="0" borderId="29" xfId="5" applyBorder="1" applyAlignment="1">
      <alignment horizontal="distributed" vertical="center"/>
    </xf>
    <xf numFmtId="0" fontId="2" fillId="0" borderId="29" xfId="5" applyFont="1" applyBorder="1" applyAlignment="1">
      <alignment horizontal="distributed" vertical="center"/>
    </xf>
    <xf numFmtId="0" fontId="2" fillId="0" borderId="80" xfId="5" applyFont="1" applyBorder="1" applyAlignment="1">
      <alignment horizontal="distributed" vertical="center"/>
    </xf>
    <xf numFmtId="0" fontId="2" fillId="0" borderId="13" xfId="5" applyFont="1" applyBorder="1" applyAlignment="1">
      <alignment horizontal="distributed" vertical="center"/>
    </xf>
    <xf numFmtId="0" fontId="2" fillId="0" borderId="82" xfId="5" applyFont="1" applyBorder="1" applyAlignment="1">
      <alignment horizontal="distributed" vertical="center"/>
    </xf>
    <xf numFmtId="0" fontId="2" fillId="0" borderId="1" xfId="5" applyFont="1" applyBorder="1" applyAlignment="1">
      <alignment horizontal="distributed" vertical="center"/>
    </xf>
    <xf numFmtId="0" fontId="2" fillId="0" borderId="57" xfId="5" applyFont="1" applyBorder="1" applyAlignment="1">
      <alignment horizontal="distributed" vertical="center"/>
    </xf>
    <xf numFmtId="3" fontId="2" fillId="0" borderId="0" xfId="5" applyNumberFormat="1" applyFont="1" applyAlignment="1">
      <alignment horizontal="right" vertical="center"/>
    </xf>
    <xf numFmtId="0" fontId="2" fillId="0" borderId="0" xfId="5" applyFont="1" applyAlignment="1">
      <alignment horizontal="right" vertical="center"/>
    </xf>
    <xf numFmtId="0" fontId="4" fillId="0" borderId="0" xfId="5" applyFont="1" applyAlignment="1">
      <alignment horizontal="left" vertical="top"/>
    </xf>
    <xf numFmtId="0" fontId="8" fillId="0" borderId="0" xfId="5" applyFont="1" applyAlignment="1">
      <alignment vertical="top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center" vertical="center" wrapText="1"/>
    </xf>
    <xf numFmtId="0" fontId="4" fillId="0" borderId="0" xfId="5" applyFont="1">
      <alignment vertical="center"/>
    </xf>
    <xf numFmtId="3" fontId="2" fillId="0" borderId="11" xfId="5" applyNumberFormat="1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1" fillId="0" borderId="80" xfId="5" applyBorder="1">
      <alignment vertical="center"/>
    </xf>
    <xf numFmtId="0" fontId="1" fillId="0" borderId="13" xfId="5" applyBorder="1">
      <alignment vertical="center"/>
    </xf>
    <xf numFmtId="0" fontId="1" fillId="0" borderId="31" xfId="5" applyBorder="1">
      <alignment vertical="center"/>
    </xf>
    <xf numFmtId="0" fontId="1" fillId="0" borderId="29" xfId="5" applyBorder="1">
      <alignment vertical="center"/>
    </xf>
    <xf numFmtId="0" fontId="1" fillId="0" borderId="78" xfId="5" applyBorder="1">
      <alignment vertical="center"/>
    </xf>
    <xf numFmtId="0" fontId="1" fillId="0" borderId="30" xfId="5" applyBorder="1">
      <alignment vertical="center"/>
    </xf>
    <xf numFmtId="0" fontId="2" fillId="0" borderId="0" xfId="5" applyFont="1" applyAlignment="1">
      <alignment horizontal="distributed" vertical="center"/>
    </xf>
    <xf numFmtId="0" fontId="1" fillId="0" borderId="26" xfId="5" applyBorder="1">
      <alignment vertical="center"/>
    </xf>
    <xf numFmtId="0" fontId="1" fillId="0" borderId="81" xfId="5" applyBorder="1">
      <alignment vertical="center"/>
    </xf>
    <xf numFmtId="0" fontId="1" fillId="0" borderId="61" xfId="5" applyBorder="1">
      <alignment vertical="center"/>
    </xf>
    <xf numFmtId="0" fontId="2" fillId="0" borderId="1" xfId="5" applyFont="1" applyBorder="1" applyAlignment="1">
      <alignment horizontal="left" vertical="center"/>
    </xf>
    <xf numFmtId="0" fontId="18" fillId="0" borderId="0" xfId="5" applyFont="1">
      <alignment vertical="center"/>
    </xf>
    <xf numFmtId="0" fontId="2" fillId="0" borderId="80" xfId="5" applyFont="1" applyBorder="1">
      <alignment vertical="center"/>
    </xf>
    <xf numFmtId="0" fontId="2" fillId="0" borderId="13" xfId="5" applyFont="1" applyBorder="1">
      <alignment vertical="center"/>
    </xf>
    <xf numFmtId="0" fontId="19" fillId="0" borderId="13" xfId="5" applyFont="1" applyBorder="1">
      <alignment vertical="center"/>
    </xf>
    <xf numFmtId="0" fontId="2" fillId="0" borderId="82" xfId="5" applyFont="1" applyBorder="1">
      <alignment vertical="center"/>
    </xf>
    <xf numFmtId="0" fontId="2" fillId="0" borderId="57" xfId="5" applyFont="1" applyBorder="1">
      <alignment vertical="center"/>
    </xf>
    <xf numFmtId="3" fontId="18" fillId="0" borderId="0" xfId="5" applyNumberFormat="1" applyFont="1">
      <alignment vertical="center"/>
    </xf>
    <xf numFmtId="0" fontId="18" fillId="0" borderId="80" xfId="5" applyFont="1" applyBorder="1">
      <alignment vertical="center"/>
    </xf>
    <xf numFmtId="0" fontId="18" fillId="0" borderId="13" xfId="5" applyFont="1" applyBorder="1">
      <alignment vertical="center"/>
    </xf>
    <xf numFmtId="0" fontId="18" fillId="0" borderId="81" xfId="5" applyFont="1" applyBorder="1">
      <alignment vertical="center"/>
    </xf>
    <xf numFmtId="0" fontId="18" fillId="0" borderId="61" xfId="5" applyFont="1" applyBorder="1">
      <alignment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18" xfId="2" applyNumberFormat="1" applyFont="1" applyFill="1" applyBorder="1" applyAlignment="1">
      <alignment horizontal="right" vertical="center"/>
    </xf>
    <xf numFmtId="176" fontId="6" fillId="0" borderId="20" xfId="2" applyNumberFormat="1" applyFont="1" applyFill="1" applyBorder="1" applyAlignment="1">
      <alignment horizontal="right" vertical="center"/>
    </xf>
    <xf numFmtId="0" fontId="6" fillId="0" borderId="12" xfId="1" quotePrefix="1" applyFont="1" applyBorder="1" applyAlignment="1">
      <alignment horizontal="center" vertical="center"/>
    </xf>
    <xf numFmtId="176" fontId="2" fillId="0" borderId="11" xfId="5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quotePrefix="1" applyFont="1" applyAlignment="1">
      <alignment horizontal="left" vertical="center"/>
    </xf>
    <xf numFmtId="0" fontId="1" fillId="0" borderId="0" xfId="1"/>
    <xf numFmtId="0" fontId="6" fillId="0" borderId="1" xfId="1" quotePrefix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 wrapText="1"/>
    </xf>
    <xf numFmtId="0" fontId="6" fillId="0" borderId="10" xfId="1" quotePrefix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6" fillId="0" borderId="4" xfId="1" quotePrefix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2" xfId="1" quotePrefix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" xfId="1" quotePrefix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9" fillId="0" borderId="2" xfId="1" applyFont="1" applyBorder="1" applyAlignment="1">
      <alignment horizontal="distributed" vertical="distributed"/>
    </xf>
    <xf numFmtId="0" fontId="9" fillId="0" borderId="9" xfId="1" applyFont="1" applyBorder="1" applyAlignment="1">
      <alignment horizontal="distributed" vertical="distributed"/>
    </xf>
    <xf numFmtId="0" fontId="9" fillId="0" borderId="4" xfId="1" quotePrefix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4" xfId="1" quotePrefix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7" xfId="1" quotePrefix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9" fillId="0" borderId="11" xfId="1" quotePrefix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37" xfId="1" quotePrefix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textRotation="255"/>
    </xf>
    <xf numFmtId="0" fontId="9" fillId="0" borderId="19" xfId="1" applyFont="1" applyBorder="1" applyAlignment="1">
      <alignment horizontal="center" vertical="center" textRotation="255"/>
    </xf>
    <xf numFmtId="0" fontId="9" fillId="0" borderId="50" xfId="1" quotePrefix="1" applyFont="1" applyBorder="1" applyAlignment="1">
      <alignment horizontal="center" vertical="center"/>
    </xf>
    <xf numFmtId="0" fontId="11" fillId="0" borderId="26" xfId="3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11" fillId="0" borderId="29" xfId="3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8" xfId="1" quotePrefix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2" xfId="1" quotePrefix="1" applyFont="1" applyBorder="1" applyAlignment="1">
      <alignment horizontal="center" vertical="center" textRotation="255"/>
    </xf>
    <xf numFmtId="0" fontId="9" fillId="0" borderId="4" xfId="1" quotePrefix="1" applyFont="1" applyBorder="1" applyAlignment="1">
      <alignment horizontal="center" vertical="center" textRotation="255"/>
    </xf>
    <xf numFmtId="0" fontId="9" fillId="0" borderId="11" xfId="1" quotePrefix="1" applyFont="1" applyBorder="1" applyAlignment="1">
      <alignment horizontal="center" vertical="center" textRotation="255"/>
    </xf>
    <xf numFmtId="0" fontId="9" fillId="0" borderId="40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9" fillId="0" borderId="43" xfId="1" quotePrefix="1" applyFont="1" applyBorder="1" applyAlignment="1">
      <alignment horizontal="center" wrapText="1"/>
    </xf>
    <xf numFmtId="0" fontId="11" fillId="0" borderId="44" xfId="3" applyBorder="1" applyAlignment="1">
      <alignment horizontal="center" wrapText="1"/>
    </xf>
    <xf numFmtId="0" fontId="9" fillId="0" borderId="43" xfId="1" quotePrefix="1" applyFont="1" applyBorder="1" applyAlignment="1">
      <alignment horizontal="center"/>
    </xf>
    <xf numFmtId="0" fontId="11" fillId="0" borderId="44" xfId="3" applyBorder="1" applyAlignment="1">
      <alignment horizontal="center"/>
    </xf>
    <xf numFmtId="0" fontId="6" fillId="0" borderId="9" xfId="1" quotePrefix="1" applyFont="1" applyBorder="1" applyAlignment="1">
      <alignment horizontal="center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45" xfId="2" applyNumberFormat="1" applyFont="1" applyFill="1" applyBorder="1" applyAlignment="1">
      <alignment horizontal="right" vertical="center"/>
    </xf>
    <xf numFmtId="0" fontId="6" fillId="0" borderId="19" xfId="1" quotePrefix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6" fontId="6" fillId="0" borderId="38" xfId="2" applyNumberFormat="1" applyFont="1" applyFill="1" applyBorder="1" applyAlignment="1">
      <alignment horizontal="right" vertical="center"/>
    </xf>
    <xf numFmtId="176" fontId="6" fillId="0" borderId="60" xfId="2" applyNumberFormat="1" applyFont="1" applyFill="1" applyBorder="1" applyAlignment="1">
      <alignment horizontal="right" vertical="center"/>
    </xf>
    <xf numFmtId="0" fontId="6" fillId="0" borderId="2" xfId="1" quotePrefix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11" fillId="0" borderId="13" xfId="3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 wrapText="1"/>
    </xf>
    <xf numFmtId="0" fontId="6" fillId="0" borderId="11" xfId="1" quotePrefix="1" applyFont="1" applyBorder="1" applyAlignment="1">
      <alignment horizontal="center" vertical="center"/>
    </xf>
    <xf numFmtId="0" fontId="11" fillId="0" borderId="7" xfId="3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left" vertical="center"/>
    </xf>
    <xf numFmtId="0" fontId="6" fillId="0" borderId="2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 shrinkToFit="1"/>
    </xf>
    <xf numFmtId="0" fontId="6" fillId="0" borderId="11" xfId="1" applyFont="1" applyBorder="1" applyAlignment="1">
      <alignment horizontal="distributed" vertical="center" shrinkToFit="1"/>
    </xf>
    <xf numFmtId="0" fontId="6" fillId="0" borderId="4" xfId="1" quotePrefix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7" xfId="1" quotePrefix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62" xfId="1" quotePrefix="1" applyFont="1" applyBorder="1" applyAlignment="1">
      <alignment horizontal="center" vertical="center"/>
    </xf>
    <xf numFmtId="0" fontId="1" fillId="0" borderId="23" xfId="1" applyBorder="1"/>
    <xf numFmtId="0" fontId="1" fillId="0" borderId="49" xfId="1" applyBorder="1"/>
    <xf numFmtId="0" fontId="1" fillId="0" borderId="29" xfId="1" applyBorder="1"/>
    <xf numFmtId="0" fontId="6" fillId="0" borderId="1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distributed" textRotation="255"/>
    </xf>
    <xf numFmtId="0" fontId="6" fillId="0" borderId="25" xfId="1" applyFont="1" applyBorder="1" applyAlignment="1">
      <alignment horizontal="center" vertical="distributed" textRotation="255"/>
    </xf>
    <xf numFmtId="0" fontId="6" fillId="0" borderId="66" xfId="1" applyFont="1" applyBorder="1" applyAlignment="1">
      <alignment horizontal="center" vertical="distributed" textRotation="255"/>
    </xf>
    <xf numFmtId="0" fontId="6" fillId="0" borderId="49" xfId="1" quotePrefix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0" fontId="6" fillId="0" borderId="71" xfId="1" quotePrefix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distributed" textRotation="255"/>
    </xf>
    <xf numFmtId="0" fontId="6" fillId="0" borderId="62" xfId="1" quotePrefix="1" applyFont="1" applyBorder="1" applyAlignment="1">
      <alignment horizontal="center"/>
    </xf>
    <xf numFmtId="0" fontId="11" fillId="0" borderId="23" xfId="3" applyBorder="1" applyAlignment="1">
      <alignment horizontal="center"/>
    </xf>
    <xf numFmtId="0" fontId="6" fillId="0" borderId="62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69" xfId="1" applyFont="1" applyBorder="1" applyAlignment="1">
      <alignment horizontal="center" vertical="center" wrapText="1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13" xfId="1" quotePrefix="1" applyFont="1" applyBorder="1" applyAlignment="1">
      <alignment horizontal="center" vertical="center"/>
    </xf>
    <xf numFmtId="0" fontId="6" fillId="0" borderId="22" xfId="1" quotePrefix="1" applyFont="1" applyBorder="1" applyAlignment="1">
      <alignment horizontal="center" vertical="distributed" textRotation="255"/>
    </xf>
    <xf numFmtId="0" fontId="6" fillId="0" borderId="25" xfId="1" quotePrefix="1" applyFont="1" applyBorder="1" applyAlignment="1">
      <alignment horizontal="center" vertical="distributed" textRotation="255"/>
    </xf>
    <xf numFmtId="0" fontId="6" fillId="0" borderId="28" xfId="1" quotePrefix="1" applyFont="1" applyBorder="1" applyAlignment="1">
      <alignment horizontal="center" vertical="distributed" textRotation="255"/>
    </xf>
    <xf numFmtId="0" fontId="9" fillId="0" borderId="3" xfId="1" applyFont="1" applyBorder="1" applyAlignment="1">
      <alignment horizontal="center" vertical="distributed" textRotation="255"/>
    </xf>
    <xf numFmtId="0" fontId="9" fillId="0" borderId="10" xfId="1" quotePrefix="1" applyFont="1" applyBorder="1" applyAlignment="1">
      <alignment horizontal="center" vertical="distributed" textRotation="255"/>
    </xf>
    <xf numFmtId="0" fontId="9" fillId="0" borderId="16" xfId="1" quotePrefix="1" applyFont="1" applyBorder="1" applyAlignment="1">
      <alignment horizontal="center" vertical="distributed" textRotation="255"/>
    </xf>
    <xf numFmtId="0" fontId="6" fillId="0" borderId="5" xfId="1" quotePrefix="1" applyFont="1" applyBorder="1" applyAlignment="1">
      <alignment horizontal="left" vertical="center"/>
    </xf>
    <xf numFmtId="0" fontId="6" fillId="0" borderId="6" xfId="1" quotePrefix="1" applyFont="1" applyBorder="1" applyAlignment="1">
      <alignment horizontal="left" vertical="center"/>
    </xf>
    <xf numFmtId="0" fontId="6" fillId="0" borderId="64" xfId="1" quotePrefix="1" applyFont="1" applyBorder="1" applyAlignment="1">
      <alignment horizontal="center" vertical="distributed" textRotation="255"/>
    </xf>
    <xf numFmtId="0" fontId="6" fillId="0" borderId="66" xfId="1" quotePrefix="1" applyFont="1" applyBorder="1" applyAlignment="1">
      <alignment horizontal="center" vertical="distributed" textRotation="255"/>
    </xf>
    <xf numFmtId="0" fontId="6" fillId="0" borderId="29" xfId="1" quotePrefix="1" applyFont="1" applyBorder="1" applyAlignment="1">
      <alignment horizontal="center" vertical="center"/>
    </xf>
    <xf numFmtId="0" fontId="6" fillId="0" borderId="23" xfId="1" quotePrefix="1" applyFont="1" applyBorder="1" applyAlignment="1">
      <alignment horizontal="center"/>
    </xf>
    <xf numFmtId="0" fontId="9" fillId="0" borderId="10" xfId="1" applyFont="1" applyBorder="1" applyAlignment="1">
      <alignment horizontal="center" vertical="distributed" textRotation="255"/>
    </xf>
    <xf numFmtId="0" fontId="9" fillId="0" borderId="16" xfId="1" applyFont="1" applyBorder="1" applyAlignment="1">
      <alignment horizontal="center" vertical="distributed" textRotation="255"/>
    </xf>
    <xf numFmtId="0" fontId="6" fillId="0" borderId="64" xfId="1" applyFont="1" applyBorder="1" applyAlignment="1">
      <alignment horizontal="center" vertical="distributed" textRotation="255" wrapText="1"/>
    </xf>
    <xf numFmtId="0" fontId="6" fillId="0" borderId="73" xfId="1" applyFont="1" applyBorder="1" applyAlignment="1">
      <alignment horizontal="center" vertical="center" wrapText="1"/>
    </xf>
    <xf numFmtId="0" fontId="6" fillId="0" borderId="54" xfId="1" quotePrefix="1" applyFont="1" applyBorder="1" applyAlignment="1">
      <alignment horizontal="center" vertical="center" wrapText="1"/>
    </xf>
    <xf numFmtId="0" fontId="6" fillId="0" borderId="42" xfId="1" quotePrefix="1" applyFont="1" applyBorder="1" applyAlignment="1">
      <alignment horizontal="center" vertical="center" wrapText="1"/>
    </xf>
    <xf numFmtId="0" fontId="6" fillId="0" borderId="48" xfId="1" quotePrefix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4" xfId="1" quotePrefix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78" xfId="1" quotePrefix="1" applyFont="1" applyBorder="1" applyAlignment="1">
      <alignment horizontal="center" vertical="center"/>
    </xf>
    <xf numFmtId="0" fontId="6" fillId="0" borderId="43" xfId="1" applyFont="1" applyBorder="1"/>
    <xf numFmtId="0" fontId="6" fillId="0" borderId="44" xfId="1" applyFont="1" applyBorder="1"/>
    <xf numFmtId="0" fontId="6" fillId="0" borderId="10" xfId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0" xfId="1" quotePrefix="1" applyFont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2" fillId="0" borderId="80" xfId="5" applyFont="1" applyBorder="1" applyAlignment="1">
      <alignment horizontal="distributed" vertical="center"/>
    </xf>
    <xf numFmtId="0" fontId="2" fillId="0" borderId="81" xfId="5" applyFont="1" applyBorder="1" applyAlignment="1">
      <alignment horizontal="distributed" vertical="center"/>
    </xf>
    <xf numFmtId="0" fontId="2" fillId="0" borderId="45" xfId="5" applyFont="1" applyBorder="1" applyAlignment="1">
      <alignment horizontal="distributed" vertical="center"/>
    </xf>
    <xf numFmtId="0" fontId="2" fillId="0" borderId="60" xfId="5" applyFont="1" applyBorder="1" applyAlignment="1">
      <alignment horizontal="distributed" vertical="center"/>
    </xf>
    <xf numFmtId="0" fontId="2" fillId="0" borderId="0" xfId="5" applyFont="1">
      <alignment vertical="center"/>
    </xf>
    <xf numFmtId="0" fontId="2" fillId="0" borderId="79" xfId="5" applyFont="1" applyBorder="1" applyAlignment="1">
      <alignment horizontal="center" vertical="center"/>
    </xf>
    <xf numFmtId="0" fontId="11" fillId="0" borderId="34" xfId="3" applyBorder="1" applyAlignment="1">
      <alignment horizontal="center" vertical="center"/>
    </xf>
    <xf numFmtId="0" fontId="11" fillId="0" borderId="23" xfId="3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11" fillId="0" borderId="32" xfId="3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17" xfId="5" applyFont="1" applyBorder="1" applyAlignment="1">
      <alignment horizontal="center" vertical="center"/>
    </xf>
    <xf numFmtId="0" fontId="2" fillId="0" borderId="78" xfId="5" applyFont="1" applyBorder="1" applyAlignment="1">
      <alignment horizontal="distributed" vertical="center"/>
    </xf>
    <xf numFmtId="0" fontId="1" fillId="0" borderId="30" xfId="5" applyBorder="1" applyAlignment="1">
      <alignment horizontal="distributed" vertical="center"/>
    </xf>
    <xf numFmtId="0" fontId="1" fillId="0" borderId="31" xfId="5" applyBorder="1" applyAlignment="1">
      <alignment horizontal="distributed" vertical="center"/>
    </xf>
    <xf numFmtId="0" fontId="2" fillId="0" borderId="72" xfId="5" applyFont="1" applyBorder="1" applyAlignment="1">
      <alignment horizontal="distributed" vertical="center"/>
    </xf>
    <xf numFmtId="0" fontId="1" fillId="0" borderId="0" xfId="5" applyAlignment="1">
      <alignment horizontal="distributed" vertical="center"/>
    </xf>
    <xf numFmtId="0" fontId="1" fillId="0" borderId="32" xfId="5" applyBorder="1" applyAlignment="1">
      <alignment horizontal="distributed" vertical="center"/>
    </xf>
    <xf numFmtId="0" fontId="2" fillId="0" borderId="24" xfId="5" applyFont="1" applyBorder="1" applyAlignment="1">
      <alignment horizontal="center" vertical="center" wrapText="1"/>
    </xf>
    <xf numFmtId="0" fontId="2" fillId="0" borderId="18" xfId="5" applyFont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2" fillId="0" borderId="4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" xfId="5" applyFont="1" applyBorder="1" applyAlignment="1">
      <alignment vertical="center" wrapText="1"/>
    </xf>
    <xf numFmtId="0" fontId="4" fillId="0" borderId="1" xfId="5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2" fillId="0" borderId="1" xfId="5" applyFont="1" applyBorder="1" applyAlignment="1">
      <alignment horizontal="left" vertical="center"/>
    </xf>
    <xf numFmtId="0" fontId="18" fillId="0" borderId="34" xfId="5" applyFont="1" applyBorder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18" fillId="0" borderId="29" xfId="5" applyFont="1" applyBorder="1" applyAlignment="1">
      <alignment horizontal="center" vertical="center"/>
    </xf>
    <xf numFmtId="3" fontId="2" fillId="0" borderId="5" xfId="5" applyNumberFormat="1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18" fillId="0" borderId="17" xfId="5" applyFont="1" applyBorder="1" applyAlignment="1">
      <alignment horizontal="center" vertical="center"/>
    </xf>
    <xf numFmtId="0" fontId="2" fillId="0" borderId="34" xfId="5" applyFont="1" applyBorder="1" applyAlignment="1">
      <alignment horizontal="center" vertical="center"/>
    </xf>
    <xf numFmtId="0" fontId="2" fillId="0" borderId="23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 wrapText="1"/>
    </xf>
    <xf numFmtId="3" fontId="2" fillId="0" borderId="7" xfId="5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left" vertical="center"/>
    </xf>
    <xf numFmtId="0" fontId="2" fillId="0" borderId="2" xfId="5" applyFont="1" applyBorder="1" applyAlignment="1">
      <alignment horizontal="center" vertical="center"/>
    </xf>
    <xf numFmtId="0" fontId="1" fillId="0" borderId="4" xfId="5" applyBorder="1">
      <alignment vertical="center"/>
    </xf>
    <xf numFmtId="0" fontId="1" fillId="0" borderId="9" xfId="5" applyBorder="1">
      <alignment vertical="center"/>
    </xf>
    <xf numFmtId="0" fontId="1" fillId="0" borderId="11" xfId="5" applyBorder="1">
      <alignment vertical="center"/>
    </xf>
    <xf numFmtId="3" fontId="2" fillId="0" borderId="4" xfId="5" applyNumberFormat="1" applyFont="1" applyBorder="1" applyAlignment="1">
      <alignment horizontal="center" vertical="center"/>
    </xf>
    <xf numFmtId="176" fontId="6" fillId="0" borderId="61" xfId="2" applyNumberFormat="1" applyFont="1" applyFill="1" applyBorder="1" applyAlignment="1">
      <alignment horizontal="right" vertical="center"/>
    </xf>
    <xf numFmtId="176" fontId="6" fillId="0" borderId="71" xfId="2" applyNumberFormat="1" applyFont="1" applyFill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177" fontId="6" fillId="0" borderId="50" xfId="2" applyNumberFormat="1" applyFont="1" applyFill="1" applyBorder="1" applyAlignment="1">
      <alignment horizontal="right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8" fontId="6" fillId="0" borderId="0" xfId="1" applyNumberFormat="1" applyFont="1" applyBorder="1" applyAlignment="1">
      <alignment vertical="center"/>
    </xf>
    <xf numFmtId="0" fontId="1" fillId="0" borderId="0" xfId="1" applyBorder="1"/>
    <xf numFmtId="40" fontId="6" fillId="0" borderId="0" xfId="2" applyFont="1" applyFill="1" applyBorder="1" applyAlignment="1">
      <alignment vertical="center"/>
    </xf>
    <xf numFmtId="176" fontId="6" fillId="0" borderId="14" xfId="2" applyNumberFormat="1" applyFont="1" applyFill="1" applyBorder="1" applyAlignment="1" applyProtection="1">
      <alignment horizontal="right" vertical="center" shrinkToFit="1"/>
      <protection locked="0"/>
    </xf>
    <xf numFmtId="177" fontId="6" fillId="0" borderId="14" xfId="2" applyNumberFormat="1" applyFont="1" applyFill="1" applyBorder="1" applyAlignment="1" applyProtection="1">
      <alignment horizontal="right" vertical="center" shrinkToFit="1"/>
      <protection locked="0"/>
    </xf>
    <xf numFmtId="177" fontId="6" fillId="0" borderId="43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63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2" applyNumberFormat="1" applyFont="1" applyFill="1" applyBorder="1" applyAlignment="1" applyProtection="1">
      <alignment horizontal="right" vertical="center" shrinkToFit="1"/>
      <protection locked="0"/>
    </xf>
    <xf numFmtId="177" fontId="6" fillId="0" borderId="10" xfId="2" applyNumberFormat="1" applyFont="1" applyFill="1" applyBorder="1" applyAlignment="1" applyProtection="1">
      <alignment horizontal="right" vertical="center" shrinkToFit="1"/>
      <protection locked="0"/>
    </xf>
    <xf numFmtId="177" fontId="6" fillId="0" borderId="50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65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2" applyNumberFormat="1" applyFont="1" applyFill="1" applyBorder="1" applyAlignment="1" applyProtection="1">
      <alignment horizontal="right" vertical="center" shrinkToFit="1"/>
      <protection locked="0"/>
    </xf>
    <xf numFmtId="177" fontId="6" fillId="0" borderId="11" xfId="2" applyNumberFormat="1" applyFont="1" applyFill="1" applyBorder="1" applyAlignment="1" applyProtection="1">
      <alignment horizontal="right" vertical="center" shrinkToFit="1"/>
      <protection locked="0"/>
    </xf>
    <xf numFmtId="177" fontId="6" fillId="0" borderId="12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37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20" xfId="2" applyNumberFormat="1" applyFont="1" applyFill="1" applyBorder="1" applyAlignment="1" applyProtection="1">
      <alignment horizontal="right" vertical="center" shrinkToFit="1"/>
      <protection locked="0"/>
    </xf>
    <xf numFmtId="177" fontId="6" fillId="0" borderId="20" xfId="2" applyNumberFormat="1" applyFont="1" applyFill="1" applyBorder="1" applyAlignment="1" applyProtection="1">
      <alignment horizontal="right" vertical="center" shrinkToFit="1"/>
      <protection locked="0"/>
    </xf>
    <xf numFmtId="177" fontId="6" fillId="0" borderId="38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39" xfId="2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1" applyFont="1" applyFill="1" applyAlignment="1">
      <alignment vertical="center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0" fontId="1" fillId="0" borderId="36" xfId="1" applyFill="1" applyBorder="1" applyAlignment="1" applyProtection="1">
      <alignment horizontal="center" vertical="center"/>
      <protection locked="0"/>
    </xf>
    <xf numFmtId="0" fontId="6" fillId="0" borderId="37" xfId="1" quotePrefix="1" applyFont="1" applyFill="1" applyBorder="1" applyAlignment="1">
      <alignment horizontal="center" vertical="center" wrapText="1"/>
    </xf>
    <xf numFmtId="0" fontId="6" fillId="0" borderId="18" xfId="1" quotePrefix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177" fontId="6" fillId="0" borderId="11" xfId="2" applyNumberFormat="1" applyFont="1" applyFill="1" applyBorder="1" applyAlignment="1" applyProtection="1">
      <alignment horizontal="right" vertical="center"/>
      <protection locked="0"/>
    </xf>
    <xf numFmtId="176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6" fontId="6" fillId="0" borderId="33" xfId="2" applyNumberFormat="1" applyFont="1" applyFill="1" applyBorder="1" applyAlignment="1" applyProtection="1">
      <alignment horizontal="right" vertical="center"/>
      <protection locked="0"/>
    </xf>
    <xf numFmtId="176" fontId="6" fillId="0" borderId="10" xfId="2" applyNumberFormat="1" applyFont="1" applyFill="1" applyBorder="1" applyAlignment="1" applyProtection="1">
      <alignment vertical="center"/>
      <protection locked="0"/>
    </xf>
    <xf numFmtId="177" fontId="6" fillId="0" borderId="10" xfId="2" applyNumberFormat="1" applyFont="1" applyFill="1" applyBorder="1" applyAlignment="1" applyProtection="1">
      <alignment vertical="center"/>
      <protection locked="0"/>
    </xf>
    <xf numFmtId="177" fontId="6" fillId="0" borderId="53" xfId="2" applyNumberFormat="1" applyFont="1" applyFill="1" applyBorder="1" applyAlignment="1" applyProtection="1">
      <alignment vertical="center"/>
      <protection locked="0"/>
    </xf>
    <xf numFmtId="176" fontId="6" fillId="0" borderId="26" xfId="2" applyNumberFormat="1" applyFont="1" applyFill="1" applyBorder="1" applyAlignment="1" applyProtection="1">
      <alignment vertical="center"/>
      <protection locked="0"/>
    </xf>
    <xf numFmtId="177" fontId="6" fillId="0" borderId="15" xfId="2" applyNumberFormat="1" applyFont="1" applyFill="1" applyBorder="1" applyAlignment="1" applyProtection="1">
      <alignment vertical="center"/>
      <protection locked="0"/>
    </xf>
    <xf numFmtId="176" fontId="6" fillId="0" borderId="16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16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54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29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17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55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55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56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57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58" xfId="2" quotePrefix="1" applyNumberFormat="1" applyFont="1" applyFill="1" applyBorder="1" applyAlignment="1" applyProtection="1">
      <alignment horizontal="right" vertical="center"/>
      <protection locked="0"/>
    </xf>
    <xf numFmtId="0" fontId="11" fillId="0" borderId="0" xfId="3" applyFill="1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ill="1"/>
    <xf numFmtId="0" fontId="6" fillId="0" borderId="1" xfId="1" applyFont="1" applyFill="1" applyBorder="1" applyAlignment="1">
      <alignment horizontal="left" vertical="center"/>
    </xf>
    <xf numFmtId="0" fontId="6" fillId="0" borderId="1" xfId="1" quotePrefix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5" xfId="1" quotePrefix="1" applyFont="1" applyFill="1" applyBorder="1" applyAlignment="1">
      <alignment horizontal="left" vertical="center"/>
    </xf>
    <xf numFmtId="0" fontId="6" fillId="0" borderId="6" xfId="1" quotePrefix="1" applyFont="1" applyFill="1" applyBorder="1" applyAlignment="1">
      <alignment horizontal="left" vertical="center"/>
    </xf>
    <xf numFmtId="0" fontId="6" fillId="0" borderId="7" xfId="1" quotePrefix="1" applyFont="1" applyFill="1" applyBorder="1" applyAlignment="1">
      <alignment horizontal="left" vertical="center"/>
    </xf>
    <xf numFmtId="0" fontId="6" fillId="0" borderId="62" xfId="1" quotePrefix="1" applyFont="1" applyFill="1" applyBorder="1" applyAlignment="1">
      <alignment horizontal="center"/>
    </xf>
    <xf numFmtId="0" fontId="11" fillId="0" borderId="23" xfId="3" applyFill="1" applyBorder="1" applyAlignment="1">
      <alignment horizontal="center"/>
    </xf>
    <xf numFmtId="0" fontId="6" fillId="0" borderId="62" xfId="1" applyFont="1" applyFill="1" applyBorder="1" applyAlignment="1">
      <alignment horizontal="center" vertical="center" wrapText="1"/>
    </xf>
    <xf numFmtId="0" fontId="6" fillId="0" borderId="68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12" xfId="1" quotePrefix="1" applyFont="1" applyFill="1" applyBorder="1" applyAlignment="1">
      <alignment horizontal="center" vertical="center" wrapText="1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49" xfId="1" quotePrefix="1" applyFont="1" applyFill="1" applyBorder="1" applyAlignment="1">
      <alignment horizontal="center" vertical="center"/>
    </xf>
    <xf numFmtId="0" fontId="11" fillId="0" borderId="29" xfId="3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 wrapText="1"/>
    </xf>
    <xf numFmtId="0" fontId="6" fillId="0" borderId="69" xfId="1" applyFont="1" applyFill="1" applyBorder="1" applyAlignment="1">
      <alignment horizontal="center" vertical="center" wrapText="1"/>
    </xf>
    <xf numFmtId="0" fontId="6" fillId="0" borderId="70" xfId="1" applyFont="1" applyFill="1" applyBorder="1" applyAlignment="1">
      <alignment horizontal="center" vertical="center"/>
    </xf>
    <xf numFmtId="0" fontId="6" fillId="0" borderId="71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0" fontId="6" fillId="0" borderId="37" xfId="1" quotePrefix="1" applyFont="1" applyFill="1" applyBorder="1" applyAlignment="1">
      <alignment horizontal="center" vertical="center"/>
    </xf>
    <xf numFmtId="0" fontId="6" fillId="0" borderId="18" xfId="1" quotePrefix="1" applyFont="1" applyFill="1" applyBorder="1" applyAlignment="1">
      <alignment horizontal="center" vertical="center"/>
    </xf>
    <xf numFmtId="176" fontId="6" fillId="0" borderId="10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10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53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26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15" xfId="2" quotePrefix="1" applyNumberFormat="1" applyFont="1" applyFill="1" applyBorder="1" applyAlignment="1" applyProtection="1">
      <alignment horizontal="right" vertical="center"/>
      <protection locked="0"/>
    </xf>
    <xf numFmtId="0" fontId="11" fillId="0" borderId="34" xfId="3" applyFill="1" applyBorder="1">
      <alignment vertical="center"/>
    </xf>
    <xf numFmtId="0" fontId="6" fillId="0" borderId="23" xfId="1" quotePrefix="1" applyFont="1" applyFill="1" applyBorder="1" applyAlignment="1">
      <alignment horizontal="center"/>
    </xf>
    <xf numFmtId="0" fontId="6" fillId="0" borderId="13" xfId="1" quotePrefix="1" applyFont="1" applyFill="1" applyBorder="1" applyAlignment="1">
      <alignment horizontal="center" vertical="center" wrapText="1"/>
    </xf>
    <xf numFmtId="0" fontId="6" fillId="0" borderId="29" xfId="1" quotePrefix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left" vertical="center"/>
    </xf>
    <xf numFmtId="176" fontId="20" fillId="0" borderId="44" xfId="2" applyNumberFormat="1" applyFont="1" applyFill="1" applyBorder="1" applyAlignment="1">
      <alignment vertical="center"/>
    </xf>
    <xf numFmtId="177" fontId="20" fillId="0" borderId="14" xfId="2" applyNumberFormat="1" applyFont="1" applyFill="1" applyBorder="1" applyAlignment="1">
      <alignment vertical="center"/>
    </xf>
    <xf numFmtId="176" fontId="20" fillId="0" borderId="14" xfId="2" applyNumberFormat="1" applyFont="1" applyFill="1" applyBorder="1" applyAlignment="1">
      <alignment vertical="center"/>
    </xf>
    <xf numFmtId="177" fontId="20" fillId="0" borderId="27" xfId="2" applyNumberFormat="1" applyFont="1" applyFill="1" applyBorder="1" applyAlignment="1">
      <alignment vertical="center"/>
    </xf>
    <xf numFmtId="177" fontId="6" fillId="0" borderId="71" xfId="2" applyNumberFormat="1" applyFont="1" applyFill="1" applyBorder="1" applyAlignment="1" applyProtection="1">
      <alignment horizontal="right" vertical="center"/>
      <protection locked="0"/>
    </xf>
    <xf numFmtId="177" fontId="6" fillId="0" borderId="71" xfId="2" applyNumberFormat="1" applyFont="1" applyFill="1" applyBorder="1" applyAlignment="1" applyProtection="1">
      <alignment horizontal="right" vertical="center" wrapText="1"/>
      <protection locked="0"/>
    </xf>
    <xf numFmtId="177" fontId="6" fillId="0" borderId="74" xfId="2" applyNumberFormat="1" applyFont="1" applyFill="1" applyBorder="1" applyAlignment="1" applyProtection="1">
      <alignment horizontal="right" vertical="center"/>
      <protection locked="0"/>
    </xf>
    <xf numFmtId="177" fontId="6" fillId="0" borderId="71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74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21" xfId="2" applyNumberFormat="1" applyFont="1" applyFill="1" applyBorder="1" applyAlignment="1" applyProtection="1">
      <alignment horizontal="right" vertical="center"/>
      <protection locked="0"/>
    </xf>
    <xf numFmtId="177" fontId="6" fillId="0" borderId="75" xfId="2" applyNumberFormat="1" applyFont="1" applyFill="1" applyBorder="1" applyAlignment="1" applyProtection="1">
      <alignment horizontal="right" vertical="center"/>
      <protection locked="0"/>
    </xf>
    <xf numFmtId="177" fontId="6" fillId="0" borderId="33" xfId="2" quotePrefix="1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Border="1" applyAlignment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/>
      <protection locked="0"/>
    </xf>
    <xf numFmtId="38" fontId="6" fillId="3" borderId="0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0" fontId="11" fillId="0" borderId="0" xfId="3" applyBorder="1">
      <alignment vertical="center"/>
    </xf>
    <xf numFmtId="177" fontId="6" fillId="0" borderId="11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11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11" xfId="2" quotePrefix="1" applyNumberFormat="1" applyFont="1" applyFill="1" applyBorder="1" applyAlignment="1" applyProtection="1">
      <alignment vertical="center"/>
      <protection locked="0"/>
    </xf>
    <xf numFmtId="176" fontId="6" fillId="0" borderId="18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12" xfId="2" quotePrefix="1" applyNumberFormat="1" applyFont="1" applyFill="1" applyBorder="1" applyAlignment="1" applyProtection="1">
      <alignment vertical="center"/>
      <protection locked="0"/>
    </xf>
    <xf numFmtId="177" fontId="6" fillId="0" borderId="11" xfId="2" quotePrefix="1" applyNumberFormat="1" applyFont="1" applyFill="1" applyBorder="1" applyAlignment="1" applyProtection="1">
      <alignment vertical="center"/>
      <protection locked="0"/>
    </xf>
    <xf numFmtId="176" fontId="6" fillId="0" borderId="18" xfId="1" applyNumberFormat="1" applyFont="1" applyFill="1" applyBorder="1" applyAlignment="1" applyProtection="1">
      <alignment vertical="center"/>
      <protection locked="0"/>
    </xf>
    <xf numFmtId="176" fontId="6" fillId="0" borderId="11" xfId="1" applyNumberFormat="1" applyFont="1" applyFill="1" applyBorder="1" applyAlignment="1" applyProtection="1">
      <alignment vertical="center"/>
      <protection locked="0"/>
    </xf>
    <xf numFmtId="177" fontId="6" fillId="0" borderId="11" xfId="2" applyNumberFormat="1" applyFont="1" applyFill="1" applyBorder="1" applyAlignment="1" applyProtection="1">
      <alignment vertical="center"/>
      <protection locked="0"/>
    </xf>
    <xf numFmtId="177" fontId="6" fillId="0" borderId="20" xfId="2" quotePrefix="1" applyNumberFormat="1" applyFont="1" applyFill="1" applyBorder="1" applyAlignment="1" applyProtection="1">
      <alignment vertical="center"/>
      <protection locked="0"/>
    </xf>
    <xf numFmtId="177" fontId="6" fillId="0" borderId="20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20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38" xfId="2" quotePrefix="1" applyNumberFormat="1" applyFont="1" applyFill="1" applyBorder="1" applyAlignment="1" applyProtection="1">
      <alignment vertical="center"/>
      <protection locked="0"/>
    </xf>
    <xf numFmtId="176" fontId="6" fillId="0" borderId="20" xfId="1" applyNumberFormat="1" applyFont="1" applyFill="1" applyBorder="1" applyAlignment="1" applyProtection="1">
      <alignment horizontal="right" vertical="center"/>
      <protection locked="0"/>
    </xf>
    <xf numFmtId="176" fontId="6" fillId="0" borderId="33" xfId="2" quotePrefix="1" applyNumberFormat="1" applyFont="1" applyFill="1" applyBorder="1" applyAlignment="1" applyProtection="1">
      <alignment horizontal="right" vertical="center"/>
      <protection locked="0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20" xfId="1" applyNumberFormat="1" applyFont="1" applyFill="1" applyBorder="1" applyAlignment="1" applyProtection="1">
      <alignment vertical="center"/>
      <protection locked="0"/>
    </xf>
    <xf numFmtId="177" fontId="6" fillId="0" borderId="16" xfId="2" quotePrefix="1" applyNumberFormat="1" applyFont="1" applyFill="1" applyBorder="1" applyAlignment="1" applyProtection="1">
      <alignment vertical="center"/>
      <protection locked="0"/>
    </xf>
    <xf numFmtId="176" fontId="6" fillId="0" borderId="49" xfId="2" quotePrefix="1" applyNumberFormat="1" applyFont="1" applyFill="1" applyBorder="1" applyAlignment="1" applyProtection="1">
      <alignment horizontal="right" vertical="center"/>
      <protection locked="0"/>
    </xf>
    <xf numFmtId="177" fontId="6" fillId="0" borderId="55" xfId="2" quotePrefix="1" applyNumberFormat="1" applyFont="1" applyFill="1" applyBorder="1" applyAlignment="1" applyProtection="1">
      <alignment vertical="center"/>
      <protection locked="0"/>
    </xf>
    <xf numFmtId="176" fontId="6" fillId="0" borderId="55" xfId="2" quotePrefix="1" applyNumberFormat="1" applyFont="1" applyFill="1" applyBorder="1" applyAlignment="1" applyProtection="1">
      <alignment vertical="center"/>
      <protection locked="0"/>
    </xf>
    <xf numFmtId="176" fontId="6" fillId="0" borderId="67" xfId="2" quotePrefix="1" applyNumberFormat="1" applyFont="1" applyFill="1" applyBorder="1" applyAlignment="1" applyProtection="1">
      <alignment vertical="center"/>
      <protection locked="0"/>
    </xf>
    <xf numFmtId="176" fontId="6" fillId="0" borderId="33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>
      <alignment horizontal="right" vertical="center"/>
    </xf>
    <xf numFmtId="0" fontId="1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177" fontId="6" fillId="0" borderId="12" xfId="2" quotePrefix="1" applyNumberFormat="1" applyFont="1" applyFill="1" applyBorder="1" applyAlignment="1">
      <alignment horizontal="right" vertical="center"/>
    </xf>
    <xf numFmtId="177" fontId="6" fillId="0" borderId="12" xfId="2" applyNumberFormat="1" applyFont="1" applyFill="1" applyBorder="1" applyAlignment="1" applyProtection="1">
      <alignment horizontal="right" vertical="center"/>
    </xf>
    <xf numFmtId="177" fontId="6" fillId="0" borderId="49" xfId="2" applyNumberFormat="1" applyFont="1" applyFill="1" applyBorder="1" applyAlignment="1" applyProtection="1">
      <alignment horizontal="right" vertical="center"/>
    </xf>
    <xf numFmtId="177" fontId="6" fillId="0" borderId="38" xfId="2" applyNumberFormat="1" applyFont="1" applyFill="1" applyBorder="1" applyAlignment="1" applyProtection="1">
      <alignment horizontal="right" vertical="center"/>
    </xf>
    <xf numFmtId="177" fontId="6" fillId="0" borderId="67" xfId="2" applyNumberFormat="1" applyFont="1" applyFill="1" applyBorder="1" applyAlignment="1" applyProtection="1">
      <alignment horizontal="right" vertical="center"/>
    </xf>
    <xf numFmtId="0" fontId="14" fillId="0" borderId="0" xfId="1" applyFont="1" applyBorder="1" applyAlignment="1">
      <alignment horizontal="center" vertical="center"/>
    </xf>
    <xf numFmtId="180" fontId="6" fillId="0" borderId="0" xfId="1" applyNumberFormat="1" applyFont="1" applyBorder="1" applyAlignment="1">
      <alignment horizontal="right" vertical="center"/>
    </xf>
    <xf numFmtId="180" fontId="1" fillId="0" borderId="0" xfId="1" applyNumberFormat="1" applyBorder="1"/>
    <xf numFmtId="180" fontId="6" fillId="0" borderId="0" xfId="1" applyNumberFormat="1" applyFont="1" applyBorder="1" applyAlignment="1">
      <alignment horizontal="center" vertical="center"/>
    </xf>
    <xf numFmtId="180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right" vertical="center"/>
      <protection locked="0"/>
    </xf>
    <xf numFmtId="180" fontId="6" fillId="0" borderId="0" xfId="1" applyNumberFormat="1" applyFont="1" applyBorder="1" applyAlignment="1" applyProtection="1">
      <alignment horizontal="right" vertical="center"/>
      <protection locked="0"/>
    </xf>
    <xf numFmtId="180" fontId="6" fillId="0" borderId="0" xfId="2" quotePrefix="1" applyNumberFormat="1" applyFont="1" applyFill="1" applyBorder="1" applyAlignment="1">
      <alignment horizontal="center" vertical="center"/>
    </xf>
    <xf numFmtId="180" fontId="6" fillId="0" borderId="0" xfId="2" quotePrefix="1" applyNumberFormat="1" applyFont="1" applyFill="1" applyBorder="1" applyAlignment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 vertical="center"/>
      <protection locked="0"/>
    </xf>
    <xf numFmtId="179" fontId="6" fillId="0" borderId="11" xfId="2" applyNumberFormat="1" applyFont="1" applyFill="1" applyBorder="1" applyAlignment="1" applyProtection="1">
      <alignment horizontal="center" vertical="center"/>
      <protection locked="0"/>
    </xf>
    <xf numFmtId="176" fontId="6" fillId="0" borderId="11" xfId="4" quotePrefix="1" applyNumberFormat="1" applyFont="1" applyFill="1" applyBorder="1" applyAlignment="1" applyProtection="1">
      <alignment horizontal="right" vertical="center"/>
      <protection locked="0"/>
    </xf>
    <xf numFmtId="179" fontId="6" fillId="0" borderId="11" xfId="2" applyNumberFormat="1" applyFont="1" applyFill="1" applyBorder="1" applyAlignment="1" applyProtection="1">
      <alignment horizontal="right" vertical="center"/>
      <protection locked="0"/>
    </xf>
    <xf numFmtId="176" fontId="6" fillId="0" borderId="11" xfId="2" applyNumberFormat="1" applyFont="1" applyFill="1" applyBorder="1" applyAlignment="1" applyProtection="1">
      <alignment horizontal="righ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6" fontId="6" fillId="0" borderId="16" xfId="2" applyNumberFormat="1" applyFont="1" applyFill="1" applyBorder="1" applyAlignment="1" applyProtection="1">
      <alignment horizontal="right" vertical="center"/>
      <protection locked="0"/>
    </xf>
    <xf numFmtId="179" fontId="6" fillId="0" borderId="16" xfId="2" applyNumberFormat="1" applyFont="1" applyFill="1" applyBorder="1" applyAlignment="1" applyProtection="1">
      <alignment horizontal="center" vertical="center"/>
      <protection locked="0"/>
    </xf>
    <xf numFmtId="177" fontId="6" fillId="0" borderId="16" xfId="2" applyNumberFormat="1" applyFont="1" applyFill="1" applyBorder="1" applyAlignment="1" applyProtection="1">
      <alignment vertical="center"/>
      <protection locked="0"/>
    </xf>
    <xf numFmtId="176" fontId="6" fillId="0" borderId="20" xfId="2" applyNumberFormat="1" applyFont="1" applyFill="1" applyBorder="1" applyAlignment="1" applyProtection="1">
      <alignment horizontal="right" vertical="center"/>
      <protection locked="0"/>
    </xf>
    <xf numFmtId="179" fontId="6" fillId="0" borderId="20" xfId="2" applyNumberFormat="1" applyFont="1" applyFill="1" applyBorder="1" applyAlignment="1" applyProtection="1">
      <alignment horizontal="center" vertical="center"/>
      <protection locked="0"/>
    </xf>
    <xf numFmtId="177" fontId="6" fillId="0" borderId="20" xfId="2" applyNumberFormat="1" applyFont="1" applyFill="1" applyBorder="1" applyAlignment="1" applyProtection="1">
      <alignment vertical="center"/>
      <protection locked="0"/>
    </xf>
    <xf numFmtId="177" fontId="6" fillId="0" borderId="55" xfId="2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 applyProtection="1">
      <alignment horizontal="right" vertical="center"/>
      <protection locked="0"/>
    </xf>
    <xf numFmtId="179" fontId="6" fillId="0" borderId="55" xfId="2" applyNumberFormat="1" applyFont="1" applyFill="1" applyBorder="1" applyAlignment="1" applyProtection="1">
      <alignment horizontal="center" vertical="center"/>
      <protection locked="0"/>
    </xf>
    <xf numFmtId="177" fontId="6" fillId="0" borderId="55" xfId="2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0" borderId="1" xfId="1" quotePrefix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 wrapText="1"/>
    </xf>
    <xf numFmtId="0" fontId="6" fillId="0" borderId="7" xfId="1" quotePrefix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/>
    </xf>
    <xf numFmtId="0" fontId="6" fillId="0" borderId="43" xfId="1" applyFont="1" applyFill="1" applyBorder="1"/>
    <xf numFmtId="0" fontId="6" fillId="0" borderId="44" xfId="1" applyFont="1" applyFill="1" applyBorder="1"/>
    <xf numFmtId="0" fontId="6" fillId="0" borderId="14" xfId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176" fontId="9" fillId="0" borderId="11" xfId="1" applyNumberFormat="1" applyFont="1" applyFill="1" applyBorder="1" applyAlignment="1" applyProtection="1">
      <alignment horizontal="distributed" vertical="center" wrapText="1"/>
      <protection locked="0"/>
    </xf>
    <xf numFmtId="177" fontId="9" fillId="0" borderId="11" xfId="2" applyNumberFormat="1" applyFont="1" applyFill="1" applyBorder="1" applyAlignment="1" applyProtection="1">
      <alignment vertical="center" shrinkToFit="1"/>
      <protection locked="0"/>
    </xf>
    <xf numFmtId="177" fontId="9" fillId="0" borderId="11" xfId="2" applyNumberFormat="1" applyFont="1" applyFill="1" applyBorder="1" applyAlignment="1" applyProtection="1">
      <alignment vertical="center"/>
      <protection locked="0"/>
    </xf>
    <xf numFmtId="177" fontId="9" fillId="0" borderId="18" xfId="2" applyNumberFormat="1" applyFont="1" applyFill="1" applyBorder="1" applyAlignment="1" applyProtection="1">
      <alignment vertical="center"/>
      <protection locked="0"/>
    </xf>
    <xf numFmtId="176" fontId="9" fillId="0" borderId="16" xfId="1" applyNumberFormat="1" applyFont="1" applyFill="1" applyBorder="1" applyAlignment="1" applyProtection="1">
      <alignment horizontal="distributed" vertical="center" wrapText="1"/>
      <protection locked="0"/>
    </xf>
    <xf numFmtId="177" fontId="9" fillId="0" borderId="11" xfId="1" applyNumberFormat="1" applyFont="1" applyFill="1" applyBorder="1" applyAlignment="1">
      <alignment vertical="center"/>
    </xf>
    <xf numFmtId="177" fontId="9" fillId="0" borderId="16" xfId="2" applyNumberFormat="1" applyFont="1" applyFill="1" applyBorder="1" applyAlignment="1" applyProtection="1">
      <alignment vertical="center" shrinkToFit="1"/>
      <protection locked="0"/>
    </xf>
    <xf numFmtId="177" fontId="9" fillId="0" borderId="11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 applyProtection="1">
      <alignment horizontal="distributed" vertical="center" wrapText="1"/>
      <protection locked="0"/>
    </xf>
    <xf numFmtId="177" fontId="9" fillId="0" borderId="20" xfId="2" applyNumberFormat="1" applyFont="1" applyFill="1" applyBorder="1" applyAlignment="1" applyProtection="1">
      <alignment vertical="center" shrinkToFit="1"/>
      <protection locked="0"/>
    </xf>
    <xf numFmtId="177" fontId="9" fillId="0" borderId="20" xfId="2" applyNumberFormat="1" applyFont="1" applyFill="1" applyBorder="1" applyAlignment="1" applyProtection="1">
      <alignment vertical="center"/>
      <protection locked="0"/>
    </xf>
    <xf numFmtId="177" fontId="9" fillId="0" borderId="33" xfId="2" applyNumberFormat="1" applyFont="1" applyFill="1" applyBorder="1" applyAlignment="1" applyProtection="1">
      <alignment vertical="center"/>
      <protection locked="0"/>
    </xf>
    <xf numFmtId="177" fontId="9" fillId="0" borderId="16" xfId="2" applyNumberFormat="1" applyFont="1" applyFill="1" applyBorder="1" applyAlignment="1" applyProtection="1">
      <alignment vertical="center"/>
      <protection locked="0"/>
    </xf>
    <xf numFmtId="177" fontId="9" fillId="0" borderId="17" xfId="2" applyNumberFormat="1" applyFont="1" applyFill="1" applyBorder="1" applyAlignment="1" applyProtection="1">
      <alignment vertical="center"/>
      <protection locked="0"/>
    </xf>
    <xf numFmtId="176" fontId="9" fillId="0" borderId="55" xfId="1" applyNumberFormat="1" applyFont="1" applyFill="1" applyBorder="1" applyAlignment="1" applyProtection="1">
      <alignment horizontal="distributed" vertical="center" wrapText="1"/>
      <protection locked="0"/>
    </xf>
    <xf numFmtId="177" fontId="9" fillId="0" borderId="55" xfId="2" applyNumberFormat="1" applyFont="1" applyFill="1" applyBorder="1" applyAlignment="1" applyProtection="1">
      <alignment vertical="center" shrinkToFit="1"/>
      <protection locked="0"/>
    </xf>
    <xf numFmtId="177" fontId="9" fillId="0" borderId="55" xfId="2" applyNumberFormat="1" applyFont="1" applyFill="1" applyBorder="1" applyAlignment="1" applyProtection="1">
      <alignment vertical="center"/>
      <protection locked="0"/>
    </xf>
    <xf numFmtId="177" fontId="9" fillId="0" borderId="58" xfId="2" applyNumberFormat="1" applyFont="1" applyFill="1" applyBorder="1" applyAlignment="1" applyProtection="1">
      <alignment vertical="center"/>
      <protection locked="0"/>
    </xf>
    <xf numFmtId="177" fontId="9" fillId="0" borderId="14" xfId="2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distributed" vertical="center" wrapText="1"/>
      <protection locked="0"/>
    </xf>
    <xf numFmtId="177" fontId="9" fillId="0" borderId="14" xfId="2" applyNumberFormat="1" applyFont="1" applyFill="1" applyBorder="1" applyAlignment="1" applyProtection="1">
      <alignment vertical="center" shrinkToFit="1"/>
      <protection locked="0"/>
    </xf>
    <xf numFmtId="176" fontId="2" fillId="0" borderId="11" xfId="5" applyNumberFormat="1" applyFont="1" applyFill="1" applyBorder="1" applyAlignment="1" applyProtection="1">
      <alignment horizontal="right" vertical="center"/>
      <protection locked="0"/>
    </xf>
    <xf numFmtId="0" fontId="2" fillId="0" borderId="11" xfId="5" applyFont="1" applyFill="1" applyBorder="1" applyAlignment="1">
      <alignment horizontal="left" vertical="center"/>
    </xf>
    <xf numFmtId="176" fontId="2" fillId="0" borderId="11" xfId="5" applyNumberFormat="1" applyFont="1" applyFill="1" applyBorder="1" applyAlignment="1">
      <alignment horizontal="right" vertical="center"/>
    </xf>
    <xf numFmtId="176" fontId="2" fillId="0" borderId="11" xfId="5" quotePrefix="1" applyNumberFormat="1" applyFont="1" applyFill="1" applyBorder="1" applyAlignment="1" applyProtection="1">
      <alignment horizontal="right" vertical="center"/>
      <protection locked="0"/>
    </xf>
    <xf numFmtId="176" fontId="2" fillId="0" borderId="18" xfId="5" applyNumberFormat="1" applyFont="1" applyFill="1" applyBorder="1" applyAlignment="1" applyProtection="1">
      <alignment horizontal="right" vertical="center"/>
      <protection locked="0"/>
    </xf>
    <xf numFmtId="0" fontId="6" fillId="0" borderId="11" xfId="5" applyFont="1" applyFill="1" applyBorder="1" applyAlignment="1">
      <alignment horizontal="left" vertical="center" wrapText="1"/>
    </xf>
    <xf numFmtId="0" fontId="2" fillId="0" borderId="11" xfId="5" applyFont="1" applyFill="1" applyBorder="1">
      <alignment vertical="center"/>
    </xf>
    <xf numFmtId="176" fontId="2" fillId="0" borderId="18" xfId="5" quotePrefix="1" applyNumberFormat="1" applyFont="1" applyFill="1" applyBorder="1" applyAlignment="1" applyProtection="1">
      <alignment horizontal="right" vertical="center"/>
      <protection locked="0"/>
    </xf>
    <xf numFmtId="176" fontId="2" fillId="0" borderId="16" xfId="5" applyNumberFormat="1" applyFont="1" applyFill="1" applyBorder="1" applyAlignment="1" applyProtection="1">
      <alignment horizontal="right" vertical="center"/>
      <protection locked="0"/>
    </xf>
    <xf numFmtId="176" fontId="2" fillId="0" borderId="16" xfId="5" applyNumberFormat="1" applyFont="1" applyFill="1" applyBorder="1" applyAlignment="1">
      <alignment horizontal="right" vertical="center"/>
    </xf>
    <xf numFmtId="176" fontId="2" fillId="0" borderId="17" xfId="5" applyNumberFormat="1" applyFont="1" applyFill="1" applyBorder="1" applyAlignment="1" applyProtection="1">
      <alignment horizontal="right" vertical="center"/>
      <protection locked="0"/>
    </xf>
    <xf numFmtId="0" fontId="6" fillId="0" borderId="11" xfId="5" applyFont="1" applyFill="1" applyBorder="1">
      <alignment vertical="center"/>
    </xf>
    <xf numFmtId="176" fontId="2" fillId="0" borderId="16" xfId="5" quotePrefix="1" applyNumberFormat="1" applyFont="1" applyFill="1" applyBorder="1" applyAlignment="1" applyProtection="1">
      <alignment horizontal="right" vertical="center"/>
      <protection locked="0"/>
    </xf>
    <xf numFmtId="0" fontId="2" fillId="0" borderId="16" xfId="5" applyFont="1" applyFill="1" applyBorder="1">
      <alignment vertical="center"/>
    </xf>
    <xf numFmtId="176" fontId="2" fillId="0" borderId="20" xfId="5" applyNumberFormat="1" applyFont="1" applyFill="1" applyBorder="1" applyAlignment="1" applyProtection="1">
      <alignment horizontal="right" vertical="center"/>
      <protection locked="0"/>
    </xf>
    <xf numFmtId="0" fontId="2" fillId="0" borderId="20" xfId="5" applyFont="1" applyFill="1" applyBorder="1">
      <alignment vertical="center"/>
    </xf>
    <xf numFmtId="176" fontId="2" fillId="0" borderId="20" xfId="5" applyNumberFormat="1" applyFont="1" applyFill="1" applyBorder="1" applyAlignment="1">
      <alignment horizontal="right" vertical="center"/>
    </xf>
    <xf numFmtId="176" fontId="2" fillId="0" borderId="20" xfId="5" quotePrefix="1" applyNumberFormat="1" applyFont="1" applyFill="1" applyBorder="1" applyAlignment="1" applyProtection="1">
      <alignment horizontal="right" vertical="center"/>
      <protection locked="0"/>
    </xf>
    <xf numFmtId="176" fontId="2" fillId="0" borderId="33" xfId="5" applyNumberFormat="1" applyFont="1" applyFill="1" applyBorder="1" applyAlignment="1" applyProtection="1">
      <alignment horizontal="right" vertical="center"/>
      <protection locked="0"/>
    </xf>
    <xf numFmtId="176" fontId="2" fillId="0" borderId="16" xfId="5" quotePrefix="1" applyNumberFormat="1" applyFont="1" applyFill="1" applyBorder="1" applyAlignment="1">
      <alignment horizontal="right" vertical="center"/>
    </xf>
    <xf numFmtId="0" fontId="2" fillId="0" borderId="16" xfId="5" applyFont="1" applyFill="1" applyBorder="1" applyAlignment="1">
      <alignment horizontal="left" vertical="center"/>
    </xf>
    <xf numFmtId="176" fontId="2" fillId="0" borderId="17" xfId="5" applyNumberFormat="1" applyFont="1" applyFill="1" applyBorder="1" applyAlignment="1">
      <alignment horizontal="right" vertical="center"/>
    </xf>
    <xf numFmtId="0" fontId="2" fillId="0" borderId="11" xfId="5" applyFont="1" applyFill="1" applyBorder="1" applyAlignment="1">
      <alignment vertical="center" shrinkToFit="1"/>
    </xf>
    <xf numFmtId="0" fontId="2" fillId="0" borderId="0" xfId="5" applyFont="1" applyFill="1">
      <alignment vertical="center"/>
    </xf>
    <xf numFmtId="0" fontId="2" fillId="0" borderId="14" xfId="5" applyFont="1" applyFill="1" applyBorder="1">
      <alignment vertical="center"/>
    </xf>
    <xf numFmtId="176" fontId="2" fillId="0" borderId="14" xfId="5" applyNumberFormat="1" applyFont="1" applyFill="1" applyBorder="1" applyAlignment="1" applyProtection="1">
      <alignment horizontal="right" vertical="center"/>
      <protection locked="0"/>
    </xf>
    <xf numFmtId="176" fontId="2" fillId="0" borderId="27" xfId="5" applyNumberFormat="1" applyFont="1" applyFill="1" applyBorder="1" applyAlignment="1" applyProtection="1">
      <alignment horizontal="right" vertical="center"/>
      <protection locked="0"/>
    </xf>
    <xf numFmtId="176" fontId="2" fillId="0" borderId="14" xfId="5" applyNumberFormat="1" applyFont="1" applyFill="1" applyBorder="1" applyAlignment="1" applyProtection="1">
      <alignment horizontal="right" vertical="center"/>
      <protection locked="0"/>
    </xf>
    <xf numFmtId="0" fontId="2" fillId="0" borderId="14" xfId="5" applyFont="1" applyFill="1" applyBorder="1" applyAlignment="1">
      <alignment vertical="center" shrinkToFit="1"/>
    </xf>
    <xf numFmtId="176" fontId="2" fillId="0" borderId="14" xfId="5" applyNumberFormat="1" applyFont="1" applyFill="1" applyBorder="1" applyAlignment="1">
      <alignment horizontal="right" vertical="center"/>
    </xf>
    <xf numFmtId="176" fontId="2" fillId="0" borderId="27" xfId="5" applyNumberFormat="1" applyFont="1" applyFill="1" applyBorder="1" applyAlignment="1" applyProtection="1">
      <alignment horizontal="right" vertical="center"/>
      <protection locked="0"/>
    </xf>
    <xf numFmtId="176" fontId="2" fillId="0" borderId="10" xfId="5" applyNumberFormat="1" applyFont="1" applyFill="1" applyBorder="1" applyAlignment="1" applyProtection="1">
      <alignment horizontal="right" vertical="center"/>
      <protection locked="0"/>
    </xf>
    <xf numFmtId="0" fontId="2" fillId="0" borderId="16" xfId="5" applyFont="1" applyFill="1" applyBorder="1" applyAlignment="1">
      <alignment vertical="center" shrinkToFit="1"/>
    </xf>
    <xf numFmtId="176" fontId="2" fillId="0" borderId="10" xfId="5" applyNumberFormat="1" applyFont="1" applyFill="1" applyBorder="1" applyAlignment="1">
      <alignment horizontal="right" vertical="center"/>
    </xf>
    <xf numFmtId="176" fontId="2" fillId="0" borderId="15" xfId="5" applyNumberFormat="1" applyFont="1" applyFill="1" applyBorder="1" applyAlignment="1" applyProtection="1">
      <alignment horizontal="right" vertical="center"/>
      <protection locked="0"/>
    </xf>
    <xf numFmtId="0" fontId="2" fillId="0" borderId="14" xfId="5" applyFont="1" applyFill="1" applyBorder="1">
      <alignment vertical="center"/>
    </xf>
    <xf numFmtId="176" fontId="2" fillId="0" borderId="16" xfId="5" applyNumberFormat="1" applyFont="1" applyFill="1" applyBorder="1" applyAlignment="1" applyProtection="1">
      <alignment horizontal="right" vertical="center"/>
      <protection locked="0"/>
    </xf>
    <xf numFmtId="0" fontId="2" fillId="0" borderId="16" xfId="5" applyFont="1" applyFill="1" applyBorder="1">
      <alignment vertical="center"/>
    </xf>
    <xf numFmtId="176" fontId="2" fillId="0" borderId="16" xfId="5" applyNumberFormat="1" applyFont="1" applyFill="1" applyBorder="1" applyAlignment="1">
      <alignment horizontal="right" vertical="center"/>
    </xf>
    <xf numFmtId="176" fontId="2" fillId="0" borderId="17" xfId="5" applyNumberFormat="1" applyFont="1" applyFill="1" applyBorder="1" applyAlignment="1" applyProtection="1">
      <alignment horizontal="right" vertical="center"/>
      <protection locked="0"/>
    </xf>
    <xf numFmtId="176" fontId="2" fillId="0" borderId="55" xfId="5" applyNumberFormat="1" applyFont="1" applyFill="1" applyBorder="1" applyAlignment="1" applyProtection="1">
      <alignment horizontal="right" vertical="center"/>
      <protection locked="0"/>
    </xf>
    <xf numFmtId="0" fontId="2" fillId="0" borderId="55" xfId="5" applyFont="1" applyFill="1" applyBorder="1">
      <alignment vertical="center"/>
    </xf>
    <xf numFmtId="176" fontId="2" fillId="0" borderId="55" xfId="5" applyNumberFormat="1" applyFont="1" applyFill="1" applyBorder="1" applyAlignment="1">
      <alignment horizontal="right" vertical="center"/>
    </xf>
    <xf numFmtId="176" fontId="2" fillId="0" borderId="58" xfId="5" applyNumberFormat="1" applyFont="1" applyFill="1" applyBorder="1" applyAlignment="1" applyProtection="1">
      <alignment horizontal="right" vertical="center"/>
      <protection locked="0"/>
    </xf>
    <xf numFmtId="176" fontId="2" fillId="0" borderId="55" xfId="5" applyNumberFormat="1" applyFont="1" applyFill="1" applyBorder="1" applyAlignment="1" applyProtection="1">
      <alignment horizontal="right" vertical="center"/>
      <protection locked="0"/>
    </xf>
    <xf numFmtId="176" fontId="2" fillId="0" borderId="55" xfId="5" applyNumberFormat="1" applyFont="1" applyFill="1" applyBorder="1" applyAlignment="1">
      <alignment horizontal="right" vertical="center"/>
    </xf>
    <xf numFmtId="176" fontId="2" fillId="0" borderId="58" xfId="5" applyNumberFormat="1" applyFont="1" applyFill="1" applyBorder="1" applyAlignment="1" applyProtection="1">
      <alignment horizontal="right" vertical="center"/>
      <protection locked="0"/>
    </xf>
    <xf numFmtId="176" fontId="2" fillId="0" borderId="18" xfId="5" applyNumberFormat="1" applyFont="1" applyFill="1" applyBorder="1" applyAlignment="1">
      <alignment horizontal="right" vertical="center"/>
    </xf>
    <xf numFmtId="176" fontId="2" fillId="0" borderId="16" xfId="5" applyNumberFormat="1" applyFont="1" applyFill="1" applyBorder="1" applyProtection="1">
      <alignment vertical="center"/>
      <protection locked="0"/>
    </xf>
    <xf numFmtId="176" fontId="2" fillId="0" borderId="17" xfId="5" quotePrefix="1" applyNumberFormat="1" applyFont="1" applyFill="1" applyBorder="1" applyAlignment="1" applyProtection="1">
      <alignment horizontal="right" vertical="center"/>
      <protection locked="0"/>
    </xf>
    <xf numFmtId="176" fontId="2" fillId="0" borderId="11" xfId="5" applyNumberFormat="1" applyFont="1" applyFill="1" applyBorder="1" applyProtection="1">
      <alignment vertical="center"/>
      <protection locked="0"/>
    </xf>
    <xf numFmtId="176" fontId="2" fillId="0" borderId="10" xfId="5" applyNumberFormat="1" applyFont="1" applyFill="1" applyBorder="1" applyAlignment="1" applyProtection="1">
      <alignment horizontal="right" vertical="center"/>
      <protection locked="0"/>
    </xf>
    <xf numFmtId="176" fontId="2" fillId="0" borderId="10" xfId="5" quotePrefix="1" applyNumberFormat="1" applyFont="1" applyFill="1" applyBorder="1" applyAlignment="1" applyProtection="1">
      <alignment horizontal="right" vertical="center"/>
      <protection locked="0"/>
    </xf>
    <xf numFmtId="176" fontId="2" fillId="0" borderId="15" xfId="5" quotePrefix="1" applyNumberFormat="1" applyFont="1" applyFill="1" applyBorder="1" applyAlignment="1" applyProtection="1">
      <alignment horizontal="right" vertical="center"/>
      <protection locked="0"/>
    </xf>
    <xf numFmtId="176" fontId="2" fillId="0" borderId="20" xfId="5" applyNumberFormat="1" applyFont="1" applyFill="1" applyBorder="1" applyProtection="1">
      <alignment vertical="center"/>
      <protection locked="0"/>
    </xf>
    <xf numFmtId="176" fontId="2" fillId="0" borderId="33" xfId="5" quotePrefix="1" applyNumberFormat="1" applyFont="1" applyFill="1" applyBorder="1" applyAlignment="1" applyProtection="1">
      <alignment horizontal="right" vertical="center"/>
      <protection locked="0"/>
    </xf>
    <xf numFmtId="176" fontId="2" fillId="0" borderId="18" xfId="5" applyNumberFormat="1" applyFont="1" applyFill="1" applyBorder="1" applyProtection="1">
      <alignment vertical="center"/>
      <protection locked="0"/>
    </xf>
    <xf numFmtId="176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176" fontId="2" fillId="0" borderId="11" xfId="5" applyNumberFormat="1" applyFont="1" applyFill="1" applyBorder="1" applyAlignment="1" applyProtection="1">
      <alignment horizontal="right" vertical="center" wrapText="1"/>
      <protection locked="0"/>
    </xf>
    <xf numFmtId="176" fontId="2" fillId="0" borderId="55" xfId="5" applyNumberFormat="1" applyFont="1" applyFill="1" applyBorder="1" applyProtection="1">
      <alignment vertical="center"/>
      <protection locked="0"/>
    </xf>
    <xf numFmtId="176" fontId="2" fillId="0" borderId="55" xfId="5" quotePrefix="1" applyNumberFormat="1" applyFont="1" applyFill="1" applyBorder="1" applyAlignment="1" applyProtection="1">
      <alignment horizontal="right" vertical="center"/>
      <protection locked="0"/>
    </xf>
    <xf numFmtId="176" fontId="2" fillId="0" borderId="55" xfId="4" applyNumberFormat="1" applyFont="1" applyFill="1" applyBorder="1" applyAlignment="1" applyProtection="1">
      <alignment horizontal="right" vertical="center"/>
      <protection locked="0"/>
    </xf>
    <xf numFmtId="176" fontId="2" fillId="0" borderId="58" xfId="5" quotePrefix="1" applyNumberFormat="1" applyFont="1" applyFill="1" applyBorder="1" applyAlignment="1" applyProtection="1">
      <alignment horizontal="right" vertical="center"/>
      <protection locked="0"/>
    </xf>
  </cellXfs>
  <cellStyles count="7">
    <cellStyle name="桁区切り [0.00] 2 2" xfId="2" xr:uid="{0E976F54-9B1F-4DC2-93B6-521438718C6E}"/>
    <cellStyle name="桁区切り 2" xfId="6" xr:uid="{0798A49A-BDA6-4304-ABD9-97B07CE732E9}"/>
    <cellStyle name="通貨 2" xfId="4" xr:uid="{36E62C90-68FD-463C-B396-B0D961A30136}"/>
    <cellStyle name="標準" xfId="0" builtinId="0"/>
    <cellStyle name="標準 2" xfId="1" xr:uid="{CF142CF8-2FB6-471E-A704-694C4754FB66}"/>
    <cellStyle name="標準 3" xfId="3" xr:uid="{4EE21490-A869-4789-8949-8A5F7324E7EA}"/>
    <cellStyle name="標準_第４、第５" xfId="5" xr:uid="{229AB92F-66F2-4146-BFB8-1F681F36D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171450</xdr:rowOff>
    </xdr:from>
    <xdr:to>
      <xdr:col>19</xdr:col>
      <xdr:colOff>676275</xdr:colOff>
      <xdr:row>2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6F1C5C4-0415-4579-A8A6-51585B56FA55}"/>
            </a:ext>
          </a:extLst>
        </xdr:cNvPr>
        <xdr:cNvSpPr>
          <a:spLocks noChangeArrowheads="1"/>
        </xdr:cNvSpPr>
      </xdr:nvSpPr>
      <xdr:spPr bwMode="auto">
        <a:xfrm>
          <a:off x="9982200" y="171450"/>
          <a:ext cx="3095625" cy="390525"/>
        </a:xfrm>
        <a:prstGeom prst="bracketPair">
          <a:avLst>
            <a:gd name="adj" fmla="val 1666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KOUDISK3\GykData\&#28207;&#21218;&#35519;&#26619;\&#12484;&#12540;&#12523;\&#28207;&#21218;&#38598;&#20316;&#25104;&#12484;&#12540;&#12523;\&#28207;&#21218;&#38598;&#20316;&#25104;&#29992;Ver3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２"/>
      <sheetName val="１－３"/>
      <sheetName val="１－４"/>
      <sheetName val="１－５"/>
      <sheetName val="2-1"/>
      <sheetName val="2-2"/>
      <sheetName val="2-3"/>
      <sheetName val="2-4"/>
      <sheetName val="3-1"/>
      <sheetName val="3-2"/>
      <sheetName val="4"/>
      <sheetName val="5"/>
      <sheetName val="←様式"/>
      <sheetName val="シートパラ"/>
      <sheetName val="共通パラ"/>
      <sheetName val="一時"/>
      <sheetName val="メニュー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E9F7-648B-4431-B74E-30A88556E436}">
  <sheetPr codeName="Sheet3"/>
  <dimension ref="A1:AJ285"/>
  <sheetViews>
    <sheetView tabSelected="1" view="pageBreakPreview" zoomScaleNormal="100" zoomScaleSheetLayoutView="100" workbookViewId="0"/>
  </sheetViews>
  <sheetFormatPr defaultRowHeight="13.5" x14ac:dyDescent="0.15"/>
  <cols>
    <col min="1" max="1" width="8.875" style="3" customWidth="1"/>
    <col min="2" max="2" width="5.125" style="3" customWidth="1"/>
    <col min="3" max="3" width="6.875" style="3" customWidth="1"/>
    <col min="4" max="4" width="9.5" style="3" customWidth="1"/>
    <col min="5" max="5" width="6.875" style="3" customWidth="1"/>
    <col min="6" max="6" width="9.5" style="3" customWidth="1"/>
    <col min="7" max="7" width="6.875" style="3" customWidth="1"/>
    <col min="8" max="8" width="9.5" style="3" customWidth="1"/>
    <col min="9" max="9" width="6.875" style="3" customWidth="1"/>
    <col min="10" max="10" width="9.5" style="3" customWidth="1"/>
    <col min="11" max="11" width="6.875" style="3" customWidth="1"/>
    <col min="12" max="12" width="9.5" style="3" customWidth="1"/>
    <col min="13" max="13" width="6.875" style="3" customWidth="1"/>
    <col min="14" max="14" width="9.5" style="3" customWidth="1"/>
    <col min="15" max="18" width="10.125" style="3" customWidth="1"/>
    <col min="19" max="19" width="10" style="3" customWidth="1"/>
    <col min="20" max="20" width="10.25" style="3" customWidth="1"/>
    <col min="21" max="16384" width="9" style="3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4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461" t="s">
        <v>1</v>
      </c>
      <c r="Q2" s="463" t="s">
        <v>2</v>
      </c>
      <c r="R2" s="463"/>
      <c r="S2" s="464"/>
      <c r="T2" s="46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8" customHeight="1" thickBot="1" x14ac:dyDescent="0.2">
      <c r="A3" s="5"/>
      <c r="B3" s="5"/>
      <c r="C3" s="5"/>
      <c r="D3" s="5"/>
      <c r="E3" s="6"/>
      <c r="F3" s="1"/>
      <c r="G3" s="1"/>
      <c r="H3" s="1"/>
      <c r="I3" s="1"/>
      <c r="J3" s="1"/>
      <c r="K3" s="1"/>
      <c r="L3" s="1"/>
      <c r="M3" s="1"/>
      <c r="N3" s="1"/>
      <c r="P3" s="462"/>
      <c r="Q3" s="463" t="s">
        <v>3</v>
      </c>
      <c r="R3" s="463"/>
      <c r="S3" s="465"/>
      <c r="T3" s="465"/>
      <c r="U3" s="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7" customHeight="1" x14ac:dyDescent="0.15">
      <c r="A4" s="466" t="s">
        <v>4</v>
      </c>
      <c r="B4" s="468" t="s">
        <v>5</v>
      </c>
      <c r="C4" s="471" t="s">
        <v>6</v>
      </c>
      <c r="D4" s="472"/>
      <c r="E4" s="472"/>
      <c r="F4" s="472"/>
      <c r="G4" s="472"/>
      <c r="H4" s="473"/>
      <c r="I4" s="8"/>
      <c r="J4" s="9"/>
      <c r="K4" s="9" t="s">
        <v>7</v>
      </c>
      <c r="L4" s="10" t="s">
        <v>8</v>
      </c>
      <c r="M4" s="10"/>
      <c r="N4" s="11"/>
      <c r="O4" s="474" t="s">
        <v>9</v>
      </c>
      <c r="P4" s="475"/>
      <c r="Q4" s="475"/>
      <c r="R4" s="476"/>
      <c r="S4" s="477" t="s">
        <v>10</v>
      </c>
      <c r="T4" s="480" t="s">
        <v>11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35.25" customHeight="1" x14ac:dyDescent="0.15">
      <c r="A5" s="467"/>
      <c r="B5" s="469"/>
      <c r="C5" s="483" t="s">
        <v>12</v>
      </c>
      <c r="D5" s="484"/>
      <c r="E5" s="483" t="s">
        <v>13</v>
      </c>
      <c r="F5" s="484"/>
      <c r="G5" s="483" t="s">
        <v>14</v>
      </c>
      <c r="H5" s="485"/>
      <c r="I5" s="483" t="s">
        <v>15</v>
      </c>
      <c r="J5" s="484"/>
      <c r="K5" s="12" t="s">
        <v>16</v>
      </c>
      <c r="L5" s="13" t="s">
        <v>17</v>
      </c>
      <c r="M5" s="483" t="s">
        <v>18</v>
      </c>
      <c r="N5" s="484"/>
      <c r="O5" s="14" t="s">
        <v>19</v>
      </c>
      <c r="P5" s="14" t="s">
        <v>20</v>
      </c>
      <c r="Q5" s="14" t="s">
        <v>21</v>
      </c>
      <c r="R5" s="14" t="s">
        <v>22</v>
      </c>
      <c r="S5" s="478"/>
      <c r="T5" s="48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3.25" customHeight="1" x14ac:dyDescent="0.15">
      <c r="A6" s="467"/>
      <c r="B6" s="470"/>
      <c r="C6" s="15" t="s">
        <v>23</v>
      </c>
      <c r="D6" s="15" t="s">
        <v>24</v>
      </c>
      <c r="E6" s="15" t="s">
        <v>23</v>
      </c>
      <c r="F6" s="15" t="s">
        <v>24</v>
      </c>
      <c r="G6" s="15" t="s">
        <v>23</v>
      </c>
      <c r="H6" s="16" t="s">
        <v>24</v>
      </c>
      <c r="I6" s="15" t="s">
        <v>23</v>
      </c>
      <c r="J6" s="15" t="s">
        <v>24</v>
      </c>
      <c r="K6" s="15" t="s">
        <v>23</v>
      </c>
      <c r="L6" s="16" t="s">
        <v>24</v>
      </c>
      <c r="M6" s="15" t="s">
        <v>23</v>
      </c>
      <c r="N6" s="15" t="s">
        <v>24</v>
      </c>
      <c r="O6" s="17" t="s">
        <v>25</v>
      </c>
      <c r="P6" s="17" t="s">
        <v>26</v>
      </c>
      <c r="Q6" s="17" t="s">
        <v>27</v>
      </c>
      <c r="R6" s="17" t="s">
        <v>28</v>
      </c>
      <c r="S6" s="479"/>
      <c r="T6" s="48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61.5" customHeight="1" x14ac:dyDescent="0.15">
      <c r="A7" s="18" t="s">
        <v>29</v>
      </c>
      <c r="B7" s="19">
        <v>85</v>
      </c>
      <c r="C7" s="20">
        <v>6536</v>
      </c>
      <c r="D7" s="21">
        <v>29494.5</v>
      </c>
      <c r="E7" s="20">
        <v>6074</v>
      </c>
      <c r="F7" s="21">
        <v>29323.1</v>
      </c>
      <c r="G7" s="20">
        <v>462</v>
      </c>
      <c r="H7" s="21">
        <v>171.4</v>
      </c>
      <c r="I7" s="20">
        <v>7490</v>
      </c>
      <c r="J7" s="21">
        <v>79735.199999999997</v>
      </c>
      <c r="K7" s="20">
        <v>7071</v>
      </c>
      <c r="L7" s="21">
        <v>79598.8</v>
      </c>
      <c r="M7" s="20">
        <v>419</v>
      </c>
      <c r="N7" s="21">
        <v>136.4</v>
      </c>
      <c r="O7" s="21">
        <v>127067.5</v>
      </c>
      <c r="P7" s="21">
        <v>52920.399999999994</v>
      </c>
      <c r="Q7" s="21">
        <v>74147.100000000006</v>
      </c>
      <c r="R7" s="21">
        <v>0</v>
      </c>
      <c r="S7" s="21">
        <v>2675.6</v>
      </c>
      <c r="T7" s="22">
        <v>40076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61.5" customHeight="1" x14ac:dyDescent="0.15">
      <c r="A8" s="23" t="s">
        <v>30</v>
      </c>
      <c r="B8" s="24">
        <v>54</v>
      </c>
      <c r="C8" s="20">
        <v>2733</v>
      </c>
      <c r="D8" s="21">
        <v>5102.6000000000004</v>
      </c>
      <c r="E8" s="20">
        <v>2583</v>
      </c>
      <c r="F8" s="21">
        <v>5056.5</v>
      </c>
      <c r="G8" s="20">
        <v>150</v>
      </c>
      <c r="H8" s="21">
        <v>46.1</v>
      </c>
      <c r="I8" s="20">
        <v>2639</v>
      </c>
      <c r="J8" s="21">
        <v>5155.9000000000015</v>
      </c>
      <c r="K8" s="20">
        <v>2490</v>
      </c>
      <c r="L8" s="21">
        <v>5111.9000000000015</v>
      </c>
      <c r="M8" s="20">
        <v>149</v>
      </c>
      <c r="N8" s="21">
        <v>44</v>
      </c>
      <c r="O8" s="21">
        <v>24058.599999999995</v>
      </c>
      <c r="P8" s="21">
        <v>7120.7999999999993</v>
      </c>
      <c r="Q8" s="21">
        <v>16937.799999999996</v>
      </c>
      <c r="R8" s="21">
        <v>0</v>
      </c>
      <c r="S8" s="21">
        <v>0</v>
      </c>
      <c r="T8" s="22">
        <v>8301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61.5" customHeight="1" x14ac:dyDescent="0.15">
      <c r="A9" s="23" t="s">
        <v>31</v>
      </c>
      <c r="B9" s="24">
        <v>24</v>
      </c>
      <c r="C9" s="20">
        <v>2398</v>
      </c>
      <c r="D9" s="21">
        <v>6979.4</v>
      </c>
      <c r="E9" s="20">
        <v>2347</v>
      </c>
      <c r="F9" s="21">
        <v>6954</v>
      </c>
      <c r="G9" s="20">
        <v>51</v>
      </c>
      <c r="H9" s="21">
        <v>25.400000000000002</v>
      </c>
      <c r="I9" s="20">
        <v>2774</v>
      </c>
      <c r="J9" s="21">
        <v>8366.7999999999993</v>
      </c>
      <c r="K9" s="20">
        <v>2723</v>
      </c>
      <c r="L9" s="21">
        <v>8341.4</v>
      </c>
      <c r="M9" s="20">
        <v>51</v>
      </c>
      <c r="N9" s="21">
        <v>25.400000000000002</v>
      </c>
      <c r="O9" s="21">
        <v>67415.900000000009</v>
      </c>
      <c r="P9" s="21">
        <v>10325.9</v>
      </c>
      <c r="Q9" s="21">
        <v>57090.000000000007</v>
      </c>
      <c r="R9" s="21">
        <v>0</v>
      </c>
      <c r="S9" s="21">
        <v>2565.1999999999998</v>
      </c>
      <c r="T9" s="22">
        <v>18285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61.5" customHeight="1" x14ac:dyDescent="0.15">
      <c r="A10" s="23" t="s">
        <v>32</v>
      </c>
      <c r="B10" s="24">
        <v>4</v>
      </c>
      <c r="C10" s="20">
        <v>537</v>
      </c>
      <c r="D10" s="21">
        <v>14801.6</v>
      </c>
      <c r="E10" s="20">
        <v>527</v>
      </c>
      <c r="F10" s="21">
        <v>14785.2</v>
      </c>
      <c r="G10" s="20">
        <v>10</v>
      </c>
      <c r="H10" s="21">
        <v>16.399999999999999</v>
      </c>
      <c r="I10" s="20">
        <v>1124</v>
      </c>
      <c r="J10" s="21">
        <v>62458.3</v>
      </c>
      <c r="K10" s="20">
        <v>1124</v>
      </c>
      <c r="L10" s="21">
        <v>62458.3</v>
      </c>
      <c r="M10" s="20">
        <v>0</v>
      </c>
      <c r="N10" s="21">
        <v>0</v>
      </c>
      <c r="O10" s="25">
        <v>31663.199999999997</v>
      </c>
      <c r="P10" s="25">
        <v>31546.199999999997</v>
      </c>
      <c r="Q10" s="25">
        <v>117</v>
      </c>
      <c r="R10" s="25">
        <v>0</v>
      </c>
      <c r="S10" s="21">
        <v>110.4</v>
      </c>
      <c r="T10" s="26">
        <v>11425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61.5" customHeight="1" thickBot="1" x14ac:dyDescent="0.2">
      <c r="A11" s="27" t="s">
        <v>33</v>
      </c>
      <c r="B11" s="28">
        <v>3</v>
      </c>
      <c r="C11" s="29">
        <v>868</v>
      </c>
      <c r="D11" s="30">
        <v>2610.8999999999996</v>
      </c>
      <c r="E11" s="29">
        <v>617</v>
      </c>
      <c r="F11" s="30">
        <v>2527.3999999999996</v>
      </c>
      <c r="G11" s="29">
        <v>251</v>
      </c>
      <c r="H11" s="30">
        <v>83.5</v>
      </c>
      <c r="I11" s="29">
        <v>953</v>
      </c>
      <c r="J11" s="30">
        <v>3754.2</v>
      </c>
      <c r="K11" s="29">
        <v>734</v>
      </c>
      <c r="L11" s="30">
        <v>3687.2</v>
      </c>
      <c r="M11" s="29">
        <v>219</v>
      </c>
      <c r="N11" s="30">
        <v>67</v>
      </c>
      <c r="O11" s="30">
        <v>3929.8</v>
      </c>
      <c r="P11" s="30">
        <v>3927.5</v>
      </c>
      <c r="Q11" s="31">
        <v>2.2999999999999998</v>
      </c>
      <c r="R11" s="31">
        <v>0</v>
      </c>
      <c r="S11" s="30">
        <v>0</v>
      </c>
      <c r="T11" s="32">
        <v>2065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31.5" customHeight="1" x14ac:dyDescent="0.15">
      <c r="A12" s="33"/>
      <c r="B12" s="1"/>
      <c r="C12" s="1"/>
      <c r="E12" s="1"/>
      <c r="F12" s="1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3.5" hidden="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3.5" hidden="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15">
      <c r="A18" s="459"/>
      <c r="B18" s="459"/>
      <c r="C18" s="459"/>
      <c r="D18" s="46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15">
      <c r="A19" s="34"/>
      <c r="B19" s="33"/>
      <c r="C19" s="34"/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15">
      <c r="A20" s="35"/>
      <c r="B20" s="35"/>
      <c r="C20" s="35"/>
      <c r="D20" s="3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15">
      <c r="A21" s="35"/>
      <c r="B21" s="35"/>
      <c r="C21" s="35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15">
      <c r="A22" s="35"/>
      <c r="B22" s="35"/>
      <c r="C22" s="35"/>
      <c r="D22" s="3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15">
      <c r="A23" s="35"/>
      <c r="B23" s="35"/>
      <c r="C23" s="35"/>
      <c r="D23" s="3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15">
      <c r="A24" s="35"/>
      <c r="B24" s="35"/>
      <c r="C24" s="35"/>
      <c r="D24" s="3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15">
      <c r="A25" s="35"/>
      <c r="B25" s="35"/>
      <c r="C25" s="35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15">
      <c r="A26" s="35"/>
      <c r="B26" s="35"/>
      <c r="C26" s="35"/>
      <c r="D26" s="3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15">
      <c r="A27" s="35"/>
      <c r="B27" s="35"/>
      <c r="C27" s="35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15">
      <c r="A28" s="35"/>
      <c r="B28" s="35"/>
      <c r="C28" s="35"/>
      <c r="D28" s="3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idden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idden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idden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idden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15"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15"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15"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15"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15"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15"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15"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15"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15"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</sheetData>
  <mergeCells count="16">
    <mergeCell ref="A18:B18"/>
    <mergeCell ref="C18:D18"/>
    <mergeCell ref="P2:P3"/>
    <mergeCell ref="Q2:T2"/>
    <mergeCell ref="Q3:T3"/>
    <mergeCell ref="A4:A6"/>
    <mergeCell ref="B4:B6"/>
    <mergeCell ref="C4:H4"/>
    <mergeCell ref="O4:R4"/>
    <mergeCell ref="S4:S6"/>
    <mergeCell ref="T4:T6"/>
    <mergeCell ref="C5:D5"/>
    <mergeCell ref="E5:F5"/>
    <mergeCell ref="G5:H5"/>
    <mergeCell ref="I5:J5"/>
    <mergeCell ref="M5:N5"/>
  </mergeCells>
  <phoneticPr fontId="3"/>
  <pageMargins left="0.78740157480314965" right="0.78740157480314965" top="0.82677165354330717" bottom="0.9055118110236221" header="0" footer="0"/>
  <pageSetup paperSize="9" scale="90" pageOrder="overThenDown" orientation="portrait" blackAndWhite="1" horizontalDpi="300" verticalDpi="300" r:id="rId1"/>
  <headerFooter alignWithMargins="0"/>
  <rowBreaks count="1" manualBreakCount="1">
    <brk id="12" max="25" man="1"/>
  </rowBreaks>
  <colBreaks count="2" manualBreakCount="2">
    <brk id="11" max="10" man="1"/>
    <brk id="20" max="1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9F31-70D9-44F0-8694-7A82583D3E3A}">
  <sheetPr codeName="Sheet6"/>
  <dimension ref="A1:BS30"/>
  <sheetViews>
    <sheetView view="pageBreakPreview" zoomScaleNormal="100" zoomScaleSheetLayoutView="100" workbookViewId="0"/>
  </sheetViews>
  <sheetFormatPr defaultRowHeight="13.5" x14ac:dyDescent="0.15"/>
  <cols>
    <col min="1" max="1" width="18.625" style="3" customWidth="1"/>
    <col min="2" max="2" width="7.625" style="3" customWidth="1"/>
    <col min="3" max="8" width="10.875" style="3" customWidth="1"/>
    <col min="9" max="11" width="11.75" style="3" customWidth="1"/>
    <col min="12" max="12" width="11.5" style="3" customWidth="1"/>
    <col min="13" max="16" width="11.75" style="3" customWidth="1"/>
    <col min="17" max="16384" width="9" style="3"/>
  </cols>
  <sheetData>
    <row r="1" spans="1:71" x14ac:dyDescent="0.15">
      <c r="A1" s="36" t="s">
        <v>34</v>
      </c>
      <c r="B1" s="37"/>
      <c r="C1" s="37"/>
      <c r="D1" s="37"/>
      <c r="E1" s="3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71" ht="16.5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9"/>
      <c r="K2" s="39"/>
      <c r="L2" s="39"/>
      <c r="M2" s="39"/>
      <c r="N2" s="39"/>
      <c r="O2" s="39"/>
      <c r="P2" s="40" t="s">
        <v>35</v>
      </c>
    </row>
    <row r="3" spans="1:71" ht="24" customHeight="1" x14ac:dyDescent="0.15">
      <c r="A3" s="488" t="s">
        <v>36</v>
      </c>
      <c r="B3" s="491" t="s">
        <v>37</v>
      </c>
      <c r="C3" s="471" t="s">
        <v>38</v>
      </c>
      <c r="D3" s="472"/>
      <c r="E3" s="472"/>
      <c r="F3" s="472"/>
      <c r="G3" s="472"/>
      <c r="H3" s="472"/>
      <c r="I3" s="474" t="s">
        <v>39</v>
      </c>
      <c r="J3" s="475"/>
      <c r="K3" s="475"/>
      <c r="L3" s="476"/>
      <c r="M3" s="492" t="s">
        <v>10</v>
      </c>
      <c r="N3" s="471" t="s">
        <v>40</v>
      </c>
      <c r="O3" s="472"/>
      <c r="P3" s="48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ht="30" customHeight="1" x14ac:dyDescent="0.15">
      <c r="A4" s="489"/>
      <c r="B4" s="484"/>
      <c r="C4" s="483" t="s">
        <v>41</v>
      </c>
      <c r="D4" s="484"/>
      <c r="E4" s="487" t="s">
        <v>42</v>
      </c>
      <c r="F4" s="484"/>
      <c r="G4" s="487" t="s">
        <v>43</v>
      </c>
      <c r="H4" s="484"/>
      <c r="I4" s="41" t="s">
        <v>44</v>
      </c>
      <c r="J4" s="41" t="s">
        <v>20</v>
      </c>
      <c r="K4" s="41" t="s">
        <v>45</v>
      </c>
      <c r="L4" s="42" t="s">
        <v>46</v>
      </c>
      <c r="M4" s="493"/>
      <c r="N4" s="42" t="s">
        <v>47</v>
      </c>
      <c r="O4" s="42" t="s">
        <v>48</v>
      </c>
      <c r="P4" s="43" t="s">
        <v>45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ht="21" customHeight="1" x14ac:dyDescent="0.15">
      <c r="A5" s="490"/>
      <c r="B5" s="484"/>
      <c r="C5" s="44" t="s">
        <v>49</v>
      </c>
      <c r="D5" s="44" t="s">
        <v>24</v>
      </c>
      <c r="E5" s="44" t="s">
        <v>49</v>
      </c>
      <c r="F5" s="44" t="s">
        <v>50</v>
      </c>
      <c r="G5" s="44" t="s">
        <v>49</v>
      </c>
      <c r="H5" s="44" t="s">
        <v>51</v>
      </c>
      <c r="I5" s="45" t="s">
        <v>52</v>
      </c>
      <c r="J5" s="45" t="s">
        <v>53</v>
      </c>
      <c r="K5" s="45" t="s">
        <v>54</v>
      </c>
      <c r="L5" s="45" t="s">
        <v>55</v>
      </c>
      <c r="M5" s="494"/>
      <c r="N5" s="45" t="s">
        <v>56</v>
      </c>
      <c r="O5" s="45" t="s">
        <v>27</v>
      </c>
      <c r="P5" s="46" t="s">
        <v>28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ht="30" customHeight="1" x14ac:dyDescent="0.15">
      <c r="A6" s="47" t="s">
        <v>57</v>
      </c>
      <c r="B6" s="19">
        <v>85</v>
      </c>
      <c r="C6" s="48">
        <v>6536</v>
      </c>
      <c r="D6" s="49">
        <v>29494.499999999996</v>
      </c>
      <c r="E6" s="48">
        <v>6074</v>
      </c>
      <c r="F6" s="49">
        <v>29323.1</v>
      </c>
      <c r="G6" s="48">
        <v>462</v>
      </c>
      <c r="H6" s="49">
        <v>171.4</v>
      </c>
      <c r="I6" s="49">
        <v>127067.5</v>
      </c>
      <c r="J6" s="49">
        <v>52920.4</v>
      </c>
      <c r="K6" s="49">
        <v>74147.100000000006</v>
      </c>
      <c r="L6" s="49">
        <v>0</v>
      </c>
      <c r="M6" s="49">
        <v>2675.6</v>
      </c>
      <c r="N6" s="20">
        <v>40076</v>
      </c>
      <c r="O6" s="20">
        <v>23397</v>
      </c>
      <c r="P6" s="22">
        <v>16679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ht="30" customHeight="1" x14ac:dyDescent="0.15">
      <c r="A7" s="50" t="s">
        <v>58</v>
      </c>
      <c r="B7" s="24">
        <v>11</v>
      </c>
      <c r="C7" s="48">
        <v>733</v>
      </c>
      <c r="D7" s="49">
        <v>1906.2</v>
      </c>
      <c r="E7" s="48">
        <v>733</v>
      </c>
      <c r="F7" s="49">
        <v>1906.2</v>
      </c>
      <c r="G7" s="48">
        <v>0</v>
      </c>
      <c r="H7" s="49">
        <v>0</v>
      </c>
      <c r="I7" s="49">
        <v>4087.8</v>
      </c>
      <c r="J7" s="49">
        <v>3940.8</v>
      </c>
      <c r="K7" s="49">
        <v>147</v>
      </c>
      <c r="L7" s="49">
        <v>0</v>
      </c>
      <c r="M7" s="49">
        <v>0</v>
      </c>
      <c r="N7" s="20">
        <v>1843</v>
      </c>
      <c r="O7" s="20">
        <v>1696</v>
      </c>
      <c r="P7" s="22">
        <v>147</v>
      </c>
      <c r="Q7" s="5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30" customHeight="1" x14ac:dyDescent="0.15">
      <c r="A8" s="52" t="s">
        <v>59</v>
      </c>
      <c r="B8" s="24">
        <v>1</v>
      </c>
      <c r="C8" s="48">
        <v>114</v>
      </c>
      <c r="D8" s="49">
        <v>417.70000000000005</v>
      </c>
      <c r="E8" s="48">
        <v>114</v>
      </c>
      <c r="F8" s="49">
        <v>417.70000000000005</v>
      </c>
      <c r="G8" s="48">
        <v>0</v>
      </c>
      <c r="H8" s="49">
        <v>0</v>
      </c>
      <c r="I8" s="49">
        <v>598.5</v>
      </c>
      <c r="J8" s="49">
        <v>598.5</v>
      </c>
      <c r="K8" s="49">
        <v>0</v>
      </c>
      <c r="L8" s="49">
        <v>0</v>
      </c>
      <c r="M8" s="49">
        <v>0</v>
      </c>
      <c r="N8" s="20">
        <v>309</v>
      </c>
      <c r="O8" s="20">
        <v>309</v>
      </c>
      <c r="P8" s="22">
        <v>0</v>
      </c>
      <c r="Q8" s="5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ht="30" customHeight="1" x14ac:dyDescent="0.15">
      <c r="A9" s="50" t="s">
        <v>60</v>
      </c>
      <c r="B9" s="24">
        <v>2</v>
      </c>
      <c r="C9" s="48">
        <v>129</v>
      </c>
      <c r="D9" s="49">
        <v>179.3</v>
      </c>
      <c r="E9" s="48">
        <v>129</v>
      </c>
      <c r="F9" s="49">
        <v>179.3</v>
      </c>
      <c r="G9" s="48">
        <v>0</v>
      </c>
      <c r="H9" s="49">
        <v>0</v>
      </c>
      <c r="I9" s="49">
        <v>66.199999999999989</v>
      </c>
      <c r="J9" s="49">
        <v>66.199999999999989</v>
      </c>
      <c r="K9" s="49">
        <v>0</v>
      </c>
      <c r="L9" s="49">
        <v>0</v>
      </c>
      <c r="M9" s="49">
        <v>0</v>
      </c>
      <c r="N9" s="20">
        <v>22</v>
      </c>
      <c r="O9" s="20">
        <v>22</v>
      </c>
      <c r="P9" s="22">
        <v>0</v>
      </c>
      <c r="Q9" s="5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ht="30" customHeight="1" x14ac:dyDescent="0.15">
      <c r="A10" s="50" t="s">
        <v>61</v>
      </c>
      <c r="B10" s="24">
        <v>1</v>
      </c>
      <c r="C10" s="48">
        <v>157</v>
      </c>
      <c r="D10" s="49">
        <v>188.7</v>
      </c>
      <c r="E10" s="48">
        <v>157</v>
      </c>
      <c r="F10" s="49">
        <v>188.7</v>
      </c>
      <c r="G10" s="48">
        <v>0</v>
      </c>
      <c r="H10" s="49">
        <v>0</v>
      </c>
      <c r="I10" s="49">
        <v>751.9</v>
      </c>
      <c r="J10" s="49">
        <v>751.9</v>
      </c>
      <c r="K10" s="49">
        <v>0</v>
      </c>
      <c r="L10" s="49">
        <v>0</v>
      </c>
      <c r="M10" s="49">
        <v>0</v>
      </c>
      <c r="N10" s="20">
        <v>557</v>
      </c>
      <c r="O10" s="20">
        <v>557</v>
      </c>
      <c r="P10" s="22">
        <v>0</v>
      </c>
      <c r="Q10" s="5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ht="30" customHeight="1" x14ac:dyDescent="0.15">
      <c r="A11" s="50" t="s">
        <v>62</v>
      </c>
      <c r="B11" s="24">
        <v>1</v>
      </c>
      <c r="C11" s="48">
        <v>346</v>
      </c>
      <c r="D11" s="49">
        <v>1097.5999999999999</v>
      </c>
      <c r="E11" s="48">
        <v>337</v>
      </c>
      <c r="F11" s="49">
        <v>1093.5999999999999</v>
      </c>
      <c r="G11" s="48">
        <v>9</v>
      </c>
      <c r="H11" s="49">
        <v>4</v>
      </c>
      <c r="I11" s="49">
        <v>1058.2</v>
      </c>
      <c r="J11" s="49">
        <v>1058.2</v>
      </c>
      <c r="K11" s="49">
        <v>0</v>
      </c>
      <c r="L11" s="49">
        <v>0</v>
      </c>
      <c r="M11" s="49">
        <v>0</v>
      </c>
      <c r="N11" s="20">
        <v>876</v>
      </c>
      <c r="O11" s="20">
        <v>876</v>
      </c>
      <c r="P11" s="22">
        <v>0</v>
      </c>
      <c r="Q11" s="5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ht="30" customHeight="1" x14ac:dyDescent="0.15">
      <c r="A12" s="50" t="s">
        <v>63</v>
      </c>
      <c r="B12" s="24">
        <v>5</v>
      </c>
      <c r="C12" s="48">
        <v>391</v>
      </c>
      <c r="D12" s="49">
        <v>897.6</v>
      </c>
      <c r="E12" s="48">
        <v>370</v>
      </c>
      <c r="F12" s="49">
        <v>885</v>
      </c>
      <c r="G12" s="48">
        <v>21</v>
      </c>
      <c r="H12" s="49">
        <v>12.6</v>
      </c>
      <c r="I12" s="49">
        <v>12337.400000000001</v>
      </c>
      <c r="J12" s="49">
        <v>2927.2</v>
      </c>
      <c r="K12" s="49">
        <v>9410.2000000000007</v>
      </c>
      <c r="L12" s="49">
        <v>0</v>
      </c>
      <c r="M12" s="49">
        <v>0</v>
      </c>
      <c r="N12" s="20">
        <v>2666</v>
      </c>
      <c r="O12" s="20">
        <v>721</v>
      </c>
      <c r="P12" s="22">
        <v>1945</v>
      </c>
      <c r="Q12" s="5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ht="30" customHeight="1" x14ac:dyDescent="0.15">
      <c r="A13" s="50" t="s">
        <v>64</v>
      </c>
      <c r="B13" s="24">
        <v>2</v>
      </c>
      <c r="C13" s="48">
        <v>153</v>
      </c>
      <c r="D13" s="49">
        <v>299</v>
      </c>
      <c r="E13" s="48">
        <v>153</v>
      </c>
      <c r="F13" s="49">
        <v>299</v>
      </c>
      <c r="G13" s="48">
        <v>0</v>
      </c>
      <c r="H13" s="49">
        <v>0</v>
      </c>
      <c r="I13" s="49">
        <v>1116.2</v>
      </c>
      <c r="J13" s="49">
        <v>67.699999999999989</v>
      </c>
      <c r="K13" s="49">
        <v>1048.5</v>
      </c>
      <c r="L13" s="49">
        <v>0</v>
      </c>
      <c r="M13" s="49">
        <v>0</v>
      </c>
      <c r="N13" s="20">
        <v>979</v>
      </c>
      <c r="O13" s="20">
        <v>73</v>
      </c>
      <c r="P13" s="22">
        <v>906</v>
      </c>
      <c r="Q13" s="5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ht="30" customHeight="1" x14ac:dyDescent="0.15">
      <c r="A14" s="50" t="s">
        <v>65</v>
      </c>
      <c r="B14" s="24">
        <v>2</v>
      </c>
      <c r="C14" s="48">
        <v>75</v>
      </c>
      <c r="D14" s="49">
        <v>229.9</v>
      </c>
      <c r="E14" s="48">
        <v>75</v>
      </c>
      <c r="F14" s="49">
        <v>229.9</v>
      </c>
      <c r="G14" s="48">
        <v>0</v>
      </c>
      <c r="H14" s="49">
        <v>0</v>
      </c>
      <c r="I14" s="49">
        <v>5038.7</v>
      </c>
      <c r="J14" s="49">
        <v>33.5</v>
      </c>
      <c r="K14" s="49">
        <v>5005.2</v>
      </c>
      <c r="L14" s="49">
        <v>0</v>
      </c>
      <c r="M14" s="49">
        <v>0</v>
      </c>
      <c r="N14" s="20">
        <v>1135</v>
      </c>
      <c r="O14" s="20">
        <v>138</v>
      </c>
      <c r="P14" s="22">
        <v>997</v>
      </c>
      <c r="Q14" s="5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ht="30" customHeight="1" x14ac:dyDescent="0.15">
      <c r="A15" s="50" t="s">
        <v>66</v>
      </c>
      <c r="B15" s="24">
        <v>4</v>
      </c>
      <c r="C15" s="48">
        <v>162</v>
      </c>
      <c r="D15" s="49">
        <v>586.4</v>
      </c>
      <c r="E15" s="48">
        <v>161</v>
      </c>
      <c r="F15" s="49">
        <v>584.4</v>
      </c>
      <c r="G15" s="48">
        <v>1</v>
      </c>
      <c r="H15" s="49">
        <v>2</v>
      </c>
      <c r="I15" s="49">
        <v>10424.5</v>
      </c>
      <c r="J15" s="49">
        <v>372.5</v>
      </c>
      <c r="K15" s="49">
        <v>10052</v>
      </c>
      <c r="L15" s="49">
        <v>0</v>
      </c>
      <c r="M15" s="49">
        <v>0</v>
      </c>
      <c r="N15" s="20">
        <v>2055</v>
      </c>
      <c r="O15" s="20">
        <v>150</v>
      </c>
      <c r="P15" s="22">
        <v>1905</v>
      </c>
      <c r="Q15" s="5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ht="30" customHeight="1" x14ac:dyDescent="0.15">
      <c r="A16" s="50" t="s">
        <v>67</v>
      </c>
      <c r="B16" s="24">
        <v>8</v>
      </c>
      <c r="C16" s="48">
        <v>670</v>
      </c>
      <c r="D16" s="49">
        <v>1890.3</v>
      </c>
      <c r="E16" s="48">
        <v>668</v>
      </c>
      <c r="F16" s="49">
        <v>1888.1</v>
      </c>
      <c r="G16" s="48">
        <v>2</v>
      </c>
      <c r="H16" s="49">
        <v>2.2000000000000002</v>
      </c>
      <c r="I16" s="49">
        <v>38737.200000000004</v>
      </c>
      <c r="J16" s="49">
        <v>315</v>
      </c>
      <c r="K16" s="49">
        <v>38422.200000000004</v>
      </c>
      <c r="L16" s="49">
        <v>0</v>
      </c>
      <c r="M16" s="49">
        <v>0</v>
      </c>
      <c r="N16" s="20">
        <v>9260</v>
      </c>
      <c r="O16" s="20">
        <v>1083</v>
      </c>
      <c r="P16" s="22">
        <v>8177</v>
      </c>
      <c r="Q16" s="5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ht="30" customHeight="1" x14ac:dyDescent="0.15">
      <c r="A17" s="50" t="s">
        <v>68</v>
      </c>
      <c r="B17" s="24">
        <v>2</v>
      </c>
      <c r="C17" s="48">
        <v>80</v>
      </c>
      <c r="D17" s="49">
        <v>172.29999999999998</v>
      </c>
      <c r="E17" s="48">
        <v>80</v>
      </c>
      <c r="F17" s="49">
        <v>172.29999999999998</v>
      </c>
      <c r="G17" s="48">
        <v>0</v>
      </c>
      <c r="H17" s="49">
        <v>0</v>
      </c>
      <c r="I17" s="49">
        <v>1966.2</v>
      </c>
      <c r="J17" s="49">
        <v>211.7</v>
      </c>
      <c r="K17" s="49">
        <v>1754.5</v>
      </c>
      <c r="L17" s="49">
        <v>0</v>
      </c>
      <c r="M17" s="49">
        <v>0</v>
      </c>
      <c r="N17" s="20">
        <v>782</v>
      </c>
      <c r="O17" s="20">
        <v>312</v>
      </c>
      <c r="P17" s="22">
        <v>470</v>
      </c>
      <c r="Q17" s="51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ht="30" customHeight="1" x14ac:dyDescent="0.15">
      <c r="A18" s="50" t="s">
        <v>69</v>
      </c>
      <c r="B18" s="24">
        <v>4</v>
      </c>
      <c r="C18" s="48">
        <v>103</v>
      </c>
      <c r="D18" s="49">
        <v>394.20000000000005</v>
      </c>
      <c r="E18" s="48">
        <v>103</v>
      </c>
      <c r="F18" s="49">
        <v>394.20000000000005</v>
      </c>
      <c r="G18" s="48">
        <v>0</v>
      </c>
      <c r="H18" s="49">
        <v>0</v>
      </c>
      <c r="I18" s="49">
        <v>3700.7999999999997</v>
      </c>
      <c r="J18" s="49">
        <v>215.60000000000002</v>
      </c>
      <c r="K18" s="49">
        <v>3485.2</v>
      </c>
      <c r="L18" s="49">
        <v>0</v>
      </c>
      <c r="M18" s="49">
        <v>2565.1999999999998</v>
      </c>
      <c r="N18" s="20">
        <v>1320</v>
      </c>
      <c r="O18" s="20">
        <v>272</v>
      </c>
      <c r="P18" s="22">
        <v>1048</v>
      </c>
      <c r="Q18" s="5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ht="30" customHeight="1" x14ac:dyDescent="0.15">
      <c r="A19" s="50" t="s">
        <v>70</v>
      </c>
      <c r="B19" s="24">
        <v>12</v>
      </c>
      <c r="C19" s="48">
        <v>490</v>
      </c>
      <c r="D19" s="49">
        <v>2267.9</v>
      </c>
      <c r="E19" s="48">
        <v>490</v>
      </c>
      <c r="F19" s="49">
        <v>2267.9</v>
      </c>
      <c r="G19" s="48">
        <v>0</v>
      </c>
      <c r="H19" s="49">
        <v>0</v>
      </c>
      <c r="I19" s="49">
        <v>7278</v>
      </c>
      <c r="J19" s="49">
        <v>2491.6999999999998</v>
      </c>
      <c r="K19" s="49">
        <v>4786.3</v>
      </c>
      <c r="L19" s="49">
        <v>0</v>
      </c>
      <c r="M19" s="49">
        <v>0</v>
      </c>
      <c r="N19" s="20">
        <v>2435</v>
      </c>
      <c r="O19" s="20">
        <v>1357</v>
      </c>
      <c r="P19" s="22">
        <v>1078</v>
      </c>
      <c r="Q19" s="5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ht="30" customHeight="1" x14ac:dyDescent="0.15">
      <c r="A20" s="50" t="s">
        <v>71</v>
      </c>
      <c r="B20" s="24">
        <v>7</v>
      </c>
      <c r="C20" s="48">
        <v>379</v>
      </c>
      <c r="D20" s="49">
        <v>624.1</v>
      </c>
      <c r="E20" s="48">
        <v>379</v>
      </c>
      <c r="F20" s="49">
        <v>624.1</v>
      </c>
      <c r="G20" s="48">
        <v>0</v>
      </c>
      <c r="H20" s="49">
        <v>0</v>
      </c>
      <c r="I20" s="49">
        <v>1954.9</v>
      </c>
      <c r="J20" s="49">
        <v>1938.8000000000002</v>
      </c>
      <c r="K20" s="49">
        <v>16.100000000000001</v>
      </c>
      <c r="L20" s="49">
        <v>0</v>
      </c>
      <c r="M20" s="49">
        <v>0</v>
      </c>
      <c r="N20" s="20">
        <v>549</v>
      </c>
      <c r="O20" s="20">
        <v>547</v>
      </c>
      <c r="P20" s="22">
        <v>2</v>
      </c>
      <c r="Q20" s="5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55" customFormat="1" ht="30" customHeight="1" x14ac:dyDescent="0.15">
      <c r="A21" s="50" t="s">
        <v>72</v>
      </c>
      <c r="B21" s="24">
        <v>3</v>
      </c>
      <c r="C21" s="48">
        <v>518</v>
      </c>
      <c r="D21" s="49">
        <v>1341</v>
      </c>
      <c r="E21" s="48">
        <v>518</v>
      </c>
      <c r="F21" s="49">
        <v>1341</v>
      </c>
      <c r="G21" s="48">
        <v>0</v>
      </c>
      <c r="H21" s="49">
        <v>0</v>
      </c>
      <c r="I21" s="49">
        <v>565.4</v>
      </c>
      <c r="J21" s="49">
        <v>565.4</v>
      </c>
      <c r="K21" s="49">
        <v>0</v>
      </c>
      <c r="L21" s="49">
        <v>0</v>
      </c>
      <c r="M21" s="49">
        <v>0</v>
      </c>
      <c r="N21" s="20">
        <v>919</v>
      </c>
      <c r="O21" s="20">
        <v>919</v>
      </c>
      <c r="P21" s="22">
        <v>0</v>
      </c>
      <c r="Q21" s="53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</row>
    <row r="22" spans="1:71" ht="30" customHeight="1" x14ac:dyDescent="0.15">
      <c r="A22" s="56" t="s">
        <v>73</v>
      </c>
      <c r="B22" s="57">
        <v>4</v>
      </c>
      <c r="C22" s="58">
        <v>368</v>
      </c>
      <c r="D22" s="59">
        <v>537.6</v>
      </c>
      <c r="E22" s="58">
        <v>368</v>
      </c>
      <c r="F22" s="59">
        <v>537.6</v>
      </c>
      <c r="G22" s="58">
        <v>0</v>
      </c>
      <c r="H22" s="59">
        <v>0</v>
      </c>
      <c r="I22" s="49">
        <v>686.90000000000009</v>
      </c>
      <c r="J22" s="49">
        <v>681.90000000000009</v>
      </c>
      <c r="K22" s="49">
        <v>5</v>
      </c>
      <c r="L22" s="49">
        <v>0</v>
      </c>
      <c r="M22" s="49">
        <v>0</v>
      </c>
      <c r="N22" s="20">
        <v>414</v>
      </c>
      <c r="O22" s="20">
        <v>413</v>
      </c>
      <c r="P22" s="22">
        <v>1</v>
      </c>
      <c r="Q22" s="60"/>
    </row>
    <row r="23" spans="1:71" ht="30" customHeight="1" x14ac:dyDescent="0.15">
      <c r="A23" s="52" t="s">
        <v>74</v>
      </c>
      <c r="B23" s="24">
        <v>6</v>
      </c>
      <c r="C23" s="48">
        <v>605</v>
      </c>
      <c r="D23" s="49">
        <v>1339.8999999999999</v>
      </c>
      <c r="E23" s="48">
        <v>430</v>
      </c>
      <c r="F23" s="49">
        <v>1289.3999999999999</v>
      </c>
      <c r="G23" s="48">
        <v>175</v>
      </c>
      <c r="H23" s="49">
        <v>50.5</v>
      </c>
      <c r="I23" s="49">
        <v>2531.6999999999998</v>
      </c>
      <c r="J23" s="49">
        <v>2531.6999999999998</v>
      </c>
      <c r="K23" s="49">
        <v>0</v>
      </c>
      <c r="L23" s="49">
        <v>0</v>
      </c>
      <c r="M23" s="49">
        <v>0</v>
      </c>
      <c r="N23" s="20">
        <v>1460</v>
      </c>
      <c r="O23" s="20">
        <v>1460</v>
      </c>
      <c r="P23" s="22">
        <v>0</v>
      </c>
      <c r="Q23" s="60"/>
    </row>
    <row r="24" spans="1:71" ht="60" customHeight="1" x14ac:dyDescent="0.15">
      <c r="A24" s="61" t="s">
        <v>75</v>
      </c>
      <c r="B24" s="24">
        <v>1</v>
      </c>
      <c r="C24" s="48">
        <v>458</v>
      </c>
      <c r="D24" s="49">
        <v>1413.3</v>
      </c>
      <c r="E24" s="48">
        <v>216</v>
      </c>
      <c r="F24" s="49">
        <v>1333.8</v>
      </c>
      <c r="G24" s="48">
        <v>242</v>
      </c>
      <c r="H24" s="49">
        <v>79.5</v>
      </c>
      <c r="I24" s="49">
        <v>2804.9</v>
      </c>
      <c r="J24" s="49">
        <v>2804.9</v>
      </c>
      <c r="K24" s="49">
        <v>0</v>
      </c>
      <c r="L24" s="49">
        <v>0</v>
      </c>
      <c r="M24" s="49">
        <v>0</v>
      </c>
      <c r="N24" s="20">
        <v>1120</v>
      </c>
      <c r="O24" s="20">
        <v>1120</v>
      </c>
      <c r="P24" s="22">
        <v>0</v>
      </c>
      <c r="Q24" s="60"/>
    </row>
    <row r="25" spans="1:71" ht="30" customHeight="1" x14ac:dyDescent="0.15">
      <c r="A25" s="50" t="s">
        <v>76</v>
      </c>
      <c r="B25" s="24">
        <v>1</v>
      </c>
      <c r="C25" s="48">
        <v>59</v>
      </c>
      <c r="D25" s="49">
        <v>60.9</v>
      </c>
      <c r="E25" s="48">
        <v>59</v>
      </c>
      <c r="F25" s="49">
        <v>60.9</v>
      </c>
      <c r="G25" s="48">
        <v>0</v>
      </c>
      <c r="H25" s="49">
        <v>0</v>
      </c>
      <c r="I25" s="49">
        <v>0</v>
      </c>
      <c r="J25" s="21">
        <v>0</v>
      </c>
      <c r="K25" s="21">
        <v>0</v>
      </c>
      <c r="L25" s="21">
        <v>0</v>
      </c>
      <c r="M25" s="21">
        <v>0</v>
      </c>
      <c r="N25" s="20">
        <v>0</v>
      </c>
      <c r="O25" s="20">
        <v>0</v>
      </c>
      <c r="P25" s="22">
        <v>0</v>
      </c>
      <c r="Q25" s="60"/>
    </row>
    <row r="26" spans="1:71" ht="30" customHeight="1" x14ac:dyDescent="0.15">
      <c r="A26" s="50" t="s">
        <v>77</v>
      </c>
      <c r="B26" s="24">
        <v>1</v>
      </c>
      <c r="C26" s="48">
        <v>76</v>
      </c>
      <c r="D26" s="49">
        <v>353.79999999999995</v>
      </c>
      <c r="E26" s="48">
        <v>66</v>
      </c>
      <c r="F26" s="49">
        <v>337.4</v>
      </c>
      <c r="G26" s="48">
        <v>10</v>
      </c>
      <c r="H26" s="49">
        <v>16.399999999999999</v>
      </c>
      <c r="I26" s="49">
        <v>1405.6</v>
      </c>
      <c r="J26" s="49">
        <v>1405.6</v>
      </c>
      <c r="K26" s="49">
        <v>0</v>
      </c>
      <c r="L26" s="49">
        <v>0</v>
      </c>
      <c r="M26" s="49">
        <v>0</v>
      </c>
      <c r="N26" s="20">
        <v>752</v>
      </c>
      <c r="O26" s="20">
        <v>752</v>
      </c>
      <c r="P26" s="22">
        <v>0</v>
      </c>
      <c r="Q26" s="60"/>
    </row>
    <row r="27" spans="1:71" ht="30" customHeight="1" x14ac:dyDescent="0.15">
      <c r="A27" s="50" t="s">
        <v>78</v>
      </c>
      <c r="B27" s="24">
        <v>1</v>
      </c>
      <c r="C27" s="48">
        <v>42</v>
      </c>
      <c r="D27" s="49">
        <v>194.7</v>
      </c>
      <c r="E27" s="48">
        <v>41</v>
      </c>
      <c r="F27" s="49">
        <v>192.6</v>
      </c>
      <c r="G27" s="48">
        <v>1</v>
      </c>
      <c r="H27" s="49">
        <v>2.1</v>
      </c>
      <c r="I27" s="21">
        <v>337.5</v>
      </c>
      <c r="J27" s="21">
        <v>337.5</v>
      </c>
      <c r="K27" s="21">
        <v>0</v>
      </c>
      <c r="L27" s="21">
        <v>0</v>
      </c>
      <c r="M27" s="21" t="s">
        <v>79</v>
      </c>
      <c r="N27" s="20">
        <v>149</v>
      </c>
      <c r="O27" s="20">
        <v>149</v>
      </c>
      <c r="P27" s="22">
        <v>0</v>
      </c>
      <c r="Q27" s="60"/>
    </row>
    <row r="28" spans="1:71" ht="30" customHeight="1" x14ac:dyDescent="0.15">
      <c r="A28" s="50" t="s">
        <v>80</v>
      </c>
      <c r="B28" s="24">
        <v>2</v>
      </c>
      <c r="C28" s="48">
        <v>308</v>
      </c>
      <c r="D28" s="49">
        <v>12794.9</v>
      </c>
      <c r="E28" s="48">
        <v>308</v>
      </c>
      <c r="F28" s="49">
        <v>12794.9</v>
      </c>
      <c r="G28" s="48">
        <v>0</v>
      </c>
      <c r="H28" s="49">
        <v>0</v>
      </c>
      <c r="I28" s="49">
        <v>28855.4</v>
      </c>
      <c r="J28" s="49">
        <v>28840.7</v>
      </c>
      <c r="K28" s="49">
        <v>14.7</v>
      </c>
      <c r="L28" s="49">
        <v>0</v>
      </c>
      <c r="M28" s="49">
        <v>110.4</v>
      </c>
      <c r="N28" s="20">
        <v>9954</v>
      </c>
      <c r="O28" s="20">
        <v>9951</v>
      </c>
      <c r="P28" s="22">
        <v>3</v>
      </c>
      <c r="Q28" s="60"/>
    </row>
    <row r="29" spans="1:71" ht="30" customHeight="1" thickBot="1" x14ac:dyDescent="0.2">
      <c r="A29" s="62" t="s">
        <v>81</v>
      </c>
      <c r="B29" s="28">
        <v>4</v>
      </c>
      <c r="C29" s="63">
        <v>120</v>
      </c>
      <c r="D29" s="64">
        <v>307.2</v>
      </c>
      <c r="E29" s="63">
        <v>119</v>
      </c>
      <c r="F29" s="64">
        <v>305.09999999999997</v>
      </c>
      <c r="G29" s="63">
        <v>1</v>
      </c>
      <c r="H29" s="64">
        <v>2.1</v>
      </c>
      <c r="I29" s="64">
        <v>763.60000000000014</v>
      </c>
      <c r="J29" s="64">
        <v>763.40000000000009</v>
      </c>
      <c r="K29" s="64">
        <v>0.2</v>
      </c>
      <c r="L29" s="64">
        <v>0</v>
      </c>
      <c r="M29" s="64">
        <v>0</v>
      </c>
      <c r="N29" s="29">
        <v>520</v>
      </c>
      <c r="O29" s="29">
        <v>520</v>
      </c>
      <c r="P29" s="65">
        <v>0</v>
      </c>
      <c r="Q29" s="60"/>
    </row>
    <row r="30" spans="1:71" x14ac:dyDescent="0.15">
      <c r="B30" s="66"/>
      <c r="C30" s="66"/>
      <c r="D30" s="66"/>
      <c r="E30" s="66"/>
      <c r="F30" s="66"/>
      <c r="G30" s="66"/>
      <c r="H30" s="66"/>
      <c r="I30" s="67"/>
      <c r="J30" s="67"/>
      <c r="K30" s="67"/>
      <c r="L30" s="67"/>
      <c r="M30" s="67"/>
      <c r="N30" s="67"/>
      <c r="O30" s="67"/>
      <c r="P30" s="67"/>
    </row>
  </sheetData>
  <mergeCells count="9">
    <mergeCell ref="N3:P3"/>
    <mergeCell ref="C4:D4"/>
    <mergeCell ref="E4:F4"/>
    <mergeCell ref="G4:H4"/>
    <mergeCell ref="A3:A5"/>
    <mergeCell ref="B3:B5"/>
    <mergeCell ref="C3:H3"/>
    <mergeCell ref="I3:L3"/>
    <mergeCell ref="M3:M5"/>
  </mergeCells>
  <phoneticPr fontId="3"/>
  <pageMargins left="0.78740157480314965" right="0.78740157480314965" top="0.78740157480314965" bottom="0.78740157480314965" header="0" footer="0"/>
  <pageSetup paperSize="9" scale="83" orientation="portrait" blackAndWhite="1" r:id="rId1"/>
  <headerFooter alignWithMargins="0"/>
  <rowBreaks count="1" manualBreakCount="1">
    <brk id="29" max="14" man="1"/>
  </rowBreaks>
  <colBreaks count="1" manualBreakCount="1">
    <brk id="8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69E1-ECE7-40F9-A1AD-945CB9943FE5}">
  <sheetPr codeName="Sheet7"/>
  <dimension ref="A1:AL20"/>
  <sheetViews>
    <sheetView view="pageBreakPreview" zoomScaleNormal="100" zoomScaleSheetLayoutView="100" workbookViewId="0"/>
  </sheetViews>
  <sheetFormatPr defaultRowHeight="13.5" x14ac:dyDescent="0.15"/>
  <cols>
    <col min="1" max="1" width="10" style="3" customWidth="1"/>
    <col min="2" max="2" width="5.875" style="3" customWidth="1"/>
    <col min="3" max="3" width="6.75" style="3" customWidth="1"/>
    <col min="4" max="4" width="5.875" style="3" customWidth="1"/>
    <col min="5" max="5" width="6.75" style="3" customWidth="1"/>
    <col min="6" max="15" width="5.875" style="3" customWidth="1"/>
    <col min="16" max="16" width="5.625" style="3" customWidth="1"/>
    <col min="17" max="17" width="5.875" style="3" customWidth="1"/>
    <col min="18" max="18" width="5.625" style="3" customWidth="1"/>
    <col min="19" max="19" width="6.75" style="3" customWidth="1"/>
    <col min="20" max="20" width="5.625" style="3" customWidth="1"/>
    <col min="21" max="21" width="5.875" style="3" customWidth="1"/>
    <col min="22" max="22" width="5.625" style="3" customWidth="1"/>
    <col min="23" max="23" width="5.875" style="3" customWidth="1"/>
    <col min="24" max="24" width="5.625" style="3" customWidth="1"/>
    <col min="25" max="25" width="5.875" style="3" customWidth="1"/>
    <col min="26" max="26" width="5.625" style="3" customWidth="1"/>
    <col min="27" max="27" width="6.75" style="3" customWidth="1"/>
    <col min="28" max="28" width="5.5" style="3" customWidth="1"/>
    <col min="29" max="29" width="6.75" style="3" customWidth="1"/>
    <col min="30" max="16384" width="9" style="3"/>
  </cols>
  <sheetData>
    <row r="1" spans="1:38" x14ac:dyDescent="0.15">
      <c r="A1" s="4" t="s">
        <v>82</v>
      </c>
      <c r="B1" s="68"/>
      <c r="C1" s="68"/>
      <c r="D1" s="68"/>
      <c r="E1" s="68"/>
      <c r="F1" s="68"/>
    </row>
    <row r="2" spans="1:38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65" t="s">
        <v>83</v>
      </c>
      <c r="Z2" s="506"/>
      <c r="AA2" s="506"/>
      <c r="AB2" s="506"/>
      <c r="AC2" s="506"/>
      <c r="AD2" s="2"/>
      <c r="AE2" s="2"/>
      <c r="AF2" s="2"/>
      <c r="AG2" s="2"/>
      <c r="AH2" s="2"/>
      <c r="AI2" s="2"/>
      <c r="AJ2" s="2"/>
      <c r="AK2" s="2"/>
      <c r="AL2" s="2"/>
    </row>
    <row r="3" spans="1:38" s="72" customFormat="1" ht="33" customHeight="1" x14ac:dyDescent="0.15">
      <c r="A3" s="495" t="s">
        <v>4</v>
      </c>
      <c r="B3" s="497" t="s">
        <v>84</v>
      </c>
      <c r="C3" s="498"/>
      <c r="D3" s="500" t="s">
        <v>85</v>
      </c>
      <c r="E3" s="498"/>
      <c r="F3" s="498"/>
      <c r="G3" s="498"/>
      <c r="H3" s="498"/>
      <c r="I3" s="498"/>
      <c r="J3" s="498"/>
      <c r="K3" s="498"/>
      <c r="L3" s="498"/>
      <c r="M3" s="498"/>
      <c r="N3" s="501"/>
      <c r="O3" s="502" t="s">
        <v>86</v>
      </c>
      <c r="P3" s="503"/>
      <c r="Q3" s="503"/>
      <c r="R3" s="503"/>
      <c r="S3" s="503"/>
      <c r="T3" s="503"/>
      <c r="U3" s="503"/>
      <c r="V3" s="503"/>
      <c r="W3" s="503"/>
      <c r="X3" s="497" t="s">
        <v>87</v>
      </c>
      <c r="Y3" s="501"/>
      <c r="Z3" s="69"/>
      <c r="AA3" s="507" t="str">
        <f>'１－５'!L3</f>
        <v>令和３年</v>
      </c>
      <c r="AB3" s="507"/>
      <c r="AC3" s="70"/>
      <c r="AD3" s="71"/>
      <c r="AE3" s="71"/>
      <c r="AF3" s="71"/>
      <c r="AG3" s="71"/>
      <c r="AH3" s="71"/>
      <c r="AI3" s="71"/>
      <c r="AJ3" s="71"/>
      <c r="AK3" s="71"/>
      <c r="AL3" s="71"/>
    </row>
    <row r="4" spans="1:38" s="72" customFormat="1" ht="33" customHeight="1" x14ac:dyDescent="0.15">
      <c r="A4" s="496"/>
      <c r="B4" s="499"/>
      <c r="C4" s="499"/>
      <c r="D4" s="499" t="s">
        <v>88</v>
      </c>
      <c r="E4" s="499"/>
      <c r="F4" s="499" t="s">
        <v>89</v>
      </c>
      <c r="G4" s="499"/>
      <c r="H4" s="499" t="s">
        <v>90</v>
      </c>
      <c r="I4" s="499"/>
      <c r="J4" s="499" t="s">
        <v>91</v>
      </c>
      <c r="K4" s="499"/>
      <c r="L4" s="499" t="s">
        <v>92</v>
      </c>
      <c r="M4" s="499"/>
      <c r="N4" s="73" t="s">
        <v>93</v>
      </c>
      <c r="O4" s="74" t="s">
        <v>94</v>
      </c>
      <c r="P4" s="499" t="s">
        <v>95</v>
      </c>
      <c r="Q4" s="499"/>
      <c r="R4" s="499" t="s">
        <v>96</v>
      </c>
      <c r="S4" s="499"/>
      <c r="T4" s="505" t="s">
        <v>97</v>
      </c>
      <c r="U4" s="499"/>
      <c r="V4" s="505" t="s">
        <v>98</v>
      </c>
      <c r="W4" s="499"/>
      <c r="X4" s="499"/>
      <c r="Y4" s="504"/>
      <c r="Z4" s="508" t="s">
        <v>99</v>
      </c>
      <c r="AA4" s="499"/>
      <c r="AB4" s="505" t="s">
        <v>87</v>
      </c>
      <c r="AC4" s="509"/>
      <c r="AD4" s="71"/>
      <c r="AE4" s="71"/>
      <c r="AF4" s="71"/>
      <c r="AG4" s="71"/>
      <c r="AH4" s="71"/>
      <c r="AI4" s="71"/>
      <c r="AJ4" s="71"/>
      <c r="AK4" s="71"/>
      <c r="AL4" s="71"/>
    </row>
    <row r="5" spans="1:38" s="72" customFormat="1" ht="33" customHeight="1" x14ac:dyDescent="0.15">
      <c r="A5" s="496"/>
      <c r="B5" s="75" t="s">
        <v>100</v>
      </c>
      <c r="C5" s="76" t="s">
        <v>51</v>
      </c>
      <c r="D5" s="75" t="s">
        <v>100</v>
      </c>
      <c r="E5" s="76" t="s">
        <v>51</v>
      </c>
      <c r="F5" s="75" t="s">
        <v>100</v>
      </c>
      <c r="G5" s="76" t="s">
        <v>51</v>
      </c>
      <c r="H5" s="75" t="s">
        <v>100</v>
      </c>
      <c r="I5" s="76" t="s">
        <v>51</v>
      </c>
      <c r="J5" s="75" t="s">
        <v>100</v>
      </c>
      <c r="K5" s="76" t="s">
        <v>51</v>
      </c>
      <c r="L5" s="75" t="s">
        <v>100</v>
      </c>
      <c r="M5" s="76" t="s">
        <v>51</v>
      </c>
      <c r="N5" s="75" t="s">
        <v>100</v>
      </c>
      <c r="O5" s="76" t="s">
        <v>51</v>
      </c>
      <c r="P5" s="75" t="s">
        <v>100</v>
      </c>
      <c r="Q5" s="76" t="s">
        <v>51</v>
      </c>
      <c r="R5" s="75" t="s">
        <v>100</v>
      </c>
      <c r="S5" s="76" t="s">
        <v>51</v>
      </c>
      <c r="T5" s="75" t="s">
        <v>100</v>
      </c>
      <c r="U5" s="76" t="s">
        <v>51</v>
      </c>
      <c r="V5" s="75" t="s">
        <v>100</v>
      </c>
      <c r="W5" s="76" t="s">
        <v>51</v>
      </c>
      <c r="X5" s="75" t="s">
        <v>100</v>
      </c>
      <c r="Y5" s="77" t="s">
        <v>51</v>
      </c>
      <c r="Z5" s="78" t="s">
        <v>100</v>
      </c>
      <c r="AA5" s="75" t="s">
        <v>51</v>
      </c>
      <c r="AB5" s="75" t="s">
        <v>100</v>
      </c>
      <c r="AC5" s="79" t="s">
        <v>51</v>
      </c>
      <c r="AD5" s="71"/>
      <c r="AE5" s="71"/>
      <c r="AF5" s="71"/>
      <c r="AG5" s="71"/>
      <c r="AH5" s="71"/>
      <c r="AI5" s="71"/>
      <c r="AJ5" s="71"/>
      <c r="AK5" s="71"/>
      <c r="AL5" s="71"/>
    </row>
    <row r="6" spans="1:38" s="72" customFormat="1" ht="61.5" customHeight="1" x14ac:dyDescent="0.15">
      <c r="A6" s="80" t="s">
        <v>101</v>
      </c>
      <c r="B6" s="81">
        <v>6536</v>
      </c>
      <c r="C6" s="82">
        <v>29494.5</v>
      </c>
      <c r="D6" s="81">
        <v>6074</v>
      </c>
      <c r="E6" s="82">
        <v>29323.1</v>
      </c>
      <c r="F6" s="81">
        <v>3836</v>
      </c>
      <c r="G6" s="82">
        <v>3390</v>
      </c>
      <c r="H6" s="81">
        <v>1612</v>
      </c>
      <c r="I6" s="82">
        <v>7098.0999999999995</v>
      </c>
      <c r="J6" s="81">
        <v>386</v>
      </c>
      <c r="K6" s="82">
        <v>2884.8</v>
      </c>
      <c r="L6" s="81">
        <v>184</v>
      </c>
      <c r="M6" s="82">
        <v>2943.8999999999996</v>
      </c>
      <c r="N6" s="81">
        <v>4</v>
      </c>
      <c r="O6" s="82">
        <v>167</v>
      </c>
      <c r="P6" s="81">
        <v>1</v>
      </c>
      <c r="Q6" s="82">
        <v>98</v>
      </c>
      <c r="R6" s="81">
        <v>35</v>
      </c>
      <c r="S6" s="82">
        <v>5876</v>
      </c>
      <c r="T6" s="81">
        <v>14</v>
      </c>
      <c r="U6" s="82">
        <v>5600.3</v>
      </c>
      <c r="V6" s="81">
        <v>2</v>
      </c>
      <c r="W6" s="82">
        <v>1265</v>
      </c>
      <c r="X6" s="81">
        <v>462</v>
      </c>
      <c r="Y6" s="83">
        <v>171.4</v>
      </c>
      <c r="Z6" s="84">
        <v>6271</v>
      </c>
      <c r="AA6" s="82">
        <v>29841.699999999997</v>
      </c>
      <c r="AB6" s="81">
        <v>477</v>
      </c>
      <c r="AC6" s="85">
        <v>175.8</v>
      </c>
      <c r="AD6" s="71"/>
      <c r="AE6" s="71"/>
      <c r="AF6" s="71"/>
      <c r="AG6" s="71"/>
      <c r="AH6" s="71"/>
      <c r="AI6" s="71"/>
      <c r="AJ6" s="71"/>
      <c r="AK6" s="71"/>
      <c r="AL6" s="71"/>
    </row>
    <row r="7" spans="1:38" s="72" customFormat="1" ht="61.5" customHeight="1" x14ac:dyDescent="0.15">
      <c r="A7" s="86" t="s">
        <v>102</v>
      </c>
      <c r="B7" s="81">
        <v>2733</v>
      </c>
      <c r="C7" s="87">
        <v>5102.6000000000004</v>
      </c>
      <c r="D7" s="81">
        <v>2583</v>
      </c>
      <c r="E7" s="87">
        <v>5056.5</v>
      </c>
      <c r="F7" s="81">
        <v>1958</v>
      </c>
      <c r="G7" s="87">
        <v>1705.4</v>
      </c>
      <c r="H7" s="81">
        <v>523</v>
      </c>
      <c r="I7" s="87">
        <v>2287</v>
      </c>
      <c r="J7" s="81">
        <v>68</v>
      </c>
      <c r="K7" s="87">
        <v>496.30000000000007</v>
      </c>
      <c r="L7" s="81">
        <v>34</v>
      </c>
      <c r="M7" s="87">
        <v>567.79999999999995</v>
      </c>
      <c r="N7" s="81">
        <v>0</v>
      </c>
      <c r="O7" s="87">
        <v>0</v>
      </c>
      <c r="P7" s="81">
        <v>0</v>
      </c>
      <c r="Q7" s="87">
        <v>0</v>
      </c>
      <c r="R7" s="81">
        <v>0</v>
      </c>
      <c r="S7" s="87">
        <v>0</v>
      </c>
      <c r="T7" s="81">
        <v>0</v>
      </c>
      <c r="U7" s="87">
        <v>0</v>
      </c>
      <c r="V7" s="81">
        <v>0</v>
      </c>
      <c r="W7" s="87">
        <v>0</v>
      </c>
      <c r="X7" s="81">
        <v>150</v>
      </c>
      <c r="Y7" s="88">
        <v>46.1</v>
      </c>
      <c r="Z7" s="84">
        <v>2675</v>
      </c>
      <c r="AA7" s="87">
        <v>5180.3999999999996</v>
      </c>
      <c r="AB7" s="81">
        <v>150</v>
      </c>
      <c r="AC7" s="89">
        <v>46.1</v>
      </c>
      <c r="AD7" s="71"/>
      <c r="AE7" s="71"/>
      <c r="AF7" s="71"/>
      <c r="AG7" s="71"/>
      <c r="AH7" s="71"/>
      <c r="AI7" s="71"/>
      <c r="AJ7" s="71"/>
      <c r="AK7" s="71"/>
      <c r="AL7" s="71"/>
    </row>
    <row r="8" spans="1:38" s="72" customFormat="1" ht="61.5" customHeight="1" x14ac:dyDescent="0.15">
      <c r="A8" s="86" t="s">
        <v>103</v>
      </c>
      <c r="B8" s="81">
        <v>2398</v>
      </c>
      <c r="C8" s="87">
        <v>6979.4</v>
      </c>
      <c r="D8" s="81">
        <v>2347</v>
      </c>
      <c r="E8" s="87">
        <v>6954</v>
      </c>
      <c r="F8" s="81">
        <v>1285</v>
      </c>
      <c r="G8" s="87">
        <v>1157.6000000000001</v>
      </c>
      <c r="H8" s="81">
        <v>836</v>
      </c>
      <c r="I8" s="87">
        <v>3688.4999999999995</v>
      </c>
      <c r="J8" s="81">
        <v>188</v>
      </c>
      <c r="K8" s="87">
        <v>1368.9</v>
      </c>
      <c r="L8" s="81">
        <v>35</v>
      </c>
      <c r="M8" s="87">
        <v>543</v>
      </c>
      <c r="N8" s="81">
        <v>2</v>
      </c>
      <c r="O8" s="87">
        <v>98</v>
      </c>
      <c r="P8" s="81">
        <v>1</v>
      </c>
      <c r="Q8" s="87">
        <v>98</v>
      </c>
      <c r="R8" s="81">
        <v>0</v>
      </c>
      <c r="S8" s="87">
        <v>0</v>
      </c>
      <c r="T8" s="81">
        <v>0</v>
      </c>
      <c r="U8" s="87">
        <v>0</v>
      </c>
      <c r="V8" s="81">
        <v>0</v>
      </c>
      <c r="W8" s="87">
        <v>0</v>
      </c>
      <c r="X8" s="81">
        <v>51</v>
      </c>
      <c r="Y8" s="88">
        <v>25.400000000000002</v>
      </c>
      <c r="Z8" s="84">
        <v>2421</v>
      </c>
      <c r="AA8" s="87">
        <v>7074.4000000000015</v>
      </c>
      <c r="AB8" s="81">
        <v>50</v>
      </c>
      <c r="AC8" s="89">
        <v>24.200000000000003</v>
      </c>
      <c r="AD8" s="71"/>
      <c r="AE8" s="71"/>
      <c r="AF8" s="71"/>
      <c r="AG8" s="71"/>
      <c r="AH8" s="71"/>
      <c r="AI8" s="71"/>
      <c r="AJ8" s="71"/>
      <c r="AK8" s="71"/>
      <c r="AL8" s="71"/>
    </row>
    <row r="9" spans="1:38" s="72" customFormat="1" ht="61.5" customHeight="1" x14ac:dyDescent="0.15">
      <c r="A9" s="86" t="s">
        <v>104</v>
      </c>
      <c r="B9" s="81">
        <v>537</v>
      </c>
      <c r="C9" s="87">
        <v>14801.6</v>
      </c>
      <c r="D9" s="81">
        <v>527</v>
      </c>
      <c r="E9" s="87">
        <v>14785.2</v>
      </c>
      <c r="F9" s="81">
        <v>233</v>
      </c>
      <c r="G9" s="87">
        <v>236</v>
      </c>
      <c r="H9" s="81">
        <v>138</v>
      </c>
      <c r="I9" s="87">
        <v>610.20000000000005</v>
      </c>
      <c r="J9" s="81">
        <v>62</v>
      </c>
      <c r="K9" s="87">
        <v>486.9</v>
      </c>
      <c r="L9" s="81">
        <v>41</v>
      </c>
      <c r="M9" s="87">
        <v>641.80000000000007</v>
      </c>
      <c r="N9" s="81">
        <v>2</v>
      </c>
      <c r="O9" s="87">
        <v>69</v>
      </c>
      <c r="P9" s="81">
        <v>0</v>
      </c>
      <c r="Q9" s="87">
        <v>0</v>
      </c>
      <c r="R9" s="81">
        <v>35</v>
      </c>
      <c r="S9" s="87">
        <v>5876</v>
      </c>
      <c r="T9" s="81">
        <v>14</v>
      </c>
      <c r="U9" s="87">
        <v>5600.3</v>
      </c>
      <c r="V9" s="81">
        <v>2</v>
      </c>
      <c r="W9" s="87">
        <v>1265</v>
      </c>
      <c r="X9" s="81">
        <v>10</v>
      </c>
      <c r="Y9" s="88">
        <v>16.399999999999999</v>
      </c>
      <c r="Z9" s="84">
        <v>548</v>
      </c>
      <c r="AA9" s="87">
        <v>15080.3</v>
      </c>
      <c r="AB9" s="81">
        <v>9</v>
      </c>
      <c r="AC9" s="85">
        <v>14.9</v>
      </c>
      <c r="AD9" s="71"/>
      <c r="AE9" s="71"/>
      <c r="AF9" s="71"/>
      <c r="AG9" s="71"/>
      <c r="AH9" s="71"/>
      <c r="AI9" s="71"/>
      <c r="AJ9" s="71"/>
      <c r="AK9" s="71"/>
      <c r="AL9" s="71"/>
    </row>
    <row r="10" spans="1:38" s="72" customFormat="1" ht="61.5" customHeight="1" thickBot="1" x14ac:dyDescent="0.2">
      <c r="A10" s="90" t="s">
        <v>105</v>
      </c>
      <c r="B10" s="91">
        <v>868</v>
      </c>
      <c r="C10" s="92">
        <v>2610.8999999999996</v>
      </c>
      <c r="D10" s="91">
        <v>617</v>
      </c>
      <c r="E10" s="92">
        <v>2527.3999999999996</v>
      </c>
      <c r="F10" s="91">
        <v>360</v>
      </c>
      <c r="G10" s="92">
        <v>291</v>
      </c>
      <c r="H10" s="91">
        <v>115</v>
      </c>
      <c r="I10" s="92">
        <v>512.4</v>
      </c>
      <c r="J10" s="91">
        <v>68</v>
      </c>
      <c r="K10" s="92">
        <v>532.70000000000005</v>
      </c>
      <c r="L10" s="91">
        <v>74</v>
      </c>
      <c r="M10" s="92">
        <v>1191.3</v>
      </c>
      <c r="N10" s="91">
        <v>0</v>
      </c>
      <c r="O10" s="92">
        <v>0</v>
      </c>
      <c r="P10" s="91">
        <v>0</v>
      </c>
      <c r="Q10" s="92">
        <v>0</v>
      </c>
      <c r="R10" s="91">
        <v>0</v>
      </c>
      <c r="S10" s="92">
        <v>0</v>
      </c>
      <c r="T10" s="91">
        <v>0</v>
      </c>
      <c r="U10" s="92">
        <v>0</v>
      </c>
      <c r="V10" s="91">
        <v>0</v>
      </c>
      <c r="W10" s="92">
        <v>0</v>
      </c>
      <c r="X10" s="91">
        <v>251</v>
      </c>
      <c r="Y10" s="93">
        <v>83.5</v>
      </c>
      <c r="Z10" s="94">
        <v>627</v>
      </c>
      <c r="AA10" s="92">
        <v>2506.6</v>
      </c>
      <c r="AB10" s="91">
        <v>268</v>
      </c>
      <c r="AC10" s="95">
        <v>90.6</v>
      </c>
      <c r="AD10" s="71"/>
      <c r="AE10" s="71"/>
      <c r="AF10" s="71"/>
      <c r="AG10" s="71"/>
      <c r="AH10" s="71"/>
      <c r="AI10" s="71"/>
      <c r="AJ10" s="71"/>
      <c r="AK10" s="71"/>
      <c r="AL10" s="71"/>
    </row>
    <row r="11" spans="1:3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</sheetData>
  <mergeCells count="18">
    <mergeCell ref="Y2:AC2"/>
    <mergeCell ref="AA3:AB3"/>
    <mergeCell ref="Z4:AA4"/>
    <mergeCell ref="AB4:AC4"/>
    <mergeCell ref="A3:A5"/>
    <mergeCell ref="B3:C4"/>
    <mergeCell ref="D3:N3"/>
    <mergeCell ref="O3:W3"/>
    <mergeCell ref="X3:Y4"/>
    <mergeCell ref="D4:E4"/>
    <mergeCell ref="F4:G4"/>
    <mergeCell ref="H4:I4"/>
    <mergeCell ref="J4:K4"/>
    <mergeCell ref="L4:M4"/>
    <mergeCell ref="P4:Q4"/>
    <mergeCell ref="R4:S4"/>
    <mergeCell ref="T4:U4"/>
    <mergeCell ref="V4:W4"/>
  </mergeCells>
  <phoneticPr fontId="3"/>
  <pageMargins left="0.59055118110236227" right="0.59055118110236227" top="0.82677165354330717" bottom="0.9055118110236221" header="0" footer="0"/>
  <pageSetup paperSize="9" scale="93" fitToWidth="2" orientation="portrait" horizontalDpi="300" verticalDpi="300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0D405-B882-4B98-A1C9-0CB24A6BE6A1}">
  <sheetPr codeName="Sheet8"/>
  <dimension ref="A1:BU277"/>
  <sheetViews>
    <sheetView view="pageBreakPreview" zoomScaleNormal="120" zoomScaleSheetLayoutView="100" workbookViewId="0"/>
  </sheetViews>
  <sheetFormatPr defaultRowHeight="18.75" x14ac:dyDescent="0.15"/>
  <cols>
    <col min="1" max="1" width="4.625" style="3" customWidth="1"/>
    <col min="2" max="2" width="3.375" style="3" customWidth="1"/>
    <col min="3" max="3" width="5.125" style="3" customWidth="1"/>
    <col min="4" max="4" width="7.625" style="157" customWidth="1"/>
    <col min="5" max="5" width="5.125" style="3" customWidth="1"/>
    <col min="6" max="6" width="6.375" style="157" customWidth="1"/>
    <col min="7" max="7" width="5.125" style="3" customWidth="1"/>
    <col min="8" max="8" width="6.375" style="157" customWidth="1"/>
    <col min="9" max="9" width="5.125" style="3" customWidth="1"/>
    <col min="10" max="10" width="6.375" style="157" customWidth="1"/>
    <col min="11" max="11" width="5.125" style="3" customWidth="1"/>
    <col min="12" max="12" width="6.375" style="157" customWidth="1"/>
    <col min="13" max="13" width="5.125" style="3" customWidth="1"/>
    <col min="14" max="14" width="6.375" style="157" customWidth="1"/>
    <col min="15" max="15" width="5.125" style="3" customWidth="1"/>
    <col min="16" max="16" width="6.375" style="157" customWidth="1"/>
    <col min="17" max="17" width="5.125" style="3" customWidth="1"/>
    <col min="18" max="18" width="6.375" style="157" customWidth="1"/>
    <col min="19" max="19" width="5.125" style="3" customWidth="1"/>
    <col min="20" max="20" width="6.375" style="157" customWidth="1"/>
    <col min="21" max="21" width="5.125" style="3" customWidth="1"/>
    <col min="22" max="22" width="6.375" style="157" customWidth="1"/>
    <col min="23" max="23" width="5.125" style="3" customWidth="1"/>
    <col min="24" max="24" width="6.375" style="157" customWidth="1"/>
    <col min="25" max="25" width="5.125" style="3" customWidth="1"/>
    <col min="26" max="26" width="6.375" style="157" customWidth="1"/>
    <col min="27" max="27" width="5.125" style="3" customWidth="1"/>
    <col min="28" max="28" width="6.375" style="157" customWidth="1"/>
    <col min="29" max="29" width="5.125" style="3" customWidth="1"/>
    <col min="30" max="30" width="6.875" style="157" customWidth="1"/>
    <col min="31" max="31" width="4.75" style="3" customWidth="1"/>
    <col min="32" max="32" width="6" style="157" customWidth="1"/>
    <col min="33" max="33" width="6.125" style="97" customWidth="1"/>
    <col min="34" max="16384" width="9" style="3"/>
  </cols>
  <sheetData>
    <row r="1" spans="1:73" x14ac:dyDescent="0.15">
      <c r="A1" s="4" t="s">
        <v>106</v>
      </c>
      <c r="B1" s="38"/>
      <c r="C1" s="38"/>
      <c r="D1" s="96"/>
      <c r="E1" s="38"/>
      <c r="F1" s="96"/>
      <c r="G1" s="38"/>
      <c r="H1" s="96"/>
      <c r="I1" s="38"/>
      <c r="J1" s="96"/>
      <c r="K1" s="38"/>
      <c r="L1" s="96"/>
      <c r="M1" s="38"/>
      <c r="N1" s="96"/>
      <c r="O1" s="38"/>
      <c r="P1" s="96"/>
      <c r="Q1" s="38"/>
      <c r="R1" s="96"/>
      <c r="S1" s="38"/>
      <c r="T1" s="96"/>
      <c r="U1" s="38"/>
      <c r="V1" s="96"/>
      <c r="W1" s="38"/>
      <c r="X1" s="96"/>
      <c r="Y1" s="38"/>
      <c r="Z1" s="96"/>
      <c r="AA1" s="38"/>
      <c r="AB1" s="96"/>
      <c r="AC1" s="38"/>
      <c r="AD1" s="96"/>
      <c r="AE1" s="38"/>
      <c r="AF1" s="96"/>
      <c r="AH1" s="38"/>
      <c r="AI1" s="38"/>
      <c r="AJ1" s="38"/>
      <c r="AK1" s="38"/>
      <c r="AL1" s="38"/>
      <c r="AM1" s="38"/>
    </row>
    <row r="2" spans="1:73" ht="19.5" thickBot="1" x14ac:dyDescent="0.2">
      <c r="A2" s="1"/>
      <c r="B2" s="1"/>
      <c r="C2" s="1"/>
      <c r="D2" s="98"/>
      <c r="E2" s="1"/>
      <c r="F2" s="98"/>
      <c r="G2" s="1"/>
      <c r="H2" s="98"/>
      <c r="I2" s="1"/>
      <c r="J2" s="98"/>
      <c r="K2" s="1"/>
      <c r="L2" s="98"/>
      <c r="M2" s="1"/>
      <c r="N2" s="98"/>
      <c r="O2" s="1"/>
      <c r="P2" s="98"/>
      <c r="Q2" s="1"/>
      <c r="R2" s="98"/>
      <c r="S2" s="1"/>
      <c r="T2" s="98"/>
      <c r="U2" s="1"/>
      <c r="V2" s="98"/>
      <c r="W2" s="1"/>
      <c r="X2" s="98"/>
      <c r="Y2" s="1"/>
      <c r="Z2" s="98"/>
      <c r="AA2" s="1"/>
      <c r="AB2" s="99"/>
      <c r="AC2" s="99"/>
      <c r="AD2" s="99"/>
      <c r="AE2" s="99"/>
      <c r="AF2" s="100" t="s">
        <v>107</v>
      </c>
      <c r="AH2" s="1"/>
      <c r="AI2" s="1"/>
      <c r="AJ2" s="1"/>
      <c r="AK2" s="1"/>
      <c r="AL2" s="1"/>
      <c r="AM2" s="1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s="72" customFormat="1" ht="26.25" customHeight="1" x14ac:dyDescent="0.15">
      <c r="A3" s="519" t="s">
        <v>108</v>
      </c>
      <c r="B3" s="520" t="s">
        <v>109</v>
      </c>
      <c r="C3" s="101"/>
      <c r="D3" s="102"/>
      <c r="E3" s="102"/>
      <c r="F3" s="102"/>
      <c r="G3" s="102"/>
      <c r="H3" s="102"/>
      <c r="I3" s="102" t="s">
        <v>110</v>
      </c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 t="s">
        <v>111</v>
      </c>
      <c r="V3" s="102"/>
      <c r="W3" s="102"/>
      <c r="X3" s="102"/>
      <c r="Y3" s="102"/>
      <c r="Z3" s="103"/>
      <c r="AA3" s="497" t="s">
        <v>112</v>
      </c>
      <c r="AB3" s="522"/>
      <c r="AC3" s="104"/>
      <c r="AD3" s="524" t="str">
        <f>'１－５'!L3</f>
        <v>令和３年</v>
      </c>
      <c r="AE3" s="525"/>
      <c r="AF3" s="105"/>
      <c r="AG3" s="97"/>
      <c r="AH3" s="106"/>
      <c r="AI3" s="106"/>
      <c r="AJ3" s="106"/>
      <c r="AK3" s="106"/>
      <c r="AL3" s="106"/>
      <c r="AM3" s="106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</row>
    <row r="4" spans="1:73" s="72" customFormat="1" ht="26.25" customHeight="1" x14ac:dyDescent="0.4">
      <c r="A4" s="510"/>
      <c r="B4" s="521"/>
      <c r="C4" s="527" t="s">
        <v>113</v>
      </c>
      <c r="D4" s="528"/>
      <c r="E4" s="73"/>
      <c r="F4" s="107"/>
      <c r="G4" s="107" t="s">
        <v>114</v>
      </c>
      <c r="H4" s="107"/>
      <c r="I4" s="107"/>
      <c r="J4" s="107"/>
      <c r="K4" s="108"/>
      <c r="L4" s="107" t="s">
        <v>115</v>
      </c>
      <c r="M4" s="108"/>
      <c r="N4" s="108"/>
      <c r="O4" s="107"/>
      <c r="P4" s="108"/>
      <c r="Q4" s="109" t="s">
        <v>116</v>
      </c>
      <c r="R4" s="107"/>
      <c r="S4" s="108"/>
      <c r="T4" s="107"/>
      <c r="U4" s="108"/>
      <c r="V4" s="107" t="s">
        <v>117</v>
      </c>
      <c r="W4" s="108"/>
      <c r="X4" s="110"/>
      <c r="Y4" s="529" t="s">
        <v>118</v>
      </c>
      <c r="Z4" s="530"/>
      <c r="AA4" s="499"/>
      <c r="AB4" s="523"/>
      <c r="AC4" s="111"/>
      <c r="AD4" s="526"/>
      <c r="AE4" s="526"/>
      <c r="AF4" s="112"/>
      <c r="AG4" s="97"/>
      <c r="AH4" s="106"/>
      <c r="AI4" s="106"/>
      <c r="AJ4" s="106"/>
      <c r="AK4" s="106"/>
      <c r="AL4" s="106"/>
      <c r="AM4" s="106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</row>
    <row r="5" spans="1:73" s="72" customFormat="1" ht="26.25" customHeight="1" x14ac:dyDescent="0.15">
      <c r="A5" s="510"/>
      <c r="B5" s="521"/>
      <c r="C5" s="514" t="s">
        <v>119</v>
      </c>
      <c r="D5" s="515"/>
      <c r="E5" s="499" t="s">
        <v>120</v>
      </c>
      <c r="F5" s="499"/>
      <c r="G5" s="499" t="s">
        <v>89</v>
      </c>
      <c r="H5" s="499"/>
      <c r="I5" s="505" t="s">
        <v>90</v>
      </c>
      <c r="J5" s="499"/>
      <c r="K5" s="499" t="s">
        <v>91</v>
      </c>
      <c r="L5" s="499"/>
      <c r="M5" s="499" t="s">
        <v>92</v>
      </c>
      <c r="N5" s="499"/>
      <c r="O5" s="499" t="s">
        <v>121</v>
      </c>
      <c r="P5" s="499"/>
      <c r="Q5" s="499" t="s">
        <v>95</v>
      </c>
      <c r="R5" s="499"/>
      <c r="S5" s="499" t="s">
        <v>96</v>
      </c>
      <c r="T5" s="499"/>
      <c r="U5" s="499" t="s">
        <v>97</v>
      </c>
      <c r="V5" s="499"/>
      <c r="W5" s="499" t="s">
        <v>98</v>
      </c>
      <c r="X5" s="499"/>
      <c r="Y5" s="512" t="s">
        <v>122</v>
      </c>
      <c r="Z5" s="513"/>
      <c r="AA5" s="499"/>
      <c r="AB5" s="523"/>
      <c r="AC5" s="516" t="s">
        <v>123</v>
      </c>
      <c r="AD5" s="499"/>
      <c r="AE5" s="517" t="s">
        <v>87</v>
      </c>
      <c r="AF5" s="518"/>
      <c r="AG5" s="97"/>
      <c r="AH5" s="106"/>
      <c r="AI5" s="106"/>
      <c r="AJ5" s="106"/>
      <c r="AK5" s="106"/>
      <c r="AL5" s="106"/>
      <c r="AM5" s="106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</row>
    <row r="6" spans="1:73" s="72" customFormat="1" ht="28.5" customHeight="1" x14ac:dyDescent="0.15">
      <c r="A6" s="510"/>
      <c r="B6" s="521"/>
      <c r="C6" s="75" t="s">
        <v>124</v>
      </c>
      <c r="D6" s="113" t="s">
        <v>51</v>
      </c>
      <c r="E6" s="75" t="s">
        <v>124</v>
      </c>
      <c r="F6" s="113" t="s">
        <v>51</v>
      </c>
      <c r="G6" s="75" t="s">
        <v>124</v>
      </c>
      <c r="H6" s="113" t="s">
        <v>51</v>
      </c>
      <c r="I6" s="75" t="s">
        <v>124</v>
      </c>
      <c r="J6" s="113" t="s">
        <v>51</v>
      </c>
      <c r="K6" s="114" t="s">
        <v>124</v>
      </c>
      <c r="L6" s="113" t="s">
        <v>51</v>
      </c>
      <c r="M6" s="75" t="s">
        <v>124</v>
      </c>
      <c r="N6" s="113" t="s">
        <v>51</v>
      </c>
      <c r="O6" s="75" t="s">
        <v>124</v>
      </c>
      <c r="P6" s="113" t="s">
        <v>51</v>
      </c>
      <c r="Q6" s="75" t="s">
        <v>124</v>
      </c>
      <c r="R6" s="113" t="s">
        <v>51</v>
      </c>
      <c r="S6" s="75" t="s">
        <v>124</v>
      </c>
      <c r="T6" s="113" t="s">
        <v>51</v>
      </c>
      <c r="U6" s="75" t="s">
        <v>124</v>
      </c>
      <c r="V6" s="113" t="s">
        <v>51</v>
      </c>
      <c r="W6" s="75" t="s">
        <v>124</v>
      </c>
      <c r="X6" s="113" t="s">
        <v>51</v>
      </c>
      <c r="Y6" s="75" t="s">
        <v>124</v>
      </c>
      <c r="Z6" s="113" t="s">
        <v>51</v>
      </c>
      <c r="AA6" s="75" t="s">
        <v>124</v>
      </c>
      <c r="AB6" s="115" t="s">
        <v>51</v>
      </c>
      <c r="AC6" s="110" t="s">
        <v>124</v>
      </c>
      <c r="AD6" s="113" t="s">
        <v>51</v>
      </c>
      <c r="AE6" s="75" t="s">
        <v>124</v>
      </c>
      <c r="AF6" s="116" t="s">
        <v>51</v>
      </c>
      <c r="AG6" s="97"/>
      <c r="AH6" s="106"/>
      <c r="AI6" s="106"/>
      <c r="AJ6" s="106"/>
      <c r="AK6" s="106"/>
      <c r="AL6" s="106"/>
      <c r="AM6" s="106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</row>
    <row r="7" spans="1:73" s="72" customFormat="1" ht="33" customHeight="1" x14ac:dyDescent="0.15">
      <c r="A7" s="510" t="s">
        <v>101</v>
      </c>
      <c r="B7" s="117" t="s">
        <v>88</v>
      </c>
      <c r="C7" s="118">
        <v>7490</v>
      </c>
      <c r="D7" s="119">
        <v>79735.200000000012</v>
      </c>
      <c r="E7" s="118">
        <v>7071</v>
      </c>
      <c r="F7" s="119">
        <v>79598.800000000017</v>
      </c>
      <c r="G7" s="118">
        <v>3913</v>
      </c>
      <c r="H7" s="119">
        <v>3443.6000000000004</v>
      </c>
      <c r="I7" s="118">
        <v>1968</v>
      </c>
      <c r="J7" s="119">
        <v>8695.4</v>
      </c>
      <c r="K7" s="118">
        <v>522</v>
      </c>
      <c r="L7" s="119">
        <v>4063.3</v>
      </c>
      <c r="M7" s="118">
        <v>434</v>
      </c>
      <c r="N7" s="119">
        <v>6939</v>
      </c>
      <c r="O7" s="118">
        <v>4</v>
      </c>
      <c r="P7" s="119">
        <v>167</v>
      </c>
      <c r="Q7" s="118">
        <v>3</v>
      </c>
      <c r="R7" s="119">
        <v>296</v>
      </c>
      <c r="S7" s="118">
        <v>152</v>
      </c>
      <c r="T7" s="119">
        <v>25528</v>
      </c>
      <c r="U7" s="118">
        <v>73</v>
      </c>
      <c r="V7" s="119">
        <v>29201.5</v>
      </c>
      <c r="W7" s="118">
        <v>2</v>
      </c>
      <c r="X7" s="119">
        <v>1265</v>
      </c>
      <c r="Y7" s="118">
        <v>419</v>
      </c>
      <c r="Z7" s="119">
        <v>136.4</v>
      </c>
      <c r="AA7" s="118">
        <v>341</v>
      </c>
      <c r="AB7" s="120">
        <v>1359.6999999999998</v>
      </c>
      <c r="AC7" s="121">
        <v>7361</v>
      </c>
      <c r="AD7" s="119">
        <v>86248.200000000012</v>
      </c>
      <c r="AE7" s="118">
        <v>425</v>
      </c>
      <c r="AF7" s="122">
        <v>137.30000000000001</v>
      </c>
      <c r="AG7" s="97"/>
      <c r="AH7" s="106"/>
      <c r="AI7" s="106"/>
      <c r="AJ7" s="106"/>
      <c r="AK7" s="106"/>
      <c r="AL7" s="106"/>
      <c r="AM7" s="106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</row>
    <row r="8" spans="1:73" s="72" customFormat="1" ht="33" customHeight="1" x14ac:dyDescent="0.15">
      <c r="A8" s="510"/>
      <c r="B8" s="123" t="s">
        <v>125</v>
      </c>
      <c r="C8" s="124">
        <v>6307</v>
      </c>
      <c r="D8" s="125">
        <v>29049.200000000004</v>
      </c>
      <c r="E8" s="124">
        <v>5888</v>
      </c>
      <c r="F8" s="125">
        <v>28912.800000000003</v>
      </c>
      <c r="G8" s="124">
        <v>3677</v>
      </c>
      <c r="H8" s="125">
        <v>3237.1000000000004</v>
      </c>
      <c r="I8" s="124">
        <v>1597</v>
      </c>
      <c r="J8" s="125">
        <v>7034.2999999999993</v>
      </c>
      <c r="K8" s="124">
        <v>383</v>
      </c>
      <c r="L8" s="125">
        <v>2858.1000000000004</v>
      </c>
      <c r="M8" s="124">
        <v>175</v>
      </c>
      <c r="N8" s="125">
        <v>2777</v>
      </c>
      <c r="O8" s="124">
        <v>4</v>
      </c>
      <c r="P8" s="125">
        <v>167</v>
      </c>
      <c r="Q8" s="124">
        <v>1</v>
      </c>
      <c r="R8" s="125">
        <v>98</v>
      </c>
      <c r="S8" s="124">
        <v>35</v>
      </c>
      <c r="T8" s="125">
        <v>5876</v>
      </c>
      <c r="U8" s="124">
        <v>14</v>
      </c>
      <c r="V8" s="125">
        <v>5600.3</v>
      </c>
      <c r="W8" s="124">
        <v>2</v>
      </c>
      <c r="X8" s="125">
        <v>1265</v>
      </c>
      <c r="Y8" s="124">
        <v>419</v>
      </c>
      <c r="Z8" s="125">
        <v>136.4</v>
      </c>
      <c r="AA8" s="124">
        <v>335</v>
      </c>
      <c r="AB8" s="126">
        <v>1336.7999999999997</v>
      </c>
      <c r="AC8" s="127">
        <v>6092</v>
      </c>
      <c r="AD8" s="125">
        <v>29453.3</v>
      </c>
      <c r="AE8" s="124">
        <v>425</v>
      </c>
      <c r="AF8" s="128">
        <v>137.30000000000001</v>
      </c>
      <c r="AG8" s="97"/>
      <c r="AH8" s="106"/>
      <c r="AI8" s="106"/>
      <c r="AJ8" s="106"/>
      <c r="AK8" s="106"/>
      <c r="AL8" s="106"/>
      <c r="AM8" s="106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</row>
    <row r="9" spans="1:73" s="72" customFormat="1" ht="33" customHeight="1" x14ac:dyDescent="0.15">
      <c r="A9" s="510"/>
      <c r="B9" s="129" t="s">
        <v>126</v>
      </c>
      <c r="C9" s="130">
        <v>1183</v>
      </c>
      <c r="D9" s="131">
        <v>50686.000000000007</v>
      </c>
      <c r="E9" s="130">
        <v>1183</v>
      </c>
      <c r="F9" s="131">
        <v>50686.000000000007</v>
      </c>
      <c r="G9" s="130">
        <v>236</v>
      </c>
      <c r="H9" s="131">
        <v>206.5</v>
      </c>
      <c r="I9" s="130">
        <v>371</v>
      </c>
      <c r="J9" s="131">
        <v>1661.1</v>
      </c>
      <c r="K9" s="130">
        <v>139</v>
      </c>
      <c r="L9" s="131">
        <v>1205.2</v>
      </c>
      <c r="M9" s="130">
        <v>259</v>
      </c>
      <c r="N9" s="131">
        <v>4162</v>
      </c>
      <c r="O9" s="130">
        <v>0</v>
      </c>
      <c r="P9" s="131">
        <v>0</v>
      </c>
      <c r="Q9" s="130">
        <v>2</v>
      </c>
      <c r="R9" s="131">
        <v>198</v>
      </c>
      <c r="S9" s="130">
        <v>117</v>
      </c>
      <c r="T9" s="131">
        <v>19652</v>
      </c>
      <c r="U9" s="130">
        <v>59</v>
      </c>
      <c r="V9" s="131">
        <v>23601.200000000001</v>
      </c>
      <c r="W9" s="130" t="s">
        <v>127</v>
      </c>
      <c r="X9" s="131" t="s">
        <v>127</v>
      </c>
      <c r="Y9" s="130" t="s">
        <v>127</v>
      </c>
      <c r="Z9" s="131" t="s">
        <v>127</v>
      </c>
      <c r="AA9" s="130">
        <v>6</v>
      </c>
      <c r="AB9" s="132">
        <v>22.900000000000002</v>
      </c>
      <c r="AC9" s="133">
        <v>1269</v>
      </c>
      <c r="AD9" s="131">
        <v>56794.900000000009</v>
      </c>
      <c r="AE9" s="130">
        <v>0</v>
      </c>
      <c r="AF9" s="134">
        <v>0</v>
      </c>
      <c r="AG9" s="97"/>
      <c r="AH9" s="106"/>
      <c r="AI9" s="106"/>
      <c r="AJ9" s="106"/>
      <c r="AK9" s="106"/>
      <c r="AL9" s="106"/>
      <c r="AM9" s="106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</row>
    <row r="10" spans="1:73" s="72" customFormat="1" ht="33" customHeight="1" x14ac:dyDescent="0.15">
      <c r="A10" s="510" t="s">
        <v>128</v>
      </c>
      <c r="B10" s="117" t="s">
        <v>88</v>
      </c>
      <c r="C10" s="118">
        <v>2639</v>
      </c>
      <c r="D10" s="135">
        <v>5155.9000000000015</v>
      </c>
      <c r="E10" s="118">
        <v>2490</v>
      </c>
      <c r="F10" s="135">
        <v>5111.9000000000015</v>
      </c>
      <c r="G10" s="118">
        <v>1821</v>
      </c>
      <c r="H10" s="135">
        <v>1578.5</v>
      </c>
      <c r="I10" s="118">
        <v>558</v>
      </c>
      <c r="J10" s="135">
        <v>2437.1000000000008</v>
      </c>
      <c r="K10" s="118">
        <v>79</v>
      </c>
      <c r="L10" s="135">
        <v>581.40000000000009</v>
      </c>
      <c r="M10" s="118">
        <v>32</v>
      </c>
      <c r="N10" s="135">
        <v>514.9</v>
      </c>
      <c r="O10" s="118">
        <v>0</v>
      </c>
      <c r="P10" s="135">
        <v>0</v>
      </c>
      <c r="Q10" s="118">
        <v>0</v>
      </c>
      <c r="R10" s="135">
        <v>0</v>
      </c>
      <c r="S10" s="118">
        <v>0</v>
      </c>
      <c r="T10" s="135">
        <v>0</v>
      </c>
      <c r="U10" s="118">
        <v>0</v>
      </c>
      <c r="V10" s="135">
        <v>0</v>
      </c>
      <c r="W10" s="118">
        <v>0</v>
      </c>
      <c r="X10" s="135">
        <v>0</v>
      </c>
      <c r="Y10" s="118">
        <v>149</v>
      </c>
      <c r="Z10" s="135">
        <v>44</v>
      </c>
      <c r="AA10" s="118">
        <v>181</v>
      </c>
      <c r="AB10" s="136">
        <v>497.39999999999992</v>
      </c>
      <c r="AC10" s="121">
        <v>2574</v>
      </c>
      <c r="AD10" s="135">
        <v>5173.8999999999996</v>
      </c>
      <c r="AE10" s="118">
        <v>149</v>
      </c>
      <c r="AF10" s="137">
        <v>44</v>
      </c>
      <c r="AG10" s="97"/>
      <c r="AH10" s="106"/>
      <c r="AI10" s="106"/>
      <c r="AJ10" s="106"/>
      <c r="AK10" s="106"/>
      <c r="AL10" s="106"/>
      <c r="AM10" s="106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</row>
    <row r="11" spans="1:73" s="72" customFormat="1" ht="33" customHeight="1" x14ac:dyDescent="0.15">
      <c r="A11" s="510"/>
      <c r="B11" s="123" t="s">
        <v>125</v>
      </c>
      <c r="C11" s="124">
        <v>2575</v>
      </c>
      <c r="D11" s="138">
        <v>4783.8000000000011</v>
      </c>
      <c r="E11" s="124">
        <v>2426</v>
      </c>
      <c r="F11" s="138">
        <v>4739.8000000000011</v>
      </c>
      <c r="G11" s="124">
        <v>1816</v>
      </c>
      <c r="H11" s="138">
        <v>1571.9</v>
      </c>
      <c r="I11" s="124">
        <v>517</v>
      </c>
      <c r="J11" s="138">
        <v>2263.400000000001</v>
      </c>
      <c r="K11" s="124">
        <v>67</v>
      </c>
      <c r="L11" s="138">
        <v>486.60000000000008</v>
      </c>
      <c r="M11" s="124">
        <v>26</v>
      </c>
      <c r="N11" s="138">
        <v>417.9</v>
      </c>
      <c r="O11" s="124">
        <v>0</v>
      </c>
      <c r="P11" s="138">
        <v>0</v>
      </c>
      <c r="Q11" s="124">
        <v>0</v>
      </c>
      <c r="R11" s="138">
        <v>0</v>
      </c>
      <c r="S11" s="124">
        <v>0</v>
      </c>
      <c r="T11" s="138">
        <v>0</v>
      </c>
      <c r="U11" s="124">
        <v>0</v>
      </c>
      <c r="V11" s="138">
        <v>0</v>
      </c>
      <c r="W11" s="124">
        <v>0</v>
      </c>
      <c r="X11" s="138">
        <v>0</v>
      </c>
      <c r="Y11" s="124">
        <v>149</v>
      </c>
      <c r="Z11" s="138">
        <v>44</v>
      </c>
      <c r="AA11" s="124">
        <v>179</v>
      </c>
      <c r="AB11" s="139">
        <v>492.69999999999993</v>
      </c>
      <c r="AC11" s="140">
        <v>2518</v>
      </c>
      <c r="AD11" s="141">
        <v>4862.5999999999995</v>
      </c>
      <c r="AE11" s="142">
        <v>149</v>
      </c>
      <c r="AF11" s="143">
        <v>44</v>
      </c>
      <c r="AG11" s="97"/>
      <c r="AH11" s="106"/>
      <c r="AI11" s="106"/>
      <c r="AJ11" s="106"/>
      <c r="AK11" s="106"/>
      <c r="AL11" s="106"/>
      <c r="AM11" s="106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</row>
    <row r="12" spans="1:73" s="72" customFormat="1" ht="33" customHeight="1" x14ac:dyDescent="0.15">
      <c r="A12" s="510"/>
      <c r="B12" s="129" t="s">
        <v>126</v>
      </c>
      <c r="C12" s="124">
        <v>64</v>
      </c>
      <c r="D12" s="138">
        <v>372.1</v>
      </c>
      <c r="E12" s="124">
        <v>64</v>
      </c>
      <c r="F12" s="138">
        <v>372.1</v>
      </c>
      <c r="G12" s="124">
        <v>5</v>
      </c>
      <c r="H12" s="138">
        <v>6.6</v>
      </c>
      <c r="I12" s="124">
        <v>41</v>
      </c>
      <c r="J12" s="138">
        <v>173.70000000000002</v>
      </c>
      <c r="K12" s="124">
        <v>12</v>
      </c>
      <c r="L12" s="138">
        <v>94.8</v>
      </c>
      <c r="M12" s="124">
        <v>6</v>
      </c>
      <c r="N12" s="138">
        <v>97</v>
      </c>
      <c r="O12" s="124">
        <v>0</v>
      </c>
      <c r="P12" s="138">
        <v>0</v>
      </c>
      <c r="Q12" s="124">
        <v>0</v>
      </c>
      <c r="R12" s="138">
        <v>0</v>
      </c>
      <c r="S12" s="124">
        <v>0</v>
      </c>
      <c r="T12" s="138">
        <v>0</v>
      </c>
      <c r="U12" s="124">
        <v>0</v>
      </c>
      <c r="V12" s="138">
        <v>0</v>
      </c>
      <c r="W12" s="124">
        <v>0</v>
      </c>
      <c r="X12" s="138">
        <v>0</v>
      </c>
      <c r="Y12" s="124">
        <v>0</v>
      </c>
      <c r="Z12" s="138">
        <v>0</v>
      </c>
      <c r="AA12" s="124">
        <v>2</v>
      </c>
      <c r="AB12" s="139">
        <v>4.7</v>
      </c>
      <c r="AC12" s="140">
        <v>56</v>
      </c>
      <c r="AD12" s="141">
        <v>311.3</v>
      </c>
      <c r="AE12" s="142">
        <v>0</v>
      </c>
      <c r="AF12" s="143">
        <v>0</v>
      </c>
      <c r="AG12" s="97"/>
      <c r="AH12" s="106"/>
      <c r="AI12" s="106"/>
      <c r="AJ12" s="106"/>
      <c r="AK12" s="106"/>
      <c r="AL12" s="106"/>
      <c r="AM12" s="106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</row>
    <row r="13" spans="1:73" s="72" customFormat="1" ht="33" customHeight="1" x14ac:dyDescent="0.15">
      <c r="A13" s="510" t="s">
        <v>129</v>
      </c>
      <c r="B13" s="117" t="s">
        <v>88</v>
      </c>
      <c r="C13" s="118">
        <v>2774</v>
      </c>
      <c r="D13" s="135">
        <v>8366.7999999999993</v>
      </c>
      <c r="E13" s="118">
        <v>2723</v>
      </c>
      <c r="F13" s="135">
        <v>8341.3999999999978</v>
      </c>
      <c r="G13" s="118">
        <v>1463</v>
      </c>
      <c r="H13" s="135">
        <v>1301.2</v>
      </c>
      <c r="I13" s="118">
        <v>981</v>
      </c>
      <c r="J13" s="135">
        <v>4340.0999999999995</v>
      </c>
      <c r="K13" s="118">
        <v>223</v>
      </c>
      <c r="L13" s="135">
        <v>1681</v>
      </c>
      <c r="M13" s="118">
        <v>53</v>
      </c>
      <c r="N13" s="135">
        <v>823.09999999999991</v>
      </c>
      <c r="O13" s="118">
        <v>2</v>
      </c>
      <c r="P13" s="135">
        <v>98</v>
      </c>
      <c r="Q13" s="118">
        <v>1</v>
      </c>
      <c r="R13" s="135">
        <v>98</v>
      </c>
      <c r="S13" s="118">
        <v>0</v>
      </c>
      <c r="T13" s="135">
        <v>0</v>
      </c>
      <c r="U13" s="118">
        <v>0</v>
      </c>
      <c r="V13" s="135">
        <v>0</v>
      </c>
      <c r="W13" s="118">
        <v>0</v>
      </c>
      <c r="X13" s="135">
        <v>0</v>
      </c>
      <c r="Y13" s="118">
        <v>51</v>
      </c>
      <c r="Z13" s="135">
        <v>25.400000000000002</v>
      </c>
      <c r="AA13" s="118">
        <v>127</v>
      </c>
      <c r="AB13" s="136">
        <v>693.2</v>
      </c>
      <c r="AC13" s="121">
        <v>2808</v>
      </c>
      <c r="AD13" s="135">
        <v>8454.8000000000011</v>
      </c>
      <c r="AE13" s="118">
        <v>50</v>
      </c>
      <c r="AF13" s="137">
        <v>24.200000000000003</v>
      </c>
      <c r="AG13" s="97"/>
      <c r="AH13" s="106"/>
      <c r="AI13" s="106"/>
      <c r="AJ13" s="106"/>
      <c r="AK13" s="106"/>
      <c r="AL13" s="106"/>
      <c r="AM13" s="106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</row>
    <row r="14" spans="1:73" s="72" customFormat="1" ht="33" customHeight="1" x14ac:dyDescent="0.15">
      <c r="A14" s="510"/>
      <c r="B14" s="123" t="s">
        <v>125</v>
      </c>
      <c r="C14" s="124">
        <v>2393</v>
      </c>
      <c r="D14" s="138">
        <v>6964.5999999999985</v>
      </c>
      <c r="E14" s="124">
        <v>2342</v>
      </c>
      <c r="F14" s="138">
        <v>6939.1999999999989</v>
      </c>
      <c r="G14" s="124">
        <v>1283</v>
      </c>
      <c r="H14" s="138">
        <v>1156.7</v>
      </c>
      <c r="I14" s="124">
        <v>833</v>
      </c>
      <c r="J14" s="138">
        <v>3674.5999999999995</v>
      </c>
      <c r="K14" s="124">
        <v>188</v>
      </c>
      <c r="L14" s="138">
        <v>1368.9</v>
      </c>
      <c r="M14" s="124">
        <v>35</v>
      </c>
      <c r="N14" s="138">
        <v>543</v>
      </c>
      <c r="O14" s="124">
        <v>2</v>
      </c>
      <c r="P14" s="138">
        <v>98</v>
      </c>
      <c r="Q14" s="124">
        <v>1</v>
      </c>
      <c r="R14" s="138">
        <v>98</v>
      </c>
      <c r="S14" s="124">
        <v>0</v>
      </c>
      <c r="T14" s="138">
        <v>0</v>
      </c>
      <c r="U14" s="124">
        <v>0</v>
      </c>
      <c r="V14" s="138">
        <v>0</v>
      </c>
      <c r="W14" s="124">
        <v>0</v>
      </c>
      <c r="X14" s="138">
        <v>0</v>
      </c>
      <c r="Y14" s="124">
        <v>51</v>
      </c>
      <c r="Z14" s="138">
        <v>25.400000000000002</v>
      </c>
      <c r="AA14" s="124">
        <v>123</v>
      </c>
      <c r="AB14" s="139">
        <v>675</v>
      </c>
      <c r="AC14" s="140">
        <v>2421</v>
      </c>
      <c r="AD14" s="141">
        <v>7074.4000000000015</v>
      </c>
      <c r="AE14" s="142">
        <v>50</v>
      </c>
      <c r="AF14" s="143">
        <v>24.200000000000003</v>
      </c>
      <c r="AG14" s="97"/>
      <c r="AH14" s="106"/>
      <c r="AI14" s="106"/>
      <c r="AJ14" s="106"/>
      <c r="AK14" s="106"/>
      <c r="AL14" s="106"/>
      <c r="AM14" s="106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</row>
    <row r="15" spans="1:73" s="72" customFormat="1" ht="33" customHeight="1" x14ac:dyDescent="0.15">
      <c r="A15" s="510"/>
      <c r="B15" s="129" t="s">
        <v>126</v>
      </c>
      <c r="C15" s="124">
        <v>381</v>
      </c>
      <c r="D15" s="138">
        <v>1402.1999999999998</v>
      </c>
      <c r="E15" s="124">
        <v>381</v>
      </c>
      <c r="F15" s="138">
        <v>1402.1999999999998</v>
      </c>
      <c r="G15" s="124">
        <v>180</v>
      </c>
      <c r="H15" s="138">
        <v>144.5</v>
      </c>
      <c r="I15" s="124">
        <v>148</v>
      </c>
      <c r="J15" s="138">
        <v>665.49999999999989</v>
      </c>
      <c r="K15" s="124">
        <v>35</v>
      </c>
      <c r="L15" s="138">
        <v>312.09999999999997</v>
      </c>
      <c r="M15" s="124">
        <v>18</v>
      </c>
      <c r="N15" s="138">
        <v>280.09999999999997</v>
      </c>
      <c r="O15" s="124">
        <v>0</v>
      </c>
      <c r="P15" s="138">
        <v>0</v>
      </c>
      <c r="Q15" s="124">
        <v>0</v>
      </c>
      <c r="R15" s="138">
        <v>0</v>
      </c>
      <c r="S15" s="124">
        <v>0</v>
      </c>
      <c r="T15" s="138">
        <v>0</v>
      </c>
      <c r="U15" s="124">
        <v>0</v>
      </c>
      <c r="V15" s="138">
        <v>0</v>
      </c>
      <c r="W15" s="124">
        <v>0</v>
      </c>
      <c r="X15" s="138">
        <v>0</v>
      </c>
      <c r="Y15" s="124">
        <v>0</v>
      </c>
      <c r="Z15" s="138">
        <v>0</v>
      </c>
      <c r="AA15" s="124">
        <v>4</v>
      </c>
      <c r="AB15" s="139">
        <v>18.200000000000003</v>
      </c>
      <c r="AC15" s="140">
        <v>387</v>
      </c>
      <c r="AD15" s="141">
        <v>1380.3999999999996</v>
      </c>
      <c r="AE15" s="142">
        <v>0</v>
      </c>
      <c r="AF15" s="143">
        <v>0</v>
      </c>
      <c r="AG15" s="97"/>
      <c r="AH15" s="106"/>
      <c r="AI15" s="106"/>
      <c r="AJ15" s="106"/>
      <c r="AK15" s="106"/>
      <c r="AL15" s="106"/>
      <c r="AM15" s="106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</row>
    <row r="16" spans="1:73" s="72" customFormat="1" ht="33" customHeight="1" x14ac:dyDescent="0.15">
      <c r="A16" s="510" t="s">
        <v>130</v>
      </c>
      <c r="B16" s="117" t="s">
        <v>88</v>
      </c>
      <c r="C16" s="118">
        <v>1124</v>
      </c>
      <c r="D16" s="135">
        <v>62458.3</v>
      </c>
      <c r="E16" s="118">
        <v>1124</v>
      </c>
      <c r="F16" s="135">
        <v>62458.3</v>
      </c>
      <c r="G16" s="118">
        <v>269</v>
      </c>
      <c r="H16" s="135">
        <v>272.89999999999998</v>
      </c>
      <c r="I16" s="118">
        <v>282</v>
      </c>
      <c r="J16" s="135">
        <v>1253</v>
      </c>
      <c r="K16" s="118">
        <v>104</v>
      </c>
      <c r="L16" s="135">
        <v>854.7</v>
      </c>
      <c r="M16" s="118">
        <v>238</v>
      </c>
      <c r="N16" s="135">
        <v>3816.2000000000003</v>
      </c>
      <c r="O16" s="118">
        <v>2</v>
      </c>
      <c r="P16" s="135">
        <v>69</v>
      </c>
      <c r="Q16" s="118">
        <v>2</v>
      </c>
      <c r="R16" s="135">
        <v>198</v>
      </c>
      <c r="S16" s="118">
        <v>152</v>
      </c>
      <c r="T16" s="135">
        <v>25528</v>
      </c>
      <c r="U16" s="118">
        <v>73</v>
      </c>
      <c r="V16" s="135">
        <v>29201.5</v>
      </c>
      <c r="W16" s="118">
        <v>2</v>
      </c>
      <c r="X16" s="135">
        <v>1265</v>
      </c>
      <c r="Y16" s="118">
        <v>0</v>
      </c>
      <c r="Z16" s="135">
        <v>0</v>
      </c>
      <c r="AA16" s="118">
        <v>8</v>
      </c>
      <c r="AB16" s="136">
        <v>58.3</v>
      </c>
      <c r="AC16" s="121">
        <v>1196</v>
      </c>
      <c r="AD16" s="135">
        <v>68563.600000000006</v>
      </c>
      <c r="AE16" s="118">
        <v>0</v>
      </c>
      <c r="AF16" s="137">
        <v>0</v>
      </c>
      <c r="AG16" s="97"/>
      <c r="AH16" s="106"/>
      <c r="AI16" s="106"/>
      <c r="AJ16" s="106"/>
      <c r="AK16" s="106"/>
      <c r="AL16" s="106"/>
      <c r="AM16" s="106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</row>
    <row r="17" spans="1:73" s="72" customFormat="1" ht="33" customHeight="1" x14ac:dyDescent="0.15">
      <c r="A17" s="510"/>
      <c r="B17" s="123" t="s">
        <v>125</v>
      </c>
      <c r="C17" s="124">
        <v>503</v>
      </c>
      <c r="D17" s="138">
        <v>14706.400000000001</v>
      </c>
      <c r="E17" s="124">
        <v>503</v>
      </c>
      <c r="F17" s="138">
        <v>14706.400000000001</v>
      </c>
      <c r="G17" s="124">
        <v>218</v>
      </c>
      <c r="H17" s="138">
        <v>217.5</v>
      </c>
      <c r="I17" s="124">
        <v>132</v>
      </c>
      <c r="J17" s="138">
        <v>583.9</v>
      </c>
      <c r="K17" s="124">
        <v>60</v>
      </c>
      <c r="L17" s="138">
        <v>469.9</v>
      </c>
      <c r="M17" s="124">
        <v>40</v>
      </c>
      <c r="N17" s="138">
        <v>624.80000000000007</v>
      </c>
      <c r="O17" s="124">
        <v>2</v>
      </c>
      <c r="P17" s="138">
        <v>69</v>
      </c>
      <c r="Q17" s="124">
        <v>0</v>
      </c>
      <c r="R17" s="138">
        <v>0</v>
      </c>
      <c r="S17" s="124">
        <v>35</v>
      </c>
      <c r="T17" s="138">
        <v>5876</v>
      </c>
      <c r="U17" s="124">
        <v>14</v>
      </c>
      <c r="V17" s="138">
        <v>5600.3</v>
      </c>
      <c r="W17" s="124">
        <v>2</v>
      </c>
      <c r="X17" s="138">
        <v>1265</v>
      </c>
      <c r="Y17" s="124">
        <v>0</v>
      </c>
      <c r="Z17" s="138">
        <v>0</v>
      </c>
      <c r="AA17" s="124">
        <v>8</v>
      </c>
      <c r="AB17" s="139">
        <v>58.3</v>
      </c>
      <c r="AC17" s="140">
        <v>526</v>
      </c>
      <c r="AD17" s="141">
        <v>15009.7</v>
      </c>
      <c r="AE17" s="142">
        <v>0</v>
      </c>
      <c r="AF17" s="143">
        <v>0</v>
      </c>
      <c r="AG17" s="97"/>
      <c r="AH17" s="106"/>
      <c r="AI17" s="106"/>
      <c r="AJ17" s="106"/>
      <c r="AK17" s="106"/>
      <c r="AL17" s="106"/>
      <c r="AM17" s="106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</row>
    <row r="18" spans="1:73" s="72" customFormat="1" ht="33" customHeight="1" x14ac:dyDescent="0.15">
      <c r="A18" s="510"/>
      <c r="B18" s="129" t="s">
        <v>126</v>
      </c>
      <c r="C18" s="124">
        <v>621</v>
      </c>
      <c r="D18" s="138">
        <v>47751.9</v>
      </c>
      <c r="E18" s="124">
        <v>621</v>
      </c>
      <c r="F18" s="138">
        <v>47751.9</v>
      </c>
      <c r="G18" s="124">
        <v>51</v>
      </c>
      <c r="H18" s="138">
        <v>55.4</v>
      </c>
      <c r="I18" s="124">
        <v>150</v>
      </c>
      <c r="J18" s="138">
        <v>669.1</v>
      </c>
      <c r="K18" s="124">
        <v>44</v>
      </c>
      <c r="L18" s="138">
        <v>384.8</v>
      </c>
      <c r="M18" s="124">
        <v>198</v>
      </c>
      <c r="N18" s="138">
        <v>3191.4</v>
      </c>
      <c r="O18" s="124">
        <v>0</v>
      </c>
      <c r="P18" s="138">
        <v>0</v>
      </c>
      <c r="Q18" s="124">
        <v>2</v>
      </c>
      <c r="R18" s="138">
        <v>198</v>
      </c>
      <c r="S18" s="124">
        <v>117</v>
      </c>
      <c r="T18" s="138">
        <v>19652</v>
      </c>
      <c r="U18" s="124">
        <v>59</v>
      </c>
      <c r="V18" s="138">
        <v>23601.200000000001</v>
      </c>
      <c r="W18" s="124">
        <v>0</v>
      </c>
      <c r="X18" s="138">
        <v>0</v>
      </c>
      <c r="Y18" s="124">
        <v>0</v>
      </c>
      <c r="Z18" s="138">
        <v>0</v>
      </c>
      <c r="AA18" s="124">
        <v>0</v>
      </c>
      <c r="AB18" s="139">
        <v>0</v>
      </c>
      <c r="AC18" s="140">
        <v>670</v>
      </c>
      <c r="AD18" s="141">
        <v>53553.900000000009</v>
      </c>
      <c r="AE18" s="142">
        <v>0</v>
      </c>
      <c r="AF18" s="143">
        <v>0</v>
      </c>
      <c r="AG18" s="97"/>
      <c r="AH18" s="106"/>
      <c r="AI18" s="106"/>
      <c r="AJ18" s="106"/>
      <c r="AK18" s="106"/>
      <c r="AL18" s="106"/>
      <c r="AM18" s="106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</row>
    <row r="19" spans="1:73" s="72" customFormat="1" ht="33" customHeight="1" x14ac:dyDescent="0.15">
      <c r="A19" s="510" t="s">
        <v>131</v>
      </c>
      <c r="B19" s="117" t="s">
        <v>88</v>
      </c>
      <c r="C19" s="118">
        <v>953</v>
      </c>
      <c r="D19" s="135">
        <v>3754.2</v>
      </c>
      <c r="E19" s="118">
        <v>734</v>
      </c>
      <c r="F19" s="135">
        <v>3687.2</v>
      </c>
      <c r="G19" s="118">
        <v>360</v>
      </c>
      <c r="H19" s="135">
        <v>291</v>
      </c>
      <c r="I19" s="118">
        <v>147</v>
      </c>
      <c r="J19" s="135">
        <v>665.2</v>
      </c>
      <c r="K19" s="118">
        <v>116</v>
      </c>
      <c r="L19" s="135">
        <v>946.2</v>
      </c>
      <c r="M19" s="118">
        <v>111</v>
      </c>
      <c r="N19" s="135">
        <v>1784.8</v>
      </c>
      <c r="O19" s="118">
        <v>0</v>
      </c>
      <c r="P19" s="135">
        <v>0</v>
      </c>
      <c r="Q19" s="118">
        <v>0</v>
      </c>
      <c r="R19" s="135">
        <v>0</v>
      </c>
      <c r="S19" s="118">
        <v>0</v>
      </c>
      <c r="T19" s="135">
        <v>0</v>
      </c>
      <c r="U19" s="118">
        <v>0</v>
      </c>
      <c r="V19" s="135">
        <v>0</v>
      </c>
      <c r="W19" s="118">
        <v>0</v>
      </c>
      <c r="X19" s="135">
        <v>0</v>
      </c>
      <c r="Y19" s="118">
        <v>219</v>
      </c>
      <c r="Z19" s="135">
        <v>67</v>
      </c>
      <c r="AA19" s="118">
        <v>25</v>
      </c>
      <c r="AB19" s="136">
        <v>110.8</v>
      </c>
      <c r="AC19" s="121">
        <v>783</v>
      </c>
      <c r="AD19" s="135">
        <v>4055.8999999999996</v>
      </c>
      <c r="AE19" s="118">
        <v>226</v>
      </c>
      <c r="AF19" s="137">
        <v>69.099999999999994</v>
      </c>
      <c r="AG19" s="97"/>
      <c r="AH19" s="106"/>
      <c r="AI19" s="106"/>
      <c r="AJ19" s="106"/>
      <c r="AK19" s="106"/>
      <c r="AL19" s="106"/>
      <c r="AM19" s="106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</row>
    <row r="20" spans="1:73" s="72" customFormat="1" ht="33" customHeight="1" x14ac:dyDescent="0.15">
      <c r="A20" s="510"/>
      <c r="B20" s="123" t="s">
        <v>125</v>
      </c>
      <c r="C20" s="124">
        <v>836</v>
      </c>
      <c r="D20" s="138">
        <v>2594.3999999999996</v>
      </c>
      <c r="E20" s="124">
        <v>617</v>
      </c>
      <c r="F20" s="138">
        <v>2527.3999999999996</v>
      </c>
      <c r="G20" s="124">
        <v>360</v>
      </c>
      <c r="H20" s="138">
        <v>291</v>
      </c>
      <c r="I20" s="124">
        <v>115</v>
      </c>
      <c r="J20" s="138">
        <v>512.4</v>
      </c>
      <c r="K20" s="124">
        <v>68</v>
      </c>
      <c r="L20" s="138">
        <v>532.70000000000005</v>
      </c>
      <c r="M20" s="124">
        <v>74</v>
      </c>
      <c r="N20" s="138">
        <v>1191.3</v>
      </c>
      <c r="O20" s="124">
        <v>0</v>
      </c>
      <c r="P20" s="138">
        <v>0</v>
      </c>
      <c r="Q20" s="124">
        <v>0</v>
      </c>
      <c r="R20" s="138">
        <v>0</v>
      </c>
      <c r="S20" s="124">
        <v>0</v>
      </c>
      <c r="T20" s="138">
        <v>0</v>
      </c>
      <c r="U20" s="124">
        <v>0</v>
      </c>
      <c r="V20" s="138">
        <v>0</v>
      </c>
      <c r="W20" s="124">
        <v>0</v>
      </c>
      <c r="X20" s="138">
        <v>0</v>
      </c>
      <c r="Y20" s="124">
        <v>219</v>
      </c>
      <c r="Z20" s="138">
        <v>67</v>
      </c>
      <c r="AA20" s="124">
        <v>25</v>
      </c>
      <c r="AB20" s="139">
        <v>110.8</v>
      </c>
      <c r="AC20" s="140">
        <v>627</v>
      </c>
      <c r="AD20" s="141">
        <v>2506.6</v>
      </c>
      <c r="AE20" s="142">
        <v>226</v>
      </c>
      <c r="AF20" s="143">
        <v>69.099999999999994</v>
      </c>
      <c r="AG20" s="97"/>
      <c r="AH20" s="106"/>
      <c r="AI20" s="106"/>
      <c r="AJ20" s="106"/>
      <c r="AK20" s="106"/>
      <c r="AL20" s="106"/>
      <c r="AM20" s="106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</row>
    <row r="21" spans="1:73" s="72" customFormat="1" ht="33" customHeight="1" thickBot="1" x14ac:dyDescent="0.2">
      <c r="A21" s="511"/>
      <c r="B21" s="144" t="s">
        <v>126</v>
      </c>
      <c r="C21" s="145">
        <v>117</v>
      </c>
      <c r="D21" s="146">
        <v>1159.8</v>
      </c>
      <c r="E21" s="145">
        <v>117</v>
      </c>
      <c r="F21" s="146">
        <v>1159.8</v>
      </c>
      <c r="G21" s="145">
        <v>0</v>
      </c>
      <c r="H21" s="146">
        <v>0</v>
      </c>
      <c r="I21" s="145">
        <v>32</v>
      </c>
      <c r="J21" s="146">
        <v>152.80000000000001</v>
      </c>
      <c r="K21" s="145">
        <v>48</v>
      </c>
      <c r="L21" s="146">
        <v>413.5</v>
      </c>
      <c r="M21" s="145">
        <v>37</v>
      </c>
      <c r="N21" s="146">
        <v>593.5</v>
      </c>
      <c r="O21" s="145">
        <v>0</v>
      </c>
      <c r="P21" s="146">
        <v>0</v>
      </c>
      <c r="Q21" s="145">
        <v>0</v>
      </c>
      <c r="R21" s="146">
        <v>0</v>
      </c>
      <c r="S21" s="145">
        <v>0</v>
      </c>
      <c r="T21" s="146">
        <v>0</v>
      </c>
      <c r="U21" s="145">
        <v>0</v>
      </c>
      <c r="V21" s="146">
        <v>0</v>
      </c>
      <c r="W21" s="145">
        <v>0</v>
      </c>
      <c r="X21" s="146">
        <v>0</v>
      </c>
      <c r="Y21" s="145">
        <v>0</v>
      </c>
      <c r="Z21" s="146">
        <v>0</v>
      </c>
      <c r="AA21" s="145">
        <v>0</v>
      </c>
      <c r="AB21" s="147">
        <v>0</v>
      </c>
      <c r="AC21" s="148">
        <v>156</v>
      </c>
      <c r="AD21" s="149">
        <v>1549.3</v>
      </c>
      <c r="AE21" s="150">
        <v>0</v>
      </c>
      <c r="AF21" s="151">
        <v>0</v>
      </c>
      <c r="AG21" s="97"/>
      <c r="AH21" s="106"/>
      <c r="AI21" s="106"/>
      <c r="AJ21" s="106"/>
      <c r="AK21" s="106"/>
      <c r="AL21" s="106"/>
      <c r="AM21" s="106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</row>
    <row r="22" spans="1:73" x14ac:dyDescent="0.15">
      <c r="A22" s="39"/>
      <c r="B22" s="39"/>
      <c r="C22" s="39"/>
      <c r="D22" s="152"/>
      <c r="E22" s="39"/>
      <c r="F22" s="152"/>
      <c r="G22" s="39"/>
      <c r="H22" s="152"/>
      <c r="I22" s="39"/>
      <c r="J22" s="152"/>
      <c r="K22" s="39"/>
      <c r="L22" s="152"/>
      <c r="M22" s="39"/>
      <c r="N22" s="152"/>
      <c r="O22" s="39"/>
      <c r="P22" s="152"/>
      <c r="Q22" s="39"/>
      <c r="R22" s="152"/>
      <c r="S22" s="39"/>
      <c r="T22" s="152"/>
      <c r="U22" s="39"/>
      <c r="V22" s="152"/>
      <c r="W22" s="39"/>
      <c r="X22" s="152"/>
      <c r="Y22" s="39"/>
      <c r="Z22" s="152"/>
      <c r="AA22" s="39"/>
      <c r="AB22" s="152"/>
      <c r="AC22" s="39"/>
      <c r="AD22" s="152"/>
      <c r="AE22" s="39"/>
      <c r="AF22" s="152"/>
      <c r="AH22" s="39"/>
      <c r="AI22" s="39"/>
      <c r="AJ22" s="39"/>
      <c r="AK22" s="39"/>
      <c r="AL22" s="39"/>
      <c r="AM22" s="39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2"/>
      <c r="BU22" s="2"/>
    </row>
    <row r="23" spans="1:73" x14ac:dyDescent="0.15">
      <c r="A23" s="39"/>
      <c r="B23" s="39"/>
      <c r="C23" s="39"/>
      <c r="D23" s="152"/>
      <c r="E23" s="39"/>
      <c r="F23" s="152"/>
      <c r="G23" s="39"/>
      <c r="H23" s="152"/>
      <c r="I23" s="39"/>
      <c r="J23" s="152"/>
      <c r="K23" s="39"/>
      <c r="L23" s="152"/>
      <c r="M23" s="39"/>
      <c r="N23" s="152"/>
      <c r="O23" s="39"/>
      <c r="P23" s="152"/>
      <c r="Q23" s="39"/>
      <c r="R23" s="152"/>
      <c r="S23" s="39"/>
      <c r="T23" s="152"/>
      <c r="U23" s="39"/>
      <c r="V23" s="152"/>
      <c r="W23" s="39"/>
      <c r="X23" s="152"/>
      <c r="Y23" s="39"/>
      <c r="Z23" s="152"/>
      <c r="AA23" s="39"/>
      <c r="AB23" s="152"/>
      <c r="AC23" s="39"/>
      <c r="AD23" s="152"/>
      <c r="AE23" s="39"/>
      <c r="AF23" s="152"/>
      <c r="AH23" s="39"/>
      <c r="AI23" s="39"/>
      <c r="AJ23" s="39"/>
      <c r="AK23" s="39"/>
      <c r="AL23" s="39"/>
      <c r="AM23" s="39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2"/>
      <c r="BU23" s="2"/>
    </row>
    <row r="24" spans="1:73" x14ac:dyDescent="0.15">
      <c r="A24" s="39"/>
      <c r="B24" s="39"/>
      <c r="C24" s="39"/>
      <c r="D24" s="152"/>
      <c r="E24" s="39"/>
      <c r="F24" s="152"/>
      <c r="G24" s="39"/>
      <c r="H24" s="152"/>
      <c r="I24" s="39"/>
      <c r="J24" s="152"/>
      <c r="K24" s="39"/>
      <c r="L24" s="152"/>
      <c r="M24" s="39"/>
      <c r="N24" s="152"/>
      <c r="O24" s="39"/>
      <c r="P24" s="152"/>
      <c r="Q24" s="39"/>
      <c r="R24" s="152"/>
      <c r="S24" s="39"/>
      <c r="T24" s="152"/>
      <c r="U24" s="39"/>
      <c r="V24" s="152"/>
      <c r="W24" s="39"/>
      <c r="X24" s="152"/>
      <c r="Y24" s="39"/>
      <c r="Z24" s="152"/>
      <c r="AA24" s="39"/>
      <c r="AB24" s="152"/>
      <c r="AC24" s="39"/>
      <c r="AD24" s="152"/>
      <c r="AE24" s="39"/>
      <c r="AF24" s="152"/>
      <c r="AH24" s="39"/>
      <c r="AI24" s="39"/>
      <c r="AJ24" s="39"/>
      <c r="AK24" s="39"/>
      <c r="AL24" s="39"/>
      <c r="AM24" s="39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2"/>
      <c r="BU24" s="2"/>
    </row>
    <row r="25" spans="1:73" x14ac:dyDescent="0.15">
      <c r="A25" s="39"/>
      <c r="B25" s="39"/>
      <c r="C25" s="39"/>
      <c r="D25" s="152"/>
      <c r="E25" s="39"/>
      <c r="F25" s="152"/>
      <c r="G25" s="39"/>
      <c r="H25" s="152"/>
      <c r="I25" s="39"/>
      <c r="J25" s="152"/>
      <c r="K25" s="39"/>
      <c r="L25" s="152"/>
      <c r="M25" s="39"/>
      <c r="N25" s="152"/>
      <c r="O25" s="39"/>
      <c r="P25" s="152"/>
      <c r="Q25" s="39"/>
      <c r="R25" s="152"/>
      <c r="S25" s="39"/>
      <c r="T25" s="152"/>
      <c r="U25" s="39"/>
      <c r="V25" s="152"/>
      <c r="W25" s="39"/>
      <c r="X25" s="152"/>
      <c r="Y25" s="39"/>
      <c r="Z25" s="152"/>
      <c r="AA25" s="39"/>
      <c r="AB25" s="152"/>
      <c r="AC25" s="39"/>
      <c r="AD25" s="152"/>
      <c r="AE25" s="39"/>
      <c r="AF25" s="152"/>
      <c r="AH25" s="39"/>
      <c r="AI25" s="39"/>
      <c r="AJ25" s="39"/>
      <c r="AK25" s="39"/>
      <c r="AL25" s="39"/>
      <c r="AM25" s="39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2"/>
      <c r="BU25" s="2"/>
    </row>
    <row r="26" spans="1:73" x14ac:dyDescent="0.15">
      <c r="A26" s="39"/>
      <c r="B26" s="39"/>
      <c r="C26" s="39"/>
      <c r="D26" s="152"/>
      <c r="E26" s="39"/>
      <c r="F26" s="152"/>
      <c r="G26" s="39"/>
      <c r="H26" s="152"/>
      <c r="I26" s="39"/>
      <c r="J26" s="152"/>
      <c r="K26" s="39"/>
      <c r="L26" s="152"/>
      <c r="M26" s="39"/>
      <c r="N26" s="152"/>
      <c r="O26" s="39"/>
      <c r="P26" s="152"/>
      <c r="Q26" s="39"/>
      <c r="R26" s="152"/>
      <c r="S26" s="39"/>
      <c r="T26" s="152"/>
      <c r="U26" s="39"/>
      <c r="V26" s="152"/>
      <c r="W26" s="39"/>
      <c r="X26" s="152"/>
      <c r="Y26" s="39"/>
      <c r="Z26" s="152"/>
      <c r="AA26" s="39"/>
      <c r="AB26" s="152"/>
      <c r="AC26" s="39"/>
      <c r="AD26" s="152"/>
      <c r="AE26" s="39"/>
      <c r="AF26" s="152"/>
      <c r="AH26" s="39"/>
      <c r="AI26" s="39"/>
      <c r="AJ26" s="39"/>
      <c r="AK26" s="39"/>
      <c r="AL26" s="39"/>
      <c r="AM26" s="39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2"/>
      <c r="BU26" s="2"/>
    </row>
    <row r="27" spans="1:73" x14ac:dyDescent="0.15">
      <c r="A27" s="39"/>
      <c r="B27" s="39"/>
      <c r="C27" s="39"/>
      <c r="D27" s="152"/>
      <c r="E27" s="39"/>
      <c r="F27" s="152"/>
      <c r="G27" s="39"/>
      <c r="H27" s="152"/>
      <c r="I27" s="39"/>
      <c r="J27" s="152"/>
      <c r="K27" s="39"/>
      <c r="L27" s="152"/>
      <c r="M27" s="39"/>
      <c r="N27" s="152"/>
      <c r="O27" s="39"/>
      <c r="P27" s="152"/>
      <c r="Q27" s="39"/>
      <c r="R27" s="152"/>
      <c r="S27" s="39"/>
      <c r="T27" s="152"/>
      <c r="U27" s="39"/>
      <c r="V27" s="152"/>
      <c r="W27" s="39"/>
      <c r="X27" s="152"/>
      <c r="Y27" s="39"/>
      <c r="Z27" s="152"/>
      <c r="AA27" s="39"/>
      <c r="AB27" s="152"/>
      <c r="AC27" s="39"/>
      <c r="AD27" s="152"/>
      <c r="AE27" s="39"/>
      <c r="AF27" s="152"/>
      <c r="AH27" s="39"/>
      <c r="AI27" s="39"/>
      <c r="AJ27" s="39"/>
      <c r="AK27" s="39"/>
      <c r="AL27" s="39"/>
      <c r="AM27" s="39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2"/>
      <c r="BU27" s="2"/>
    </row>
    <row r="28" spans="1:73" x14ac:dyDescent="0.15">
      <c r="A28" s="39"/>
      <c r="B28" s="39"/>
      <c r="C28" s="39"/>
      <c r="D28" s="152"/>
      <c r="E28" s="39"/>
      <c r="F28" s="152"/>
      <c r="G28" s="39"/>
      <c r="H28" s="152"/>
      <c r="I28" s="39"/>
      <c r="J28" s="152"/>
      <c r="K28" s="39"/>
      <c r="L28" s="152"/>
      <c r="M28" s="39"/>
      <c r="N28" s="152"/>
      <c r="O28" s="39"/>
      <c r="P28" s="152"/>
      <c r="Q28" s="39"/>
      <c r="R28" s="152"/>
      <c r="S28" s="39"/>
      <c r="T28" s="152"/>
      <c r="U28" s="39"/>
      <c r="V28" s="152"/>
      <c r="W28" s="39"/>
      <c r="X28" s="152"/>
      <c r="Y28" s="39"/>
      <c r="Z28" s="152"/>
      <c r="AA28" s="39"/>
      <c r="AB28" s="152"/>
      <c r="AC28" s="39"/>
      <c r="AD28" s="152"/>
      <c r="AE28" s="39"/>
      <c r="AF28" s="152"/>
      <c r="AH28" s="39"/>
      <c r="AI28" s="39"/>
      <c r="AJ28" s="39"/>
      <c r="AK28" s="39"/>
      <c r="AL28" s="39"/>
      <c r="AM28" s="39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2"/>
      <c r="BU28" s="2"/>
    </row>
    <row r="29" spans="1:73" x14ac:dyDescent="0.15">
      <c r="A29" s="39"/>
      <c r="B29" s="39"/>
      <c r="C29" s="39"/>
      <c r="D29" s="152"/>
      <c r="E29" s="39"/>
      <c r="F29" s="152"/>
      <c r="G29" s="39"/>
      <c r="H29" s="152"/>
      <c r="I29" s="39"/>
      <c r="J29" s="152"/>
      <c r="K29" s="39"/>
      <c r="L29" s="152"/>
      <c r="M29" s="39"/>
      <c r="N29" s="152"/>
      <c r="O29" s="39"/>
      <c r="P29" s="152"/>
      <c r="Q29" s="39"/>
      <c r="R29" s="152"/>
      <c r="S29" s="39"/>
      <c r="T29" s="152"/>
      <c r="U29" s="39"/>
      <c r="V29" s="152"/>
      <c r="W29" s="39"/>
      <c r="X29" s="152"/>
      <c r="Y29" s="39"/>
      <c r="Z29" s="152"/>
      <c r="AA29" s="39"/>
      <c r="AB29" s="152"/>
      <c r="AC29" s="39"/>
      <c r="AD29" s="152"/>
      <c r="AE29" s="39"/>
      <c r="AF29" s="152"/>
      <c r="AH29" s="39"/>
      <c r="AI29" s="39"/>
      <c r="AJ29" s="39"/>
      <c r="AK29" s="39"/>
      <c r="AL29" s="39"/>
      <c r="AM29" s="39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2"/>
      <c r="BU29" s="2"/>
    </row>
    <row r="30" spans="1:73" x14ac:dyDescent="0.15">
      <c r="A30" s="39"/>
      <c r="B30" s="39"/>
      <c r="C30" s="39"/>
      <c r="D30" s="152"/>
      <c r="E30" s="39"/>
      <c r="F30" s="152"/>
      <c r="G30" s="39"/>
      <c r="H30" s="152"/>
      <c r="I30" s="39"/>
      <c r="J30" s="152"/>
      <c r="K30" s="39"/>
      <c r="L30" s="152"/>
      <c r="M30" s="39"/>
      <c r="N30" s="152"/>
      <c r="O30" s="39"/>
      <c r="P30" s="152"/>
      <c r="Q30" s="39"/>
      <c r="R30" s="152"/>
      <c r="S30" s="39"/>
      <c r="T30" s="152"/>
      <c r="U30" s="39"/>
      <c r="V30" s="152"/>
      <c r="W30" s="39"/>
      <c r="X30" s="152"/>
      <c r="Y30" s="39"/>
      <c r="Z30" s="152"/>
      <c r="AA30" s="39"/>
      <c r="AB30" s="152"/>
      <c r="AC30" s="39"/>
      <c r="AD30" s="152"/>
      <c r="AE30" s="39"/>
      <c r="AF30" s="152"/>
      <c r="AH30" s="39"/>
      <c r="AI30" s="39"/>
      <c r="AJ30" s="39"/>
      <c r="AK30" s="39"/>
      <c r="AL30" s="39"/>
      <c r="AM30" s="39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2"/>
      <c r="BU30" s="2"/>
    </row>
    <row r="31" spans="1:73" x14ac:dyDescent="0.15">
      <c r="A31" s="39"/>
      <c r="B31" s="39"/>
      <c r="C31" s="39"/>
      <c r="D31" s="152"/>
      <c r="E31" s="39"/>
      <c r="F31" s="152"/>
      <c r="G31" s="39"/>
      <c r="H31" s="152"/>
      <c r="I31" s="39"/>
      <c r="J31" s="152"/>
      <c r="K31" s="39"/>
      <c r="L31" s="152"/>
      <c r="M31" s="39"/>
      <c r="N31" s="152"/>
      <c r="O31" s="39"/>
      <c r="P31" s="152"/>
      <c r="Q31" s="39"/>
      <c r="R31" s="152"/>
      <c r="S31" s="39"/>
      <c r="T31" s="152"/>
      <c r="U31" s="39"/>
      <c r="V31" s="152"/>
      <c r="W31" s="39"/>
      <c r="X31" s="152"/>
      <c r="Y31" s="39"/>
      <c r="Z31" s="152"/>
      <c r="AA31" s="39"/>
      <c r="AB31" s="152"/>
      <c r="AC31" s="39"/>
      <c r="AD31" s="152"/>
      <c r="AE31" s="39"/>
      <c r="AF31" s="152"/>
      <c r="AH31" s="39"/>
      <c r="AI31" s="39"/>
      <c r="AJ31" s="39"/>
      <c r="AK31" s="39"/>
      <c r="AL31" s="39"/>
      <c r="AM31" s="39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2"/>
      <c r="BU31" s="2"/>
    </row>
    <row r="32" spans="1:73" x14ac:dyDescent="0.15">
      <c r="A32" s="39"/>
      <c r="B32" s="39"/>
      <c r="C32" s="39"/>
      <c r="D32" s="152"/>
      <c r="E32" s="39"/>
      <c r="F32" s="152"/>
      <c r="G32" s="39"/>
      <c r="H32" s="152"/>
      <c r="I32" s="39"/>
      <c r="J32" s="152"/>
      <c r="K32" s="39"/>
      <c r="L32" s="152"/>
      <c r="M32" s="39"/>
      <c r="N32" s="152"/>
      <c r="O32" s="39"/>
      <c r="P32" s="152"/>
      <c r="Q32" s="39"/>
      <c r="R32" s="152"/>
      <c r="S32" s="39"/>
      <c r="T32" s="152"/>
      <c r="U32" s="39"/>
      <c r="V32" s="152"/>
      <c r="W32" s="39"/>
      <c r="X32" s="152"/>
      <c r="Y32" s="39"/>
      <c r="Z32" s="152"/>
      <c r="AA32" s="39"/>
      <c r="AB32" s="152"/>
      <c r="AC32" s="39"/>
      <c r="AD32" s="152"/>
      <c r="AE32" s="39"/>
      <c r="AF32" s="152"/>
      <c r="AH32" s="39"/>
      <c r="AI32" s="39"/>
      <c r="AJ32" s="39"/>
      <c r="AK32" s="39"/>
      <c r="AL32" s="39"/>
      <c r="AM32" s="39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2"/>
      <c r="BU32" s="2"/>
    </row>
    <row r="33" spans="1:73" x14ac:dyDescent="0.15">
      <c r="A33" s="39"/>
      <c r="B33" s="39"/>
      <c r="C33" s="39"/>
      <c r="D33" s="152"/>
      <c r="E33" s="39"/>
      <c r="F33" s="152"/>
      <c r="G33" s="39"/>
      <c r="H33" s="152"/>
      <c r="I33" s="39"/>
      <c r="J33" s="152"/>
      <c r="K33" s="39"/>
      <c r="L33" s="152"/>
      <c r="M33" s="39"/>
      <c r="N33" s="152"/>
      <c r="O33" s="39"/>
      <c r="P33" s="152"/>
      <c r="Q33" s="39"/>
      <c r="R33" s="152"/>
      <c r="S33" s="39"/>
      <c r="T33" s="152"/>
      <c r="U33" s="39"/>
      <c r="V33" s="152"/>
      <c r="W33" s="39"/>
      <c r="X33" s="152"/>
      <c r="Y33" s="39"/>
      <c r="Z33" s="152"/>
      <c r="AA33" s="39"/>
      <c r="AB33" s="152"/>
      <c r="AC33" s="39"/>
      <c r="AD33" s="152"/>
      <c r="AE33" s="39"/>
      <c r="AF33" s="152"/>
      <c r="AH33" s="39"/>
      <c r="AI33" s="39"/>
      <c r="AJ33" s="39"/>
      <c r="AK33" s="39"/>
      <c r="AL33" s="39"/>
      <c r="AM33" s="39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2"/>
      <c r="BU33" s="2"/>
    </row>
    <row r="34" spans="1:73" x14ac:dyDescent="0.15">
      <c r="A34" s="39"/>
      <c r="B34" s="39"/>
      <c r="C34" s="39"/>
      <c r="D34" s="152"/>
      <c r="E34" s="39"/>
      <c r="F34" s="152"/>
      <c r="G34" s="39"/>
      <c r="H34" s="152"/>
      <c r="I34" s="39"/>
      <c r="J34" s="152"/>
      <c r="K34" s="39"/>
      <c r="L34" s="152"/>
      <c r="M34" s="39"/>
      <c r="N34" s="152"/>
      <c r="O34" s="39"/>
      <c r="P34" s="152"/>
      <c r="Q34" s="39"/>
      <c r="R34" s="152"/>
      <c r="S34" s="39"/>
      <c r="T34" s="152"/>
      <c r="U34" s="39"/>
      <c r="V34" s="152"/>
      <c r="W34" s="39"/>
      <c r="X34" s="152"/>
      <c r="Y34" s="39"/>
      <c r="Z34" s="152"/>
      <c r="AA34" s="39"/>
      <c r="AB34" s="152"/>
      <c r="AC34" s="39"/>
      <c r="AD34" s="152"/>
      <c r="AE34" s="39"/>
      <c r="AF34" s="152"/>
      <c r="AH34" s="39"/>
      <c r="AI34" s="39"/>
      <c r="AJ34" s="39"/>
      <c r="AK34" s="39"/>
      <c r="AL34" s="39"/>
      <c r="AM34" s="39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2"/>
      <c r="BU34" s="2"/>
    </row>
    <row r="35" spans="1:73" x14ac:dyDescent="0.15">
      <c r="A35" s="39"/>
      <c r="B35" s="39"/>
      <c r="C35" s="39"/>
      <c r="D35" s="152"/>
      <c r="E35" s="39"/>
      <c r="F35" s="152"/>
      <c r="G35" s="39"/>
      <c r="H35" s="152"/>
      <c r="I35" s="39"/>
      <c r="J35" s="152"/>
      <c r="K35" s="39"/>
      <c r="L35" s="152"/>
      <c r="M35" s="39"/>
      <c r="N35" s="152"/>
      <c r="O35" s="39"/>
      <c r="P35" s="152"/>
      <c r="Q35" s="39"/>
      <c r="R35" s="152"/>
      <c r="S35" s="39"/>
      <c r="T35" s="152"/>
      <c r="U35" s="39"/>
      <c r="V35" s="152"/>
      <c r="W35" s="39"/>
      <c r="X35" s="152"/>
      <c r="Y35" s="39"/>
      <c r="Z35" s="152"/>
      <c r="AA35" s="39"/>
      <c r="AB35" s="152"/>
      <c r="AC35" s="39"/>
      <c r="AD35" s="152"/>
      <c r="AE35" s="39"/>
      <c r="AF35" s="152"/>
      <c r="AH35" s="39"/>
      <c r="AI35" s="39"/>
      <c r="AJ35" s="39"/>
      <c r="AK35" s="39"/>
      <c r="AL35" s="39"/>
      <c r="AM35" s="39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2"/>
      <c r="BU35" s="2"/>
    </row>
    <row r="36" spans="1:73" x14ac:dyDescent="0.15">
      <c r="A36" s="39"/>
      <c r="B36" s="39"/>
      <c r="C36" s="39"/>
      <c r="D36" s="152"/>
      <c r="E36" s="39"/>
      <c r="F36" s="152"/>
      <c r="G36" s="39"/>
      <c r="H36" s="152"/>
      <c r="I36" s="39"/>
      <c r="J36" s="152"/>
      <c r="K36" s="39"/>
      <c r="L36" s="152"/>
      <c r="M36" s="39"/>
      <c r="N36" s="152"/>
      <c r="O36" s="39"/>
      <c r="P36" s="152"/>
      <c r="Q36" s="39"/>
      <c r="R36" s="152"/>
      <c r="S36" s="39"/>
      <c r="T36" s="152"/>
      <c r="U36" s="39"/>
      <c r="V36" s="152"/>
      <c r="W36" s="39"/>
      <c r="X36" s="152"/>
      <c r="Y36" s="39"/>
      <c r="Z36" s="152"/>
      <c r="AA36" s="39"/>
      <c r="AB36" s="152"/>
      <c r="AC36" s="39"/>
      <c r="AD36" s="152"/>
      <c r="AE36" s="39"/>
      <c r="AF36" s="152"/>
      <c r="AH36" s="39"/>
      <c r="AI36" s="39"/>
      <c r="AJ36" s="39"/>
      <c r="AK36" s="39"/>
      <c r="AL36" s="39"/>
      <c r="AM36" s="39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2"/>
      <c r="BU36" s="2"/>
    </row>
    <row r="37" spans="1:73" x14ac:dyDescent="0.15">
      <c r="A37" s="39"/>
      <c r="B37" s="39"/>
      <c r="C37" s="39"/>
      <c r="D37" s="152"/>
      <c r="E37" s="39"/>
      <c r="F37" s="152"/>
      <c r="G37" s="39"/>
      <c r="H37" s="152"/>
      <c r="I37" s="39"/>
      <c r="J37" s="152"/>
      <c r="K37" s="39"/>
      <c r="L37" s="152"/>
      <c r="M37" s="39"/>
      <c r="N37" s="152"/>
      <c r="O37" s="39"/>
      <c r="P37" s="152"/>
      <c r="Q37" s="39"/>
      <c r="R37" s="152"/>
      <c r="S37" s="39"/>
      <c r="T37" s="152"/>
      <c r="U37" s="39"/>
      <c r="V37" s="152"/>
      <c r="W37" s="39"/>
      <c r="X37" s="152"/>
      <c r="Y37" s="39"/>
      <c r="Z37" s="152"/>
      <c r="AA37" s="39"/>
      <c r="AB37" s="152"/>
      <c r="AC37" s="39"/>
      <c r="AD37" s="152"/>
      <c r="AE37" s="39"/>
      <c r="AF37" s="152"/>
      <c r="AH37" s="39"/>
      <c r="AI37" s="39"/>
      <c r="AJ37" s="39"/>
      <c r="AK37" s="39"/>
      <c r="AL37" s="39"/>
      <c r="AM37" s="39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2"/>
      <c r="BU37" s="2"/>
    </row>
    <row r="38" spans="1:73" x14ac:dyDescent="0.15">
      <c r="A38" s="39"/>
      <c r="B38" s="39"/>
      <c r="C38" s="39"/>
      <c r="D38" s="152"/>
      <c r="E38" s="39"/>
      <c r="F38" s="152"/>
      <c r="G38" s="39"/>
      <c r="H38" s="152"/>
      <c r="I38" s="39"/>
      <c r="J38" s="152"/>
      <c r="K38" s="39"/>
      <c r="L38" s="152"/>
      <c r="M38" s="39"/>
      <c r="N38" s="152"/>
      <c r="O38" s="39"/>
      <c r="P38" s="152"/>
      <c r="Q38" s="39"/>
      <c r="R38" s="152"/>
      <c r="S38" s="39"/>
      <c r="T38" s="152"/>
      <c r="U38" s="39"/>
      <c r="V38" s="152"/>
      <c r="W38" s="39"/>
      <c r="X38" s="152"/>
      <c r="Y38" s="39"/>
      <c r="Z38" s="152"/>
      <c r="AA38" s="39"/>
      <c r="AB38" s="152"/>
      <c r="AC38" s="39"/>
      <c r="AD38" s="152"/>
      <c r="AE38" s="39"/>
      <c r="AF38" s="152"/>
      <c r="AH38" s="39"/>
      <c r="AI38" s="39"/>
      <c r="AJ38" s="39"/>
      <c r="AK38" s="39"/>
      <c r="AL38" s="39"/>
      <c r="AM38" s="39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2"/>
      <c r="BU38" s="2"/>
    </row>
    <row r="39" spans="1:73" x14ac:dyDescent="0.15">
      <c r="A39" s="39"/>
      <c r="B39" s="39"/>
      <c r="C39" s="39"/>
      <c r="D39" s="152"/>
      <c r="E39" s="39"/>
      <c r="F39" s="152"/>
      <c r="G39" s="39"/>
      <c r="H39" s="152"/>
      <c r="I39" s="39"/>
      <c r="J39" s="152"/>
      <c r="K39" s="39"/>
      <c r="L39" s="152"/>
      <c r="M39" s="39"/>
      <c r="N39" s="152"/>
      <c r="O39" s="39"/>
      <c r="P39" s="152"/>
      <c r="Q39" s="39"/>
      <c r="R39" s="152"/>
      <c r="S39" s="39"/>
      <c r="T39" s="152"/>
      <c r="U39" s="39"/>
      <c r="V39" s="152"/>
      <c r="W39" s="39"/>
      <c r="X39" s="152"/>
      <c r="Y39" s="39"/>
      <c r="Z39" s="152"/>
      <c r="AA39" s="39"/>
      <c r="AB39" s="152"/>
      <c r="AC39" s="39"/>
      <c r="AD39" s="152"/>
      <c r="AE39" s="39"/>
      <c r="AF39" s="152"/>
      <c r="AH39" s="39"/>
      <c r="AI39" s="39"/>
      <c r="AJ39" s="39"/>
      <c r="AK39" s="39"/>
      <c r="AL39" s="39"/>
      <c r="AM39" s="39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2"/>
      <c r="BU39" s="2"/>
    </row>
    <row r="40" spans="1:73" x14ac:dyDescent="0.15">
      <c r="A40" s="39"/>
      <c r="B40" s="39"/>
      <c r="C40" s="39"/>
      <c r="D40" s="152"/>
      <c r="E40" s="39"/>
      <c r="F40" s="152"/>
      <c r="G40" s="39"/>
      <c r="H40" s="152"/>
      <c r="I40" s="39"/>
      <c r="J40" s="152"/>
      <c r="K40" s="39"/>
      <c r="L40" s="152"/>
      <c r="M40" s="39"/>
      <c r="N40" s="152"/>
      <c r="O40" s="39"/>
      <c r="P40" s="152"/>
      <c r="Q40" s="39"/>
      <c r="R40" s="152"/>
      <c r="S40" s="39"/>
      <c r="T40" s="152"/>
      <c r="U40" s="39"/>
      <c r="V40" s="152"/>
      <c r="W40" s="39"/>
      <c r="X40" s="152"/>
      <c r="Y40" s="39"/>
      <c r="Z40" s="152"/>
      <c r="AA40" s="39"/>
      <c r="AB40" s="152"/>
      <c r="AC40" s="39"/>
      <c r="AD40" s="152"/>
      <c r="AE40" s="39"/>
      <c r="AF40" s="152"/>
      <c r="AH40" s="39"/>
      <c r="AI40" s="39"/>
      <c r="AJ40" s="39"/>
      <c r="AK40" s="39"/>
      <c r="AL40" s="39"/>
      <c r="AM40" s="39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2"/>
      <c r="BU40" s="2"/>
    </row>
    <row r="41" spans="1:73" x14ac:dyDescent="0.15">
      <c r="A41" s="39"/>
      <c r="B41" s="39"/>
      <c r="C41" s="39"/>
      <c r="D41" s="152"/>
      <c r="E41" s="39"/>
      <c r="F41" s="152"/>
      <c r="G41" s="39"/>
      <c r="H41" s="152"/>
      <c r="I41" s="39"/>
      <c r="J41" s="152"/>
      <c r="K41" s="39"/>
      <c r="L41" s="152"/>
      <c r="M41" s="39"/>
      <c r="N41" s="152"/>
      <c r="O41" s="39"/>
      <c r="P41" s="152"/>
      <c r="Q41" s="39"/>
      <c r="R41" s="152"/>
      <c r="S41" s="39"/>
      <c r="T41" s="152"/>
      <c r="U41" s="39"/>
      <c r="V41" s="152"/>
      <c r="W41" s="39"/>
      <c r="X41" s="152"/>
      <c r="Y41" s="39"/>
      <c r="Z41" s="152"/>
      <c r="AA41" s="39"/>
      <c r="AB41" s="152"/>
      <c r="AC41" s="39"/>
      <c r="AD41" s="152"/>
      <c r="AE41" s="39"/>
      <c r="AF41" s="152"/>
      <c r="AH41" s="39"/>
      <c r="AI41" s="39"/>
      <c r="AJ41" s="39"/>
      <c r="AK41" s="39"/>
      <c r="AL41" s="39"/>
      <c r="AM41" s="39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2"/>
      <c r="BU41" s="2"/>
    </row>
    <row r="42" spans="1:73" x14ac:dyDescent="0.15">
      <c r="A42" s="39"/>
      <c r="B42" s="39"/>
      <c r="C42" s="39"/>
      <c r="D42" s="152"/>
      <c r="E42" s="39"/>
      <c r="F42" s="152"/>
      <c r="G42" s="39"/>
      <c r="H42" s="152"/>
      <c r="I42" s="39"/>
      <c r="J42" s="152"/>
      <c r="K42" s="39"/>
      <c r="L42" s="152"/>
      <c r="M42" s="39"/>
      <c r="N42" s="152"/>
      <c r="O42" s="39"/>
      <c r="P42" s="152"/>
      <c r="Q42" s="39"/>
      <c r="R42" s="152"/>
      <c r="S42" s="39"/>
      <c r="T42" s="152"/>
      <c r="U42" s="39"/>
      <c r="V42" s="152"/>
      <c r="W42" s="39"/>
      <c r="X42" s="152"/>
      <c r="Y42" s="39"/>
      <c r="Z42" s="152"/>
      <c r="AA42" s="39"/>
      <c r="AB42" s="152"/>
      <c r="AC42" s="39"/>
      <c r="AD42" s="152"/>
      <c r="AE42" s="39"/>
      <c r="AF42" s="152"/>
      <c r="AH42" s="39"/>
      <c r="AI42" s="39"/>
      <c r="AJ42" s="39"/>
      <c r="AK42" s="39"/>
      <c r="AL42" s="39"/>
      <c r="AM42" s="39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2"/>
      <c r="BU42" s="2"/>
    </row>
    <row r="43" spans="1:73" x14ac:dyDescent="0.15">
      <c r="A43" s="39"/>
      <c r="B43" s="39"/>
      <c r="C43" s="39"/>
      <c r="D43" s="152"/>
      <c r="E43" s="39"/>
      <c r="F43" s="152"/>
      <c r="G43" s="39"/>
      <c r="H43" s="152"/>
      <c r="I43" s="39"/>
      <c r="J43" s="152"/>
      <c r="K43" s="39"/>
      <c r="L43" s="152"/>
      <c r="M43" s="39"/>
      <c r="N43" s="152"/>
      <c r="O43" s="39"/>
      <c r="P43" s="152"/>
      <c r="Q43" s="39"/>
      <c r="R43" s="152"/>
      <c r="S43" s="39"/>
      <c r="T43" s="152"/>
      <c r="U43" s="39"/>
      <c r="V43" s="152"/>
      <c r="W43" s="39"/>
      <c r="X43" s="152"/>
      <c r="Y43" s="39"/>
      <c r="Z43" s="152"/>
      <c r="AA43" s="39"/>
      <c r="AB43" s="152"/>
      <c r="AC43" s="39"/>
      <c r="AD43" s="152"/>
      <c r="AE43" s="39"/>
      <c r="AF43" s="152"/>
      <c r="AH43" s="39"/>
      <c r="AI43" s="39"/>
      <c r="AJ43" s="39"/>
      <c r="AK43" s="39"/>
      <c r="AL43" s="39"/>
      <c r="AM43" s="39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2"/>
      <c r="BU43" s="2"/>
    </row>
    <row r="44" spans="1:73" x14ac:dyDescent="0.15">
      <c r="A44" s="39"/>
      <c r="B44" s="39"/>
      <c r="C44" s="39"/>
      <c r="D44" s="152"/>
      <c r="E44" s="39"/>
      <c r="F44" s="152"/>
      <c r="G44" s="39"/>
      <c r="H44" s="152"/>
      <c r="I44" s="39"/>
      <c r="J44" s="152"/>
      <c r="K44" s="39"/>
      <c r="L44" s="152"/>
      <c r="M44" s="39"/>
      <c r="N44" s="152"/>
      <c r="O44" s="39"/>
      <c r="P44" s="152"/>
      <c r="Q44" s="39"/>
      <c r="R44" s="152"/>
      <c r="S44" s="39"/>
      <c r="T44" s="152"/>
      <c r="U44" s="39"/>
      <c r="V44" s="152"/>
      <c r="W44" s="39"/>
      <c r="X44" s="152"/>
      <c r="Y44" s="39"/>
      <c r="Z44" s="152"/>
      <c r="AA44" s="39"/>
      <c r="AB44" s="152"/>
      <c r="AC44" s="39"/>
      <c r="AD44" s="152"/>
      <c r="AE44" s="39"/>
      <c r="AF44" s="152"/>
      <c r="AH44" s="39"/>
      <c r="AI44" s="39"/>
      <c r="AJ44" s="39"/>
      <c r="AK44" s="39"/>
      <c r="AL44" s="39"/>
      <c r="AM44" s="39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2"/>
      <c r="BU44" s="2"/>
    </row>
    <row r="45" spans="1:73" x14ac:dyDescent="0.15">
      <c r="A45" s="39"/>
      <c r="B45" s="39"/>
      <c r="C45" s="39"/>
      <c r="D45" s="152"/>
      <c r="E45" s="39"/>
      <c r="F45" s="152"/>
      <c r="G45" s="39"/>
      <c r="H45" s="152"/>
      <c r="I45" s="39"/>
      <c r="J45" s="152"/>
      <c r="K45" s="39"/>
      <c r="L45" s="152"/>
      <c r="M45" s="39"/>
      <c r="N45" s="152"/>
      <c r="O45" s="39"/>
      <c r="P45" s="152"/>
      <c r="Q45" s="39"/>
      <c r="R45" s="152"/>
      <c r="S45" s="39"/>
      <c r="T45" s="152"/>
      <c r="U45" s="39"/>
      <c r="V45" s="152"/>
      <c r="W45" s="39"/>
      <c r="X45" s="152"/>
      <c r="Y45" s="39"/>
      <c r="Z45" s="152"/>
      <c r="AA45" s="39"/>
      <c r="AB45" s="152"/>
      <c r="AC45" s="39"/>
      <c r="AD45" s="152"/>
      <c r="AE45" s="39"/>
      <c r="AF45" s="152"/>
      <c r="AH45" s="39"/>
      <c r="AI45" s="39"/>
      <c r="AJ45" s="39"/>
      <c r="AK45" s="39"/>
      <c r="AL45" s="39"/>
      <c r="AM45" s="39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2"/>
      <c r="BU45" s="2"/>
    </row>
    <row r="46" spans="1:73" x14ac:dyDescent="0.15">
      <c r="A46" s="39"/>
      <c r="B46" s="39"/>
      <c r="C46" s="39"/>
      <c r="D46" s="152"/>
      <c r="E46" s="39"/>
      <c r="F46" s="152"/>
      <c r="G46" s="39"/>
      <c r="H46" s="152"/>
      <c r="I46" s="39"/>
      <c r="J46" s="152"/>
      <c r="K46" s="39"/>
      <c r="L46" s="152"/>
      <c r="M46" s="39"/>
      <c r="N46" s="152"/>
      <c r="O46" s="39"/>
      <c r="P46" s="152"/>
      <c r="Q46" s="39"/>
      <c r="R46" s="152"/>
      <c r="S46" s="39"/>
      <c r="T46" s="152"/>
      <c r="U46" s="39"/>
      <c r="V46" s="152"/>
      <c r="W46" s="39"/>
      <c r="X46" s="152"/>
      <c r="Y46" s="39"/>
      <c r="Z46" s="152"/>
      <c r="AA46" s="39"/>
      <c r="AB46" s="152"/>
      <c r="AC46" s="39"/>
      <c r="AD46" s="152"/>
      <c r="AE46" s="39"/>
      <c r="AF46" s="152"/>
      <c r="AH46" s="39"/>
      <c r="AI46" s="39"/>
      <c r="AJ46" s="39"/>
      <c r="AK46" s="39"/>
      <c r="AL46" s="39"/>
      <c r="AM46" s="39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2"/>
      <c r="BU46" s="2"/>
    </row>
    <row r="47" spans="1:73" x14ac:dyDescent="0.15">
      <c r="A47" s="39"/>
      <c r="B47" s="39"/>
      <c r="C47" s="39"/>
      <c r="D47" s="152"/>
      <c r="E47" s="39"/>
      <c r="F47" s="152"/>
      <c r="G47" s="39"/>
      <c r="H47" s="152"/>
      <c r="I47" s="39"/>
      <c r="J47" s="152"/>
      <c r="K47" s="39"/>
      <c r="L47" s="152"/>
      <c r="M47" s="39"/>
      <c r="N47" s="152"/>
      <c r="O47" s="39"/>
      <c r="P47" s="152"/>
      <c r="Q47" s="39"/>
      <c r="R47" s="152"/>
      <c r="S47" s="39"/>
      <c r="T47" s="152"/>
      <c r="U47" s="39"/>
      <c r="V47" s="152"/>
      <c r="W47" s="39"/>
      <c r="X47" s="152"/>
      <c r="Y47" s="39"/>
      <c r="Z47" s="152"/>
      <c r="AA47" s="39"/>
      <c r="AB47" s="152"/>
      <c r="AC47" s="39"/>
      <c r="AD47" s="152"/>
      <c r="AE47" s="39"/>
      <c r="AF47" s="152"/>
      <c r="AH47" s="39"/>
      <c r="AI47" s="39"/>
      <c r="AJ47" s="39"/>
      <c r="AK47" s="39"/>
      <c r="AL47" s="39"/>
      <c r="AM47" s="39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2"/>
      <c r="BU47" s="2"/>
    </row>
    <row r="48" spans="1:73" x14ac:dyDescent="0.15">
      <c r="A48" s="39"/>
      <c r="B48" s="39"/>
      <c r="C48" s="39"/>
      <c r="D48" s="152"/>
      <c r="E48" s="39"/>
      <c r="F48" s="152"/>
      <c r="G48" s="39"/>
      <c r="H48" s="152"/>
      <c r="I48" s="39"/>
      <c r="J48" s="152"/>
      <c r="K48" s="39"/>
      <c r="L48" s="152"/>
      <c r="M48" s="39"/>
      <c r="N48" s="152"/>
      <c r="O48" s="39"/>
      <c r="P48" s="152"/>
      <c r="Q48" s="39"/>
      <c r="R48" s="152"/>
      <c r="S48" s="39"/>
      <c r="T48" s="152"/>
      <c r="U48" s="39"/>
      <c r="V48" s="152"/>
      <c r="W48" s="39"/>
      <c r="X48" s="152"/>
      <c r="Y48" s="39"/>
      <c r="Z48" s="152"/>
      <c r="AA48" s="39"/>
      <c r="AB48" s="152"/>
      <c r="AC48" s="39"/>
      <c r="AD48" s="152"/>
      <c r="AE48" s="39"/>
      <c r="AF48" s="152"/>
      <c r="AH48" s="39"/>
      <c r="AI48" s="39"/>
      <c r="AJ48" s="39"/>
      <c r="AK48" s="39"/>
      <c r="AL48" s="39"/>
      <c r="AM48" s="39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2"/>
      <c r="BU48" s="2"/>
    </row>
    <row r="49" spans="1:73" x14ac:dyDescent="0.15">
      <c r="A49" s="39"/>
      <c r="B49" s="39"/>
      <c r="C49" s="39"/>
      <c r="D49" s="152"/>
      <c r="E49" s="39"/>
      <c r="F49" s="152"/>
      <c r="G49" s="39"/>
      <c r="H49" s="152"/>
      <c r="I49" s="39"/>
      <c r="J49" s="152"/>
      <c r="K49" s="39"/>
      <c r="L49" s="152"/>
      <c r="M49" s="39"/>
      <c r="N49" s="152"/>
      <c r="O49" s="39"/>
      <c r="P49" s="152"/>
      <c r="Q49" s="39"/>
      <c r="R49" s="152"/>
      <c r="S49" s="39"/>
      <c r="T49" s="152"/>
      <c r="U49" s="39"/>
      <c r="V49" s="152"/>
      <c r="W49" s="39"/>
      <c r="X49" s="152"/>
      <c r="Y49" s="39"/>
      <c r="Z49" s="152"/>
      <c r="AA49" s="39"/>
      <c r="AB49" s="152"/>
      <c r="AC49" s="39"/>
      <c r="AD49" s="152"/>
      <c r="AE49" s="39"/>
      <c r="AF49" s="152"/>
      <c r="AH49" s="39"/>
      <c r="AI49" s="39"/>
      <c r="AJ49" s="39"/>
      <c r="AK49" s="39"/>
      <c r="AL49" s="39"/>
      <c r="AM49" s="39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2"/>
      <c r="BU49" s="2"/>
    </row>
    <row r="50" spans="1:73" x14ac:dyDescent="0.15">
      <c r="A50" s="154"/>
      <c r="B50" s="154"/>
      <c r="C50" s="154"/>
      <c r="D50" s="155"/>
      <c r="E50" s="154"/>
      <c r="F50" s="155"/>
      <c r="G50" s="154"/>
      <c r="H50" s="155"/>
      <c r="I50" s="154"/>
      <c r="J50" s="155"/>
      <c r="K50" s="154"/>
      <c r="L50" s="155"/>
      <c r="M50" s="154"/>
      <c r="N50" s="155"/>
      <c r="O50" s="154"/>
      <c r="P50" s="155"/>
      <c r="Q50" s="154"/>
      <c r="R50" s="155"/>
      <c r="S50" s="154"/>
      <c r="T50" s="155"/>
      <c r="U50" s="154"/>
      <c r="V50" s="155"/>
      <c r="W50" s="154"/>
      <c r="X50" s="155"/>
      <c r="Y50" s="154"/>
      <c r="Z50" s="155"/>
      <c r="AA50" s="154"/>
      <c r="AB50" s="155"/>
      <c r="AC50" s="154"/>
      <c r="AD50" s="155"/>
      <c r="AE50" s="154"/>
      <c r="AF50" s="155"/>
      <c r="AH50" s="154"/>
      <c r="AI50" s="154"/>
      <c r="AJ50" s="154"/>
      <c r="AK50" s="154"/>
      <c r="AL50" s="154"/>
      <c r="AM50" s="154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</row>
    <row r="51" spans="1:73" x14ac:dyDescent="0.15">
      <c r="A51" s="154"/>
      <c r="B51" s="154"/>
      <c r="C51" s="154"/>
      <c r="D51" s="155"/>
      <c r="E51" s="154"/>
      <c r="F51" s="155"/>
      <c r="G51" s="154"/>
      <c r="H51" s="155"/>
      <c r="I51" s="154"/>
      <c r="J51" s="155"/>
      <c r="K51" s="154"/>
      <c r="L51" s="155"/>
      <c r="M51" s="154"/>
      <c r="N51" s="155"/>
      <c r="O51" s="154"/>
      <c r="P51" s="155"/>
      <c r="Q51" s="154"/>
      <c r="R51" s="155"/>
      <c r="S51" s="154"/>
      <c r="T51" s="155"/>
      <c r="U51" s="154"/>
      <c r="V51" s="155"/>
      <c r="W51" s="154"/>
      <c r="X51" s="155"/>
      <c r="Y51" s="154"/>
      <c r="Z51" s="155"/>
      <c r="AA51" s="154"/>
      <c r="AB51" s="155"/>
      <c r="AC51" s="154"/>
      <c r="AD51" s="155"/>
      <c r="AE51" s="154"/>
      <c r="AF51" s="155"/>
      <c r="AH51" s="154"/>
      <c r="AI51" s="154"/>
      <c r="AJ51" s="154"/>
      <c r="AK51" s="154"/>
      <c r="AL51" s="154"/>
      <c r="AM51" s="154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</row>
    <row r="52" spans="1:73" x14ac:dyDescent="0.15">
      <c r="A52" s="154"/>
      <c r="B52" s="154"/>
      <c r="C52" s="154"/>
      <c r="D52" s="155"/>
      <c r="E52" s="154"/>
      <c r="F52" s="155"/>
      <c r="G52" s="154"/>
      <c r="H52" s="155"/>
      <c r="I52" s="154"/>
      <c r="J52" s="155"/>
      <c r="K52" s="154"/>
      <c r="L52" s="155"/>
      <c r="M52" s="154"/>
      <c r="N52" s="155"/>
      <c r="O52" s="154"/>
      <c r="P52" s="155"/>
      <c r="Q52" s="154"/>
      <c r="R52" s="155"/>
      <c r="S52" s="154"/>
      <c r="T52" s="155"/>
      <c r="U52" s="154"/>
      <c r="V52" s="155"/>
      <c r="W52" s="154"/>
      <c r="X52" s="155"/>
      <c r="Y52" s="154"/>
      <c r="Z52" s="155"/>
      <c r="AA52" s="154"/>
      <c r="AB52" s="155"/>
      <c r="AC52" s="154"/>
      <c r="AD52" s="155"/>
      <c r="AE52" s="154"/>
      <c r="AF52" s="155"/>
      <c r="AH52" s="154"/>
      <c r="AI52" s="154"/>
      <c r="AJ52" s="154"/>
      <c r="AK52" s="154"/>
      <c r="AL52" s="154"/>
      <c r="AM52" s="154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</row>
    <row r="53" spans="1:73" x14ac:dyDescent="0.15">
      <c r="A53" s="154"/>
      <c r="B53" s="154"/>
      <c r="C53" s="154"/>
      <c r="D53" s="155"/>
      <c r="E53" s="154"/>
      <c r="F53" s="155"/>
      <c r="G53" s="154"/>
      <c r="H53" s="155"/>
      <c r="I53" s="154"/>
      <c r="J53" s="155"/>
      <c r="K53" s="154"/>
      <c r="L53" s="155"/>
      <c r="M53" s="154"/>
      <c r="N53" s="155"/>
      <c r="O53" s="154"/>
      <c r="P53" s="155"/>
      <c r="Q53" s="154"/>
      <c r="R53" s="155"/>
      <c r="S53" s="154"/>
      <c r="T53" s="155"/>
      <c r="U53" s="154"/>
      <c r="V53" s="155"/>
      <c r="W53" s="154"/>
      <c r="X53" s="155"/>
      <c r="Y53" s="154"/>
      <c r="Z53" s="155"/>
      <c r="AA53" s="154"/>
      <c r="AB53" s="155"/>
      <c r="AC53" s="154"/>
      <c r="AD53" s="155"/>
      <c r="AE53" s="154"/>
      <c r="AF53" s="155"/>
      <c r="AH53" s="154"/>
      <c r="AI53" s="154"/>
      <c r="AJ53" s="154"/>
      <c r="AK53" s="154"/>
      <c r="AL53" s="154"/>
      <c r="AM53" s="154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</row>
    <row r="54" spans="1:73" x14ac:dyDescent="0.15">
      <c r="A54" s="154"/>
      <c r="B54" s="154"/>
      <c r="C54" s="154"/>
      <c r="D54" s="155"/>
      <c r="E54" s="154"/>
      <c r="F54" s="155"/>
      <c r="G54" s="154"/>
      <c r="H54" s="155"/>
      <c r="I54" s="154"/>
      <c r="J54" s="155"/>
      <c r="K54" s="154"/>
      <c r="L54" s="155"/>
      <c r="M54" s="154"/>
      <c r="N54" s="155"/>
      <c r="O54" s="154"/>
      <c r="P54" s="155"/>
      <c r="Q54" s="154"/>
      <c r="R54" s="155"/>
      <c r="S54" s="154"/>
      <c r="T54" s="155"/>
      <c r="U54" s="154"/>
      <c r="V54" s="155"/>
      <c r="W54" s="154"/>
      <c r="X54" s="155"/>
      <c r="Y54" s="154"/>
      <c r="Z54" s="155"/>
      <c r="AA54" s="154"/>
      <c r="AB54" s="155"/>
      <c r="AC54" s="154"/>
      <c r="AD54" s="155"/>
      <c r="AE54" s="154"/>
      <c r="AF54" s="155"/>
      <c r="AH54" s="154"/>
      <c r="AI54" s="154"/>
      <c r="AJ54" s="154"/>
      <c r="AK54" s="154"/>
      <c r="AL54" s="154"/>
      <c r="AM54" s="154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</row>
    <row r="55" spans="1:73" x14ac:dyDescent="0.15">
      <c r="A55" s="154"/>
      <c r="B55" s="154"/>
      <c r="C55" s="154"/>
      <c r="D55" s="155"/>
      <c r="E55" s="154"/>
      <c r="F55" s="155"/>
      <c r="G55" s="154"/>
      <c r="H55" s="155"/>
      <c r="I55" s="154"/>
      <c r="J55" s="155"/>
      <c r="K55" s="154"/>
      <c r="L55" s="155"/>
      <c r="M55" s="154"/>
      <c r="N55" s="155"/>
      <c r="O55" s="154"/>
      <c r="P55" s="155"/>
      <c r="Q55" s="154"/>
      <c r="R55" s="155"/>
      <c r="S55" s="154"/>
      <c r="T55" s="155"/>
      <c r="U55" s="154"/>
      <c r="V55" s="155"/>
      <c r="W55" s="154"/>
      <c r="X55" s="155"/>
      <c r="Y55" s="154"/>
      <c r="Z55" s="155"/>
      <c r="AA55" s="154"/>
      <c r="AB55" s="155"/>
      <c r="AC55" s="154"/>
      <c r="AD55" s="155"/>
      <c r="AE55" s="154"/>
      <c r="AF55" s="155"/>
      <c r="AH55" s="154"/>
      <c r="AI55" s="154"/>
      <c r="AJ55" s="154"/>
      <c r="AK55" s="154"/>
      <c r="AL55" s="154"/>
      <c r="AM55" s="154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</row>
    <row r="56" spans="1:73" x14ac:dyDescent="0.15">
      <c r="A56" s="154"/>
      <c r="B56" s="154"/>
      <c r="C56" s="154"/>
      <c r="D56" s="155"/>
      <c r="E56" s="154"/>
      <c r="F56" s="155"/>
      <c r="G56" s="154"/>
      <c r="H56" s="155"/>
      <c r="I56" s="154"/>
      <c r="J56" s="155"/>
      <c r="K56" s="154"/>
      <c r="L56" s="155"/>
      <c r="M56" s="154"/>
      <c r="N56" s="155"/>
      <c r="O56" s="154"/>
      <c r="P56" s="155"/>
      <c r="Q56" s="154"/>
      <c r="R56" s="155"/>
      <c r="S56" s="154"/>
      <c r="T56" s="155"/>
      <c r="U56" s="154"/>
      <c r="V56" s="155"/>
      <c r="W56" s="154"/>
      <c r="X56" s="155"/>
      <c r="Y56" s="154"/>
      <c r="Z56" s="155"/>
      <c r="AA56" s="154"/>
      <c r="AB56" s="155"/>
      <c r="AC56" s="154"/>
      <c r="AD56" s="155"/>
      <c r="AE56" s="154"/>
      <c r="AF56" s="155"/>
      <c r="AH56" s="154"/>
      <c r="AI56" s="154"/>
      <c r="AJ56" s="154"/>
      <c r="AK56" s="154"/>
      <c r="AL56" s="154"/>
      <c r="AM56" s="154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</row>
    <row r="57" spans="1:73" x14ac:dyDescent="0.15">
      <c r="A57" s="154"/>
      <c r="B57" s="154"/>
      <c r="C57" s="154"/>
      <c r="D57" s="155"/>
      <c r="E57" s="154"/>
      <c r="F57" s="155"/>
      <c r="G57" s="154"/>
      <c r="H57" s="155"/>
      <c r="I57" s="154"/>
      <c r="J57" s="155"/>
      <c r="K57" s="154"/>
      <c r="L57" s="155"/>
      <c r="M57" s="154"/>
      <c r="N57" s="155"/>
      <c r="O57" s="154"/>
      <c r="P57" s="155"/>
      <c r="Q57" s="154"/>
      <c r="R57" s="155"/>
      <c r="S57" s="154"/>
      <c r="T57" s="155"/>
      <c r="U57" s="154"/>
      <c r="V57" s="155"/>
      <c r="W57" s="154"/>
      <c r="X57" s="155"/>
      <c r="Y57" s="154"/>
      <c r="Z57" s="155"/>
      <c r="AA57" s="154"/>
      <c r="AB57" s="155"/>
      <c r="AC57" s="154"/>
      <c r="AD57" s="155"/>
      <c r="AE57" s="154"/>
      <c r="AF57" s="155"/>
      <c r="AH57" s="154"/>
      <c r="AI57" s="154"/>
      <c r="AJ57" s="154"/>
      <c r="AK57" s="154"/>
      <c r="AL57" s="154"/>
      <c r="AM57" s="154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</row>
    <row r="58" spans="1:73" x14ac:dyDescent="0.15">
      <c r="A58" s="154"/>
      <c r="B58" s="154"/>
      <c r="C58" s="154"/>
      <c r="D58" s="155"/>
      <c r="E58" s="154"/>
      <c r="F58" s="155"/>
      <c r="G58" s="154"/>
      <c r="H58" s="155"/>
      <c r="I58" s="154"/>
      <c r="J58" s="155"/>
      <c r="K58" s="154"/>
      <c r="L58" s="155"/>
      <c r="M58" s="154"/>
      <c r="N58" s="155"/>
      <c r="O58" s="154"/>
      <c r="P58" s="155"/>
      <c r="Q58" s="154"/>
      <c r="R58" s="155"/>
      <c r="S58" s="154"/>
      <c r="T58" s="155"/>
      <c r="U58" s="154"/>
      <c r="V58" s="155"/>
      <c r="W58" s="154"/>
      <c r="X58" s="155"/>
      <c r="Y58" s="154"/>
      <c r="Z58" s="155"/>
      <c r="AA58" s="154"/>
      <c r="AB58" s="155"/>
      <c r="AC58" s="154"/>
      <c r="AD58" s="155"/>
      <c r="AE58" s="154"/>
      <c r="AF58" s="155"/>
      <c r="AH58" s="154"/>
      <c r="AI58" s="154"/>
      <c r="AJ58" s="154"/>
      <c r="AK58" s="154"/>
      <c r="AL58" s="154"/>
      <c r="AM58" s="154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</row>
    <row r="59" spans="1:73" x14ac:dyDescent="0.15">
      <c r="A59" s="154"/>
      <c r="B59" s="154"/>
      <c r="C59" s="154"/>
      <c r="D59" s="155"/>
      <c r="E59" s="154"/>
      <c r="F59" s="155"/>
      <c r="G59" s="154"/>
      <c r="H59" s="155"/>
      <c r="I59" s="154"/>
      <c r="J59" s="155"/>
      <c r="K59" s="154"/>
      <c r="L59" s="155"/>
      <c r="M59" s="154"/>
      <c r="N59" s="155"/>
      <c r="O59" s="154"/>
      <c r="P59" s="155"/>
      <c r="Q59" s="154"/>
      <c r="R59" s="155"/>
      <c r="S59" s="154"/>
      <c r="T59" s="155"/>
      <c r="U59" s="154"/>
      <c r="V59" s="155"/>
      <c r="W59" s="154"/>
      <c r="X59" s="155"/>
      <c r="Y59" s="154"/>
      <c r="Z59" s="155"/>
      <c r="AA59" s="154"/>
      <c r="AB59" s="155"/>
      <c r="AC59" s="154"/>
      <c r="AD59" s="155"/>
      <c r="AE59" s="154"/>
      <c r="AF59" s="155"/>
      <c r="AH59" s="154"/>
      <c r="AI59" s="154"/>
      <c r="AJ59" s="154"/>
      <c r="AK59" s="154"/>
      <c r="AL59" s="154"/>
      <c r="AM59" s="154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</row>
    <row r="60" spans="1:73" x14ac:dyDescent="0.15">
      <c r="A60" s="154"/>
      <c r="B60" s="154"/>
      <c r="C60" s="154"/>
      <c r="D60" s="155"/>
      <c r="E60" s="154"/>
      <c r="F60" s="155"/>
      <c r="G60" s="154"/>
      <c r="H60" s="155"/>
      <c r="I60" s="154"/>
      <c r="J60" s="155"/>
      <c r="K60" s="154"/>
      <c r="L60" s="155"/>
      <c r="M60" s="154"/>
      <c r="N60" s="155"/>
      <c r="O60" s="154"/>
      <c r="P60" s="155"/>
      <c r="Q60" s="154"/>
      <c r="R60" s="155"/>
      <c r="S60" s="154"/>
      <c r="T60" s="155"/>
      <c r="U60" s="154"/>
      <c r="V60" s="155"/>
      <c r="W60" s="154"/>
      <c r="X60" s="155"/>
      <c r="Y60" s="154"/>
      <c r="Z60" s="155"/>
      <c r="AA60" s="154"/>
      <c r="AB60" s="155"/>
      <c r="AC60" s="154"/>
      <c r="AD60" s="155"/>
      <c r="AE60" s="154"/>
      <c r="AF60" s="155"/>
      <c r="AH60" s="154"/>
      <c r="AI60" s="154"/>
      <c r="AJ60" s="154"/>
      <c r="AK60" s="154"/>
      <c r="AL60" s="154"/>
      <c r="AM60" s="154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</row>
    <row r="61" spans="1:73" x14ac:dyDescent="0.15">
      <c r="A61" s="154"/>
      <c r="B61" s="154"/>
      <c r="C61" s="154"/>
      <c r="D61" s="155"/>
      <c r="E61" s="154"/>
      <c r="F61" s="155"/>
      <c r="G61" s="154"/>
      <c r="H61" s="155"/>
      <c r="I61" s="154"/>
      <c r="J61" s="155"/>
      <c r="K61" s="154"/>
      <c r="L61" s="155"/>
      <c r="M61" s="154"/>
      <c r="N61" s="155"/>
      <c r="O61" s="154"/>
      <c r="P61" s="155"/>
      <c r="Q61" s="154"/>
      <c r="R61" s="155"/>
      <c r="S61" s="154"/>
      <c r="T61" s="155"/>
      <c r="U61" s="154"/>
      <c r="V61" s="155"/>
      <c r="W61" s="154"/>
      <c r="X61" s="155"/>
      <c r="Y61" s="154"/>
      <c r="Z61" s="155"/>
      <c r="AA61" s="154"/>
      <c r="AB61" s="155"/>
      <c r="AC61" s="154"/>
      <c r="AD61" s="155"/>
      <c r="AE61" s="154"/>
      <c r="AF61" s="155"/>
      <c r="AH61" s="154"/>
      <c r="AI61" s="154"/>
      <c r="AJ61" s="154"/>
      <c r="AK61" s="154"/>
      <c r="AL61" s="154"/>
      <c r="AM61" s="154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</row>
    <row r="62" spans="1:73" x14ac:dyDescent="0.15">
      <c r="A62" s="154"/>
      <c r="B62" s="154"/>
      <c r="C62" s="154"/>
      <c r="D62" s="155"/>
      <c r="E62" s="154"/>
      <c r="F62" s="155"/>
      <c r="G62" s="154"/>
      <c r="H62" s="155"/>
      <c r="I62" s="154"/>
      <c r="J62" s="155"/>
      <c r="K62" s="154"/>
      <c r="L62" s="155"/>
      <c r="M62" s="154"/>
      <c r="N62" s="155"/>
      <c r="O62" s="154"/>
      <c r="P62" s="155"/>
      <c r="Q62" s="154"/>
      <c r="R62" s="155"/>
      <c r="S62" s="154"/>
      <c r="T62" s="155"/>
      <c r="U62" s="154"/>
      <c r="V62" s="155"/>
      <c r="W62" s="154"/>
      <c r="X62" s="155"/>
      <c r="Y62" s="154"/>
      <c r="Z62" s="155"/>
      <c r="AA62" s="154"/>
      <c r="AB62" s="155"/>
      <c r="AC62" s="154"/>
      <c r="AD62" s="155"/>
      <c r="AE62" s="154"/>
      <c r="AF62" s="155"/>
      <c r="AH62" s="154"/>
      <c r="AI62" s="154"/>
      <c r="AJ62" s="154"/>
      <c r="AK62" s="154"/>
      <c r="AL62" s="154"/>
      <c r="AM62" s="154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</row>
    <row r="63" spans="1:73" x14ac:dyDescent="0.15">
      <c r="A63" s="154"/>
      <c r="B63" s="154"/>
      <c r="C63" s="154"/>
      <c r="D63" s="155"/>
      <c r="E63" s="154"/>
      <c r="F63" s="155"/>
      <c r="G63" s="154"/>
      <c r="H63" s="155"/>
      <c r="I63" s="154"/>
      <c r="J63" s="155"/>
      <c r="K63" s="154"/>
      <c r="L63" s="155"/>
      <c r="M63" s="154"/>
      <c r="N63" s="155"/>
      <c r="O63" s="154"/>
      <c r="P63" s="155"/>
      <c r="Q63" s="154"/>
      <c r="R63" s="155"/>
      <c r="S63" s="154"/>
      <c r="T63" s="155"/>
      <c r="U63" s="154"/>
      <c r="V63" s="155"/>
      <c r="W63" s="154"/>
      <c r="X63" s="155"/>
      <c r="Y63" s="154"/>
      <c r="Z63" s="155"/>
      <c r="AA63" s="154"/>
      <c r="AB63" s="155"/>
      <c r="AC63" s="154"/>
      <c r="AD63" s="155"/>
      <c r="AE63" s="154"/>
      <c r="AF63" s="155"/>
      <c r="AH63" s="154"/>
      <c r="AI63" s="154"/>
      <c r="AJ63" s="154"/>
      <c r="AK63" s="154"/>
      <c r="AL63" s="154"/>
      <c r="AM63" s="154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</row>
    <row r="64" spans="1:73" x14ac:dyDescent="0.15">
      <c r="A64" s="154"/>
      <c r="B64" s="154"/>
      <c r="C64" s="154"/>
      <c r="D64" s="155"/>
      <c r="E64" s="154"/>
      <c r="F64" s="155"/>
      <c r="G64" s="154"/>
      <c r="H64" s="155"/>
      <c r="I64" s="154"/>
      <c r="J64" s="155"/>
      <c r="K64" s="154"/>
      <c r="L64" s="155"/>
      <c r="M64" s="154"/>
      <c r="N64" s="155"/>
      <c r="O64" s="154"/>
      <c r="P64" s="155"/>
      <c r="Q64" s="154"/>
      <c r="R64" s="155"/>
      <c r="S64" s="154"/>
      <c r="T64" s="155"/>
      <c r="U64" s="154"/>
      <c r="V64" s="155"/>
      <c r="W64" s="154"/>
      <c r="X64" s="155"/>
      <c r="Y64" s="154"/>
      <c r="Z64" s="155"/>
      <c r="AA64" s="154"/>
      <c r="AB64" s="155"/>
      <c r="AC64" s="154"/>
      <c r="AD64" s="155"/>
      <c r="AE64" s="154"/>
      <c r="AF64" s="155"/>
      <c r="AH64" s="154"/>
      <c r="AI64" s="154"/>
      <c r="AJ64" s="154"/>
      <c r="AK64" s="154"/>
      <c r="AL64" s="154"/>
      <c r="AM64" s="154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</row>
    <row r="65" spans="1:71" x14ac:dyDescent="0.15">
      <c r="A65" s="154"/>
      <c r="B65" s="154"/>
      <c r="C65" s="154"/>
      <c r="D65" s="155"/>
      <c r="E65" s="154"/>
      <c r="F65" s="155"/>
      <c r="G65" s="154"/>
      <c r="H65" s="155"/>
      <c r="I65" s="154"/>
      <c r="J65" s="155"/>
      <c r="K65" s="154"/>
      <c r="L65" s="155"/>
      <c r="M65" s="154"/>
      <c r="N65" s="155"/>
      <c r="O65" s="154"/>
      <c r="P65" s="155"/>
      <c r="Q65" s="154"/>
      <c r="R65" s="155"/>
      <c r="S65" s="154"/>
      <c r="T65" s="155"/>
      <c r="U65" s="154"/>
      <c r="V65" s="155"/>
      <c r="W65" s="154"/>
      <c r="X65" s="155"/>
      <c r="Y65" s="154"/>
      <c r="Z65" s="155"/>
      <c r="AA65" s="154"/>
      <c r="AB65" s="155"/>
      <c r="AC65" s="154"/>
      <c r="AD65" s="155"/>
      <c r="AE65" s="154"/>
      <c r="AF65" s="155"/>
      <c r="AH65" s="154"/>
      <c r="AI65" s="154"/>
      <c r="AJ65" s="154"/>
      <c r="AK65" s="154"/>
      <c r="AL65" s="154"/>
      <c r="AM65" s="154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</row>
    <row r="66" spans="1:71" x14ac:dyDescent="0.15">
      <c r="A66" s="154"/>
      <c r="B66" s="154"/>
      <c r="C66" s="154"/>
      <c r="D66" s="155"/>
      <c r="E66" s="154"/>
      <c r="F66" s="155"/>
      <c r="G66" s="154"/>
      <c r="H66" s="155"/>
      <c r="I66" s="154"/>
      <c r="J66" s="155"/>
      <c r="K66" s="154"/>
      <c r="L66" s="155"/>
      <c r="M66" s="154"/>
      <c r="N66" s="155"/>
      <c r="O66" s="154"/>
      <c r="P66" s="155"/>
      <c r="Q66" s="154"/>
      <c r="R66" s="155"/>
      <c r="S66" s="154"/>
      <c r="T66" s="155"/>
      <c r="U66" s="154"/>
      <c r="V66" s="155"/>
      <c r="W66" s="154"/>
      <c r="X66" s="155"/>
      <c r="Y66" s="154"/>
      <c r="Z66" s="155"/>
      <c r="AA66" s="154"/>
      <c r="AB66" s="155"/>
      <c r="AC66" s="154"/>
      <c r="AD66" s="155"/>
      <c r="AE66" s="154"/>
      <c r="AF66" s="155"/>
      <c r="AH66" s="154"/>
      <c r="AI66" s="154"/>
      <c r="AJ66" s="154"/>
      <c r="AK66" s="154"/>
      <c r="AL66" s="154"/>
      <c r="AM66" s="154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</row>
    <row r="67" spans="1:71" x14ac:dyDescent="0.15">
      <c r="A67" s="154"/>
      <c r="B67" s="154"/>
      <c r="C67" s="154"/>
      <c r="D67" s="155"/>
      <c r="E67" s="154"/>
      <c r="F67" s="155"/>
      <c r="G67" s="154"/>
      <c r="H67" s="155"/>
      <c r="I67" s="154"/>
      <c r="J67" s="155"/>
      <c r="K67" s="154"/>
      <c r="L67" s="155"/>
      <c r="M67" s="154"/>
      <c r="N67" s="155"/>
      <c r="O67" s="154"/>
      <c r="P67" s="155"/>
      <c r="Q67" s="154"/>
      <c r="R67" s="155"/>
      <c r="S67" s="154"/>
      <c r="T67" s="155"/>
      <c r="U67" s="154"/>
      <c r="V67" s="155"/>
      <c r="W67" s="154"/>
      <c r="X67" s="155"/>
      <c r="Y67" s="154"/>
      <c r="Z67" s="155"/>
      <c r="AA67" s="154"/>
      <c r="AB67" s="155"/>
      <c r="AC67" s="154"/>
      <c r="AD67" s="155"/>
      <c r="AE67" s="154"/>
      <c r="AF67" s="155"/>
      <c r="AH67" s="154"/>
      <c r="AI67" s="154"/>
      <c r="AJ67" s="154"/>
      <c r="AK67" s="154"/>
      <c r="AL67" s="154"/>
      <c r="AM67" s="154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</row>
    <row r="68" spans="1:71" x14ac:dyDescent="0.15">
      <c r="A68" s="154"/>
      <c r="B68" s="154"/>
      <c r="C68" s="154"/>
      <c r="D68" s="155"/>
      <c r="E68" s="154"/>
      <c r="F68" s="155"/>
      <c r="G68" s="154"/>
      <c r="H68" s="155"/>
      <c r="I68" s="154"/>
      <c r="J68" s="155"/>
      <c r="K68" s="154"/>
      <c r="L68" s="155"/>
      <c r="M68" s="154"/>
      <c r="N68" s="155"/>
      <c r="O68" s="154"/>
      <c r="P68" s="155"/>
      <c r="Q68" s="154"/>
      <c r="R68" s="155"/>
      <c r="S68" s="154"/>
      <c r="T68" s="155"/>
      <c r="U68" s="154"/>
      <c r="V68" s="155"/>
      <c r="W68" s="154"/>
      <c r="X68" s="155"/>
      <c r="Y68" s="154"/>
      <c r="Z68" s="155"/>
      <c r="AA68" s="154"/>
      <c r="AB68" s="155"/>
      <c r="AC68" s="154"/>
      <c r="AD68" s="155"/>
      <c r="AE68" s="154"/>
      <c r="AF68" s="155"/>
      <c r="AH68" s="154"/>
      <c r="AI68" s="154"/>
      <c r="AJ68" s="154"/>
      <c r="AK68" s="154"/>
      <c r="AL68" s="154"/>
      <c r="AM68" s="154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</row>
    <row r="69" spans="1:71" x14ac:dyDescent="0.15">
      <c r="A69" s="154"/>
      <c r="B69" s="154"/>
      <c r="C69" s="154"/>
      <c r="D69" s="155"/>
      <c r="E69" s="154"/>
      <c r="F69" s="155"/>
      <c r="G69" s="154"/>
      <c r="H69" s="155"/>
      <c r="I69" s="154"/>
      <c r="J69" s="155"/>
      <c r="K69" s="154"/>
      <c r="L69" s="155"/>
      <c r="M69" s="154"/>
      <c r="N69" s="155"/>
      <c r="O69" s="154"/>
      <c r="P69" s="155"/>
      <c r="Q69" s="154"/>
      <c r="R69" s="155"/>
      <c r="S69" s="154"/>
      <c r="T69" s="155"/>
      <c r="U69" s="154"/>
      <c r="V69" s="155"/>
      <c r="W69" s="154"/>
      <c r="X69" s="155"/>
      <c r="Y69" s="154"/>
      <c r="Z69" s="155"/>
      <c r="AA69" s="154"/>
      <c r="AB69" s="155"/>
      <c r="AC69" s="154"/>
      <c r="AD69" s="155"/>
      <c r="AE69" s="154"/>
      <c r="AF69" s="155"/>
      <c r="AH69" s="154"/>
      <c r="AI69" s="154"/>
      <c r="AJ69" s="154"/>
      <c r="AK69" s="154"/>
      <c r="AL69" s="154"/>
      <c r="AM69" s="154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</row>
    <row r="70" spans="1:71" x14ac:dyDescent="0.15">
      <c r="A70" s="154"/>
      <c r="B70" s="154"/>
      <c r="C70" s="154"/>
      <c r="D70" s="155"/>
      <c r="E70" s="154"/>
      <c r="F70" s="155"/>
      <c r="G70" s="154"/>
      <c r="H70" s="155"/>
      <c r="I70" s="154"/>
      <c r="J70" s="155"/>
      <c r="K70" s="154"/>
      <c r="L70" s="155"/>
      <c r="M70" s="154"/>
      <c r="N70" s="155"/>
      <c r="O70" s="154"/>
      <c r="P70" s="155"/>
      <c r="Q70" s="154"/>
      <c r="R70" s="155"/>
      <c r="S70" s="154"/>
      <c r="T70" s="155"/>
      <c r="U70" s="154"/>
      <c r="V70" s="155"/>
      <c r="W70" s="154"/>
      <c r="X70" s="155"/>
      <c r="Y70" s="154"/>
      <c r="Z70" s="155"/>
      <c r="AA70" s="154"/>
      <c r="AB70" s="155"/>
      <c r="AC70" s="154"/>
      <c r="AD70" s="155"/>
      <c r="AE70" s="154"/>
      <c r="AF70" s="155"/>
      <c r="AH70" s="154"/>
      <c r="AI70" s="154"/>
      <c r="AJ70" s="154"/>
      <c r="AK70" s="154"/>
      <c r="AL70" s="154"/>
      <c r="AM70" s="154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</row>
    <row r="71" spans="1:71" x14ac:dyDescent="0.15">
      <c r="A71" s="154"/>
      <c r="B71" s="154"/>
      <c r="C71" s="154"/>
      <c r="D71" s="155"/>
      <c r="E71" s="154"/>
      <c r="F71" s="155"/>
      <c r="G71" s="154"/>
      <c r="H71" s="155"/>
      <c r="I71" s="154"/>
      <c r="J71" s="155"/>
      <c r="K71" s="154"/>
      <c r="L71" s="155"/>
      <c r="M71" s="154"/>
      <c r="N71" s="155"/>
      <c r="O71" s="154"/>
      <c r="P71" s="155"/>
      <c r="Q71" s="154"/>
      <c r="R71" s="155"/>
      <c r="S71" s="154"/>
      <c r="T71" s="155"/>
      <c r="U71" s="154"/>
      <c r="V71" s="155"/>
      <c r="W71" s="154"/>
      <c r="X71" s="155"/>
      <c r="Y71" s="154"/>
      <c r="Z71" s="155"/>
      <c r="AA71" s="154"/>
      <c r="AB71" s="155"/>
      <c r="AC71" s="154"/>
      <c r="AD71" s="155"/>
      <c r="AE71" s="154"/>
      <c r="AF71" s="155"/>
      <c r="AH71" s="154"/>
      <c r="AI71" s="154"/>
      <c r="AJ71" s="154"/>
      <c r="AK71" s="154"/>
      <c r="AL71" s="154"/>
      <c r="AM71" s="154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</row>
    <row r="72" spans="1:71" x14ac:dyDescent="0.15">
      <c r="A72" s="154"/>
      <c r="B72" s="154"/>
      <c r="C72" s="154"/>
      <c r="D72" s="155"/>
      <c r="E72" s="154"/>
      <c r="F72" s="155"/>
      <c r="G72" s="154"/>
      <c r="H72" s="155"/>
      <c r="I72" s="154"/>
      <c r="J72" s="155"/>
      <c r="K72" s="154"/>
      <c r="L72" s="155"/>
      <c r="M72" s="154"/>
      <c r="N72" s="155"/>
      <c r="O72" s="154"/>
      <c r="P72" s="155"/>
      <c r="Q72" s="154"/>
      <c r="R72" s="155"/>
      <c r="S72" s="154"/>
      <c r="T72" s="155"/>
      <c r="U72" s="154"/>
      <c r="V72" s="155"/>
      <c r="W72" s="154"/>
      <c r="X72" s="155"/>
      <c r="Y72" s="154"/>
      <c r="Z72" s="155"/>
      <c r="AA72" s="154"/>
      <c r="AB72" s="155"/>
      <c r="AC72" s="154"/>
      <c r="AD72" s="155"/>
      <c r="AE72" s="154"/>
      <c r="AF72" s="155"/>
      <c r="AH72" s="154"/>
      <c r="AI72" s="154"/>
      <c r="AJ72" s="154"/>
      <c r="AK72" s="154"/>
      <c r="AL72" s="154"/>
      <c r="AM72" s="154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</row>
    <row r="73" spans="1:71" x14ac:dyDescent="0.15">
      <c r="A73" s="38"/>
      <c r="B73" s="38"/>
      <c r="C73" s="38"/>
      <c r="D73" s="96"/>
      <c r="E73" s="38"/>
      <c r="F73" s="96"/>
      <c r="G73" s="38"/>
      <c r="H73" s="96"/>
      <c r="I73" s="38"/>
      <c r="J73" s="96"/>
      <c r="K73" s="38"/>
      <c r="L73" s="96"/>
      <c r="M73" s="38"/>
      <c r="N73" s="96"/>
      <c r="O73" s="38"/>
      <c r="P73" s="96"/>
      <c r="Q73" s="38"/>
      <c r="R73" s="96"/>
      <c r="S73" s="38"/>
      <c r="T73" s="96"/>
      <c r="U73" s="38"/>
      <c r="V73" s="96"/>
      <c r="W73" s="38"/>
      <c r="X73" s="96"/>
      <c r="Y73" s="38"/>
      <c r="Z73" s="96"/>
      <c r="AA73" s="38"/>
      <c r="AB73" s="96"/>
      <c r="AC73" s="38"/>
      <c r="AD73" s="96"/>
      <c r="AE73" s="38"/>
      <c r="AF73" s="96"/>
      <c r="AH73" s="38"/>
      <c r="AI73" s="38"/>
      <c r="AJ73" s="38"/>
      <c r="AK73" s="38"/>
      <c r="AL73" s="38"/>
      <c r="AM73" s="38"/>
    </row>
    <row r="74" spans="1:71" x14ac:dyDescent="0.15">
      <c r="A74" s="38"/>
      <c r="B74" s="38"/>
      <c r="C74" s="38"/>
      <c r="D74" s="96"/>
      <c r="E74" s="38"/>
      <c r="F74" s="96"/>
      <c r="G74" s="38"/>
      <c r="H74" s="96"/>
      <c r="I74" s="38"/>
      <c r="J74" s="96"/>
      <c r="K74" s="38"/>
      <c r="L74" s="96"/>
      <c r="M74" s="38"/>
      <c r="N74" s="96"/>
      <c r="O74" s="38"/>
      <c r="P74" s="96"/>
      <c r="Q74" s="38"/>
      <c r="R74" s="96"/>
      <c r="S74" s="38"/>
      <c r="T74" s="96"/>
      <c r="U74" s="38"/>
      <c r="V74" s="96"/>
      <c r="W74" s="38"/>
      <c r="X74" s="96"/>
      <c r="Y74" s="38"/>
      <c r="Z74" s="96"/>
      <c r="AA74" s="38"/>
      <c r="AB74" s="96"/>
      <c r="AC74" s="38"/>
      <c r="AD74" s="96"/>
      <c r="AE74" s="38"/>
      <c r="AF74" s="96"/>
      <c r="AH74" s="38"/>
      <c r="AI74" s="38"/>
      <c r="AJ74" s="38"/>
      <c r="AK74" s="38"/>
      <c r="AL74" s="38"/>
      <c r="AM74" s="38"/>
    </row>
    <row r="75" spans="1:71" x14ac:dyDescent="0.15">
      <c r="A75" s="38"/>
      <c r="B75" s="38"/>
      <c r="C75" s="38"/>
      <c r="D75" s="96"/>
      <c r="E75" s="38"/>
      <c r="F75" s="96"/>
      <c r="G75" s="38"/>
      <c r="H75" s="96"/>
      <c r="I75" s="38"/>
      <c r="J75" s="96"/>
      <c r="K75" s="38"/>
      <c r="L75" s="96"/>
      <c r="M75" s="38"/>
      <c r="N75" s="96"/>
      <c r="O75" s="38"/>
      <c r="P75" s="96"/>
      <c r="Q75" s="38"/>
      <c r="R75" s="96"/>
      <c r="S75" s="38"/>
      <c r="T75" s="96"/>
      <c r="U75" s="38"/>
      <c r="V75" s="96"/>
      <c r="W75" s="38"/>
      <c r="X75" s="96"/>
      <c r="Y75" s="38"/>
      <c r="Z75" s="96"/>
      <c r="AA75" s="38"/>
      <c r="AB75" s="96"/>
      <c r="AC75" s="38"/>
      <c r="AD75" s="96"/>
      <c r="AE75" s="38"/>
      <c r="AF75" s="96"/>
      <c r="AH75" s="38"/>
      <c r="AI75" s="38"/>
      <c r="AJ75" s="38"/>
      <c r="AK75" s="38"/>
      <c r="AL75" s="38"/>
      <c r="AM75" s="38"/>
    </row>
    <row r="76" spans="1:71" x14ac:dyDescent="0.15">
      <c r="A76" s="38"/>
      <c r="B76" s="38"/>
      <c r="C76" s="38"/>
      <c r="D76" s="96"/>
      <c r="E76" s="38"/>
      <c r="F76" s="96"/>
      <c r="G76" s="38"/>
      <c r="H76" s="96"/>
      <c r="I76" s="38"/>
      <c r="J76" s="96"/>
      <c r="K76" s="38"/>
      <c r="L76" s="96"/>
      <c r="M76" s="38"/>
      <c r="N76" s="96"/>
      <c r="O76" s="38"/>
      <c r="P76" s="96"/>
      <c r="Q76" s="38"/>
      <c r="R76" s="96"/>
      <c r="S76" s="38"/>
      <c r="T76" s="96"/>
      <c r="U76" s="38"/>
      <c r="V76" s="96"/>
      <c r="W76" s="38"/>
      <c r="X76" s="96"/>
      <c r="Y76" s="38"/>
      <c r="Z76" s="96"/>
      <c r="AA76" s="38"/>
      <c r="AB76" s="96"/>
      <c r="AC76" s="38"/>
      <c r="AD76" s="96"/>
      <c r="AE76" s="38"/>
      <c r="AF76" s="96"/>
      <c r="AH76" s="38"/>
      <c r="AI76" s="38"/>
      <c r="AJ76" s="38"/>
      <c r="AK76" s="38"/>
      <c r="AL76" s="38"/>
      <c r="AM76" s="38"/>
    </row>
    <row r="77" spans="1:71" x14ac:dyDescent="0.15">
      <c r="A77" s="38"/>
      <c r="B77" s="38"/>
      <c r="C77" s="38"/>
      <c r="D77" s="96"/>
      <c r="E77" s="38"/>
      <c r="F77" s="96"/>
      <c r="G77" s="38"/>
      <c r="H77" s="96"/>
      <c r="I77" s="38"/>
      <c r="J77" s="96"/>
      <c r="K77" s="38"/>
      <c r="L77" s="96"/>
      <c r="M77" s="38"/>
      <c r="N77" s="96"/>
      <c r="O77" s="38"/>
      <c r="P77" s="96"/>
      <c r="Q77" s="38"/>
      <c r="R77" s="96"/>
      <c r="S77" s="38"/>
      <c r="T77" s="96"/>
      <c r="U77" s="38"/>
      <c r="V77" s="96"/>
      <c r="W77" s="38"/>
      <c r="X77" s="96"/>
      <c r="Y77" s="38"/>
      <c r="Z77" s="96"/>
      <c r="AA77" s="38"/>
      <c r="AB77" s="96"/>
      <c r="AC77" s="38"/>
      <c r="AD77" s="96"/>
      <c r="AE77" s="38"/>
      <c r="AF77" s="96"/>
      <c r="AH77" s="38"/>
      <c r="AI77" s="38"/>
      <c r="AJ77" s="38"/>
      <c r="AK77" s="38"/>
      <c r="AL77" s="38"/>
      <c r="AM77" s="38"/>
    </row>
    <row r="78" spans="1:71" x14ac:dyDescent="0.15">
      <c r="A78" s="38"/>
      <c r="B78" s="38"/>
      <c r="C78" s="38"/>
      <c r="D78" s="96"/>
      <c r="E78" s="38"/>
      <c r="F78" s="96"/>
      <c r="G78" s="38"/>
      <c r="H78" s="96"/>
      <c r="I78" s="38"/>
      <c r="J78" s="96"/>
      <c r="K78" s="38"/>
      <c r="L78" s="96"/>
      <c r="M78" s="38"/>
      <c r="N78" s="96"/>
      <c r="O78" s="38"/>
      <c r="P78" s="96"/>
      <c r="Q78" s="38"/>
      <c r="R78" s="96"/>
      <c r="S78" s="38"/>
      <c r="T78" s="96"/>
      <c r="U78" s="38"/>
      <c r="V78" s="96"/>
      <c r="W78" s="38"/>
      <c r="X78" s="96"/>
      <c r="Y78" s="38"/>
      <c r="Z78" s="96"/>
      <c r="AA78" s="38"/>
      <c r="AB78" s="96"/>
      <c r="AC78" s="38"/>
      <c r="AD78" s="96"/>
      <c r="AE78" s="38"/>
      <c r="AF78" s="96"/>
      <c r="AH78" s="38"/>
      <c r="AI78" s="38"/>
      <c r="AJ78" s="38"/>
      <c r="AK78" s="38"/>
      <c r="AL78" s="38"/>
      <c r="AM78" s="38"/>
    </row>
    <row r="79" spans="1:71" x14ac:dyDescent="0.15">
      <c r="A79" s="38"/>
      <c r="B79" s="38"/>
      <c r="C79" s="38"/>
      <c r="D79" s="96"/>
      <c r="E79" s="38"/>
      <c r="F79" s="96"/>
      <c r="G79" s="38"/>
      <c r="H79" s="96"/>
      <c r="I79" s="38"/>
      <c r="J79" s="96"/>
      <c r="K79" s="38"/>
      <c r="L79" s="96"/>
      <c r="M79" s="38"/>
      <c r="N79" s="96"/>
      <c r="O79" s="38"/>
      <c r="P79" s="96"/>
      <c r="Q79" s="38"/>
      <c r="R79" s="96"/>
      <c r="S79" s="38"/>
      <c r="T79" s="96"/>
      <c r="U79" s="38"/>
      <c r="V79" s="96"/>
      <c r="W79" s="38"/>
      <c r="X79" s="96"/>
      <c r="Y79" s="38"/>
      <c r="Z79" s="96"/>
      <c r="AA79" s="38"/>
      <c r="AB79" s="96"/>
      <c r="AC79" s="38"/>
      <c r="AD79" s="96"/>
      <c r="AE79" s="38"/>
      <c r="AF79" s="96"/>
      <c r="AH79" s="38"/>
      <c r="AI79" s="38"/>
      <c r="AJ79" s="38"/>
      <c r="AK79" s="38"/>
      <c r="AL79" s="38"/>
      <c r="AM79" s="38"/>
    </row>
    <row r="80" spans="1:71" x14ac:dyDescent="0.15">
      <c r="A80" s="38"/>
      <c r="B80" s="38"/>
      <c r="C80" s="38"/>
      <c r="D80" s="96"/>
      <c r="E80" s="38"/>
      <c r="F80" s="96"/>
      <c r="G80" s="38"/>
      <c r="H80" s="96"/>
      <c r="I80" s="38"/>
      <c r="J80" s="96"/>
      <c r="K80" s="38"/>
      <c r="L80" s="96"/>
      <c r="M80" s="38"/>
      <c r="N80" s="96"/>
      <c r="O80" s="38"/>
      <c r="P80" s="96"/>
      <c r="Q80" s="38"/>
      <c r="R80" s="96"/>
      <c r="S80" s="38"/>
      <c r="T80" s="96"/>
      <c r="U80" s="38"/>
      <c r="V80" s="96"/>
      <c r="W80" s="38"/>
      <c r="X80" s="96"/>
      <c r="Y80" s="38"/>
      <c r="Z80" s="96"/>
      <c r="AA80" s="38"/>
      <c r="AB80" s="96"/>
      <c r="AC80" s="38"/>
      <c r="AD80" s="96"/>
      <c r="AE80" s="38"/>
      <c r="AF80" s="96"/>
      <c r="AH80" s="38"/>
      <c r="AI80" s="38"/>
      <c r="AJ80" s="38"/>
      <c r="AK80" s="38"/>
      <c r="AL80" s="38"/>
      <c r="AM80" s="38"/>
    </row>
    <row r="81" spans="1:39" x14ac:dyDescent="0.15">
      <c r="A81" s="38"/>
      <c r="B81" s="38"/>
      <c r="C81" s="38"/>
      <c r="D81" s="96"/>
      <c r="E81" s="38"/>
      <c r="F81" s="96"/>
      <c r="G81" s="38"/>
      <c r="H81" s="96"/>
      <c r="I81" s="38"/>
      <c r="J81" s="96"/>
      <c r="K81" s="38"/>
      <c r="L81" s="96"/>
      <c r="M81" s="38"/>
      <c r="N81" s="96"/>
      <c r="O81" s="38"/>
      <c r="P81" s="96"/>
      <c r="Q81" s="38"/>
      <c r="R81" s="96"/>
      <c r="S81" s="38"/>
      <c r="T81" s="96"/>
      <c r="U81" s="38"/>
      <c r="V81" s="96"/>
      <c r="W81" s="38"/>
      <c r="X81" s="96"/>
      <c r="Y81" s="38"/>
      <c r="Z81" s="96"/>
      <c r="AA81" s="38"/>
      <c r="AB81" s="96"/>
      <c r="AC81" s="38"/>
      <c r="AD81" s="96"/>
      <c r="AE81" s="38"/>
      <c r="AF81" s="96"/>
      <c r="AH81" s="38"/>
      <c r="AI81" s="38"/>
      <c r="AJ81" s="38"/>
      <c r="AK81" s="38"/>
      <c r="AL81" s="38"/>
      <c r="AM81" s="38"/>
    </row>
    <row r="82" spans="1:39" x14ac:dyDescent="0.15">
      <c r="A82" s="38"/>
      <c r="B82" s="38"/>
      <c r="C82" s="38"/>
      <c r="D82" s="96"/>
      <c r="E82" s="38"/>
      <c r="F82" s="96"/>
      <c r="G82" s="38"/>
      <c r="H82" s="96"/>
      <c r="I82" s="38"/>
      <c r="J82" s="96"/>
      <c r="K82" s="38"/>
      <c r="L82" s="96"/>
      <c r="M82" s="38"/>
      <c r="N82" s="96"/>
      <c r="O82" s="38"/>
      <c r="P82" s="96"/>
      <c r="Q82" s="38"/>
      <c r="R82" s="96"/>
      <c r="S82" s="38"/>
      <c r="T82" s="96"/>
      <c r="U82" s="38"/>
      <c r="V82" s="96"/>
      <c r="W82" s="38"/>
      <c r="X82" s="96"/>
      <c r="Y82" s="38"/>
      <c r="Z82" s="96"/>
      <c r="AA82" s="38"/>
      <c r="AB82" s="96"/>
      <c r="AC82" s="38"/>
      <c r="AD82" s="96"/>
      <c r="AE82" s="38"/>
      <c r="AF82" s="96"/>
      <c r="AH82" s="38"/>
      <c r="AI82" s="38"/>
      <c r="AJ82" s="38"/>
      <c r="AK82" s="38"/>
      <c r="AL82" s="38"/>
      <c r="AM82" s="38"/>
    </row>
    <row r="83" spans="1:39" x14ac:dyDescent="0.15">
      <c r="A83" s="38"/>
      <c r="B83" s="38"/>
      <c r="C83" s="38"/>
      <c r="D83" s="96"/>
      <c r="E83" s="38"/>
      <c r="F83" s="96"/>
      <c r="G83" s="38"/>
      <c r="H83" s="96"/>
      <c r="I83" s="38"/>
      <c r="J83" s="96"/>
      <c r="K83" s="38"/>
      <c r="L83" s="96"/>
      <c r="M83" s="38"/>
      <c r="N83" s="96"/>
      <c r="O83" s="38"/>
      <c r="P83" s="96"/>
      <c r="Q83" s="38"/>
      <c r="R83" s="96"/>
      <c r="S83" s="38"/>
      <c r="T83" s="96"/>
      <c r="U83" s="38"/>
      <c r="V83" s="96"/>
      <c r="W83" s="38"/>
      <c r="X83" s="96"/>
      <c r="Y83" s="38"/>
      <c r="Z83" s="96"/>
      <c r="AA83" s="38"/>
      <c r="AB83" s="96"/>
      <c r="AC83" s="38"/>
      <c r="AD83" s="96"/>
      <c r="AE83" s="38"/>
      <c r="AF83" s="96"/>
      <c r="AH83" s="38"/>
      <c r="AI83" s="38"/>
      <c r="AJ83" s="38"/>
      <c r="AK83" s="38"/>
      <c r="AL83" s="38"/>
      <c r="AM83" s="38"/>
    </row>
    <row r="84" spans="1:39" x14ac:dyDescent="0.15">
      <c r="A84" s="38"/>
      <c r="B84" s="38"/>
      <c r="C84" s="38"/>
      <c r="D84" s="96"/>
      <c r="E84" s="38"/>
      <c r="F84" s="96"/>
      <c r="G84" s="38"/>
      <c r="H84" s="96"/>
      <c r="I84" s="38"/>
      <c r="J84" s="96"/>
      <c r="K84" s="38"/>
      <c r="L84" s="96"/>
      <c r="M84" s="38"/>
      <c r="N84" s="96"/>
      <c r="O84" s="38"/>
      <c r="P84" s="96"/>
      <c r="Q84" s="38"/>
      <c r="R84" s="96"/>
      <c r="S84" s="38"/>
      <c r="T84" s="96"/>
      <c r="U84" s="38"/>
      <c r="V84" s="96"/>
      <c r="W84" s="38"/>
      <c r="X84" s="96"/>
      <c r="Y84" s="38"/>
      <c r="Z84" s="96"/>
      <c r="AA84" s="38"/>
      <c r="AB84" s="96"/>
      <c r="AC84" s="38"/>
      <c r="AD84" s="96"/>
      <c r="AE84" s="38"/>
      <c r="AF84" s="96"/>
      <c r="AH84" s="38"/>
      <c r="AI84" s="38"/>
      <c r="AJ84" s="38"/>
      <c r="AK84" s="38"/>
      <c r="AL84" s="38"/>
      <c r="AM84" s="38"/>
    </row>
    <row r="85" spans="1:39" x14ac:dyDescent="0.15">
      <c r="A85" s="38"/>
      <c r="B85" s="38"/>
      <c r="C85" s="38"/>
      <c r="D85" s="96"/>
      <c r="E85" s="38"/>
      <c r="F85" s="96"/>
      <c r="G85" s="38"/>
      <c r="H85" s="96"/>
      <c r="I85" s="38"/>
      <c r="J85" s="96"/>
      <c r="K85" s="38"/>
      <c r="L85" s="96"/>
      <c r="M85" s="38"/>
      <c r="N85" s="96"/>
      <c r="O85" s="38"/>
      <c r="P85" s="96"/>
      <c r="Q85" s="38"/>
      <c r="R85" s="96"/>
      <c r="S85" s="38"/>
      <c r="T85" s="96"/>
      <c r="U85" s="38"/>
      <c r="V85" s="96"/>
      <c r="W85" s="38"/>
      <c r="X85" s="96"/>
      <c r="Y85" s="38"/>
      <c r="Z85" s="96"/>
      <c r="AA85" s="38"/>
      <c r="AB85" s="96"/>
      <c r="AC85" s="38"/>
      <c r="AD85" s="96"/>
      <c r="AE85" s="38"/>
      <c r="AF85" s="96"/>
      <c r="AH85" s="38"/>
      <c r="AI85" s="38"/>
      <c r="AJ85" s="38"/>
      <c r="AK85" s="38"/>
      <c r="AL85" s="38"/>
      <c r="AM85" s="38"/>
    </row>
    <row r="86" spans="1:39" x14ac:dyDescent="0.15">
      <c r="A86" s="38"/>
      <c r="B86" s="38"/>
      <c r="C86" s="38"/>
      <c r="D86" s="96"/>
      <c r="E86" s="38"/>
      <c r="F86" s="96"/>
      <c r="G86" s="38"/>
      <c r="H86" s="96"/>
      <c r="I86" s="38"/>
      <c r="J86" s="96"/>
      <c r="K86" s="38"/>
      <c r="L86" s="96"/>
      <c r="M86" s="38"/>
      <c r="N86" s="96"/>
      <c r="O86" s="38"/>
      <c r="P86" s="96"/>
      <c r="Q86" s="38"/>
      <c r="R86" s="96"/>
      <c r="S86" s="38"/>
      <c r="T86" s="96"/>
      <c r="U86" s="38"/>
      <c r="V86" s="96"/>
      <c r="W86" s="38"/>
      <c r="X86" s="96"/>
      <c r="Y86" s="38"/>
      <c r="Z86" s="96"/>
      <c r="AA86" s="38"/>
      <c r="AB86" s="96"/>
      <c r="AC86" s="38"/>
      <c r="AD86" s="96"/>
      <c r="AE86" s="38"/>
      <c r="AF86" s="96"/>
      <c r="AH86" s="38"/>
      <c r="AI86" s="38"/>
      <c r="AJ86" s="38"/>
      <c r="AK86" s="38"/>
      <c r="AL86" s="38"/>
      <c r="AM86" s="38"/>
    </row>
    <row r="87" spans="1:39" x14ac:dyDescent="0.15">
      <c r="A87" s="38"/>
      <c r="B87" s="38"/>
      <c r="C87" s="38"/>
      <c r="D87" s="96"/>
      <c r="E87" s="38"/>
      <c r="F87" s="96"/>
      <c r="G87" s="38"/>
      <c r="H87" s="96"/>
      <c r="I87" s="38"/>
      <c r="J87" s="96"/>
      <c r="K87" s="38"/>
      <c r="L87" s="96"/>
      <c r="M87" s="38"/>
      <c r="N87" s="96"/>
      <c r="O87" s="38"/>
      <c r="P87" s="96"/>
      <c r="Q87" s="38"/>
      <c r="R87" s="96"/>
      <c r="S87" s="38"/>
      <c r="T87" s="96"/>
      <c r="U87" s="38"/>
      <c r="V87" s="96"/>
      <c r="W87" s="38"/>
      <c r="X87" s="96"/>
      <c r="Y87" s="38"/>
      <c r="Z87" s="96"/>
      <c r="AA87" s="38"/>
      <c r="AB87" s="96"/>
      <c r="AC87" s="38"/>
      <c r="AD87" s="96"/>
      <c r="AE87" s="38"/>
      <c r="AF87" s="96"/>
      <c r="AH87" s="38"/>
      <c r="AI87" s="38"/>
      <c r="AJ87" s="38"/>
      <c r="AK87" s="38"/>
      <c r="AL87" s="38"/>
      <c r="AM87" s="38"/>
    </row>
    <row r="88" spans="1:39" x14ac:dyDescent="0.15">
      <c r="A88" s="38"/>
      <c r="B88" s="38"/>
      <c r="C88" s="38"/>
      <c r="D88" s="96"/>
      <c r="E88" s="38"/>
      <c r="F88" s="96"/>
      <c r="G88" s="38"/>
      <c r="H88" s="96"/>
      <c r="I88" s="38"/>
      <c r="J88" s="96"/>
      <c r="K88" s="38"/>
      <c r="L88" s="96"/>
      <c r="M88" s="38"/>
      <c r="N88" s="96"/>
      <c r="O88" s="38"/>
      <c r="P88" s="96"/>
      <c r="Q88" s="38"/>
      <c r="R88" s="96"/>
      <c r="S88" s="38"/>
      <c r="T88" s="96"/>
      <c r="U88" s="38"/>
      <c r="V88" s="96"/>
      <c r="W88" s="38"/>
      <c r="X88" s="96"/>
      <c r="Y88" s="38"/>
      <c r="Z88" s="96"/>
      <c r="AA88" s="38"/>
      <c r="AB88" s="96"/>
      <c r="AC88" s="38"/>
      <c r="AD88" s="96"/>
      <c r="AE88" s="38"/>
      <c r="AF88" s="96"/>
      <c r="AH88" s="38"/>
      <c r="AI88" s="38"/>
      <c r="AJ88" s="38"/>
      <c r="AK88" s="38"/>
      <c r="AL88" s="38"/>
      <c r="AM88" s="38"/>
    </row>
    <row r="89" spans="1:39" x14ac:dyDescent="0.15">
      <c r="A89" s="38"/>
      <c r="B89" s="38"/>
      <c r="C89" s="38"/>
      <c r="D89" s="96"/>
      <c r="E89" s="38"/>
      <c r="F89" s="96"/>
      <c r="G89" s="38"/>
      <c r="H89" s="96"/>
      <c r="I89" s="38"/>
      <c r="J89" s="96"/>
      <c r="K89" s="38"/>
      <c r="L89" s="96"/>
      <c r="M89" s="38"/>
      <c r="N89" s="96"/>
      <c r="O89" s="38"/>
      <c r="P89" s="96"/>
      <c r="Q89" s="38"/>
      <c r="R89" s="96"/>
      <c r="S89" s="38"/>
      <c r="T89" s="96"/>
      <c r="U89" s="38"/>
      <c r="V89" s="96"/>
      <c r="W89" s="38"/>
      <c r="X89" s="96"/>
      <c r="Y89" s="38"/>
      <c r="Z89" s="96"/>
      <c r="AA89" s="38"/>
      <c r="AB89" s="96"/>
      <c r="AC89" s="38"/>
      <c r="AD89" s="96"/>
      <c r="AE89" s="38"/>
      <c r="AF89" s="96"/>
      <c r="AH89" s="38"/>
      <c r="AI89" s="38"/>
      <c r="AJ89" s="38"/>
      <c r="AK89" s="38"/>
      <c r="AL89" s="38"/>
      <c r="AM89" s="38"/>
    </row>
    <row r="90" spans="1:39" x14ac:dyDescent="0.15">
      <c r="A90" s="38"/>
      <c r="B90" s="38"/>
      <c r="C90" s="38"/>
      <c r="D90" s="96"/>
      <c r="E90" s="38"/>
      <c r="F90" s="96"/>
      <c r="G90" s="38"/>
      <c r="H90" s="96"/>
      <c r="I90" s="38"/>
      <c r="J90" s="96"/>
      <c r="K90" s="38"/>
      <c r="L90" s="96"/>
      <c r="M90" s="38"/>
      <c r="N90" s="96"/>
      <c r="O90" s="38"/>
      <c r="P90" s="96"/>
      <c r="Q90" s="38"/>
      <c r="R90" s="96"/>
      <c r="S90" s="38"/>
      <c r="T90" s="96"/>
      <c r="U90" s="38"/>
      <c r="V90" s="96"/>
      <c r="W90" s="38"/>
      <c r="X90" s="96"/>
      <c r="Y90" s="38"/>
      <c r="Z90" s="96"/>
      <c r="AA90" s="38"/>
      <c r="AB90" s="96"/>
      <c r="AC90" s="38"/>
      <c r="AD90" s="96"/>
      <c r="AE90" s="38"/>
      <c r="AF90" s="96"/>
      <c r="AH90" s="38"/>
      <c r="AI90" s="38"/>
      <c r="AJ90" s="38"/>
      <c r="AK90" s="38"/>
      <c r="AL90" s="38"/>
      <c r="AM90" s="38"/>
    </row>
    <row r="91" spans="1:39" x14ac:dyDescent="0.15">
      <c r="A91" s="38"/>
      <c r="B91" s="38"/>
      <c r="C91" s="38"/>
      <c r="D91" s="96"/>
      <c r="E91" s="38"/>
      <c r="F91" s="96"/>
      <c r="G91" s="38"/>
      <c r="H91" s="96"/>
      <c r="I91" s="38"/>
      <c r="J91" s="96"/>
      <c r="K91" s="38"/>
      <c r="L91" s="96"/>
      <c r="M91" s="38"/>
      <c r="N91" s="96"/>
      <c r="O91" s="38"/>
      <c r="P91" s="96"/>
      <c r="Q91" s="38"/>
      <c r="R91" s="96"/>
      <c r="S91" s="38"/>
      <c r="T91" s="96"/>
      <c r="U91" s="38"/>
      <c r="V91" s="96"/>
      <c r="W91" s="38"/>
      <c r="X91" s="96"/>
      <c r="Y91" s="38"/>
      <c r="Z91" s="96"/>
      <c r="AA91" s="38"/>
      <c r="AB91" s="96"/>
      <c r="AC91" s="38"/>
      <c r="AD91" s="96"/>
      <c r="AE91" s="38"/>
      <c r="AF91" s="96"/>
      <c r="AH91" s="38"/>
      <c r="AI91" s="38"/>
      <c r="AJ91" s="38"/>
      <c r="AK91" s="38"/>
      <c r="AL91" s="38"/>
      <c r="AM91" s="38"/>
    </row>
    <row r="92" spans="1:39" x14ac:dyDescent="0.15">
      <c r="A92" s="38"/>
      <c r="B92" s="38"/>
      <c r="C92" s="38"/>
      <c r="D92" s="96"/>
      <c r="E92" s="38"/>
      <c r="F92" s="96"/>
      <c r="G92" s="38"/>
      <c r="H92" s="96"/>
      <c r="I92" s="38"/>
      <c r="J92" s="96"/>
      <c r="K92" s="38"/>
      <c r="L92" s="96"/>
      <c r="M92" s="38"/>
      <c r="N92" s="96"/>
      <c r="O92" s="38"/>
      <c r="P92" s="96"/>
      <c r="Q92" s="38"/>
      <c r="R92" s="96"/>
      <c r="S92" s="38"/>
      <c r="T92" s="96"/>
      <c r="U92" s="38"/>
      <c r="V92" s="96"/>
      <c r="W92" s="38"/>
      <c r="X92" s="96"/>
      <c r="Y92" s="38"/>
      <c r="Z92" s="96"/>
      <c r="AA92" s="38"/>
      <c r="AB92" s="96"/>
      <c r="AC92" s="38"/>
      <c r="AD92" s="96"/>
      <c r="AE92" s="38"/>
      <c r="AF92" s="96"/>
      <c r="AH92" s="38"/>
      <c r="AI92" s="38"/>
      <c r="AJ92" s="38"/>
      <c r="AK92" s="38"/>
      <c r="AL92" s="38"/>
      <c r="AM92" s="38"/>
    </row>
    <row r="93" spans="1:39" x14ac:dyDescent="0.15">
      <c r="A93" s="38"/>
      <c r="B93" s="38"/>
      <c r="C93" s="38"/>
      <c r="D93" s="96"/>
      <c r="E93" s="38"/>
      <c r="F93" s="96"/>
      <c r="G93" s="38"/>
      <c r="H93" s="96"/>
      <c r="I93" s="38"/>
      <c r="J93" s="96"/>
      <c r="K93" s="38"/>
      <c r="L93" s="96"/>
      <c r="M93" s="38"/>
      <c r="N93" s="96"/>
      <c r="O93" s="38"/>
      <c r="P93" s="96"/>
      <c r="Q93" s="38"/>
      <c r="R93" s="96"/>
      <c r="S93" s="38"/>
      <c r="T93" s="96"/>
      <c r="U93" s="38"/>
      <c r="V93" s="96"/>
      <c r="W93" s="38"/>
      <c r="X93" s="96"/>
      <c r="Y93" s="38"/>
      <c r="Z93" s="96"/>
      <c r="AA93" s="38"/>
      <c r="AB93" s="96"/>
      <c r="AC93" s="38"/>
      <c r="AD93" s="96"/>
      <c r="AE93" s="38"/>
      <c r="AF93" s="96"/>
      <c r="AH93" s="38"/>
      <c r="AI93" s="38"/>
      <c r="AJ93" s="38"/>
      <c r="AK93" s="38"/>
      <c r="AL93" s="38"/>
      <c r="AM93" s="38"/>
    </row>
    <row r="94" spans="1:39" x14ac:dyDescent="0.15">
      <c r="A94" s="38"/>
      <c r="B94" s="38"/>
      <c r="C94" s="38"/>
      <c r="D94" s="96"/>
      <c r="E94" s="38"/>
      <c r="F94" s="96"/>
      <c r="G94" s="38"/>
      <c r="H94" s="96"/>
      <c r="I94" s="38"/>
      <c r="J94" s="96"/>
      <c r="K94" s="38"/>
      <c r="L94" s="96"/>
      <c r="M94" s="38"/>
      <c r="N94" s="96"/>
      <c r="O94" s="38"/>
      <c r="P94" s="96"/>
      <c r="Q94" s="38"/>
      <c r="R94" s="96"/>
      <c r="S94" s="38"/>
      <c r="T94" s="96"/>
      <c r="U94" s="38"/>
      <c r="V94" s="96"/>
      <c r="W94" s="38"/>
      <c r="X94" s="96"/>
      <c r="Y94" s="38"/>
      <c r="Z94" s="96"/>
      <c r="AA94" s="38"/>
      <c r="AB94" s="96"/>
      <c r="AC94" s="38"/>
      <c r="AD94" s="96"/>
      <c r="AE94" s="38"/>
      <c r="AF94" s="96"/>
      <c r="AH94" s="38"/>
      <c r="AI94" s="38"/>
      <c r="AJ94" s="38"/>
      <c r="AK94" s="38"/>
      <c r="AL94" s="38"/>
      <c r="AM94" s="38"/>
    </row>
    <row r="95" spans="1:39" x14ac:dyDescent="0.15">
      <c r="A95" s="38"/>
      <c r="B95" s="38"/>
      <c r="C95" s="38"/>
      <c r="D95" s="96"/>
      <c r="E95" s="38"/>
      <c r="F95" s="96"/>
      <c r="G95" s="38"/>
      <c r="H95" s="96"/>
      <c r="I95" s="38"/>
      <c r="J95" s="96"/>
      <c r="K95" s="38"/>
      <c r="L95" s="96"/>
      <c r="M95" s="38"/>
      <c r="N95" s="96"/>
      <c r="O95" s="38"/>
      <c r="P95" s="96"/>
      <c r="Q95" s="38"/>
      <c r="R95" s="96"/>
      <c r="S95" s="38"/>
      <c r="T95" s="96"/>
      <c r="U95" s="38"/>
      <c r="V95" s="96"/>
      <c r="W95" s="38"/>
      <c r="X95" s="96"/>
      <c r="Y95" s="38"/>
      <c r="Z95" s="96"/>
      <c r="AA95" s="38"/>
      <c r="AB95" s="96"/>
      <c r="AC95" s="38"/>
      <c r="AD95" s="96"/>
      <c r="AE95" s="38"/>
      <c r="AF95" s="96"/>
      <c r="AH95" s="38"/>
      <c r="AI95" s="38"/>
      <c r="AJ95" s="38"/>
      <c r="AK95" s="38"/>
      <c r="AL95" s="38"/>
      <c r="AM95" s="38"/>
    </row>
    <row r="96" spans="1:39" x14ac:dyDescent="0.15">
      <c r="A96" s="38"/>
      <c r="B96" s="38"/>
      <c r="C96" s="38"/>
      <c r="D96" s="96"/>
      <c r="E96" s="38"/>
      <c r="F96" s="96"/>
      <c r="G96" s="38"/>
      <c r="H96" s="96"/>
      <c r="I96" s="38"/>
      <c r="J96" s="96"/>
      <c r="K96" s="38"/>
      <c r="L96" s="96"/>
      <c r="M96" s="38"/>
      <c r="N96" s="96"/>
      <c r="O96" s="38"/>
      <c r="P96" s="96"/>
      <c r="Q96" s="38"/>
      <c r="R96" s="96"/>
      <c r="S96" s="38"/>
      <c r="T96" s="96"/>
      <c r="U96" s="38"/>
      <c r="V96" s="96"/>
      <c r="W96" s="38"/>
      <c r="X96" s="96"/>
      <c r="Y96" s="38"/>
      <c r="Z96" s="96"/>
      <c r="AA96" s="38"/>
      <c r="AB96" s="96"/>
      <c r="AC96" s="38"/>
      <c r="AD96" s="96"/>
      <c r="AE96" s="38"/>
      <c r="AF96" s="96"/>
      <c r="AH96" s="38"/>
      <c r="AI96" s="38"/>
      <c r="AJ96" s="38"/>
      <c r="AK96" s="38"/>
      <c r="AL96" s="38"/>
      <c r="AM96" s="38"/>
    </row>
    <row r="97" spans="1:39" x14ac:dyDescent="0.15">
      <c r="A97" s="38"/>
      <c r="B97" s="38"/>
      <c r="C97" s="38"/>
      <c r="D97" s="96"/>
      <c r="E97" s="38"/>
      <c r="F97" s="96"/>
      <c r="G97" s="38"/>
      <c r="H97" s="96"/>
      <c r="I97" s="38"/>
      <c r="J97" s="96"/>
      <c r="K97" s="38"/>
      <c r="L97" s="96"/>
      <c r="M97" s="38"/>
      <c r="N97" s="96"/>
      <c r="O97" s="38"/>
      <c r="P97" s="96"/>
      <c r="Q97" s="38"/>
      <c r="R97" s="96"/>
      <c r="S97" s="38"/>
      <c r="T97" s="96"/>
      <c r="U97" s="38"/>
      <c r="V97" s="96"/>
      <c r="W97" s="38"/>
      <c r="X97" s="96"/>
      <c r="Y97" s="38"/>
      <c r="Z97" s="96"/>
      <c r="AA97" s="38"/>
      <c r="AB97" s="96"/>
      <c r="AC97" s="38"/>
      <c r="AD97" s="96"/>
      <c r="AE97" s="38"/>
      <c r="AF97" s="96"/>
      <c r="AH97" s="38"/>
      <c r="AI97" s="38"/>
      <c r="AJ97" s="38"/>
      <c r="AK97" s="38"/>
      <c r="AL97" s="38"/>
      <c r="AM97" s="38"/>
    </row>
    <row r="98" spans="1:39" x14ac:dyDescent="0.15">
      <c r="A98" s="38"/>
      <c r="B98" s="38"/>
      <c r="C98" s="38"/>
      <c r="D98" s="96"/>
      <c r="E98" s="38"/>
      <c r="F98" s="96"/>
      <c r="G98" s="38"/>
      <c r="H98" s="96"/>
      <c r="I98" s="38"/>
      <c r="J98" s="96"/>
      <c r="K98" s="38"/>
      <c r="L98" s="96"/>
      <c r="M98" s="38"/>
      <c r="N98" s="96"/>
      <c r="O98" s="38"/>
      <c r="P98" s="96"/>
      <c r="Q98" s="38"/>
      <c r="R98" s="96"/>
      <c r="S98" s="38"/>
      <c r="T98" s="96"/>
      <c r="U98" s="38"/>
      <c r="V98" s="96"/>
      <c r="W98" s="38"/>
      <c r="X98" s="96"/>
      <c r="Y98" s="38"/>
      <c r="Z98" s="96"/>
      <c r="AA98" s="38"/>
      <c r="AB98" s="96"/>
      <c r="AC98" s="38"/>
      <c r="AD98" s="96"/>
      <c r="AE98" s="38"/>
      <c r="AF98" s="96"/>
      <c r="AH98" s="38"/>
      <c r="AI98" s="38"/>
      <c r="AJ98" s="38"/>
      <c r="AK98" s="38"/>
      <c r="AL98" s="38"/>
      <c r="AM98" s="38"/>
    </row>
    <row r="99" spans="1:39" x14ac:dyDescent="0.15">
      <c r="A99" s="38"/>
      <c r="B99" s="38"/>
      <c r="C99" s="38"/>
      <c r="D99" s="96"/>
      <c r="E99" s="38"/>
      <c r="F99" s="96"/>
      <c r="G99" s="38"/>
      <c r="H99" s="96"/>
      <c r="I99" s="38"/>
      <c r="J99" s="96"/>
      <c r="K99" s="38"/>
      <c r="L99" s="96"/>
      <c r="M99" s="38"/>
      <c r="N99" s="96"/>
      <c r="O99" s="38"/>
      <c r="P99" s="96"/>
      <c r="Q99" s="38"/>
      <c r="R99" s="96"/>
      <c r="S99" s="38"/>
      <c r="T99" s="96"/>
      <c r="U99" s="38"/>
      <c r="V99" s="96"/>
      <c r="W99" s="38"/>
      <c r="X99" s="96"/>
      <c r="Y99" s="38"/>
      <c r="Z99" s="96"/>
      <c r="AA99" s="38"/>
      <c r="AB99" s="96"/>
      <c r="AC99" s="38"/>
      <c r="AD99" s="96"/>
      <c r="AE99" s="38"/>
      <c r="AF99" s="96"/>
      <c r="AH99" s="38"/>
      <c r="AI99" s="38"/>
      <c r="AJ99" s="38"/>
      <c r="AK99" s="38"/>
      <c r="AL99" s="38"/>
      <c r="AM99" s="38"/>
    </row>
    <row r="100" spans="1:39" x14ac:dyDescent="0.15">
      <c r="A100" s="38"/>
      <c r="B100" s="38"/>
      <c r="C100" s="38"/>
      <c r="D100" s="96"/>
      <c r="E100" s="38"/>
      <c r="F100" s="96"/>
      <c r="G100" s="38"/>
      <c r="H100" s="96"/>
      <c r="I100" s="38"/>
      <c r="J100" s="96"/>
      <c r="K100" s="38"/>
      <c r="L100" s="96"/>
      <c r="M100" s="38"/>
      <c r="N100" s="96"/>
      <c r="O100" s="38"/>
      <c r="P100" s="96"/>
      <c r="Q100" s="38"/>
      <c r="R100" s="96"/>
      <c r="S100" s="38"/>
      <c r="T100" s="96"/>
      <c r="U100" s="38"/>
      <c r="V100" s="96"/>
      <c r="W100" s="38"/>
      <c r="X100" s="96"/>
      <c r="Y100" s="38"/>
      <c r="Z100" s="96"/>
      <c r="AA100" s="38"/>
      <c r="AB100" s="96"/>
      <c r="AC100" s="38"/>
      <c r="AD100" s="96"/>
      <c r="AE100" s="38"/>
      <c r="AF100" s="96"/>
      <c r="AH100" s="38"/>
      <c r="AI100" s="38"/>
      <c r="AJ100" s="38"/>
      <c r="AK100" s="38"/>
      <c r="AL100" s="38"/>
      <c r="AM100" s="38"/>
    </row>
    <row r="101" spans="1:39" x14ac:dyDescent="0.15">
      <c r="A101" s="38"/>
      <c r="B101" s="38"/>
      <c r="C101" s="38"/>
      <c r="D101" s="96"/>
      <c r="E101" s="38"/>
      <c r="F101" s="96"/>
      <c r="G101" s="38"/>
      <c r="H101" s="96"/>
      <c r="I101" s="38"/>
      <c r="J101" s="96"/>
      <c r="K101" s="38"/>
      <c r="L101" s="96"/>
      <c r="M101" s="38"/>
      <c r="N101" s="96"/>
      <c r="O101" s="38"/>
      <c r="P101" s="96"/>
      <c r="Q101" s="38"/>
      <c r="R101" s="96"/>
      <c r="S101" s="38"/>
      <c r="T101" s="96"/>
      <c r="U101" s="38"/>
      <c r="V101" s="96"/>
      <c r="W101" s="38"/>
      <c r="X101" s="96"/>
      <c r="Y101" s="38"/>
      <c r="Z101" s="96"/>
      <c r="AA101" s="38"/>
      <c r="AB101" s="96"/>
      <c r="AC101" s="38"/>
      <c r="AD101" s="96"/>
      <c r="AE101" s="38"/>
      <c r="AF101" s="96"/>
      <c r="AH101" s="38"/>
      <c r="AI101" s="38"/>
      <c r="AJ101" s="38"/>
      <c r="AK101" s="38"/>
      <c r="AL101" s="38"/>
      <c r="AM101" s="38"/>
    </row>
    <row r="102" spans="1:39" x14ac:dyDescent="0.15">
      <c r="A102" s="38"/>
      <c r="B102" s="38"/>
      <c r="C102" s="38"/>
      <c r="D102" s="96"/>
      <c r="E102" s="38"/>
      <c r="F102" s="96"/>
      <c r="G102" s="38"/>
      <c r="H102" s="96"/>
      <c r="I102" s="38"/>
      <c r="J102" s="96"/>
      <c r="K102" s="38"/>
      <c r="L102" s="96"/>
      <c r="M102" s="38"/>
      <c r="N102" s="96"/>
      <c r="O102" s="38"/>
      <c r="P102" s="96"/>
      <c r="Q102" s="38"/>
      <c r="R102" s="96"/>
      <c r="S102" s="38"/>
      <c r="T102" s="96"/>
      <c r="U102" s="38"/>
      <c r="V102" s="96"/>
      <c r="W102" s="38"/>
      <c r="X102" s="96"/>
      <c r="Y102" s="38"/>
      <c r="Z102" s="96"/>
      <c r="AA102" s="38"/>
      <c r="AB102" s="96"/>
      <c r="AC102" s="38"/>
      <c r="AD102" s="96"/>
      <c r="AE102" s="38"/>
      <c r="AF102" s="96"/>
      <c r="AH102" s="38"/>
      <c r="AI102" s="38"/>
      <c r="AJ102" s="38"/>
      <c r="AK102" s="38"/>
      <c r="AL102" s="38"/>
      <c r="AM102" s="38"/>
    </row>
    <row r="103" spans="1:39" x14ac:dyDescent="0.15">
      <c r="A103" s="38"/>
      <c r="B103" s="38"/>
      <c r="C103" s="38"/>
      <c r="D103" s="96"/>
      <c r="E103" s="38"/>
      <c r="F103" s="96"/>
      <c r="G103" s="38"/>
      <c r="H103" s="96"/>
      <c r="I103" s="38"/>
      <c r="J103" s="96"/>
      <c r="K103" s="38"/>
      <c r="L103" s="96"/>
      <c r="M103" s="38"/>
      <c r="N103" s="96"/>
      <c r="O103" s="38"/>
      <c r="P103" s="96"/>
      <c r="Q103" s="38"/>
      <c r="R103" s="96"/>
      <c r="S103" s="38"/>
      <c r="T103" s="96"/>
      <c r="U103" s="38"/>
      <c r="V103" s="96"/>
      <c r="W103" s="38"/>
      <c r="X103" s="96"/>
      <c r="Y103" s="38"/>
      <c r="Z103" s="96"/>
      <c r="AA103" s="38"/>
      <c r="AB103" s="96"/>
      <c r="AC103" s="38"/>
      <c r="AD103" s="96"/>
      <c r="AE103" s="38"/>
      <c r="AF103" s="96"/>
      <c r="AH103" s="38"/>
      <c r="AI103" s="38"/>
      <c r="AJ103" s="38"/>
      <c r="AK103" s="38"/>
      <c r="AL103" s="38"/>
      <c r="AM103" s="38"/>
    </row>
    <row r="104" spans="1:39" x14ac:dyDescent="0.15">
      <c r="A104" s="38"/>
      <c r="B104" s="38"/>
      <c r="C104" s="38"/>
      <c r="D104" s="96"/>
      <c r="E104" s="38"/>
      <c r="F104" s="96"/>
      <c r="G104" s="38"/>
      <c r="H104" s="96"/>
      <c r="I104" s="38"/>
      <c r="J104" s="96"/>
      <c r="K104" s="38"/>
      <c r="L104" s="96"/>
      <c r="M104" s="38"/>
      <c r="N104" s="96"/>
      <c r="O104" s="38"/>
      <c r="P104" s="96"/>
      <c r="Q104" s="38"/>
      <c r="R104" s="96"/>
      <c r="S104" s="38"/>
      <c r="T104" s="96"/>
      <c r="U104" s="38"/>
      <c r="V104" s="96"/>
      <c r="W104" s="38"/>
      <c r="X104" s="96"/>
      <c r="Y104" s="38"/>
      <c r="Z104" s="96"/>
      <c r="AA104" s="38"/>
      <c r="AB104" s="96"/>
      <c r="AC104" s="38"/>
      <c r="AD104" s="96"/>
      <c r="AE104" s="38"/>
      <c r="AF104" s="96"/>
      <c r="AH104" s="38"/>
      <c r="AI104" s="38"/>
      <c r="AJ104" s="38"/>
      <c r="AK104" s="38"/>
      <c r="AL104" s="38"/>
      <c r="AM104" s="38"/>
    </row>
    <row r="105" spans="1:39" x14ac:dyDescent="0.15">
      <c r="A105" s="38"/>
      <c r="B105" s="38"/>
      <c r="C105" s="38"/>
      <c r="D105" s="96"/>
      <c r="E105" s="38"/>
      <c r="F105" s="96"/>
      <c r="G105" s="38"/>
      <c r="H105" s="96"/>
      <c r="I105" s="38"/>
      <c r="J105" s="96"/>
      <c r="K105" s="38"/>
      <c r="L105" s="96"/>
      <c r="M105" s="38"/>
      <c r="N105" s="96"/>
      <c r="O105" s="38"/>
      <c r="P105" s="96"/>
      <c r="Q105" s="38"/>
      <c r="R105" s="96"/>
      <c r="S105" s="38"/>
      <c r="T105" s="96"/>
      <c r="U105" s="38"/>
      <c r="V105" s="96"/>
      <c r="W105" s="38"/>
      <c r="X105" s="96"/>
      <c r="Y105" s="38"/>
      <c r="Z105" s="96"/>
      <c r="AA105" s="38"/>
      <c r="AB105" s="96"/>
      <c r="AC105" s="38"/>
      <c r="AD105" s="96"/>
      <c r="AE105" s="38"/>
      <c r="AF105" s="96"/>
      <c r="AH105" s="38"/>
      <c r="AI105" s="38"/>
      <c r="AJ105" s="38"/>
      <c r="AK105" s="38"/>
      <c r="AL105" s="38"/>
      <c r="AM105" s="38"/>
    </row>
    <row r="106" spans="1:39" x14ac:dyDescent="0.15">
      <c r="A106" s="38"/>
      <c r="B106" s="38"/>
      <c r="C106" s="38"/>
      <c r="D106" s="96"/>
      <c r="E106" s="38"/>
      <c r="F106" s="96"/>
      <c r="G106" s="38"/>
      <c r="H106" s="96"/>
      <c r="I106" s="38"/>
      <c r="J106" s="96"/>
      <c r="K106" s="38"/>
      <c r="L106" s="96"/>
      <c r="M106" s="38"/>
      <c r="N106" s="96"/>
      <c r="O106" s="38"/>
      <c r="P106" s="96"/>
      <c r="Q106" s="38"/>
      <c r="R106" s="96"/>
      <c r="S106" s="38"/>
      <c r="T106" s="96"/>
      <c r="U106" s="38"/>
      <c r="V106" s="96"/>
      <c r="W106" s="38"/>
      <c r="X106" s="96"/>
      <c r="Y106" s="38"/>
      <c r="Z106" s="96"/>
      <c r="AA106" s="38"/>
      <c r="AB106" s="96"/>
      <c r="AC106" s="38"/>
      <c r="AD106" s="96"/>
      <c r="AE106" s="38"/>
      <c r="AF106" s="96"/>
      <c r="AH106" s="38"/>
      <c r="AI106" s="38"/>
      <c r="AJ106" s="38"/>
      <c r="AK106" s="38"/>
      <c r="AL106" s="38"/>
      <c r="AM106" s="38"/>
    </row>
    <row r="107" spans="1:39" x14ac:dyDescent="0.15">
      <c r="A107" s="38"/>
      <c r="B107" s="38"/>
      <c r="C107" s="38"/>
      <c r="D107" s="96"/>
      <c r="E107" s="38"/>
      <c r="F107" s="96"/>
      <c r="G107" s="38"/>
      <c r="H107" s="96"/>
      <c r="I107" s="38"/>
      <c r="J107" s="96"/>
      <c r="K107" s="38"/>
      <c r="L107" s="96"/>
      <c r="M107" s="38"/>
      <c r="N107" s="96"/>
      <c r="O107" s="38"/>
      <c r="P107" s="96"/>
      <c r="Q107" s="38"/>
      <c r="R107" s="96"/>
      <c r="S107" s="38"/>
      <c r="T107" s="96"/>
      <c r="U107" s="38"/>
      <c r="V107" s="96"/>
      <c r="W107" s="38"/>
      <c r="X107" s="96"/>
      <c r="Y107" s="38"/>
      <c r="Z107" s="96"/>
      <c r="AA107" s="38"/>
      <c r="AB107" s="96"/>
      <c r="AC107" s="38"/>
      <c r="AD107" s="96"/>
      <c r="AE107" s="38"/>
      <c r="AF107" s="96"/>
      <c r="AH107" s="38"/>
      <c r="AI107" s="38"/>
      <c r="AJ107" s="38"/>
      <c r="AK107" s="38"/>
      <c r="AL107" s="38"/>
      <c r="AM107" s="38"/>
    </row>
    <row r="108" spans="1:39" x14ac:dyDescent="0.15">
      <c r="A108" s="38"/>
      <c r="B108" s="38"/>
      <c r="C108" s="38"/>
      <c r="D108" s="96"/>
      <c r="E108" s="38"/>
      <c r="F108" s="96"/>
      <c r="G108" s="38"/>
      <c r="H108" s="96"/>
      <c r="I108" s="38"/>
      <c r="J108" s="96"/>
      <c r="K108" s="38"/>
      <c r="L108" s="96"/>
      <c r="M108" s="38"/>
      <c r="N108" s="96"/>
      <c r="O108" s="38"/>
      <c r="P108" s="96"/>
      <c r="Q108" s="38"/>
      <c r="R108" s="96"/>
      <c r="S108" s="38"/>
      <c r="T108" s="96"/>
      <c r="U108" s="38"/>
      <c r="V108" s="96"/>
      <c r="W108" s="38"/>
      <c r="X108" s="96"/>
      <c r="Y108" s="38"/>
      <c r="Z108" s="96"/>
      <c r="AA108" s="38"/>
      <c r="AB108" s="96"/>
      <c r="AC108" s="38"/>
      <c r="AD108" s="96"/>
      <c r="AE108" s="38"/>
      <c r="AF108" s="96"/>
      <c r="AH108" s="38"/>
      <c r="AI108" s="38"/>
      <c r="AJ108" s="38"/>
      <c r="AK108" s="38"/>
      <c r="AL108" s="38"/>
      <c r="AM108" s="38"/>
    </row>
    <row r="109" spans="1:39" x14ac:dyDescent="0.15">
      <c r="A109" s="38"/>
      <c r="B109" s="38"/>
      <c r="C109" s="38"/>
      <c r="D109" s="96"/>
      <c r="E109" s="38"/>
      <c r="F109" s="96"/>
      <c r="G109" s="38"/>
      <c r="H109" s="96"/>
      <c r="I109" s="38"/>
      <c r="J109" s="96"/>
      <c r="K109" s="38"/>
      <c r="L109" s="96"/>
      <c r="M109" s="38"/>
      <c r="N109" s="96"/>
      <c r="O109" s="38"/>
      <c r="P109" s="96"/>
      <c r="Q109" s="38"/>
      <c r="R109" s="96"/>
      <c r="S109" s="38"/>
      <c r="T109" s="96"/>
      <c r="U109" s="38"/>
      <c r="V109" s="96"/>
      <c r="W109" s="38"/>
      <c r="X109" s="96"/>
      <c r="Y109" s="38"/>
      <c r="Z109" s="96"/>
      <c r="AA109" s="38"/>
      <c r="AB109" s="96"/>
      <c r="AC109" s="38"/>
      <c r="AD109" s="96"/>
      <c r="AE109" s="38"/>
      <c r="AF109" s="96"/>
      <c r="AH109" s="38"/>
      <c r="AI109" s="38"/>
      <c r="AJ109" s="38"/>
      <c r="AK109" s="38"/>
      <c r="AL109" s="38"/>
      <c r="AM109" s="38"/>
    </row>
    <row r="110" spans="1:39" x14ac:dyDescent="0.15">
      <c r="A110" s="38"/>
      <c r="B110" s="38"/>
      <c r="C110" s="38"/>
      <c r="D110" s="96"/>
      <c r="E110" s="38"/>
      <c r="F110" s="96"/>
      <c r="G110" s="38"/>
      <c r="H110" s="96"/>
      <c r="I110" s="38"/>
      <c r="J110" s="96"/>
      <c r="K110" s="38"/>
      <c r="L110" s="96"/>
      <c r="M110" s="38"/>
      <c r="N110" s="96"/>
      <c r="O110" s="38"/>
      <c r="P110" s="96"/>
      <c r="Q110" s="38"/>
      <c r="R110" s="96"/>
      <c r="S110" s="38"/>
      <c r="T110" s="96"/>
      <c r="U110" s="38"/>
      <c r="V110" s="96"/>
      <c r="W110" s="38"/>
      <c r="X110" s="96"/>
      <c r="Y110" s="38"/>
      <c r="Z110" s="96"/>
      <c r="AA110" s="38"/>
      <c r="AB110" s="96"/>
      <c r="AC110" s="38"/>
      <c r="AD110" s="96"/>
      <c r="AE110" s="38"/>
      <c r="AF110" s="96"/>
      <c r="AH110" s="38"/>
      <c r="AI110" s="38"/>
      <c r="AJ110" s="38"/>
      <c r="AK110" s="38"/>
      <c r="AL110" s="38"/>
      <c r="AM110" s="38"/>
    </row>
    <row r="111" spans="1:39" x14ac:dyDescent="0.15">
      <c r="A111" s="38"/>
      <c r="B111" s="38"/>
      <c r="C111" s="38"/>
      <c r="D111" s="96"/>
      <c r="E111" s="38"/>
      <c r="F111" s="96"/>
      <c r="G111" s="38"/>
      <c r="H111" s="96"/>
      <c r="I111" s="38"/>
      <c r="J111" s="96"/>
      <c r="K111" s="38"/>
      <c r="L111" s="96"/>
      <c r="M111" s="38"/>
      <c r="N111" s="96"/>
      <c r="O111" s="38"/>
      <c r="P111" s="96"/>
      <c r="Q111" s="38"/>
      <c r="R111" s="96"/>
      <c r="S111" s="38"/>
      <c r="T111" s="96"/>
      <c r="U111" s="38"/>
      <c r="V111" s="96"/>
      <c r="W111" s="38"/>
      <c r="X111" s="96"/>
      <c r="Y111" s="38"/>
      <c r="Z111" s="96"/>
      <c r="AA111" s="38"/>
      <c r="AB111" s="96"/>
      <c r="AC111" s="38"/>
      <c r="AD111" s="96"/>
      <c r="AE111" s="38"/>
      <c r="AF111" s="96"/>
      <c r="AH111" s="38"/>
      <c r="AI111" s="38"/>
      <c r="AJ111" s="38"/>
      <c r="AK111" s="38"/>
      <c r="AL111" s="38"/>
      <c r="AM111" s="38"/>
    </row>
    <row r="112" spans="1:39" x14ac:dyDescent="0.15">
      <c r="A112" s="38"/>
      <c r="B112" s="38"/>
      <c r="C112" s="38"/>
      <c r="D112" s="96"/>
      <c r="E112" s="38"/>
      <c r="F112" s="96"/>
      <c r="G112" s="38"/>
      <c r="H112" s="96"/>
      <c r="I112" s="38"/>
      <c r="J112" s="96"/>
      <c r="K112" s="38"/>
      <c r="L112" s="96"/>
      <c r="M112" s="38"/>
      <c r="N112" s="96"/>
      <c r="O112" s="38"/>
      <c r="P112" s="96"/>
      <c r="Q112" s="38"/>
      <c r="R112" s="96"/>
      <c r="S112" s="38"/>
      <c r="T112" s="96"/>
      <c r="U112" s="38"/>
      <c r="V112" s="96"/>
      <c r="W112" s="38"/>
      <c r="X112" s="96"/>
      <c r="Y112" s="38"/>
      <c r="Z112" s="96"/>
      <c r="AA112" s="38"/>
      <c r="AB112" s="96"/>
      <c r="AC112" s="38"/>
      <c r="AD112" s="96"/>
      <c r="AE112" s="38"/>
      <c r="AF112" s="96"/>
      <c r="AH112" s="38"/>
      <c r="AI112" s="38"/>
      <c r="AJ112" s="38"/>
      <c r="AK112" s="38"/>
      <c r="AL112" s="38"/>
      <c r="AM112" s="38"/>
    </row>
    <row r="113" spans="1:39" x14ac:dyDescent="0.15">
      <c r="A113" s="38"/>
      <c r="B113" s="38"/>
      <c r="C113" s="38"/>
      <c r="D113" s="96"/>
      <c r="E113" s="38"/>
      <c r="F113" s="96"/>
      <c r="G113" s="38"/>
      <c r="H113" s="96"/>
      <c r="I113" s="38"/>
      <c r="J113" s="96"/>
      <c r="K113" s="38"/>
      <c r="L113" s="96"/>
      <c r="M113" s="38"/>
      <c r="N113" s="96"/>
      <c r="O113" s="38"/>
      <c r="P113" s="96"/>
      <c r="Q113" s="38"/>
      <c r="R113" s="96"/>
      <c r="S113" s="38"/>
      <c r="T113" s="96"/>
      <c r="U113" s="38"/>
      <c r="V113" s="96"/>
      <c r="W113" s="38"/>
      <c r="X113" s="96"/>
      <c r="Y113" s="38"/>
      <c r="Z113" s="96"/>
      <c r="AA113" s="38"/>
      <c r="AB113" s="96"/>
      <c r="AC113" s="38"/>
      <c r="AD113" s="96"/>
      <c r="AE113" s="38"/>
      <c r="AF113" s="96"/>
      <c r="AH113" s="38"/>
      <c r="AI113" s="38"/>
      <c r="AJ113" s="38"/>
      <c r="AK113" s="38"/>
      <c r="AL113" s="38"/>
      <c r="AM113" s="38"/>
    </row>
    <row r="114" spans="1:39" x14ac:dyDescent="0.15">
      <c r="A114" s="38"/>
      <c r="B114" s="38"/>
      <c r="C114" s="38"/>
      <c r="D114" s="96"/>
      <c r="E114" s="38"/>
      <c r="F114" s="96"/>
      <c r="G114" s="38"/>
      <c r="H114" s="96"/>
      <c r="I114" s="38"/>
      <c r="J114" s="96"/>
      <c r="K114" s="38"/>
      <c r="L114" s="96"/>
      <c r="M114" s="38"/>
      <c r="N114" s="96"/>
      <c r="O114" s="38"/>
      <c r="P114" s="96"/>
      <c r="Q114" s="38"/>
      <c r="R114" s="96"/>
      <c r="S114" s="38"/>
      <c r="T114" s="96"/>
      <c r="U114" s="38"/>
      <c r="V114" s="96"/>
      <c r="W114" s="38"/>
      <c r="X114" s="96"/>
      <c r="Y114" s="38"/>
      <c r="Z114" s="96"/>
      <c r="AA114" s="38"/>
      <c r="AB114" s="96"/>
      <c r="AC114" s="38"/>
      <c r="AD114" s="96"/>
      <c r="AE114" s="38"/>
      <c r="AF114" s="96"/>
      <c r="AH114" s="38"/>
      <c r="AI114" s="38"/>
      <c r="AJ114" s="38"/>
      <c r="AK114" s="38"/>
      <c r="AL114" s="38"/>
      <c r="AM114" s="38"/>
    </row>
    <row r="115" spans="1:39" x14ac:dyDescent="0.15">
      <c r="A115" s="38"/>
      <c r="B115" s="38"/>
      <c r="C115" s="38"/>
      <c r="D115" s="96"/>
      <c r="E115" s="38"/>
      <c r="F115" s="96"/>
      <c r="G115" s="38"/>
      <c r="H115" s="96"/>
      <c r="I115" s="38"/>
      <c r="J115" s="96"/>
      <c r="K115" s="38"/>
      <c r="L115" s="96"/>
      <c r="M115" s="38"/>
      <c r="N115" s="96"/>
      <c r="O115" s="38"/>
      <c r="P115" s="96"/>
      <c r="Q115" s="38"/>
      <c r="R115" s="96"/>
      <c r="S115" s="38"/>
      <c r="T115" s="96"/>
      <c r="U115" s="38"/>
      <c r="V115" s="96"/>
      <c r="W115" s="38"/>
      <c r="X115" s="96"/>
      <c r="Y115" s="38"/>
      <c r="Z115" s="96"/>
      <c r="AA115" s="38"/>
      <c r="AB115" s="96"/>
      <c r="AC115" s="38"/>
      <c r="AD115" s="96"/>
      <c r="AE115" s="38"/>
      <c r="AF115" s="96"/>
      <c r="AH115" s="38"/>
      <c r="AI115" s="38"/>
      <c r="AJ115" s="38"/>
      <c r="AK115" s="38"/>
      <c r="AL115" s="38"/>
      <c r="AM115" s="38"/>
    </row>
    <row r="116" spans="1:39" x14ac:dyDescent="0.15">
      <c r="A116" s="38"/>
      <c r="B116" s="38"/>
      <c r="C116" s="38"/>
      <c r="D116" s="96"/>
      <c r="E116" s="38"/>
      <c r="F116" s="96"/>
      <c r="G116" s="38"/>
      <c r="H116" s="96"/>
      <c r="I116" s="38"/>
      <c r="J116" s="96"/>
      <c r="K116" s="38"/>
      <c r="L116" s="96"/>
      <c r="M116" s="38"/>
      <c r="N116" s="96"/>
      <c r="O116" s="38"/>
      <c r="P116" s="96"/>
      <c r="Q116" s="38"/>
      <c r="R116" s="96"/>
      <c r="S116" s="38"/>
      <c r="T116" s="96"/>
      <c r="U116" s="38"/>
      <c r="V116" s="96"/>
      <c r="W116" s="38"/>
      <c r="X116" s="96"/>
      <c r="Y116" s="38"/>
      <c r="Z116" s="96"/>
      <c r="AA116" s="38"/>
      <c r="AB116" s="96"/>
      <c r="AC116" s="38"/>
      <c r="AD116" s="96"/>
      <c r="AE116" s="38"/>
      <c r="AF116" s="96"/>
      <c r="AH116" s="38"/>
      <c r="AI116" s="38"/>
      <c r="AJ116" s="38"/>
      <c r="AK116" s="38"/>
      <c r="AL116" s="38"/>
      <c r="AM116" s="38"/>
    </row>
    <row r="117" spans="1:39" x14ac:dyDescent="0.15">
      <c r="A117" s="38"/>
      <c r="B117" s="38"/>
      <c r="C117" s="38"/>
      <c r="D117" s="96"/>
      <c r="E117" s="38"/>
      <c r="F117" s="96"/>
      <c r="G117" s="38"/>
      <c r="H117" s="96"/>
      <c r="I117" s="38"/>
      <c r="J117" s="96"/>
      <c r="K117" s="38"/>
      <c r="L117" s="96"/>
      <c r="M117" s="38"/>
      <c r="N117" s="96"/>
      <c r="O117" s="38"/>
      <c r="P117" s="96"/>
      <c r="Q117" s="38"/>
      <c r="R117" s="96"/>
      <c r="S117" s="38"/>
      <c r="T117" s="96"/>
      <c r="U117" s="38"/>
      <c r="V117" s="96"/>
      <c r="W117" s="38"/>
      <c r="X117" s="96"/>
      <c r="Y117" s="38"/>
      <c r="Z117" s="96"/>
      <c r="AA117" s="38"/>
      <c r="AB117" s="96"/>
      <c r="AC117" s="38"/>
      <c r="AD117" s="96"/>
      <c r="AE117" s="38"/>
      <c r="AF117" s="96"/>
      <c r="AH117" s="38"/>
      <c r="AI117" s="38"/>
      <c r="AJ117" s="38"/>
      <c r="AK117" s="38"/>
      <c r="AL117" s="38"/>
      <c r="AM117" s="38"/>
    </row>
    <row r="118" spans="1:39" x14ac:dyDescent="0.15">
      <c r="A118" s="38"/>
      <c r="B118" s="38"/>
      <c r="C118" s="38"/>
      <c r="D118" s="96"/>
      <c r="E118" s="38"/>
      <c r="F118" s="96"/>
      <c r="G118" s="38"/>
      <c r="H118" s="96"/>
      <c r="I118" s="38"/>
      <c r="J118" s="96"/>
      <c r="K118" s="38"/>
      <c r="L118" s="96"/>
      <c r="M118" s="38"/>
      <c r="N118" s="96"/>
      <c r="O118" s="38"/>
      <c r="P118" s="96"/>
      <c r="Q118" s="38"/>
      <c r="R118" s="96"/>
      <c r="S118" s="38"/>
      <c r="T118" s="96"/>
      <c r="U118" s="38"/>
      <c r="V118" s="96"/>
      <c r="W118" s="38"/>
      <c r="X118" s="96"/>
      <c r="Y118" s="38"/>
      <c r="Z118" s="96"/>
      <c r="AA118" s="38"/>
      <c r="AB118" s="96"/>
      <c r="AC118" s="38"/>
      <c r="AD118" s="96"/>
      <c r="AE118" s="38"/>
      <c r="AF118" s="96"/>
      <c r="AH118" s="38"/>
      <c r="AI118" s="38"/>
      <c r="AJ118" s="38"/>
      <c r="AK118" s="38"/>
      <c r="AL118" s="38"/>
      <c r="AM118" s="38"/>
    </row>
    <row r="119" spans="1:39" x14ac:dyDescent="0.15">
      <c r="A119" s="38"/>
      <c r="B119" s="38"/>
      <c r="C119" s="38"/>
      <c r="D119" s="96"/>
      <c r="E119" s="38"/>
      <c r="F119" s="96"/>
      <c r="G119" s="38"/>
      <c r="H119" s="96"/>
      <c r="I119" s="38"/>
      <c r="J119" s="96"/>
      <c r="K119" s="38"/>
      <c r="L119" s="96"/>
      <c r="M119" s="38"/>
      <c r="N119" s="96"/>
      <c r="O119" s="38"/>
      <c r="P119" s="96"/>
      <c r="Q119" s="38"/>
      <c r="R119" s="96"/>
      <c r="S119" s="38"/>
      <c r="T119" s="96"/>
      <c r="U119" s="38"/>
      <c r="V119" s="96"/>
      <c r="W119" s="38"/>
      <c r="X119" s="96"/>
      <c r="Y119" s="38"/>
      <c r="Z119" s="96"/>
      <c r="AA119" s="38"/>
      <c r="AB119" s="96"/>
      <c r="AC119" s="38"/>
      <c r="AD119" s="96"/>
      <c r="AE119" s="38"/>
      <c r="AF119" s="96"/>
      <c r="AH119" s="38"/>
      <c r="AI119" s="38"/>
      <c r="AJ119" s="38"/>
      <c r="AK119" s="38"/>
      <c r="AL119" s="38"/>
      <c r="AM119" s="38"/>
    </row>
    <row r="120" spans="1:39" x14ac:dyDescent="0.15">
      <c r="A120" s="38"/>
      <c r="B120" s="38"/>
      <c r="C120" s="38"/>
      <c r="D120" s="96"/>
      <c r="E120" s="38"/>
      <c r="F120" s="96"/>
      <c r="G120" s="38"/>
      <c r="H120" s="96"/>
      <c r="I120" s="38"/>
      <c r="J120" s="96"/>
      <c r="K120" s="38"/>
      <c r="L120" s="96"/>
      <c r="M120" s="38"/>
      <c r="N120" s="96"/>
      <c r="O120" s="38"/>
      <c r="P120" s="96"/>
      <c r="Q120" s="38"/>
      <c r="R120" s="96"/>
      <c r="S120" s="38"/>
      <c r="T120" s="96"/>
      <c r="U120" s="38"/>
      <c r="V120" s="96"/>
      <c r="W120" s="38"/>
      <c r="X120" s="96"/>
      <c r="Y120" s="38"/>
      <c r="Z120" s="96"/>
      <c r="AA120" s="38"/>
      <c r="AB120" s="96"/>
      <c r="AC120" s="38"/>
      <c r="AD120" s="96"/>
      <c r="AE120" s="38"/>
      <c r="AF120" s="96"/>
      <c r="AH120" s="38"/>
      <c r="AI120" s="38"/>
      <c r="AJ120" s="38"/>
      <c r="AK120" s="38"/>
      <c r="AL120" s="38"/>
      <c r="AM120" s="38"/>
    </row>
    <row r="121" spans="1:39" x14ac:dyDescent="0.15">
      <c r="A121" s="38"/>
      <c r="B121" s="38"/>
      <c r="C121" s="38"/>
      <c r="D121" s="96"/>
      <c r="E121" s="38"/>
      <c r="F121" s="96"/>
      <c r="G121" s="38"/>
      <c r="H121" s="96"/>
      <c r="I121" s="38"/>
      <c r="J121" s="96"/>
      <c r="K121" s="38"/>
      <c r="L121" s="96"/>
      <c r="M121" s="38"/>
      <c r="N121" s="96"/>
      <c r="O121" s="38"/>
      <c r="P121" s="96"/>
      <c r="Q121" s="38"/>
      <c r="R121" s="96"/>
      <c r="S121" s="38"/>
      <c r="T121" s="96"/>
      <c r="U121" s="38"/>
      <c r="V121" s="96"/>
      <c r="W121" s="38"/>
      <c r="X121" s="96"/>
      <c r="Y121" s="38"/>
      <c r="Z121" s="96"/>
      <c r="AA121" s="38"/>
      <c r="AB121" s="96"/>
      <c r="AC121" s="38"/>
      <c r="AD121" s="96"/>
      <c r="AE121" s="38"/>
      <c r="AF121" s="96"/>
      <c r="AH121" s="38"/>
      <c r="AI121" s="38"/>
      <c r="AJ121" s="38"/>
      <c r="AK121" s="38"/>
      <c r="AL121" s="38"/>
      <c r="AM121" s="38"/>
    </row>
    <row r="122" spans="1:39" x14ac:dyDescent="0.15">
      <c r="A122" s="38"/>
      <c r="B122" s="38"/>
      <c r="C122" s="38"/>
      <c r="D122" s="96"/>
      <c r="E122" s="38"/>
      <c r="F122" s="96"/>
      <c r="G122" s="38"/>
      <c r="H122" s="96"/>
      <c r="I122" s="38"/>
      <c r="J122" s="96"/>
      <c r="K122" s="38"/>
      <c r="L122" s="96"/>
      <c r="M122" s="38"/>
      <c r="N122" s="96"/>
      <c r="O122" s="38"/>
      <c r="P122" s="96"/>
      <c r="Q122" s="38"/>
      <c r="R122" s="96"/>
      <c r="S122" s="38"/>
      <c r="T122" s="96"/>
      <c r="U122" s="38"/>
      <c r="V122" s="96"/>
      <c r="W122" s="38"/>
      <c r="X122" s="96"/>
      <c r="Y122" s="38"/>
      <c r="Z122" s="96"/>
      <c r="AA122" s="38"/>
      <c r="AB122" s="96"/>
      <c r="AC122" s="38"/>
      <c r="AD122" s="96"/>
      <c r="AE122" s="38"/>
      <c r="AF122" s="96"/>
      <c r="AH122" s="38"/>
      <c r="AI122" s="38"/>
      <c r="AJ122" s="38"/>
      <c r="AK122" s="38"/>
      <c r="AL122" s="38"/>
      <c r="AM122" s="38"/>
    </row>
    <row r="123" spans="1:39" x14ac:dyDescent="0.15">
      <c r="A123" s="38"/>
      <c r="B123" s="38"/>
      <c r="C123" s="38"/>
      <c r="D123" s="96"/>
      <c r="E123" s="38"/>
      <c r="F123" s="96"/>
      <c r="G123" s="38"/>
      <c r="H123" s="96"/>
      <c r="I123" s="38"/>
      <c r="J123" s="96"/>
      <c r="K123" s="38"/>
      <c r="L123" s="96"/>
      <c r="M123" s="38"/>
      <c r="N123" s="96"/>
      <c r="O123" s="38"/>
      <c r="P123" s="96"/>
      <c r="Q123" s="38"/>
      <c r="R123" s="96"/>
      <c r="S123" s="38"/>
      <c r="T123" s="96"/>
      <c r="U123" s="38"/>
      <c r="V123" s="96"/>
      <c r="W123" s="38"/>
      <c r="X123" s="96"/>
      <c r="Y123" s="38"/>
      <c r="Z123" s="96"/>
      <c r="AA123" s="38"/>
      <c r="AB123" s="96"/>
      <c r="AC123" s="38"/>
      <c r="AD123" s="96"/>
      <c r="AE123" s="38"/>
      <c r="AF123" s="96"/>
      <c r="AH123" s="38"/>
      <c r="AI123" s="38"/>
      <c r="AJ123" s="38"/>
      <c r="AK123" s="38"/>
      <c r="AL123" s="38"/>
      <c r="AM123" s="38"/>
    </row>
    <row r="124" spans="1:39" x14ac:dyDescent="0.15">
      <c r="A124" s="38"/>
      <c r="B124" s="38"/>
      <c r="C124" s="38"/>
      <c r="D124" s="96"/>
      <c r="E124" s="38"/>
      <c r="F124" s="96"/>
      <c r="G124" s="38"/>
      <c r="H124" s="96"/>
      <c r="I124" s="38"/>
      <c r="J124" s="96"/>
      <c r="K124" s="38"/>
      <c r="L124" s="96"/>
      <c r="M124" s="38"/>
      <c r="N124" s="96"/>
      <c r="O124" s="38"/>
      <c r="P124" s="96"/>
      <c r="Q124" s="38"/>
      <c r="R124" s="96"/>
      <c r="S124" s="38"/>
      <c r="T124" s="96"/>
      <c r="U124" s="38"/>
      <c r="V124" s="96"/>
      <c r="W124" s="38"/>
      <c r="X124" s="96"/>
      <c r="Y124" s="38"/>
      <c r="Z124" s="96"/>
      <c r="AA124" s="38"/>
      <c r="AB124" s="96"/>
      <c r="AC124" s="38"/>
      <c r="AD124" s="96"/>
      <c r="AE124" s="38"/>
      <c r="AF124" s="96"/>
      <c r="AH124" s="38"/>
      <c r="AI124" s="38"/>
      <c r="AJ124" s="38"/>
      <c r="AK124" s="38"/>
      <c r="AL124" s="38"/>
      <c r="AM124" s="38"/>
    </row>
    <row r="125" spans="1:39" x14ac:dyDescent="0.15">
      <c r="A125" s="38"/>
      <c r="B125" s="38"/>
      <c r="C125" s="38"/>
      <c r="D125" s="96"/>
      <c r="E125" s="38"/>
      <c r="F125" s="96"/>
      <c r="G125" s="38"/>
      <c r="H125" s="96"/>
      <c r="I125" s="38"/>
      <c r="J125" s="96"/>
      <c r="K125" s="38"/>
      <c r="L125" s="96"/>
      <c r="M125" s="38"/>
      <c r="N125" s="96"/>
      <c r="O125" s="38"/>
      <c r="P125" s="96"/>
      <c r="Q125" s="38"/>
      <c r="R125" s="96"/>
      <c r="S125" s="38"/>
      <c r="T125" s="96"/>
      <c r="U125" s="38"/>
      <c r="V125" s="96"/>
      <c r="W125" s="38"/>
      <c r="X125" s="96"/>
      <c r="Y125" s="38"/>
      <c r="Z125" s="96"/>
      <c r="AA125" s="38"/>
      <c r="AB125" s="96"/>
      <c r="AC125" s="38"/>
      <c r="AD125" s="96"/>
      <c r="AE125" s="38"/>
      <c r="AF125" s="96"/>
      <c r="AH125" s="38"/>
      <c r="AI125" s="38"/>
      <c r="AJ125" s="38"/>
      <c r="AK125" s="38"/>
      <c r="AL125" s="38"/>
      <c r="AM125" s="38"/>
    </row>
    <row r="126" spans="1:39" x14ac:dyDescent="0.15">
      <c r="A126" s="38"/>
      <c r="B126" s="38"/>
      <c r="C126" s="38"/>
      <c r="D126" s="96"/>
      <c r="E126" s="38"/>
      <c r="F126" s="96"/>
      <c r="G126" s="38"/>
      <c r="H126" s="96"/>
      <c r="I126" s="38"/>
      <c r="J126" s="96"/>
      <c r="K126" s="38"/>
      <c r="L126" s="96"/>
      <c r="M126" s="38"/>
      <c r="N126" s="96"/>
      <c r="O126" s="38"/>
      <c r="P126" s="96"/>
      <c r="Q126" s="38"/>
      <c r="R126" s="96"/>
      <c r="S126" s="38"/>
      <c r="T126" s="96"/>
      <c r="U126" s="38"/>
      <c r="V126" s="96"/>
      <c r="W126" s="38"/>
      <c r="X126" s="96"/>
      <c r="Y126" s="38"/>
      <c r="Z126" s="96"/>
      <c r="AA126" s="38"/>
      <c r="AB126" s="96"/>
      <c r="AC126" s="38"/>
      <c r="AD126" s="96"/>
      <c r="AE126" s="38"/>
      <c r="AF126" s="96"/>
      <c r="AH126" s="38"/>
      <c r="AI126" s="38"/>
      <c r="AJ126" s="38"/>
      <c r="AK126" s="38"/>
      <c r="AL126" s="38"/>
      <c r="AM126" s="38"/>
    </row>
    <row r="127" spans="1:39" x14ac:dyDescent="0.15">
      <c r="A127" s="38"/>
      <c r="B127" s="38"/>
      <c r="C127" s="38"/>
      <c r="D127" s="96"/>
      <c r="E127" s="38"/>
      <c r="F127" s="96"/>
      <c r="G127" s="38"/>
      <c r="H127" s="96"/>
      <c r="I127" s="38"/>
      <c r="J127" s="96"/>
      <c r="K127" s="38"/>
      <c r="L127" s="96"/>
      <c r="M127" s="38"/>
      <c r="N127" s="96"/>
      <c r="O127" s="38"/>
      <c r="P127" s="96"/>
      <c r="Q127" s="38"/>
      <c r="R127" s="96"/>
      <c r="S127" s="38"/>
      <c r="T127" s="96"/>
      <c r="U127" s="38"/>
      <c r="V127" s="96"/>
      <c r="W127" s="38"/>
      <c r="X127" s="96"/>
      <c r="Y127" s="38"/>
      <c r="Z127" s="96"/>
      <c r="AA127" s="38"/>
      <c r="AB127" s="96"/>
      <c r="AC127" s="38"/>
      <c r="AD127" s="96"/>
      <c r="AE127" s="38"/>
      <c r="AF127" s="96"/>
      <c r="AH127" s="38"/>
      <c r="AI127" s="38"/>
      <c r="AJ127" s="38"/>
      <c r="AK127" s="38"/>
      <c r="AL127" s="38"/>
      <c r="AM127" s="38"/>
    </row>
    <row r="128" spans="1:39" x14ac:dyDescent="0.15">
      <c r="A128" s="38"/>
      <c r="B128" s="38"/>
      <c r="C128" s="38"/>
      <c r="D128" s="96"/>
      <c r="E128" s="38"/>
      <c r="F128" s="96"/>
      <c r="G128" s="38"/>
      <c r="H128" s="96"/>
      <c r="I128" s="38"/>
      <c r="J128" s="96"/>
      <c r="K128" s="38"/>
      <c r="L128" s="96"/>
      <c r="M128" s="38"/>
      <c r="N128" s="96"/>
      <c r="O128" s="38"/>
      <c r="P128" s="96"/>
      <c r="Q128" s="38"/>
      <c r="R128" s="96"/>
      <c r="S128" s="38"/>
      <c r="T128" s="96"/>
      <c r="U128" s="38"/>
      <c r="V128" s="96"/>
      <c r="W128" s="38"/>
      <c r="X128" s="96"/>
      <c r="Y128" s="38"/>
      <c r="Z128" s="96"/>
      <c r="AA128" s="38"/>
      <c r="AB128" s="96"/>
      <c r="AC128" s="38"/>
      <c r="AD128" s="96"/>
      <c r="AE128" s="38"/>
      <c r="AF128" s="96"/>
      <c r="AH128" s="38"/>
      <c r="AI128" s="38"/>
      <c r="AJ128" s="38"/>
      <c r="AK128" s="38"/>
      <c r="AL128" s="38"/>
      <c r="AM128" s="38"/>
    </row>
    <row r="129" spans="1:39" x14ac:dyDescent="0.15">
      <c r="A129" s="38"/>
      <c r="B129" s="38"/>
      <c r="C129" s="38"/>
      <c r="D129" s="96"/>
      <c r="E129" s="38"/>
      <c r="F129" s="96"/>
      <c r="G129" s="38"/>
      <c r="H129" s="96"/>
      <c r="I129" s="38"/>
      <c r="J129" s="96"/>
      <c r="K129" s="38"/>
      <c r="L129" s="96"/>
      <c r="M129" s="38"/>
      <c r="N129" s="96"/>
      <c r="O129" s="38"/>
      <c r="P129" s="96"/>
      <c r="Q129" s="38"/>
      <c r="R129" s="96"/>
      <c r="S129" s="38"/>
      <c r="T129" s="96"/>
      <c r="U129" s="38"/>
      <c r="V129" s="96"/>
      <c r="W129" s="38"/>
      <c r="X129" s="96"/>
      <c r="Y129" s="38"/>
      <c r="Z129" s="96"/>
      <c r="AA129" s="38"/>
      <c r="AB129" s="96"/>
      <c r="AC129" s="38"/>
      <c r="AD129" s="96"/>
      <c r="AE129" s="38"/>
      <c r="AF129" s="96"/>
      <c r="AH129" s="38"/>
      <c r="AI129" s="38"/>
      <c r="AJ129" s="38"/>
      <c r="AK129" s="38"/>
      <c r="AL129" s="38"/>
      <c r="AM129" s="38"/>
    </row>
    <row r="130" spans="1:39" x14ac:dyDescent="0.15">
      <c r="A130" s="38"/>
      <c r="B130" s="38"/>
      <c r="C130" s="38"/>
      <c r="D130" s="96"/>
      <c r="E130" s="38"/>
      <c r="F130" s="96"/>
      <c r="G130" s="38"/>
      <c r="H130" s="96"/>
      <c r="I130" s="38"/>
      <c r="J130" s="96"/>
      <c r="K130" s="38"/>
      <c r="L130" s="96"/>
      <c r="M130" s="38"/>
      <c r="N130" s="96"/>
      <c r="O130" s="38"/>
      <c r="P130" s="96"/>
      <c r="Q130" s="38"/>
      <c r="R130" s="96"/>
      <c r="S130" s="38"/>
      <c r="T130" s="96"/>
      <c r="U130" s="38"/>
      <c r="V130" s="96"/>
      <c r="W130" s="38"/>
      <c r="X130" s="96"/>
      <c r="Y130" s="38"/>
      <c r="Z130" s="96"/>
      <c r="AA130" s="38"/>
      <c r="AB130" s="96"/>
      <c r="AC130" s="38"/>
      <c r="AD130" s="96"/>
      <c r="AE130" s="38"/>
      <c r="AF130" s="96"/>
      <c r="AH130" s="38"/>
      <c r="AI130" s="38"/>
      <c r="AJ130" s="38"/>
      <c r="AK130" s="38"/>
      <c r="AL130" s="38"/>
      <c r="AM130" s="38"/>
    </row>
    <row r="131" spans="1:39" x14ac:dyDescent="0.15">
      <c r="A131" s="38"/>
      <c r="B131" s="38"/>
      <c r="C131" s="38"/>
      <c r="D131" s="96"/>
      <c r="E131" s="38"/>
      <c r="F131" s="96"/>
      <c r="G131" s="38"/>
      <c r="H131" s="96"/>
      <c r="I131" s="38"/>
      <c r="J131" s="96"/>
      <c r="K131" s="38"/>
      <c r="L131" s="96"/>
      <c r="M131" s="38"/>
      <c r="N131" s="96"/>
      <c r="O131" s="38"/>
      <c r="P131" s="96"/>
      <c r="Q131" s="38"/>
      <c r="R131" s="96"/>
      <c r="S131" s="38"/>
      <c r="T131" s="96"/>
      <c r="U131" s="38"/>
      <c r="V131" s="96"/>
      <c r="W131" s="38"/>
      <c r="X131" s="96"/>
      <c r="Y131" s="38"/>
      <c r="Z131" s="96"/>
      <c r="AA131" s="38"/>
      <c r="AB131" s="96"/>
      <c r="AC131" s="38"/>
      <c r="AD131" s="96"/>
      <c r="AE131" s="38"/>
      <c r="AF131" s="96"/>
      <c r="AH131" s="38"/>
      <c r="AI131" s="38"/>
      <c r="AJ131" s="38"/>
      <c r="AK131" s="38"/>
      <c r="AL131" s="38"/>
      <c r="AM131" s="38"/>
    </row>
    <row r="132" spans="1:39" x14ac:dyDescent="0.15">
      <c r="A132" s="38"/>
      <c r="B132" s="38"/>
      <c r="C132" s="38"/>
      <c r="D132" s="96"/>
      <c r="E132" s="38"/>
      <c r="F132" s="96"/>
      <c r="G132" s="38"/>
      <c r="H132" s="96"/>
      <c r="I132" s="38"/>
      <c r="J132" s="96"/>
      <c r="K132" s="38"/>
      <c r="L132" s="96"/>
      <c r="M132" s="38"/>
      <c r="N132" s="96"/>
      <c r="O132" s="38"/>
      <c r="P132" s="96"/>
      <c r="Q132" s="38"/>
      <c r="R132" s="96"/>
      <c r="S132" s="38"/>
      <c r="T132" s="96"/>
      <c r="U132" s="38"/>
      <c r="V132" s="96"/>
      <c r="W132" s="38"/>
      <c r="X132" s="96"/>
      <c r="Y132" s="38"/>
      <c r="Z132" s="96"/>
      <c r="AA132" s="38"/>
      <c r="AB132" s="96"/>
      <c r="AC132" s="38"/>
      <c r="AD132" s="96"/>
      <c r="AE132" s="38"/>
      <c r="AF132" s="96"/>
      <c r="AH132" s="38"/>
      <c r="AI132" s="38"/>
      <c r="AJ132" s="38"/>
      <c r="AK132" s="38"/>
      <c r="AL132" s="38"/>
      <c r="AM132" s="38"/>
    </row>
    <row r="133" spans="1:39" x14ac:dyDescent="0.15">
      <c r="A133" s="38"/>
      <c r="B133" s="38"/>
      <c r="C133" s="38"/>
      <c r="D133" s="96"/>
      <c r="E133" s="38"/>
      <c r="F133" s="96"/>
      <c r="G133" s="38"/>
      <c r="H133" s="96"/>
      <c r="I133" s="38"/>
      <c r="J133" s="96"/>
      <c r="K133" s="38"/>
      <c r="L133" s="96"/>
      <c r="M133" s="38"/>
      <c r="N133" s="96"/>
      <c r="O133" s="38"/>
      <c r="P133" s="96"/>
      <c r="Q133" s="38"/>
      <c r="R133" s="96"/>
      <c r="S133" s="38"/>
      <c r="T133" s="96"/>
      <c r="U133" s="38"/>
      <c r="V133" s="96"/>
      <c r="W133" s="38"/>
      <c r="X133" s="96"/>
      <c r="Y133" s="38"/>
      <c r="Z133" s="96"/>
      <c r="AA133" s="38"/>
      <c r="AB133" s="96"/>
      <c r="AC133" s="38"/>
      <c r="AD133" s="96"/>
      <c r="AE133" s="38"/>
      <c r="AF133" s="96"/>
      <c r="AH133" s="38"/>
      <c r="AI133" s="38"/>
      <c r="AJ133" s="38"/>
      <c r="AK133" s="38"/>
      <c r="AL133" s="38"/>
      <c r="AM133" s="38"/>
    </row>
    <row r="134" spans="1:39" x14ac:dyDescent="0.15">
      <c r="A134" s="38"/>
      <c r="B134" s="38"/>
      <c r="C134" s="38"/>
      <c r="D134" s="96"/>
      <c r="E134" s="38"/>
      <c r="F134" s="96"/>
      <c r="G134" s="38"/>
      <c r="H134" s="96"/>
      <c r="I134" s="38"/>
      <c r="J134" s="96"/>
      <c r="K134" s="38"/>
      <c r="L134" s="96"/>
      <c r="M134" s="38"/>
      <c r="N134" s="96"/>
      <c r="O134" s="38"/>
      <c r="P134" s="96"/>
      <c r="Q134" s="38"/>
      <c r="R134" s="96"/>
      <c r="S134" s="38"/>
      <c r="T134" s="96"/>
      <c r="U134" s="38"/>
      <c r="V134" s="96"/>
      <c r="W134" s="38"/>
      <c r="X134" s="96"/>
      <c r="Y134" s="38"/>
      <c r="Z134" s="96"/>
      <c r="AA134" s="38"/>
      <c r="AB134" s="96"/>
      <c r="AC134" s="38"/>
      <c r="AD134" s="96"/>
      <c r="AE134" s="38"/>
      <c r="AF134" s="96"/>
      <c r="AH134" s="38"/>
      <c r="AI134" s="38"/>
      <c r="AJ134" s="38"/>
      <c r="AK134" s="38"/>
      <c r="AL134" s="38"/>
      <c r="AM134" s="38"/>
    </row>
    <row r="135" spans="1:39" x14ac:dyDescent="0.15">
      <c r="A135" s="38"/>
      <c r="B135" s="38"/>
      <c r="C135" s="38"/>
      <c r="D135" s="96"/>
      <c r="E135" s="38"/>
      <c r="F135" s="96"/>
      <c r="G135" s="38"/>
      <c r="H135" s="96"/>
      <c r="I135" s="38"/>
      <c r="J135" s="96"/>
      <c r="K135" s="38"/>
      <c r="L135" s="96"/>
      <c r="M135" s="38"/>
      <c r="N135" s="96"/>
      <c r="O135" s="38"/>
      <c r="P135" s="96"/>
      <c r="Q135" s="38"/>
      <c r="R135" s="96"/>
      <c r="S135" s="38"/>
      <c r="T135" s="96"/>
      <c r="U135" s="38"/>
      <c r="V135" s="96"/>
      <c r="W135" s="38"/>
      <c r="X135" s="96"/>
      <c r="Y135" s="38"/>
      <c r="Z135" s="96"/>
      <c r="AA135" s="38"/>
      <c r="AB135" s="96"/>
      <c r="AC135" s="38"/>
      <c r="AD135" s="96"/>
      <c r="AE135" s="38"/>
      <c r="AF135" s="96"/>
      <c r="AH135" s="38"/>
      <c r="AI135" s="38"/>
      <c r="AJ135" s="38"/>
      <c r="AK135" s="38"/>
      <c r="AL135" s="38"/>
      <c r="AM135" s="38"/>
    </row>
    <row r="136" spans="1:39" x14ac:dyDescent="0.15">
      <c r="A136" s="38"/>
      <c r="B136" s="38"/>
      <c r="C136" s="38"/>
      <c r="D136" s="96"/>
      <c r="E136" s="38"/>
      <c r="F136" s="96"/>
      <c r="G136" s="38"/>
      <c r="H136" s="96"/>
      <c r="I136" s="38"/>
      <c r="J136" s="96"/>
      <c r="K136" s="38"/>
      <c r="L136" s="96"/>
      <c r="M136" s="38"/>
      <c r="N136" s="96"/>
      <c r="O136" s="38"/>
      <c r="P136" s="96"/>
      <c r="Q136" s="38"/>
      <c r="R136" s="96"/>
      <c r="S136" s="38"/>
      <c r="T136" s="96"/>
      <c r="U136" s="38"/>
      <c r="V136" s="96"/>
      <c r="W136" s="38"/>
      <c r="X136" s="96"/>
      <c r="Y136" s="38"/>
      <c r="Z136" s="96"/>
      <c r="AA136" s="38"/>
      <c r="AB136" s="96"/>
      <c r="AC136" s="38"/>
      <c r="AD136" s="96"/>
      <c r="AE136" s="38"/>
      <c r="AF136" s="96"/>
      <c r="AH136" s="38"/>
      <c r="AI136" s="38"/>
      <c r="AJ136" s="38"/>
      <c r="AK136" s="38"/>
      <c r="AL136" s="38"/>
      <c r="AM136" s="38"/>
    </row>
    <row r="137" spans="1:39" x14ac:dyDescent="0.15">
      <c r="A137" s="38"/>
      <c r="B137" s="38"/>
      <c r="C137" s="38"/>
      <c r="D137" s="96"/>
      <c r="E137" s="38"/>
      <c r="F137" s="96"/>
      <c r="G137" s="38"/>
      <c r="H137" s="96"/>
      <c r="I137" s="38"/>
      <c r="J137" s="96"/>
      <c r="K137" s="38"/>
      <c r="L137" s="96"/>
      <c r="M137" s="38"/>
      <c r="N137" s="96"/>
      <c r="O137" s="38"/>
      <c r="P137" s="96"/>
      <c r="Q137" s="38"/>
      <c r="R137" s="96"/>
      <c r="S137" s="38"/>
      <c r="T137" s="96"/>
      <c r="U137" s="38"/>
      <c r="V137" s="96"/>
      <c r="W137" s="38"/>
      <c r="X137" s="96"/>
      <c r="Y137" s="38"/>
      <c r="Z137" s="96"/>
      <c r="AA137" s="38"/>
      <c r="AB137" s="96"/>
      <c r="AC137" s="38"/>
      <c r="AD137" s="96"/>
      <c r="AE137" s="38"/>
      <c r="AF137" s="96"/>
      <c r="AH137" s="38"/>
      <c r="AI137" s="38"/>
      <c r="AJ137" s="38"/>
      <c r="AK137" s="38"/>
      <c r="AL137" s="38"/>
      <c r="AM137" s="38"/>
    </row>
    <row r="138" spans="1:39" x14ac:dyDescent="0.15">
      <c r="A138" s="38"/>
      <c r="B138" s="38"/>
      <c r="C138" s="38"/>
      <c r="D138" s="96"/>
      <c r="E138" s="38"/>
      <c r="F138" s="96"/>
      <c r="G138" s="38"/>
      <c r="H138" s="96"/>
      <c r="I138" s="38"/>
      <c r="J138" s="96"/>
      <c r="K138" s="38"/>
      <c r="L138" s="96"/>
      <c r="M138" s="38"/>
      <c r="N138" s="96"/>
      <c r="O138" s="38"/>
      <c r="P138" s="96"/>
      <c r="Q138" s="38"/>
      <c r="R138" s="96"/>
      <c r="S138" s="38"/>
      <c r="T138" s="96"/>
      <c r="U138" s="38"/>
      <c r="V138" s="96"/>
      <c r="W138" s="38"/>
      <c r="X138" s="96"/>
      <c r="Y138" s="38"/>
      <c r="Z138" s="96"/>
      <c r="AA138" s="38"/>
      <c r="AB138" s="96"/>
      <c r="AC138" s="38"/>
      <c r="AD138" s="96"/>
      <c r="AE138" s="38"/>
      <c r="AF138" s="96"/>
      <c r="AH138" s="38"/>
      <c r="AI138" s="38"/>
      <c r="AJ138" s="38"/>
      <c r="AK138" s="38"/>
      <c r="AL138" s="38"/>
      <c r="AM138" s="38"/>
    </row>
    <row r="139" spans="1:39" x14ac:dyDescent="0.15">
      <c r="A139" s="38"/>
      <c r="B139" s="38"/>
      <c r="C139" s="38"/>
      <c r="D139" s="96"/>
      <c r="E139" s="38"/>
      <c r="F139" s="96"/>
      <c r="G139" s="38"/>
      <c r="H139" s="96"/>
      <c r="I139" s="38"/>
      <c r="J139" s="96"/>
      <c r="K139" s="38"/>
      <c r="L139" s="96"/>
      <c r="M139" s="38"/>
      <c r="N139" s="96"/>
      <c r="O139" s="38"/>
      <c r="P139" s="96"/>
      <c r="Q139" s="38"/>
      <c r="R139" s="96"/>
      <c r="S139" s="38"/>
      <c r="T139" s="96"/>
      <c r="U139" s="38"/>
      <c r="V139" s="96"/>
      <c r="W139" s="38"/>
      <c r="X139" s="96"/>
      <c r="Y139" s="38"/>
      <c r="Z139" s="96"/>
      <c r="AA139" s="38"/>
      <c r="AB139" s="96"/>
      <c r="AC139" s="38"/>
      <c r="AD139" s="96"/>
      <c r="AE139" s="38"/>
      <c r="AF139" s="96"/>
      <c r="AH139" s="38"/>
      <c r="AI139" s="38"/>
      <c r="AJ139" s="38"/>
      <c r="AK139" s="38"/>
      <c r="AL139" s="38"/>
      <c r="AM139" s="38"/>
    </row>
    <row r="140" spans="1:39" x14ac:dyDescent="0.15">
      <c r="A140" s="38"/>
      <c r="B140" s="38"/>
      <c r="C140" s="38"/>
      <c r="D140" s="96"/>
      <c r="E140" s="38"/>
      <c r="F140" s="96"/>
      <c r="G140" s="38"/>
      <c r="H140" s="96"/>
      <c r="I140" s="38"/>
      <c r="J140" s="96"/>
      <c r="K140" s="38"/>
      <c r="L140" s="96"/>
      <c r="M140" s="38"/>
      <c r="N140" s="96"/>
      <c r="O140" s="38"/>
      <c r="P140" s="96"/>
      <c r="Q140" s="38"/>
      <c r="R140" s="96"/>
      <c r="S140" s="38"/>
      <c r="T140" s="96"/>
      <c r="U140" s="38"/>
      <c r="V140" s="96"/>
      <c r="W140" s="38"/>
      <c r="X140" s="96"/>
      <c r="Y140" s="38"/>
      <c r="Z140" s="96"/>
      <c r="AA140" s="38"/>
      <c r="AB140" s="96"/>
      <c r="AC140" s="38"/>
      <c r="AD140" s="96"/>
      <c r="AE140" s="38"/>
      <c r="AF140" s="96"/>
      <c r="AH140" s="38"/>
      <c r="AI140" s="38"/>
      <c r="AJ140" s="38"/>
      <c r="AK140" s="38"/>
      <c r="AL140" s="38"/>
      <c r="AM140" s="38"/>
    </row>
    <row r="141" spans="1:39" x14ac:dyDescent="0.15">
      <c r="A141" s="38"/>
      <c r="B141" s="38"/>
      <c r="C141" s="38"/>
      <c r="D141" s="96"/>
      <c r="E141" s="38"/>
      <c r="F141" s="96"/>
      <c r="G141" s="38"/>
      <c r="H141" s="96"/>
      <c r="I141" s="38"/>
      <c r="J141" s="96"/>
      <c r="K141" s="38"/>
      <c r="L141" s="96"/>
      <c r="M141" s="38"/>
      <c r="N141" s="96"/>
      <c r="O141" s="38"/>
      <c r="P141" s="96"/>
      <c r="Q141" s="38"/>
      <c r="R141" s="96"/>
      <c r="S141" s="38"/>
      <c r="T141" s="96"/>
      <c r="U141" s="38"/>
      <c r="V141" s="96"/>
      <c r="W141" s="38"/>
      <c r="X141" s="96"/>
      <c r="Y141" s="38"/>
      <c r="Z141" s="96"/>
      <c r="AA141" s="38"/>
      <c r="AB141" s="96"/>
      <c r="AC141" s="38"/>
      <c r="AD141" s="96"/>
      <c r="AE141" s="38"/>
      <c r="AF141" s="96"/>
      <c r="AH141" s="38"/>
      <c r="AI141" s="38"/>
      <c r="AJ141" s="38"/>
      <c r="AK141" s="38"/>
      <c r="AL141" s="38"/>
      <c r="AM141" s="38"/>
    </row>
    <row r="142" spans="1:39" x14ac:dyDescent="0.15">
      <c r="A142" s="38"/>
      <c r="B142" s="38"/>
      <c r="C142" s="38"/>
      <c r="D142" s="96"/>
      <c r="E142" s="38"/>
      <c r="F142" s="96"/>
      <c r="G142" s="38"/>
      <c r="H142" s="96"/>
      <c r="I142" s="38"/>
      <c r="J142" s="96"/>
      <c r="K142" s="38"/>
      <c r="L142" s="96"/>
      <c r="M142" s="38"/>
      <c r="N142" s="96"/>
      <c r="O142" s="38"/>
      <c r="P142" s="96"/>
      <c r="Q142" s="38"/>
      <c r="R142" s="96"/>
      <c r="S142" s="38"/>
      <c r="T142" s="96"/>
      <c r="U142" s="38"/>
      <c r="V142" s="96"/>
      <c r="W142" s="38"/>
      <c r="X142" s="96"/>
      <c r="Y142" s="38"/>
      <c r="Z142" s="96"/>
      <c r="AA142" s="38"/>
      <c r="AB142" s="96"/>
      <c r="AC142" s="38"/>
      <c r="AD142" s="96"/>
      <c r="AE142" s="38"/>
      <c r="AF142" s="96"/>
      <c r="AH142" s="38"/>
      <c r="AI142" s="38"/>
      <c r="AJ142" s="38"/>
      <c r="AK142" s="38"/>
      <c r="AL142" s="38"/>
      <c r="AM142" s="38"/>
    </row>
    <row r="143" spans="1:39" x14ac:dyDescent="0.15">
      <c r="A143" s="38"/>
      <c r="B143" s="38"/>
      <c r="C143" s="38"/>
      <c r="D143" s="96"/>
      <c r="E143" s="38"/>
      <c r="F143" s="96"/>
      <c r="G143" s="38"/>
      <c r="H143" s="96"/>
      <c r="I143" s="38"/>
      <c r="J143" s="96"/>
      <c r="K143" s="38"/>
      <c r="L143" s="96"/>
      <c r="M143" s="38"/>
      <c r="N143" s="96"/>
      <c r="O143" s="38"/>
      <c r="P143" s="96"/>
      <c r="Q143" s="38"/>
      <c r="R143" s="96"/>
      <c r="S143" s="38"/>
      <c r="T143" s="96"/>
      <c r="U143" s="38"/>
      <c r="V143" s="96"/>
      <c r="W143" s="38"/>
      <c r="X143" s="96"/>
      <c r="Y143" s="38"/>
      <c r="Z143" s="96"/>
      <c r="AA143" s="38"/>
      <c r="AB143" s="96"/>
      <c r="AC143" s="38"/>
      <c r="AD143" s="96"/>
      <c r="AE143" s="38"/>
      <c r="AF143" s="96"/>
      <c r="AH143" s="38"/>
      <c r="AI143" s="38"/>
      <c r="AJ143" s="38"/>
      <c r="AK143" s="38"/>
      <c r="AL143" s="38"/>
      <c r="AM143" s="38"/>
    </row>
    <row r="144" spans="1:39" x14ac:dyDescent="0.15">
      <c r="A144" s="38"/>
      <c r="B144" s="38"/>
      <c r="C144" s="38"/>
      <c r="D144" s="96"/>
      <c r="E144" s="38"/>
      <c r="F144" s="96"/>
      <c r="G144" s="38"/>
      <c r="H144" s="96"/>
      <c r="I144" s="38"/>
      <c r="J144" s="96"/>
      <c r="K144" s="38"/>
      <c r="L144" s="96"/>
      <c r="M144" s="38"/>
      <c r="N144" s="96"/>
      <c r="O144" s="38"/>
      <c r="P144" s="96"/>
      <c r="Q144" s="38"/>
      <c r="R144" s="96"/>
      <c r="S144" s="38"/>
      <c r="T144" s="96"/>
      <c r="U144" s="38"/>
      <c r="V144" s="96"/>
      <c r="W144" s="38"/>
      <c r="X144" s="96"/>
      <c r="Y144" s="38"/>
      <c r="Z144" s="96"/>
      <c r="AA144" s="38"/>
      <c r="AB144" s="96"/>
      <c r="AC144" s="38"/>
      <c r="AD144" s="96"/>
      <c r="AE144" s="38"/>
      <c r="AF144" s="96"/>
      <c r="AH144" s="38"/>
      <c r="AI144" s="38"/>
      <c r="AJ144" s="38"/>
      <c r="AK144" s="38"/>
      <c r="AL144" s="38"/>
      <c r="AM144" s="38"/>
    </row>
    <row r="145" spans="1:39" x14ac:dyDescent="0.15">
      <c r="A145" s="38"/>
      <c r="B145" s="38"/>
      <c r="C145" s="38"/>
      <c r="D145" s="96"/>
      <c r="E145" s="38"/>
      <c r="F145" s="96"/>
      <c r="G145" s="38"/>
      <c r="H145" s="96"/>
      <c r="I145" s="38"/>
      <c r="J145" s="96"/>
      <c r="K145" s="38"/>
      <c r="L145" s="96"/>
      <c r="M145" s="38"/>
      <c r="N145" s="96"/>
      <c r="O145" s="38"/>
      <c r="P145" s="96"/>
      <c r="Q145" s="38"/>
      <c r="R145" s="96"/>
      <c r="S145" s="38"/>
      <c r="T145" s="96"/>
      <c r="U145" s="38"/>
      <c r="V145" s="96"/>
      <c r="W145" s="38"/>
      <c r="X145" s="96"/>
      <c r="Y145" s="38"/>
      <c r="Z145" s="96"/>
      <c r="AA145" s="38"/>
      <c r="AB145" s="96"/>
      <c r="AC145" s="38"/>
      <c r="AD145" s="96"/>
      <c r="AE145" s="38"/>
      <c r="AF145" s="96"/>
      <c r="AH145" s="38"/>
      <c r="AI145" s="38"/>
      <c r="AJ145" s="38"/>
      <c r="AK145" s="38"/>
      <c r="AL145" s="38"/>
      <c r="AM145" s="38"/>
    </row>
    <row r="146" spans="1:39" x14ac:dyDescent="0.15">
      <c r="A146" s="38"/>
      <c r="B146" s="38"/>
      <c r="C146" s="38"/>
      <c r="D146" s="96"/>
      <c r="E146" s="38"/>
      <c r="F146" s="96"/>
      <c r="G146" s="38"/>
      <c r="H146" s="96"/>
      <c r="I146" s="38"/>
      <c r="J146" s="96"/>
      <c r="K146" s="38"/>
      <c r="L146" s="96"/>
      <c r="M146" s="38"/>
      <c r="N146" s="96"/>
      <c r="O146" s="38"/>
      <c r="P146" s="96"/>
      <c r="Q146" s="38"/>
      <c r="R146" s="96"/>
      <c r="S146" s="38"/>
      <c r="T146" s="96"/>
      <c r="U146" s="38"/>
      <c r="V146" s="96"/>
      <c r="W146" s="38"/>
      <c r="X146" s="96"/>
      <c r="Y146" s="38"/>
      <c r="Z146" s="96"/>
      <c r="AA146" s="38"/>
      <c r="AB146" s="96"/>
      <c r="AC146" s="38"/>
      <c r="AD146" s="96"/>
      <c r="AE146" s="38"/>
      <c r="AF146" s="96"/>
      <c r="AH146" s="38"/>
      <c r="AI146" s="38"/>
      <c r="AJ146" s="38"/>
      <c r="AK146" s="38"/>
      <c r="AL146" s="38"/>
      <c r="AM146" s="38"/>
    </row>
    <row r="147" spans="1:39" x14ac:dyDescent="0.15">
      <c r="A147" s="38"/>
      <c r="B147" s="38"/>
      <c r="C147" s="38"/>
      <c r="D147" s="96"/>
      <c r="E147" s="38"/>
      <c r="F147" s="96"/>
      <c r="G147" s="38"/>
      <c r="H147" s="96"/>
      <c r="I147" s="38"/>
      <c r="J147" s="96"/>
      <c r="K147" s="38"/>
      <c r="L147" s="96"/>
      <c r="M147" s="38"/>
      <c r="N147" s="96"/>
      <c r="O147" s="38"/>
      <c r="P147" s="96"/>
      <c r="Q147" s="38"/>
      <c r="R147" s="96"/>
      <c r="S147" s="38"/>
      <c r="T147" s="96"/>
      <c r="U147" s="38"/>
      <c r="V147" s="96"/>
      <c r="W147" s="38"/>
      <c r="X147" s="96"/>
      <c r="Y147" s="38"/>
      <c r="Z147" s="96"/>
      <c r="AA147" s="38"/>
      <c r="AB147" s="96"/>
      <c r="AC147" s="38"/>
      <c r="AD147" s="96"/>
      <c r="AE147" s="38"/>
      <c r="AF147" s="96"/>
      <c r="AH147" s="38"/>
      <c r="AI147" s="38"/>
      <c r="AJ147" s="38"/>
      <c r="AK147" s="38"/>
      <c r="AL147" s="38"/>
      <c r="AM147" s="38"/>
    </row>
    <row r="148" spans="1:39" x14ac:dyDescent="0.15">
      <c r="A148" s="38"/>
      <c r="B148" s="38"/>
      <c r="C148" s="38"/>
      <c r="D148" s="96"/>
      <c r="E148" s="38"/>
      <c r="F148" s="96"/>
      <c r="G148" s="38"/>
      <c r="H148" s="96"/>
      <c r="I148" s="38"/>
      <c r="J148" s="96"/>
      <c r="K148" s="38"/>
      <c r="L148" s="96"/>
      <c r="M148" s="38"/>
      <c r="N148" s="96"/>
      <c r="O148" s="38"/>
      <c r="P148" s="96"/>
      <c r="Q148" s="38"/>
      <c r="R148" s="96"/>
      <c r="S148" s="38"/>
      <c r="T148" s="96"/>
      <c r="U148" s="38"/>
      <c r="V148" s="96"/>
      <c r="W148" s="38"/>
      <c r="X148" s="96"/>
      <c r="Y148" s="38"/>
      <c r="Z148" s="96"/>
      <c r="AA148" s="38"/>
      <c r="AB148" s="96"/>
      <c r="AC148" s="38"/>
      <c r="AD148" s="96"/>
      <c r="AE148" s="38"/>
      <c r="AF148" s="96"/>
      <c r="AH148" s="38"/>
      <c r="AI148" s="38"/>
      <c r="AJ148" s="38"/>
      <c r="AK148" s="38"/>
      <c r="AL148" s="38"/>
      <c r="AM148" s="38"/>
    </row>
    <row r="149" spans="1:39" x14ac:dyDescent="0.15">
      <c r="A149" s="38"/>
      <c r="B149" s="38"/>
      <c r="C149" s="38"/>
      <c r="D149" s="96"/>
      <c r="E149" s="38"/>
      <c r="F149" s="96"/>
      <c r="G149" s="38"/>
      <c r="H149" s="96"/>
      <c r="I149" s="38"/>
      <c r="J149" s="96"/>
      <c r="K149" s="38"/>
      <c r="L149" s="96"/>
      <c r="M149" s="38"/>
      <c r="N149" s="96"/>
      <c r="O149" s="38"/>
      <c r="P149" s="96"/>
      <c r="Q149" s="38"/>
      <c r="R149" s="96"/>
      <c r="S149" s="38"/>
      <c r="T149" s="96"/>
      <c r="U149" s="38"/>
      <c r="V149" s="96"/>
      <c r="W149" s="38"/>
      <c r="X149" s="96"/>
      <c r="Y149" s="38"/>
      <c r="Z149" s="96"/>
      <c r="AA149" s="38"/>
      <c r="AB149" s="96"/>
      <c r="AC149" s="38"/>
      <c r="AD149" s="96"/>
      <c r="AE149" s="38"/>
      <c r="AF149" s="96"/>
      <c r="AH149" s="38"/>
      <c r="AI149" s="38"/>
      <c r="AJ149" s="38"/>
      <c r="AK149" s="38"/>
      <c r="AL149" s="38"/>
      <c r="AM149" s="38"/>
    </row>
    <row r="150" spans="1:39" x14ac:dyDescent="0.15">
      <c r="A150" s="38"/>
      <c r="B150" s="38"/>
      <c r="C150" s="38"/>
      <c r="D150" s="96"/>
      <c r="E150" s="38"/>
      <c r="F150" s="96"/>
      <c r="G150" s="38"/>
      <c r="H150" s="96"/>
      <c r="I150" s="38"/>
      <c r="J150" s="96"/>
      <c r="K150" s="38"/>
      <c r="L150" s="96"/>
      <c r="M150" s="38"/>
      <c r="N150" s="96"/>
      <c r="O150" s="38"/>
      <c r="P150" s="96"/>
      <c r="Q150" s="38"/>
      <c r="R150" s="96"/>
      <c r="S150" s="38"/>
      <c r="T150" s="96"/>
      <c r="U150" s="38"/>
      <c r="V150" s="96"/>
      <c r="W150" s="38"/>
      <c r="X150" s="96"/>
      <c r="Y150" s="38"/>
      <c r="Z150" s="96"/>
      <c r="AA150" s="38"/>
      <c r="AB150" s="96"/>
      <c r="AC150" s="38"/>
      <c r="AD150" s="96"/>
      <c r="AE150" s="38"/>
      <c r="AF150" s="96"/>
      <c r="AH150" s="38"/>
      <c r="AI150" s="38"/>
      <c r="AJ150" s="38"/>
      <c r="AK150" s="38"/>
      <c r="AL150" s="38"/>
      <c r="AM150" s="38"/>
    </row>
    <row r="151" spans="1:39" x14ac:dyDescent="0.15">
      <c r="A151" s="38"/>
      <c r="B151" s="38"/>
      <c r="C151" s="38"/>
      <c r="D151" s="96"/>
      <c r="E151" s="38"/>
      <c r="F151" s="96"/>
      <c r="G151" s="38"/>
      <c r="H151" s="96"/>
      <c r="I151" s="38"/>
      <c r="J151" s="96"/>
      <c r="K151" s="38"/>
      <c r="L151" s="96"/>
      <c r="M151" s="38"/>
      <c r="N151" s="96"/>
      <c r="O151" s="38"/>
      <c r="P151" s="96"/>
      <c r="Q151" s="38"/>
      <c r="R151" s="96"/>
      <c r="S151" s="38"/>
      <c r="T151" s="96"/>
      <c r="U151" s="38"/>
      <c r="V151" s="96"/>
      <c r="W151" s="38"/>
      <c r="X151" s="96"/>
      <c r="Y151" s="38"/>
      <c r="Z151" s="96"/>
      <c r="AA151" s="38"/>
      <c r="AB151" s="96"/>
      <c r="AC151" s="38"/>
      <c r="AD151" s="96"/>
      <c r="AE151" s="38"/>
      <c r="AF151" s="96"/>
      <c r="AH151" s="38"/>
      <c r="AI151" s="38"/>
      <c r="AJ151" s="38"/>
      <c r="AK151" s="38"/>
      <c r="AL151" s="38"/>
      <c r="AM151" s="38"/>
    </row>
    <row r="152" spans="1:39" x14ac:dyDescent="0.15">
      <c r="A152" s="38"/>
      <c r="B152" s="38"/>
      <c r="C152" s="38"/>
      <c r="D152" s="96"/>
      <c r="E152" s="38"/>
      <c r="F152" s="96"/>
      <c r="G152" s="38"/>
      <c r="H152" s="96"/>
      <c r="I152" s="38"/>
      <c r="J152" s="96"/>
      <c r="K152" s="38"/>
      <c r="L152" s="96"/>
      <c r="M152" s="38"/>
      <c r="N152" s="96"/>
      <c r="O152" s="38"/>
      <c r="P152" s="96"/>
      <c r="Q152" s="38"/>
      <c r="R152" s="96"/>
      <c r="S152" s="38"/>
      <c r="T152" s="96"/>
      <c r="U152" s="38"/>
      <c r="V152" s="96"/>
      <c r="W152" s="38"/>
      <c r="X152" s="96"/>
      <c r="Y152" s="38"/>
      <c r="Z152" s="96"/>
      <c r="AA152" s="38"/>
      <c r="AB152" s="96"/>
      <c r="AC152" s="38"/>
      <c r="AD152" s="96"/>
      <c r="AE152" s="38"/>
      <c r="AF152" s="96"/>
      <c r="AH152" s="38"/>
      <c r="AI152" s="38"/>
      <c r="AJ152" s="38"/>
      <c r="AK152" s="38"/>
      <c r="AL152" s="38"/>
      <c r="AM152" s="38"/>
    </row>
    <row r="153" spans="1:39" x14ac:dyDescent="0.15">
      <c r="A153" s="38"/>
      <c r="B153" s="38"/>
      <c r="C153" s="38"/>
      <c r="D153" s="96"/>
      <c r="E153" s="38"/>
      <c r="F153" s="96"/>
      <c r="G153" s="38"/>
      <c r="H153" s="96"/>
      <c r="I153" s="38"/>
      <c r="J153" s="96"/>
      <c r="K153" s="38"/>
      <c r="L153" s="96"/>
      <c r="M153" s="38"/>
      <c r="N153" s="96"/>
      <c r="O153" s="38"/>
      <c r="P153" s="96"/>
      <c r="Q153" s="38"/>
      <c r="R153" s="96"/>
      <c r="S153" s="38"/>
      <c r="T153" s="96"/>
      <c r="U153" s="38"/>
      <c r="V153" s="96"/>
      <c r="W153" s="38"/>
      <c r="X153" s="96"/>
      <c r="Y153" s="38"/>
      <c r="Z153" s="96"/>
      <c r="AA153" s="38"/>
      <c r="AB153" s="96"/>
      <c r="AC153" s="38"/>
      <c r="AD153" s="96"/>
      <c r="AE153" s="38"/>
      <c r="AF153" s="96"/>
      <c r="AH153" s="38"/>
      <c r="AI153" s="38"/>
      <c r="AJ153" s="38"/>
      <c r="AK153" s="38"/>
      <c r="AL153" s="38"/>
      <c r="AM153" s="38"/>
    </row>
    <row r="154" spans="1:39" x14ac:dyDescent="0.15">
      <c r="A154" s="38"/>
      <c r="B154" s="38"/>
      <c r="C154" s="38"/>
      <c r="D154" s="96"/>
      <c r="E154" s="38"/>
      <c r="F154" s="96"/>
      <c r="G154" s="38"/>
      <c r="H154" s="96"/>
      <c r="I154" s="38"/>
      <c r="J154" s="96"/>
      <c r="K154" s="38"/>
      <c r="L154" s="96"/>
      <c r="M154" s="38"/>
      <c r="N154" s="96"/>
      <c r="O154" s="38"/>
      <c r="P154" s="96"/>
      <c r="Q154" s="38"/>
      <c r="R154" s="96"/>
      <c r="S154" s="38"/>
      <c r="T154" s="96"/>
      <c r="U154" s="38"/>
      <c r="V154" s="96"/>
      <c r="W154" s="38"/>
      <c r="X154" s="96"/>
      <c r="Y154" s="38"/>
      <c r="Z154" s="96"/>
      <c r="AA154" s="38"/>
      <c r="AB154" s="96"/>
      <c r="AC154" s="38"/>
      <c r="AD154" s="96"/>
      <c r="AE154" s="38"/>
      <c r="AF154" s="96"/>
      <c r="AH154" s="38"/>
      <c r="AI154" s="38"/>
      <c r="AJ154" s="38"/>
      <c r="AK154" s="38"/>
      <c r="AL154" s="38"/>
      <c r="AM154" s="38"/>
    </row>
    <row r="155" spans="1:39" x14ac:dyDescent="0.15">
      <c r="A155" s="38"/>
      <c r="B155" s="38"/>
      <c r="C155" s="38"/>
      <c r="D155" s="96"/>
      <c r="E155" s="38"/>
      <c r="F155" s="96"/>
      <c r="G155" s="38"/>
      <c r="H155" s="96"/>
      <c r="I155" s="38"/>
      <c r="J155" s="96"/>
      <c r="K155" s="38"/>
      <c r="L155" s="96"/>
      <c r="M155" s="38"/>
      <c r="N155" s="96"/>
      <c r="O155" s="38"/>
      <c r="P155" s="96"/>
      <c r="Q155" s="38"/>
      <c r="R155" s="96"/>
      <c r="S155" s="38"/>
      <c r="T155" s="96"/>
      <c r="U155" s="38"/>
      <c r="V155" s="96"/>
      <c r="W155" s="38"/>
      <c r="X155" s="96"/>
      <c r="Y155" s="38"/>
      <c r="Z155" s="96"/>
      <c r="AA155" s="38"/>
      <c r="AB155" s="96"/>
      <c r="AC155" s="38"/>
      <c r="AD155" s="96"/>
      <c r="AE155" s="38"/>
      <c r="AF155" s="96"/>
      <c r="AH155" s="38"/>
      <c r="AI155" s="38"/>
      <c r="AJ155" s="38"/>
      <c r="AK155" s="38"/>
      <c r="AL155" s="38"/>
      <c r="AM155" s="38"/>
    </row>
    <row r="156" spans="1:39" x14ac:dyDescent="0.15">
      <c r="A156" s="38"/>
      <c r="B156" s="38"/>
      <c r="C156" s="38"/>
      <c r="D156" s="96"/>
      <c r="E156" s="38"/>
      <c r="F156" s="96"/>
      <c r="G156" s="38"/>
      <c r="H156" s="96"/>
      <c r="I156" s="38"/>
      <c r="J156" s="96"/>
      <c r="K156" s="38"/>
      <c r="L156" s="96"/>
      <c r="M156" s="38"/>
      <c r="N156" s="96"/>
      <c r="O156" s="38"/>
      <c r="P156" s="96"/>
      <c r="Q156" s="38"/>
      <c r="R156" s="96"/>
      <c r="S156" s="38"/>
      <c r="T156" s="96"/>
      <c r="U156" s="38"/>
      <c r="V156" s="96"/>
      <c r="W156" s="38"/>
      <c r="X156" s="96"/>
      <c r="Y156" s="38"/>
      <c r="Z156" s="96"/>
      <c r="AA156" s="38"/>
      <c r="AB156" s="96"/>
      <c r="AC156" s="38"/>
      <c r="AD156" s="96"/>
      <c r="AE156" s="38"/>
      <c r="AF156" s="96"/>
      <c r="AH156" s="38"/>
      <c r="AI156" s="38"/>
      <c r="AJ156" s="38"/>
      <c r="AK156" s="38"/>
      <c r="AL156" s="38"/>
      <c r="AM156" s="38"/>
    </row>
    <row r="157" spans="1:39" x14ac:dyDescent="0.15">
      <c r="A157" s="38"/>
      <c r="B157" s="38"/>
      <c r="C157" s="38"/>
      <c r="D157" s="96"/>
      <c r="E157" s="38"/>
      <c r="F157" s="96"/>
      <c r="G157" s="38"/>
      <c r="H157" s="96"/>
      <c r="I157" s="38"/>
      <c r="J157" s="96"/>
      <c r="K157" s="38"/>
      <c r="L157" s="96"/>
      <c r="M157" s="38"/>
      <c r="N157" s="96"/>
      <c r="O157" s="38"/>
      <c r="P157" s="96"/>
      <c r="Q157" s="38"/>
      <c r="R157" s="96"/>
      <c r="S157" s="38"/>
      <c r="T157" s="96"/>
      <c r="U157" s="38"/>
      <c r="V157" s="96"/>
      <c r="W157" s="38"/>
      <c r="X157" s="96"/>
      <c r="Y157" s="38"/>
      <c r="Z157" s="96"/>
      <c r="AA157" s="38"/>
      <c r="AB157" s="96"/>
      <c r="AC157" s="38"/>
      <c r="AD157" s="96"/>
      <c r="AE157" s="38"/>
      <c r="AF157" s="96"/>
      <c r="AH157" s="38"/>
      <c r="AI157" s="38"/>
      <c r="AJ157" s="38"/>
      <c r="AK157" s="38"/>
      <c r="AL157" s="38"/>
      <c r="AM157" s="38"/>
    </row>
    <row r="158" spans="1:39" x14ac:dyDescent="0.15">
      <c r="A158" s="38"/>
      <c r="B158" s="38"/>
      <c r="C158" s="38"/>
      <c r="D158" s="96"/>
      <c r="E158" s="38"/>
      <c r="F158" s="96"/>
      <c r="G158" s="38"/>
      <c r="H158" s="96"/>
      <c r="I158" s="38"/>
      <c r="J158" s="96"/>
      <c r="K158" s="38"/>
      <c r="L158" s="96"/>
      <c r="M158" s="38"/>
      <c r="N158" s="96"/>
      <c r="O158" s="38"/>
      <c r="P158" s="96"/>
      <c r="Q158" s="38"/>
      <c r="R158" s="96"/>
      <c r="S158" s="38"/>
      <c r="T158" s="96"/>
      <c r="U158" s="38"/>
      <c r="V158" s="96"/>
      <c r="W158" s="38"/>
      <c r="X158" s="96"/>
      <c r="Y158" s="38"/>
      <c r="Z158" s="96"/>
      <c r="AA158" s="38"/>
      <c r="AB158" s="96"/>
      <c r="AC158" s="38"/>
      <c r="AD158" s="96"/>
      <c r="AE158" s="38"/>
      <c r="AF158" s="96"/>
      <c r="AH158" s="38"/>
      <c r="AI158" s="38"/>
      <c r="AJ158" s="38"/>
      <c r="AK158" s="38"/>
      <c r="AL158" s="38"/>
      <c r="AM158" s="38"/>
    </row>
    <row r="159" spans="1:39" x14ac:dyDescent="0.15">
      <c r="A159" s="38"/>
      <c r="B159" s="38"/>
      <c r="C159" s="38"/>
      <c r="D159" s="96"/>
      <c r="E159" s="38"/>
      <c r="F159" s="96"/>
      <c r="G159" s="38"/>
      <c r="H159" s="96"/>
      <c r="I159" s="38"/>
      <c r="J159" s="96"/>
      <c r="K159" s="38"/>
      <c r="L159" s="96"/>
      <c r="M159" s="38"/>
      <c r="N159" s="96"/>
      <c r="O159" s="38"/>
      <c r="P159" s="96"/>
      <c r="Q159" s="38"/>
      <c r="R159" s="96"/>
      <c r="S159" s="38"/>
      <c r="T159" s="96"/>
      <c r="U159" s="38"/>
      <c r="V159" s="96"/>
      <c r="W159" s="38"/>
      <c r="X159" s="96"/>
      <c r="Y159" s="38"/>
      <c r="Z159" s="96"/>
      <c r="AA159" s="38"/>
      <c r="AB159" s="96"/>
      <c r="AC159" s="38"/>
      <c r="AD159" s="96"/>
      <c r="AE159" s="38"/>
      <c r="AF159" s="96"/>
      <c r="AH159" s="38"/>
      <c r="AI159" s="38"/>
      <c r="AJ159" s="38"/>
      <c r="AK159" s="38"/>
      <c r="AL159" s="38"/>
      <c r="AM159" s="38"/>
    </row>
    <row r="160" spans="1:39" x14ac:dyDescent="0.15">
      <c r="A160" s="38"/>
      <c r="B160" s="38"/>
      <c r="C160" s="38"/>
      <c r="D160" s="96"/>
      <c r="E160" s="38"/>
      <c r="F160" s="96"/>
      <c r="G160" s="38"/>
      <c r="H160" s="96"/>
      <c r="I160" s="38"/>
      <c r="J160" s="96"/>
      <c r="K160" s="38"/>
      <c r="L160" s="96"/>
      <c r="M160" s="38"/>
      <c r="N160" s="96"/>
      <c r="O160" s="38"/>
      <c r="P160" s="96"/>
      <c r="Q160" s="38"/>
      <c r="R160" s="96"/>
      <c r="S160" s="38"/>
      <c r="T160" s="96"/>
      <c r="U160" s="38"/>
      <c r="V160" s="96"/>
      <c r="W160" s="38"/>
      <c r="X160" s="96"/>
      <c r="Y160" s="38"/>
      <c r="Z160" s="96"/>
      <c r="AA160" s="38"/>
      <c r="AB160" s="96"/>
      <c r="AC160" s="38"/>
      <c r="AD160" s="96"/>
      <c r="AE160" s="38"/>
      <c r="AF160" s="96"/>
      <c r="AH160" s="38"/>
      <c r="AI160" s="38"/>
      <c r="AJ160" s="38"/>
      <c r="AK160" s="38"/>
      <c r="AL160" s="38"/>
      <c r="AM160" s="38"/>
    </row>
    <row r="161" spans="1:39" x14ac:dyDescent="0.15">
      <c r="A161" s="38"/>
      <c r="B161" s="38"/>
      <c r="C161" s="38"/>
      <c r="D161" s="96"/>
      <c r="E161" s="38"/>
      <c r="F161" s="96"/>
      <c r="G161" s="38"/>
      <c r="H161" s="96"/>
      <c r="I161" s="38"/>
      <c r="J161" s="96"/>
      <c r="K161" s="38"/>
      <c r="L161" s="96"/>
      <c r="M161" s="38"/>
      <c r="N161" s="96"/>
      <c r="O161" s="38"/>
      <c r="P161" s="96"/>
      <c r="Q161" s="38"/>
      <c r="R161" s="96"/>
      <c r="S161" s="38"/>
      <c r="T161" s="96"/>
      <c r="U161" s="38"/>
      <c r="V161" s="96"/>
      <c r="W161" s="38"/>
      <c r="X161" s="96"/>
      <c r="Y161" s="38"/>
      <c r="Z161" s="96"/>
      <c r="AA161" s="38"/>
      <c r="AB161" s="96"/>
      <c r="AC161" s="38"/>
      <c r="AD161" s="96"/>
      <c r="AE161" s="38"/>
      <c r="AF161" s="96"/>
      <c r="AH161" s="38"/>
      <c r="AI161" s="38"/>
      <c r="AJ161" s="38"/>
      <c r="AK161" s="38"/>
      <c r="AL161" s="38"/>
      <c r="AM161" s="38"/>
    </row>
    <row r="162" spans="1:39" x14ac:dyDescent="0.15">
      <c r="A162" s="38"/>
      <c r="B162" s="38"/>
      <c r="C162" s="38"/>
      <c r="D162" s="96"/>
      <c r="E162" s="38"/>
      <c r="F162" s="96"/>
      <c r="G162" s="38"/>
      <c r="H162" s="96"/>
      <c r="I162" s="38"/>
      <c r="J162" s="96"/>
      <c r="K162" s="38"/>
      <c r="L162" s="96"/>
      <c r="M162" s="38"/>
      <c r="N162" s="96"/>
      <c r="O162" s="38"/>
      <c r="P162" s="96"/>
      <c r="Q162" s="38"/>
      <c r="R162" s="96"/>
      <c r="S162" s="38"/>
      <c r="T162" s="96"/>
      <c r="U162" s="38"/>
      <c r="V162" s="96"/>
      <c r="W162" s="38"/>
      <c r="X162" s="96"/>
      <c r="Y162" s="38"/>
      <c r="Z162" s="96"/>
      <c r="AA162" s="38"/>
      <c r="AB162" s="96"/>
      <c r="AC162" s="38"/>
      <c r="AD162" s="96"/>
      <c r="AE162" s="38"/>
      <c r="AF162" s="96"/>
      <c r="AH162" s="38"/>
      <c r="AI162" s="38"/>
      <c r="AJ162" s="38"/>
      <c r="AK162" s="38"/>
      <c r="AL162" s="38"/>
      <c r="AM162" s="38"/>
    </row>
    <row r="163" spans="1:39" x14ac:dyDescent="0.15">
      <c r="A163" s="38"/>
      <c r="B163" s="38"/>
      <c r="C163" s="38"/>
      <c r="D163" s="96"/>
      <c r="E163" s="38"/>
      <c r="F163" s="96"/>
      <c r="G163" s="38"/>
      <c r="H163" s="96"/>
      <c r="I163" s="38"/>
      <c r="J163" s="96"/>
      <c r="K163" s="38"/>
      <c r="L163" s="96"/>
      <c r="M163" s="38"/>
      <c r="N163" s="96"/>
      <c r="O163" s="38"/>
      <c r="P163" s="96"/>
      <c r="Q163" s="38"/>
      <c r="R163" s="96"/>
      <c r="S163" s="38"/>
      <c r="T163" s="96"/>
      <c r="U163" s="38"/>
      <c r="V163" s="96"/>
      <c r="W163" s="38"/>
      <c r="X163" s="96"/>
      <c r="Y163" s="38"/>
      <c r="Z163" s="96"/>
      <c r="AA163" s="38"/>
      <c r="AB163" s="96"/>
      <c r="AC163" s="38"/>
      <c r="AD163" s="96"/>
      <c r="AE163" s="38"/>
      <c r="AF163" s="96"/>
      <c r="AH163" s="38"/>
      <c r="AI163" s="38"/>
      <c r="AJ163" s="38"/>
      <c r="AK163" s="38"/>
      <c r="AL163" s="38"/>
      <c r="AM163" s="38"/>
    </row>
    <row r="164" spans="1:39" x14ac:dyDescent="0.15">
      <c r="A164" s="38"/>
      <c r="B164" s="38"/>
      <c r="C164" s="38"/>
      <c r="D164" s="96"/>
      <c r="E164" s="38"/>
      <c r="F164" s="96"/>
      <c r="G164" s="38"/>
      <c r="H164" s="96"/>
      <c r="I164" s="38"/>
      <c r="J164" s="96"/>
      <c r="K164" s="38"/>
      <c r="L164" s="96"/>
      <c r="M164" s="38"/>
      <c r="N164" s="96"/>
      <c r="O164" s="38"/>
      <c r="P164" s="96"/>
      <c r="Q164" s="38"/>
      <c r="R164" s="96"/>
      <c r="S164" s="38"/>
      <c r="T164" s="96"/>
      <c r="U164" s="38"/>
      <c r="V164" s="96"/>
      <c r="W164" s="38"/>
      <c r="X164" s="96"/>
      <c r="Y164" s="38"/>
      <c r="Z164" s="96"/>
      <c r="AA164" s="38"/>
      <c r="AB164" s="96"/>
      <c r="AC164" s="38"/>
      <c r="AD164" s="96"/>
      <c r="AE164" s="38"/>
      <c r="AF164" s="96"/>
      <c r="AH164" s="38"/>
      <c r="AI164" s="38"/>
      <c r="AJ164" s="38"/>
      <c r="AK164" s="38"/>
      <c r="AL164" s="38"/>
      <c r="AM164" s="38"/>
    </row>
    <row r="165" spans="1:39" x14ac:dyDescent="0.15">
      <c r="A165" s="38"/>
      <c r="B165" s="38"/>
      <c r="C165" s="38"/>
      <c r="D165" s="96"/>
      <c r="E165" s="38"/>
      <c r="F165" s="96"/>
      <c r="G165" s="38"/>
      <c r="H165" s="96"/>
      <c r="I165" s="38"/>
      <c r="J165" s="96"/>
      <c r="K165" s="38"/>
      <c r="L165" s="96"/>
      <c r="M165" s="38"/>
      <c r="N165" s="96"/>
      <c r="O165" s="38"/>
      <c r="P165" s="96"/>
      <c r="Q165" s="38"/>
      <c r="R165" s="96"/>
      <c r="S165" s="38"/>
      <c r="T165" s="96"/>
      <c r="U165" s="38"/>
      <c r="V165" s="96"/>
      <c r="W165" s="38"/>
      <c r="X165" s="96"/>
      <c r="Y165" s="38"/>
      <c r="Z165" s="96"/>
      <c r="AA165" s="38"/>
      <c r="AB165" s="96"/>
      <c r="AC165" s="38"/>
      <c r="AD165" s="96"/>
      <c r="AE165" s="38"/>
      <c r="AF165" s="96"/>
      <c r="AH165" s="38"/>
      <c r="AI165" s="38"/>
      <c r="AJ165" s="38"/>
      <c r="AK165" s="38"/>
      <c r="AL165" s="38"/>
      <c r="AM165" s="38"/>
    </row>
    <row r="166" spans="1:39" x14ac:dyDescent="0.15">
      <c r="A166" s="38"/>
      <c r="B166" s="38"/>
      <c r="C166" s="38"/>
      <c r="D166" s="96"/>
      <c r="E166" s="38"/>
      <c r="F166" s="96"/>
      <c r="G166" s="38"/>
      <c r="H166" s="96"/>
      <c r="I166" s="38"/>
      <c r="J166" s="96"/>
      <c r="K166" s="38"/>
      <c r="L166" s="96"/>
      <c r="M166" s="38"/>
      <c r="N166" s="96"/>
      <c r="O166" s="38"/>
      <c r="P166" s="96"/>
      <c r="Q166" s="38"/>
      <c r="R166" s="96"/>
      <c r="S166" s="38"/>
      <c r="T166" s="96"/>
      <c r="U166" s="38"/>
      <c r="V166" s="96"/>
      <c r="W166" s="38"/>
      <c r="X166" s="96"/>
      <c r="Y166" s="38"/>
      <c r="Z166" s="96"/>
      <c r="AA166" s="38"/>
      <c r="AB166" s="96"/>
      <c r="AC166" s="38"/>
      <c r="AD166" s="96"/>
      <c r="AE166" s="38"/>
      <c r="AF166" s="96"/>
      <c r="AH166" s="38"/>
      <c r="AI166" s="38"/>
      <c r="AJ166" s="38"/>
      <c r="AK166" s="38"/>
      <c r="AL166" s="38"/>
      <c r="AM166" s="38"/>
    </row>
    <row r="167" spans="1:39" x14ac:dyDescent="0.15">
      <c r="A167" s="38"/>
      <c r="B167" s="38"/>
      <c r="C167" s="38"/>
      <c r="D167" s="96"/>
      <c r="E167" s="38"/>
      <c r="F167" s="96"/>
      <c r="G167" s="38"/>
      <c r="H167" s="96"/>
      <c r="I167" s="38"/>
      <c r="J167" s="96"/>
      <c r="K167" s="38"/>
      <c r="L167" s="96"/>
      <c r="M167" s="38"/>
      <c r="N167" s="96"/>
      <c r="O167" s="38"/>
      <c r="P167" s="96"/>
      <c r="Q167" s="38"/>
      <c r="R167" s="96"/>
      <c r="S167" s="38"/>
      <c r="T167" s="96"/>
      <c r="U167" s="38"/>
      <c r="V167" s="96"/>
      <c r="W167" s="38"/>
      <c r="X167" s="96"/>
      <c r="Y167" s="38"/>
      <c r="Z167" s="96"/>
      <c r="AA167" s="38"/>
      <c r="AB167" s="96"/>
      <c r="AC167" s="38"/>
      <c r="AD167" s="96"/>
      <c r="AE167" s="38"/>
      <c r="AF167" s="96"/>
      <c r="AH167" s="38"/>
      <c r="AI167" s="38"/>
      <c r="AJ167" s="38"/>
      <c r="AK167" s="38"/>
      <c r="AL167" s="38"/>
      <c r="AM167" s="38"/>
    </row>
    <row r="168" spans="1:39" x14ac:dyDescent="0.15">
      <c r="A168" s="38"/>
      <c r="B168" s="38"/>
      <c r="C168" s="38"/>
      <c r="D168" s="96"/>
      <c r="E168" s="38"/>
      <c r="F168" s="96"/>
      <c r="G168" s="38"/>
      <c r="H168" s="96"/>
      <c r="I168" s="38"/>
      <c r="J168" s="96"/>
      <c r="K168" s="38"/>
      <c r="L168" s="96"/>
      <c r="M168" s="38"/>
      <c r="N168" s="96"/>
      <c r="O168" s="38"/>
      <c r="P168" s="96"/>
      <c r="Q168" s="38"/>
      <c r="R168" s="96"/>
      <c r="S168" s="38"/>
      <c r="T168" s="96"/>
      <c r="U168" s="38"/>
      <c r="V168" s="96"/>
      <c r="W168" s="38"/>
      <c r="X168" s="96"/>
      <c r="Y168" s="38"/>
      <c r="Z168" s="96"/>
      <c r="AA168" s="38"/>
      <c r="AB168" s="96"/>
      <c r="AC168" s="38"/>
      <c r="AD168" s="96"/>
      <c r="AE168" s="38"/>
      <c r="AF168" s="96"/>
      <c r="AH168" s="38"/>
      <c r="AI168" s="38"/>
      <c r="AJ168" s="38"/>
      <c r="AK168" s="38"/>
      <c r="AL168" s="38"/>
      <c r="AM168" s="38"/>
    </row>
    <row r="169" spans="1:39" x14ac:dyDescent="0.15">
      <c r="A169" s="38"/>
      <c r="B169" s="38"/>
      <c r="C169" s="38"/>
      <c r="D169" s="96"/>
      <c r="E169" s="38"/>
      <c r="F169" s="96"/>
      <c r="G169" s="38"/>
      <c r="H169" s="96"/>
      <c r="I169" s="38"/>
      <c r="J169" s="96"/>
      <c r="K169" s="38"/>
      <c r="L169" s="96"/>
      <c r="M169" s="38"/>
      <c r="N169" s="96"/>
      <c r="O169" s="38"/>
      <c r="P169" s="96"/>
      <c r="Q169" s="38"/>
      <c r="R169" s="96"/>
      <c r="S169" s="38"/>
      <c r="T169" s="96"/>
      <c r="U169" s="38"/>
      <c r="V169" s="96"/>
      <c r="W169" s="38"/>
      <c r="X169" s="96"/>
      <c r="Y169" s="38"/>
      <c r="Z169" s="96"/>
      <c r="AA169" s="38"/>
      <c r="AB169" s="96"/>
      <c r="AC169" s="38"/>
      <c r="AD169" s="96"/>
      <c r="AE169" s="38"/>
      <c r="AF169" s="96"/>
      <c r="AH169" s="38"/>
      <c r="AI169" s="38"/>
      <c r="AJ169" s="38"/>
      <c r="AK169" s="38"/>
      <c r="AL169" s="38"/>
      <c r="AM169" s="38"/>
    </row>
    <row r="170" spans="1:39" x14ac:dyDescent="0.15">
      <c r="A170" s="38"/>
      <c r="B170" s="38"/>
      <c r="C170" s="38"/>
      <c r="D170" s="96"/>
      <c r="E170" s="38"/>
      <c r="F170" s="96"/>
      <c r="G170" s="38"/>
      <c r="H170" s="96"/>
      <c r="I170" s="38"/>
      <c r="J170" s="96"/>
      <c r="K170" s="38"/>
      <c r="L170" s="96"/>
      <c r="M170" s="38"/>
      <c r="N170" s="96"/>
      <c r="O170" s="38"/>
      <c r="P170" s="96"/>
      <c r="Q170" s="38"/>
      <c r="R170" s="96"/>
      <c r="S170" s="38"/>
      <c r="T170" s="96"/>
      <c r="U170" s="38"/>
      <c r="V170" s="96"/>
      <c r="W170" s="38"/>
      <c r="X170" s="96"/>
      <c r="Y170" s="38"/>
      <c r="Z170" s="96"/>
      <c r="AA170" s="38"/>
      <c r="AB170" s="96"/>
      <c r="AC170" s="38"/>
      <c r="AD170" s="96"/>
      <c r="AE170" s="38"/>
      <c r="AF170" s="96"/>
      <c r="AH170" s="38"/>
      <c r="AI170" s="38"/>
      <c r="AJ170" s="38"/>
      <c r="AK170" s="38"/>
      <c r="AL170" s="38"/>
      <c r="AM170" s="38"/>
    </row>
    <row r="171" spans="1:39" x14ac:dyDescent="0.15">
      <c r="A171" s="38"/>
      <c r="B171" s="38"/>
      <c r="C171" s="38"/>
      <c r="D171" s="96"/>
      <c r="E171" s="38"/>
      <c r="F171" s="96"/>
      <c r="G171" s="38"/>
      <c r="H171" s="96"/>
      <c r="I171" s="38"/>
      <c r="J171" s="96"/>
      <c r="K171" s="38"/>
      <c r="L171" s="96"/>
      <c r="M171" s="38"/>
      <c r="N171" s="96"/>
      <c r="O171" s="38"/>
      <c r="P171" s="96"/>
      <c r="Q171" s="38"/>
      <c r="R171" s="96"/>
      <c r="S171" s="38"/>
      <c r="T171" s="96"/>
      <c r="U171" s="38"/>
      <c r="V171" s="96"/>
      <c r="W171" s="38"/>
      <c r="X171" s="96"/>
      <c r="Y171" s="38"/>
      <c r="Z171" s="96"/>
      <c r="AA171" s="38"/>
      <c r="AB171" s="96"/>
      <c r="AC171" s="38"/>
      <c r="AD171" s="96"/>
      <c r="AE171" s="38"/>
      <c r="AF171" s="96"/>
      <c r="AH171" s="38"/>
      <c r="AI171" s="38"/>
      <c r="AJ171" s="38"/>
      <c r="AK171" s="38"/>
      <c r="AL171" s="38"/>
      <c r="AM171" s="38"/>
    </row>
    <row r="172" spans="1:39" x14ac:dyDescent="0.15">
      <c r="A172" s="38"/>
      <c r="B172" s="38"/>
      <c r="C172" s="38"/>
      <c r="D172" s="96"/>
      <c r="E172" s="38"/>
      <c r="F172" s="96"/>
      <c r="G172" s="38"/>
      <c r="H172" s="96"/>
      <c r="I172" s="38"/>
      <c r="J172" s="96"/>
      <c r="K172" s="38"/>
      <c r="L172" s="96"/>
      <c r="M172" s="38"/>
      <c r="N172" s="96"/>
      <c r="O172" s="38"/>
      <c r="P172" s="96"/>
      <c r="Q172" s="38"/>
      <c r="R172" s="96"/>
      <c r="S172" s="38"/>
      <c r="T172" s="96"/>
      <c r="U172" s="38"/>
      <c r="V172" s="96"/>
      <c r="W172" s="38"/>
      <c r="X172" s="96"/>
      <c r="Y172" s="38"/>
      <c r="Z172" s="96"/>
      <c r="AA172" s="38"/>
      <c r="AB172" s="96"/>
      <c r="AC172" s="38"/>
      <c r="AD172" s="96"/>
      <c r="AE172" s="38"/>
      <c r="AF172" s="96"/>
      <c r="AH172" s="38"/>
      <c r="AI172" s="38"/>
      <c r="AJ172" s="38"/>
      <c r="AK172" s="38"/>
      <c r="AL172" s="38"/>
      <c r="AM172" s="38"/>
    </row>
    <row r="173" spans="1:39" x14ac:dyDescent="0.15">
      <c r="A173" s="38"/>
      <c r="B173" s="38"/>
      <c r="C173" s="38"/>
      <c r="D173" s="96"/>
      <c r="E173" s="38"/>
      <c r="F173" s="96"/>
      <c r="G173" s="38"/>
      <c r="H173" s="96"/>
      <c r="I173" s="38"/>
      <c r="J173" s="96"/>
      <c r="K173" s="38"/>
      <c r="L173" s="96"/>
      <c r="M173" s="38"/>
      <c r="N173" s="96"/>
      <c r="O173" s="38"/>
      <c r="P173" s="96"/>
      <c r="Q173" s="38"/>
      <c r="R173" s="96"/>
      <c r="S173" s="38"/>
      <c r="T173" s="96"/>
      <c r="U173" s="38"/>
      <c r="V173" s="96"/>
      <c r="W173" s="38"/>
      <c r="X173" s="96"/>
      <c r="Y173" s="38"/>
      <c r="Z173" s="96"/>
      <c r="AA173" s="38"/>
      <c r="AB173" s="96"/>
      <c r="AC173" s="38"/>
      <c r="AD173" s="96"/>
      <c r="AE173" s="38"/>
      <c r="AF173" s="96"/>
      <c r="AH173" s="38"/>
      <c r="AI173" s="38"/>
      <c r="AJ173" s="38"/>
      <c r="AK173" s="38"/>
      <c r="AL173" s="38"/>
      <c r="AM173" s="38"/>
    </row>
    <row r="174" spans="1:39" x14ac:dyDescent="0.15">
      <c r="A174" s="38"/>
      <c r="B174" s="38"/>
      <c r="C174" s="38"/>
      <c r="D174" s="96"/>
      <c r="E174" s="38"/>
      <c r="F174" s="96"/>
      <c r="G174" s="38"/>
      <c r="H174" s="96"/>
      <c r="I174" s="38"/>
      <c r="J174" s="96"/>
      <c r="K174" s="38"/>
      <c r="L174" s="96"/>
      <c r="M174" s="38"/>
      <c r="N174" s="96"/>
      <c r="O174" s="38"/>
      <c r="P174" s="96"/>
      <c r="Q174" s="38"/>
      <c r="R174" s="96"/>
      <c r="S174" s="38"/>
      <c r="T174" s="96"/>
      <c r="U174" s="38"/>
      <c r="V174" s="96"/>
      <c r="W174" s="38"/>
      <c r="X174" s="96"/>
      <c r="Y174" s="38"/>
      <c r="Z174" s="96"/>
      <c r="AA174" s="38"/>
      <c r="AB174" s="96"/>
      <c r="AC174" s="38"/>
      <c r="AD174" s="96"/>
      <c r="AE174" s="38"/>
      <c r="AF174" s="96"/>
      <c r="AH174" s="38"/>
      <c r="AI174" s="38"/>
      <c r="AJ174" s="38"/>
      <c r="AK174" s="38"/>
      <c r="AL174" s="38"/>
      <c r="AM174" s="38"/>
    </row>
    <row r="175" spans="1:39" x14ac:dyDescent="0.15">
      <c r="A175" s="38"/>
      <c r="B175" s="38"/>
      <c r="C175" s="38"/>
      <c r="D175" s="96"/>
      <c r="E175" s="38"/>
      <c r="F175" s="96"/>
      <c r="G175" s="38"/>
      <c r="H175" s="96"/>
      <c r="I175" s="38"/>
      <c r="J175" s="96"/>
      <c r="K175" s="38"/>
      <c r="L175" s="96"/>
      <c r="M175" s="38"/>
      <c r="N175" s="96"/>
      <c r="O175" s="38"/>
      <c r="P175" s="96"/>
      <c r="Q175" s="38"/>
      <c r="R175" s="96"/>
      <c r="S175" s="38"/>
      <c r="T175" s="96"/>
      <c r="U175" s="38"/>
      <c r="V175" s="96"/>
      <c r="W175" s="38"/>
      <c r="X175" s="96"/>
      <c r="Y175" s="38"/>
      <c r="Z175" s="96"/>
      <c r="AA175" s="38"/>
      <c r="AB175" s="96"/>
      <c r="AC175" s="38"/>
      <c r="AD175" s="96"/>
      <c r="AE175" s="38"/>
      <c r="AF175" s="96"/>
      <c r="AH175" s="38"/>
      <c r="AI175" s="38"/>
      <c r="AJ175" s="38"/>
      <c r="AK175" s="38"/>
      <c r="AL175" s="38"/>
      <c r="AM175" s="38"/>
    </row>
    <row r="176" spans="1:39" x14ac:dyDescent="0.15">
      <c r="A176" s="38"/>
      <c r="B176" s="38"/>
      <c r="C176" s="38"/>
      <c r="D176" s="96"/>
      <c r="E176" s="38"/>
      <c r="F176" s="96"/>
      <c r="G176" s="38"/>
      <c r="H176" s="96"/>
      <c r="I176" s="38"/>
      <c r="J176" s="96"/>
      <c r="K176" s="38"/>
      <c r="L176" s="96"/>
      <c r="M176" s="38"/>
      <c r="N176" s="96"/>
      <c r="O176" s="38"/>
      <c r="P176" s="96"/>
      <c r="Q176" s="38"/>
      <c r="R176" s="96"/>
      <c r="S176" s="38"/>
      <c r="T176" s="96"/>
      <c r="U176" s="38"/>
      <c r="V176" s="96"/>
      <c r="W176" s="38"/>
      <c r="X176" s="96"/>
      <c r="Y176" s="38"/>
      <c r="Z176" s="96"/>
      <c r="AA176" s="38"/>
      <c r="AB176" s="96"/>
      <c r="AC176" s="38"/>
      <c r="AD176" s="96"/>
      <c r="AE176" s="38"/>
      <c r="AF176" s="96"/>
      <c r="AH176" s="38"/>
      <c r="AI176" s="38"/>
      <c r="AJ176" s="38"/>
      <c r="AK176" s="38"/>
      <c r="AL176" s="38"/>
      <c r="AM176" s="38"/>
    </row>
    <row r="177" spans="1:39" x14ac:dyDescent="0.15">
      <c r="A177" s="38"/>
      <c r="B177" s="38"/>
      <c r="C177" s="38"/>
      <c r="D177" s="96"/>
      <c r="E177" s="38"/>
      <c r="F177" s="96"/>
      <c r="G177" s="38"/>
      <c r="H177" s="96"/>
      <c r="I177" s="38"/>
      <c r="J177" s="96"/>
      <c r="K177" s="38"/>
      <c r="L177" s="96"/>
      <c r="M177" s="38"/>
      <c r="N177" s="96"/>
      <c r="O177" s="38"/>
      <c r="P177" s="96"/>
      <c r="Q177" s="38"/>
      <c r="R177" s="96"/>
      <c r="S177" s="38"/>
      <c r="T177" s="96"/>
      <c r="U177" s="38"/>
      <c r="V177" s="96"/>
      <c r="W177" s="38"/>
      <c r="X177" s="96"/>
      <c r="Y177" s="38"/>
      <c r="Z177" s="96"/>
      <c r="AA177" s="38"/>
      <c r="AB177" s="96"/>
      <c r="AC177" s="38"/>
      <c r="AD177" s="96"/>
      <c r="AE177" s="38"/>
      <c r="AF177" s="96"/>
      <c r="AH177" s="38"/>
      <c r="AI177" s="38"/>
      <c r="AJ177" s="38"/>
      <c r="AK177" s="38"/>
      <c r="AL177" s="38"/>
      <c r="AM177" s="38"/>
    </row>
    <row r="178" spans="1:39" x14ac:dyDescent="0.15">
      <c r="A178" s="38"/>
      <c r="B178" s="38"/>
      <c r="C178" s="38"/>
      <c r="D178" s="96"/>
      <c r="E178" s="38"/>
      <c r="F178" s="96"/>
      <c r="G178" s="38"/>
      <c r="H178" s="96"/>
      <c r="I178" s="38"/>
      <c r="J178" s="96"/>
      <c r="K178" s="38"/>
      <c r="L178" s="96"/>
      <c r="M178" s="38"/>
      <c r="N178" s="96"/>
      <c r="O178" s="38"/>
      <c r="P178" s="96"/>
      <c r="Q178" s="38"/>
      <c r="R178" s="96"/>
      <c r="S178" s="38"/>
      <c r="T178" s="96"/>
      <c r="U178" s="38"/>
      <c r="V178" s="96"/>
      <c r="W178" s="38"/>
      <c r="X178" s="96"/>
      <c r="Y178" s="38"/>
      <c r="Z178" s="96"/>
      <c r="AA178" s="38"/>
      <c r="AB178" s="96"/>
      <c r="AC178" s="38"/>
      <c r="AD178" s="96"/>
      <c r="AE178" s="38"/>
      <c r="AF178" s="96"/>
      <c r="AH178" s="38"/>
      <c r="AI178" s="38"/>
      <c r="AJ178" s="38"/>
      <c r="AK178" s="38"/>
      <c r="AL178" s="38"/>
      <c r="AM178" s="38"/>
    </row>
    <row r="179" spans="1:39" x14ac:dyDescent="0.15">
      <c r="A179" s="38"/>
      <c r="B179" s="38"/>
      <c r="C179" s="38"/>
      <c r="D179" s="96"/>
      <c r="E179" s="38"/>
      <c r="F179" s="96"/>
      <c r="G179" s="38"/>
      <c r="H179" s="96"/>
      <c r="I179" s="38"/>
      <c r="J179" s="96"/>
      <c r="K179" s="38"/>
      <c r="L179" s="96"/>
      <c r="M179" s="38"/>
      <c r="N179" s="96"/>
      <c r="O179" s="38"/>
      <c r="P179" s="96"/>
      <c r="Q179" s="38"/>
      <c r="R179" s="96"/>
      <c r="S179" s="38"/>
      <c r="T179" s="96"/>
      <c r="U179" s="38"/>
      <c r="V179" s="96"/>
      <c r="W179" s="38"/>
      <c r="X179" s="96"/>
      <c r="Y179" s="38"/>
      <c r="Z179" s="96"/>
      <c r="AA179" s="38"/>
      <c r="AB179" s="96"/>
      <c r="AC179" s="38"/>
      <c r="AD179" s="96"/>
      <c r="AE179" s="38"/>
      <c r="AF179" s="96"/>
      <c r="AH179" s="38"/>
      <c r="AI179" s="38"/>
      <c r="AJ179" s="38"/>
      <c r="AK179" s="38"/>
      <c r="AL179" s="38"/>
      <c r="AM179" s="38"/>
    </row>
    <row r="180" spans="1:39" x14ac:dyDescent="0.15">
      <c r="A180" s="38"/>
      <c r="B180" s="38"/>
      <c r="C180" s="38"/>
      <c r="D180" s="96"/>
      <c r="E180" s="38"/>
      <c r="F180" s="96"/>
      <c r="G180" s="38"/>
      <c r="H180" s="96"/>
      <c r="I180" s="38"/>
      <c r="J180" s="96"/>
      <c r="K180" s="38"/>
      <c r="L180" s="96"/>
      <c r="M180" s="38"/>
      <c r="N180" s="96"/>
      <c r="O180" s="38"/>
      <c r="P180" s="96"/>
      <c r="Q180" s="38"/>
      <c r="R180" s="96"/>
      <c r="S180" s="38"/>
      <c r="T180" s="96"/>
      <c r="U180" s="38"/>
      <c r="V180" s="96"/>
      <c r="W180" s="38"/>
      <c r="X180" s="96"/>
      <c r="Y180" s="38"/>
      <c r="Z180" s="96"/>
      <c r="AA180" s="38"/>
      <c r="AB180" s="96"/>
      <c r="AC180" s="38"/>
      <c r="AD180" s="96"/>
      <c r="AE180" s="38"/>
      <c r="AF180" s="96"/>
      <c r="AH180" s="38"/>
      <c r="AI180" s="38"/>
      <c r="AJ180" s="38"/>
      <c r="AK180" s="38"/>
      <c r="AL180" s="38"/>
      <c r="AM180" s="38"/>
    </row>
    <row r="181" spans="1:39" x14ac:dyDescent="0.15">
      <c r="A181" s="38"/>
      <c r="B181" s="38"/>
      <c r="C181" s="38"/>
      <c r="D181" s="96"/>
      <c r="E181" s="38"/>
      <c r="F181" s="96"/>
      <c r="G181" s="38"/>
      <c r="H181" s="96"/>
      <c r="I181" s="38"/>
      <c r="J181" s="96"/>
      <c r="K181" s="38"/>
      <c r="L181" s="96"/>
      <c r="M181" s="38"/>
      <c r="N181" s="96"/>
      <c r="O181" s="38"/>
      <c r="P181" s="96"/>
      <c r="Q181" s="38"/>
      <c r="R181" s="96"/>
      <c r="S181" s="38"/>
      <c r="T181" s="96"/>
      <c r="U181" s="38"/>
      <c r="V181" s="96"/>
      <c r="W181" s="38"/>
      <c r="X181" s="96"/>
      <c r="Y181" s="38"/>
      <c r="Z181" s="96"/>
      <c r="AA181" s="38"/>
      <c r="AB181" s="96"/>
      <c r="AC181" s="38"/>
      <c r="AD181" s="96"/>
      <c r="AE181" s="38"/>
      <c r="AF181" s="96"/>
      <c r="AH181" s="38"/>
      <c r="AI181" s="38"/>
      <c r="AJ181" s="38"/>
      <c r="AK181" s="38"/>
      <c r="AL181" s="38"/>
      <c r="AM181" s="38"/>
    </row>
    <row r="182" spans="1:39" x14ac:dyDescent="0.15">
      <c r="A182" s="38"/>
      <c r="B182" s="38"/>
      <c r="C182" s="38"/>
      <c r="D182" s="96"/>
      <c r="E182" s="38"/>
      <c r="F182" s="96"/>
      <c r="G182" s="38"/>
      <c r="H182" s="96"/>
      <c r="I182" s="38"/>
      <c r="J182" s="96"/>
      <c r="K182" s="38"/>
      <c r="L182" s="96"/>
      <c r="M182" s="38"/>
      <c r="N182" s="96"/>
      <c r="O182" s="38"/>
      <c r="P182" s="96"/>
      <c r="Q182" s="38"/>
      <c r="R182" s="96"/>
      <c r="S182" s="38"/>
      <c r="T182" s="96"/>
      <c r="U182" s="38"/>
      <c r="V182" s="96"/>
      <c r="W182" s="38"/>
      <c r="X182" s="96"/>
      <c r="Y182" s="38"/>
      <c r="Z182" s="96"/>
      <c r="AA182" s="38"/>
      <c r="AB182" s="96"/>
      <c r="AC182" s="38"/>
      <c r="AD182" s="96"/>
      <c r="AE182" s="38"/>
      <c r="AF182" s="96"/>
      <c r="AH182" s="38"/>
      <c r="AI182" s="38"/>
      <c r="AJ182" s="38"/>
      <c r="AK182" s="38"/>
      <c r="AL182" s="38"/>
      <c r="AM182" s="38"/>
    </row>
    <row r="183" spans="1:39" x14ac:dyDescent="0.15">
      <c r="A183" s="38"/>
      <c r="B183" s="38"/>
      <c r="C183" s="38"/>
      <c r="D183" s="96"/>
      <c r="E183" s="38"/>
      <c r="F183" s="96"/>
      <c r="G183" s="38"/>
      <c r="H183" s="96"/>
      <c r="I183" s="38"/>
      <c r="J183" s="96"/>
      <c r="K183" s="38"/>
      <c r="L183" s="96"/>
      <c r="M183" s="38"/>
      <c r="N183" s="96"/>
      <c r="O183" s="38"/>
      <c r="P183" s="96"/>
      <c r="Q183" s="38"/>
      <c r="R183" s="96"/>
      <c r="S183" s="38"/>
      <c r="T183" s="96"/>
      <c r="U183" s="38"/>
      <c r="V183" s="96"/>
      <c r="W183" s="38"/>
      <c r="X183" s="96"/>
      <c r="Y183" s="38"/>
      <c r="Z183" s="96"/>
      <c r="AA183" s="38"/>
      <c r="AB183" s="96"/>
      <c r="AC183" s="38"/>
      <c r="AD183" s="96"/>
      <c r="AE183" s="38"/>
      <c r="AF183" s="96"/>
      <c r="AH183" s="38"/>
      <c r="AI183" s="38"/>
      <c r="AJ183" s="38"/>
      <c r="AK183" s="38"/>
      <c r="AL183" s="38"/>
      <c r="AM183" s="38"/>
    </row>
    <row r="184" spans="1:39" x14ac:dyDescent="0.15">
      <c r="A184" s="38"/>
      <c r="B184" s="38"/>
      <c r="C184" s="38"/>
      <c r="D184" s="96"/>
      <c r="E184" s="38"/>
      <c r="F184" s="96"/>
      <c r="G184" s="38"/>
      <c r="H184" s="96"/>
      <c r="I184" s="38"/>
      <c r="J184" s="96"/>
      <c r="K184" s="38"/>
      <c r="L184" s="96"/>
      <c r="M184" s="38"/>
      <c r="N184" s="96"/>
      <c r="O184" s="38"/>
      <c r="P184" s="96"/>
      <c r="Q184" s="38"/>
      <c r="R184" s="96"/>
      <c r="S184" s="38"/>
      <c r="T184" s="96"/>
      <c r="U184" s="38"/>
      <c r="V184" s="96"/>
      <c r="W184" s="38"/>
      <c r="X184" s="96"/>
      <c r="Y184" s="38"/>
      <c r="Z184" s="96"/>
      <c r="AA184" s="38"/>
      <c r="AB184" s="96"/>
      <c r="AC184" s="38"/>
      <c r="AD184" s="96"/>
      <c r="AE184" s="38"/>
      <c r="AF184" s="96"/>
      <c r="AH184" s="38"/>
      <c r="AI184" s="38"/>
      <c r="AJ184" s="38"/>
      <c r="AK184" s="38"/>
      <c r="AL184" s="38"/>
      <c r="AM184" s="38"/>
    </row>
    <row r="185" spans="1:39" x14ac:dyDescent="0.15">
      <c r="A185" s="38"/>
      <c r="B185" s="38"/>
      <c r="C185" s="38"/>
      <c r="D185" s="96"/>
      <c r="E185" s="38"/>
      <c r="F185" s="96"/>
      <c r="G185" s="38"/>
      <c r="H185" s="96"/>
      <c r="I185" s="38"/>
      <c r="J185" s="96"/>
      <c r="K185" s="38"/>
      <c r="L185" s="96"/>
      <c r="M185" s="38"/>
      <c r="N185" s="96"/>
      <c r="O185" s="38"/>
      <c r="P185" s="96"/>
      <c r="Q185" s="38"/>
      <c r="R185" s="96"/>
      <c r="S185" s="38"/>
      <c r="T185" s="96"/>
      <c r="U185" s="38"/>
      <c r="V185" s="96"/>
      <c r="W185" s="38"/>
      <c r="X185" s="96"/>
      <c r="Y185" s="38"/>
      <c r="Z185" s="96"/>
      <c r="AA185" s="38"/>
      <c r="AB185" s="96"/>
      <c r="AC185" s="38"/>
      <c r="AD185" s="96"/>
      <c r="AE185" s="38"/>
      <c r="AF185" s="96"/>
      <c r="AH185" s="38"/>
      <c r="AI185" s="38"/>
      <c r="AJ185" s="38"/>
      <c r="AK185" s="38"/>
      <c r="AL185" s="38"/>
      <c r="AM185" s="38"/>
    </row>
    <row r="186" spans="1:39" x14ac:dyDescent="0.15">
      <c r="A186" s="38"/>
      <c r="B186" s="38"/>
      <c r="C186" s="38"/>
      <c r="D186" s="96"/>
      <c r="E186" s="38"/>
      <c r="F186" s="96"/>
      <c r="G186" s="38"/>
      <c r="H186" s="96"/>
      <c r="I186" s="38"/>
      <c r="J186" s="96"/>
      <c r="K186" s="38"/>
      <c r="L186" s="96"/>
      <c r="M186" s="38"/>
      <c r="N186" s="96"/>
      <c r="O186" s="38"/>
      <c r="P186" s="96"/>
      <c r="Q186" s="38"/>
      <c r="R186" s="96"/>
      <c r="S186" s="38"/>
      <c r="T186" s="96"/>
      <c r="U186" s="38"/>
      <c r="V186" s="96"/>
      <c r="W186" s="38"/>
      <c r="X186" s="96"/>
      <c r="Y186" s="38"/>
      <c r="Z186" s="96"/>
      <c r="AA186" s="38"/>
      <c r="AB186" s="96"/>
      <c r="AC186" s="38"/>
      <c r="AD186" s="96"/>
      <c r="AE186" s="38"/>
      <c r="AF186" s="96"/>
      <c r="AH186" s="38"/>
      <c r="AI186" s="38"/>
      <c r="AJ186" s="38"/>
      <c r="AK186" s="38"/>
      <c r="AL186" s="38"/>
      <c r="AM186" s="38"/>
    </row>
    <row r="187" spans="1:39" x14ac:dyDescent="0.15">
      <c r="A187" s="38"/>
      <c r="B187" s="38"/>
      <c r="C187" s="38"/>
      <c r="D187" s="96"/>
      <c r="E187" s="38"/>
      <c r="F187" s="96"/>
      <c r="G187" s="38"/>
      <c r="H187" s="96"/>
      <c r="I187" s="38"/>
      <c r="J187" s="96"/>
      <c r="K187" s="38"/>
      <c r="L187" s="96"/>
      <c r="M187" s="38"/>
      <c r="N187" s="96"/>
      <c r="O187" s="38"/>
      <c r="P187" s="96"/>
      <c r="Q187" s="38"/>
      <c r="R187" s="96"/>
      <c r="S187" s="38"/>
      <c r="T187" s="96"/>
      <c r="U187" s="38"/>
      <c r="V187" s="96"/>
      <c r="W187" s="38"/>
      <c r="X187" s="96"/>
      <c r="Y187" s="38"/>
      <c r="Z187" s="96"/>
      <c r="AA187" s="38"/>
      <c r="AB187" s="96"/>
      <c r="AC187" s="38"/>
      <c r="AD187" s="96"/>
      <c r="AE187" s="38"/>
      <c r="AF187" s="96"/>
      <c r="AH187" s="38"/>
      <c r="AI187" s="38"/>
      <c r="AJ187" s="38"/>
      <c r="AK187" s="38"/>
      <c r="AL187" s="38"/>
      <c r="AM187" s="38"/>
    </row>
    <row r="188" spans="1:39" x14ac:dyDescent="0.15">
      <c r="A188" s="38"/>
      <c r="B188" s="38"/>
      <c r="C188" s="38"/>
      <c r="D188" s="96"/>
      <c r="E188" s="38"/>
      <c r="F188" s="96"/>
      <c r="G188" s="38"/>
      <c r="H188" s="96"/>
      <c r="I188" s="38"/>
      <c r="J188" s="96"/>
      <c r="K188" s="38"/>
      <c r="L188" s="96"/>
      <c r="M188" s="38"/>
      <c r="N188" s="96"/>
      <c r="O188" s="38"/>
      <c r="P188" s="96"/>
      <c r="Q188" s="38"/>
      <c r="R188" s="96"/>
      <c r="S188" s="38"/>
      <c r="T188" s="96"/>
      <c r="U188" s="38"/>
      <c r="V188" s="96"/>
      <c r="W188" s="38"/>
      <c r="X188" s="96"/>
      <c r="Y188" s="38"/>
      <c r="Z188" s="96"/>
      <c r="AA188" s="38"/>
      <c r="AB188" s="96"/>
      <c r="AC188" s="38"/>
      <c r="AD188" s="96"/>
      <c r="AE188" s="38"/>
      <c r="AF188" s="96"/>
      <c r="AH188" s="38"/>
      <c r="AI188" s="38"/>
      <c r="AJ188" s="38"/>
      <c r="AK188" s="38"/>
      <c r="AL188" s="38"/>
      <c r="AM188" s="38"/>
    </row>
    <row r="189" spans="1:39" x14ac:dyDescent="0.15">
      <c r="A189" s="38"/>
      <c r="B189" s="38"/>
      <c r="C189" s="38"/>
      <c r="D189" s="96"/>
      <c r="E189" s="38"/>
      <c r="F189" s="96"/>
      <c r="G189" s="38"/>
      <c r="H189" s="96"/>
      <c r="I189" s="38"/>
      <c r="J189" s="96"/>
      <c r="K189" s="38"/>
      <c r="L189" s="96"/>
      <c r="M189" s="38"/>
      <c r="N189" s="96"/>
      <c r="O189" s="38"/>
      <c r="P189" s="96"/>
      <c r="Q189" s="38"/>
      <c r="R189" s="96"/>
      <c r="S189" s="38"/>
      <c r="T189" s="96"/>
      <c r="U189" s="38"/>
      <c r="V189" s="96"/>
      <c r="W189" s="38"/>
      <c r="X189" s="96"/>
      <c r="Y189" s="38"/>
      <c r="Z189" s="96"/>
      <c r="AA189" s="38"/>
      <c r="AB189" s="96"/>
      <c r="AC189" s="38"/>
      <c r="AD189" s="96"/>
      <c r="AE189" s="38"/>
      <c r="AF189" s="96"/>
      <c r="AH189" s="38"/>
      <c r="AI189" s="38"/>
      <c r="AJ189" s="38"/>
      <c r="AK189" s="38"/>
      <c r="AL189" s="38"/>
      <c r="AM189" s="38"/>
    </row>
    <row r="190" spans="1:39" x14ac:dyDescent="0.15">
      <c r="A190" s="38"/>
      <c r="B190" s="38"/>
      <c r="C190" s="38"/>
      <c r="D190" s="96"/>
      <c r="E190" s="38"/>
      <c r="F190" s="96"/>
      <c r="G190" s="38"/>
      <c r="H190" s="96"/>
      <c r="I190" s="38"/>
      <c r="J190" s="96"/>
      <c r="K190" s="38"/>
      <c r="L190" s="96"/>
      <c r="M190" s="38"/>
      <c r="N190" s="96"/>
      <c r="O190" s="38"/>
      <c r="P190" s="96"/>
      <c r="Q190" s="38"/>
      <c r="R190" s="96"/>
      <c r="S190" s="38"/>
      <c r="T190" s="96"/>
      <c r="U190" s="38"/>
      <c r="V190" s="96"/>
      <c r="W190" s="38"/>
      <c r="X190" s="96"/>
      <c r="Y190" s="38"/>
      <c r="Z190" s="96"/>
      <c r="AA190" s="38"/>
      <c r="AB190" s="96"/>
      <c r="AC190" s="38"/>
      <c r="AD190" s="96"/>
      <c r="AE190" s="38"/>
      <c r="AF190" s="96"/>
      <c r="AH190" s="38"/>
      <c r="AI190" s="38"/>
      <c r="AJ190" s="38"/>
      <c r="AK190" s="38"/>
      <c r="AL190" s="38"/>
      <c r="AM190" s="38"/>
    </row>
    <row r="191" spans="1:39" x14ac:dyDescent="0.15">
      <c r="A191" s="38"/>
      <c r="B191" s="38"/>
      <c r="C191" s="38"/>
      <c r="D191" s="96"/>
      <c r="E191" s="38"/>
      <c r="F191" s="96"/>
      <c r="G191" s="38"/>
      <c r="H191" s="96"/>
      <c r="I191" s="38"/>
      <c r="J191" s="96"/>
      <c r="K191" s="38"/>
      <c r="L191" s="96"/>
      <c r="M191" s="38"/>
      <c r="N191" s="96"/>
      <c r="O191" s="38"/>
      <c r="P191" s="96"/>
      <c r="Q191" s="38"/>
      <c r="R191" s="96"/>
      <c r="S191" s="38"/>
      <c r="T191" s="96"/>
      <c r="U191" s="38"/>
      <c r="V191" s="96"/>
      <c r="W191" s="38"/>
      <c r="X191" s="96"/>
      <c r="Y191" s="38"/>
      <c r="Z191" s="96"/>
      <c r="AA191" s="38"/>
      <c r="AB191" s="96"/>
      <c r="AC191" s="38"/>
      <c r="AD191" s="96"/>
      <c r="AE191" s="38"/>
      <c r="AF191" s="96"/>
      <c r="AH191" s="38"/>
      <c r="AI191" s="38"/>
      <c r="AJ191" s="38"/>
      <c r="AK191" s="38"/>
      <c r="AL191" s="38"/>
      <c r="AM191" s="38"/>
    </row>
    <row r="192" spans="1:39" x14ac:dyDescent="0.15">
      <c r="A192" s="38"/>
      <c r="B192" s="38"/>
      <c r="C192" s="38"/>
      <c r="D192" s="96"/>
      <c r="E192" s="38"/>
      <c r="F192" s="96"/>
      <c r="G192" s="38"/>
      <c r="H192" s="96"/>
      <c r="I192" s="38"/>
      <c r="J192" s="96"/>
      <c r="K192" s="38"/>
      <c r="L192" s="96"/>
      <c r="M192" s="38"/>
      <c r="N192" s="96"/>
      <c r="O192" s="38"/>
      <c r="P192" s="96"/>
      <c r="Q192" s="38"/>
      <c r="R192" s="96"/>
      <c r="S192" s="38"/>
      <c r="T192" s="96"/>
      <c r="U192" s="38"/>
      <c r="V192" s="96"/>
      <c r="W192" s="38"/>
      <c r="X192" s="96"/>
      <c r="Y192" s="38"/>
      <c r="Z192" s="96"/>
      <c r="AA192" s="38"/>
      <c r="AB192" s="96"/>
      <c r="AC192" s="38"/>
      <c r="AD192" s="96"/>
      <c r="AE192" s="38"/>
      <c r="AF192" s="96"/>
      <c r="AH192" s="38"/>
      <c r="AI192" s="38"/>
      <c r="AJ192" s="38"/>
      <c r="AK192" s="38"/>
      <c r="AL192" s="38"/>
      <c r="AM192" s="38"/>
    </row>
    <row r="193" spans="1:39" x14ac:dyDescent="0.15">
      <c r="A193" s="38"/>
      <c r="B193" s="38"/>
      <c r="C193" s="38"/>
      <c r="D193" s="96"/>
      <c r="E193" s="38"/>
      <c r="F193" s="96"/>
      <c r="G193" s="38"/>
      <c r="H193" s="96"/>
      <c r="I193" s="38"/>
      <c r="J193" s="96"/>
      <c r="K193" s="38"/>
      <c r="L193" s="96"/>
      <c r="M193" s="38"/>
      <c r="N193" s="96"/>
      <c r="O193" s="38"/>
      <c r="P193" s="96"/>
      <c r="Q193" s="38"/>
      <c r="R193" s="96"/>
      <c r="S193" s="38"/>
      <c r="T193" s="96"/>
      <c r="U193" s="38"/>
      <c r="V193" s="96"/>
      <c r="W193" s="38"/>
      <c r="X193" s="96"/>
      <c r="Y193" s="38"/>
      <c r="Z193" s="96"/>
      <c r="AA193" s="38"/>
      <c r="AB193" s="96"/>
      <c r="AC193" s="38"/>
      <c r="AD193" s="96"/>
      <c r="AE193" s="38"/>
      <c r="AF193" s="96"/>
      <c r="AH193" s="38"/>
      <c r="AI193" s="38"/>
      <c r="AJ193" s="38"/>
      <c r="AK193" s="38"/>
      <c r="AL193" s="38"/>
      <c r="AM193" s="38"/>
    </row>
    <row r="194" spans="1:39" x14ac:dyDescent="0.15">
      <c r="A194" s="38"/>
      <c r="B194" s="38"/>
      <c r="C194" s="38"/>
      <c r="D194" s="96"/>
      <c r="E194" s="38"/>
      <c r="F194" s="96"/>
      <c r="G194" s="38"/>
      <c r="H194" s="96"/>
      <c r="I194" s="38"/>
      <c r="J194" s="96"/>
      <c r="K194" s="38"/>
      <c r="L194" s="96"/>
      <c r="M194" s="38"/>
      <c r="N194" s="96"/>
      <c r="O194" s="38"/>
      <c r="P194" s="96"/>
      <c r="Q194" s="38"/>
      <c r="R194" s="96"/>
      <c r="S194" s="38"/>
      <c r="T194" s="96"/>
      <c r="U194" s="38"/>
      <c r="V194" s="96"/>
      <c r="W194" s="38"/>
      <c r="X194" s="96"/>
      <c r="Y194" s="38"/>
      <c r="Z194" s="96"/>
      <c r="AA194" s="38"/>
      <c r="AB194" s="96"/>
      <c r="AC194" s="38"/>
      <c r="AD194" s="96"/>
      <c r="AE194" s="38"/>
      <c r="AF194" s="96"/>
      <c r="AH194" s="38"/>
      <c r="AI194" s="38"/>
      <c r="AJ194" s="38"/>
      <c r="AK194" s="38"/>
      <c r="AL194" s="38"/>
      <c r="AM194" s="38"/>
    </row>
    <row r="195" spans="1:39" x14ac:dyDescent="0.15">
      <c r="A195" s="38"/>
      <c r="B195" s="38"/>
      <c r="C195" s="38"/>
      <c r="D195" s="96"/>
      <c r="E195" s="38"/>
      <c r="F195" s="96"/>
      <c r="G195" s="38"/>
      <c r="H195" s="96"/>
      <c r="I195" s="38"/>
      <c r="J195" s="96"/>
      <c r="K195" s="38"/>
      <c r="L195" s="96"/>
      <c r="M195" s="38"/>
      <c r="N195" s="96"/>
      <c r="O195" s="38"/>
      <c r="P195" s="96"/>
      <c r="Q195" s="38"/>
      <c r="R195" s="96"/>
      <c r="S195" s="38"/>
      <c r="T195" s="96"/>
      <c r="U195" s="38"/>
      <c r="V195" s="96"/>
      <c r="W195" s="38"/>
      <c r="X195" s="96"/>
      <c r="Y195" s="38"/>
      <c r="Z195" s="96"/>
      <c r="AA195" s="38"/>
      <c r="AB195" s="96"/>
      <c r="AC195" s="38"/>
      <c r="AD195" s="96"/>
      <c r="AE195" s="38"/>
      <c r="AF195" s="96"/>
      <c r="AH195" s="38"/>
      <c r="AI195" s="38"/>
      <c r="AJ195" s="38"/>
      <c r="AK195" s="38"/>
      <c r="AL195" s="38"/>
      <c r="AM195" s="38"/>
    </row>
    <row r="196" spans="1:39" x14ac:dyDescent="0.15">
      <c r="A196" s="38"/>
      <c r="B196" s="38"/>
      <c r="C196" s="38"/>
      <c r="D196" s="96"/>
      <c r="E196" s="38"/>
      <c r="F196" s="96"/>
      <c r="G196" s="38"/>
      <c r="H196" s="96"/>
      <c r="I196" s="38"/>
      <c r="J196" s="96"/>
      <c r="K196" s="38"/>
      <c r="L196" s="96"/>
      <c r="M196" s="38"/>
      <c r="N196" s="96"/>
      <c r="O196" s="38"/>
      <c r="P196" s="96"/>
      <c r="Q196" s="38"/>
      <c r="R196" s="96"/>
      <c r="S196" s="38"/>
      <c r="T196" s="96"/>
      <c r="U196" s="38"/>
      <c r="V196" s="96"/>
      <c r="W196" s="38"/>
      <c r="X196" s="96"/>
      <c r="Y196" s="38"/>
      <c r="Z196" s="96"/>
      <c r="AA196" s="38"/>
      <c r="AB196" s="96"/>
      <c r="AC196" s="38"/>
      <c r="AD196" s="96"/>
      <c r="AE196" s="38"/>
      <c r="AF196" s="96"/>
      <c r="AH196" s="38"/>
      <c r="AI196" s="38"/>
      <c r="AJ196" s="38"/>
      <c r="AK196" s="38"/>
      <c r="AL196" s="38"/>
      <c r="AM196" s="38"/>
    </row>
    <row r="197" spans="1:39" x14ac:dyDescent="0.15">
      <c r="A197" s="38"/>
      <c r="B197" s="38"/>
      <c r="C197" s="38"/>
      <c r="D197" s="96"/>
      <c r="E197" s="38"/>
      <c r="F197" s="96"/>
      <c r="G197" s="38"/>
      <c r="H197" s="96"/>
      <c r="I197" s="38"/>
      <c r="J197" s="96"/>
      <c r="K197" s="38"/>
      <c r="L197" s="96"/>
      <c r="M197" s="38"/>
      <c r="N197" s="96"/>
      <c r="O197" s="38"/>
      <c r="P197" s="96"/>
      <c r="Q197" s="38"/>
      <c r="R197" s="96"/>
      <c r="S197" s="38"/>
      <c r="T197" s="96"/>
      <c r="U197" s="38"/>
      <c r="V197" s="96"/>
      <c r="W197" s="38"/>
      <c r="X197" s="96"/>
      <c r="Y197" s="38"/>
      <c r="Z197" s="96"/>
      <c r="AA197" s="38"/>
      <c r="AB197" s="96"/>
      <c r="AC197" s="38"/>
      <c r="AD197" s="96"/>
      <c r="AE197" s="38"/>
      <c r="AF197" s="96"/>
      <c r="AH197" s="38"/>
      <c r="AI197" s="38"/>
      <c r="AJ197" s="38"/>
      <c r="AK197" s="38"/>
      <c r="AL197" s="38"/>
      <c r="AM197" s="38"/>
    </row>
    <row r="198" spans="1:39" x14ac:dyDescent="0.15">
      <c r="A198" s="38"/>
      <c r="B198" s="38"/>
      <c r="C198" s="38"/>
      <c r="D198" s="96"/>
      <c r="E198" s="38"/>
      <c r="F198" s="96"/>
      <c r="G198" s="38"/>
      <c r="H198" s="96"/>
      <c r="I198" s="38"/>
      <c r="J198" s="96"/>
      <c r="K198" s="38"/>
      <c r="L198" s="96"/>
      <c r="M198" s="38"/>
      <c r="N198" s="96"/>
      <c r="O198" s="38"/>
      <c r="P198" s="96"/>
      <c r="Q198" s="38"/>
      <c r="R198" s="96"/>
      <c r="S198" s="38"/>
      <c r="T198" s="96"/>
      <c r="U198" s="38"/>
      <c r="V198" s="96"/>
      <c r="W198" s="38"/>
      <c r="X198" s="96"/>
      <c r="Y198" s="38"/>
      <c r="Z198" s="96"/>
      <c r="AA198" s="38"/>
      <c r="AB198" s="96"/>
      <c r="AC198" s="38"/>
      <c r="AD198" s="96"/>
      <c r="AE198" s="38"/>
      <c r="AF198" s="96"/>
      <c r="AH198" s="38"/>
      <c r="AI198" s="38"/>
      <c r="AJ198" s="38"/>
      <c r="AK198" s="38"/>
      <c r="AL198" s="38"/>
      <c r="AM198" s="38"/>
    </row>
    <row r="199" spans="1:39" x14ac:dyDescent="0.15">
      <c r="A199" s="38"/>
      <c r="B199" s="38"/>
      <c r="C199" s="38"/>
      <c r="D199" s="96"/>
      <c r="E199" s="38"/>
      <c r="F199" s="96"/>
      <c r="G199" s="38"/>
      <c r="H199" s="96"/>
      <c r="I199" s="38"/>
      <c r="J199" s="96"/>
      <c r="K199" s="38"/>
      <c r="L199" s="96"/>
      <c r="M199" s="38"/>
      <c r="N199" s="96"/>
      <c r="O199" s="38"/>
      <c r="P199" s="96"/>
      <c r="Q199" s="38"/>
      <c r="R199" s="96"/>
      <c r="S199" s="38"/>
      <c r="T199" s="96"/>
      <c r="U199" s="38"/>
      <c r="V199" s="96"/>
      <c r="W199" s="38"/>
      <c r="X199" s="96"/>
      <c r="Y199" s="38"/>
      <c r="Z199" s="96"/>
      <c r="AA199" s="38"/>
      <c r="AB199" s="96"/>
      <c r="AC199" s="38"/>
      <c r="AD199" s="96"/>
      <c r="AE199" s="38"/>
      <c r="AF199" s="96"/>
      <c r="AH199" s="38"/>
      <c r="AI199" s="38"/>
      <c r="AJ199" s="38"/>
      <c r="AK199" s="38"/>
      <c r="AL199" s="38"/>
      <c r="AM199" s="38"/>
    </row>
    <row r="200" spans="1:39" x14ac:dyDescent="0.15">
      <c r="A200" s="38"/>
      <c r="B200" s="38"/>
      <c r="C200" s="38"/>
      <c r="D200" s="96"/>
      <c r="E200" s="38"/>
      <c r="F200" s="96"/>
      <c r="G200" s="38"/>
      <c r="H200" s="96"/>
      <c r="I200" s="38"/>
      <c r="J200" s="96"/>
      <c r="K200" s="38"/>
      <c r="L200" s="96"/>
      <c r="M200" s="38"/>
      <c r="N200" s="96"/>
      <c r="O200" s="38"/>
      <c r="P200" s="96"/>
      <c r="Q200" s="38"/>
      <c r="R200" s="96"/>
      <c r="S200" s="38"/>
      <c r="T200" s="96"/>
      <c r="U200" s="38"/>
      <c r="V200" s="96"/>
      <c r="W200" s="38"/>
      <c r="X200" s="96"/>
      <c r="Y200" s="38"/>
      <c r="Z200" s="96"/>
      <c r="AA200" s="38"/>
      <c r="AB200" s="96"/>
      <c r="AC200" s="38"/>
      <c r="AD200" s="96"/>
      <c r="AE200" s="38"/>
      <c r="AF200" s="96"/>
      <c r="AH200" s="38"/>
      <c r="AI200" s="38"/>
      <c r="AJ200" s="38"/>
      <c r="AK200" s="38"/>
      <c r="AL200" s="38"/>
      <c r="AM200" s="38"/>
    </row>
    <row r="201" spans="1:39" x14ac:dyDescent="0.15">
      <c r="A201" s="38"/>
      <c r="B201" s="38"/>
      <c r="C201" s="38"/>
      <c r="D201" s="96"/>
      <c r="E201" s="38"/>
      <c r="F201" s="96"/>
      <c r="G201" s="38"/>
      <c r="H201" s="96"/>
      <c r="I201" s="38"/>
      <c r="J201" s="96"/>
      <c r="K201" s="38"/>
      <c r="L201" s="96"/>
      <c r="M201" s="38"/>
      <c r="N201" s="96"/>
      <c r="O201" s="38"/>
      <c r="P201" s="96"/>
      <c r="Q201" s="38"/>
      <c r="R201" s="96"/>
      <c r="S201" s="38"/>
      <c r="T201" s="96"/>
      <c r="U201" s="38"/>
      <c r="V201" s="96"/>
      <c r="W201" s="38"/>
      <c r="X201" s="96"/>
      <c r="Y201" s="38"/>
      <c r="Z201" s="96"/>
      <c r="AA201" s="38"/>
      <c r="AB201" s="96"/>
      <c r="AC201" s="38"/>
      <c r="AD201" s="96"/>
      <c r="AE201" s="38"/>
      <c r="AF201" s="96"/>
      <c r="AH201" s="38"/>
      <c r="AI201" s="38"/>
      <c r="AJ201" s="38"/>
      <c r="AK201" s="38"/>
      <c r="AL201" s="38"/>
      <c r="AM201" s="38"/>
    </row>
    <row r="202" spans="1:39" x14ac:dyDescent="0.15">
      <c r="A202" s="38"/>
      <c r="B202" s="38"/>
      <c r="C202" s="38"/>
      <c r="D202" s="96"/>
      <c r="E202" s="38"/>
      <c r="F202" s="96"/>
      <c r="G202" s="38"/>
      <c r="H202" s="96"/>
      <c r="I202" s="38"/>
      <c r="J202" s="96"/>
      <c r="K202" s="38"/>
      <c r="L202" s="96"/>
      <c r="M202" s="38"/>
      <c r="N202" s="96"/>
      <c r="O202" s="38"/>
      <c r="P202" s="96"/>
      <c r="Q202" s="38"/>
      <c r="R202" s="96"/>
      <c r="S202" s="38"/>
      <c r="T202" s="96"/>
      <c r="U202" s="38"/>
      <c r="V202" s="96"/>
      <c r="W202" s="38"/>
      <c r="X202" s="96"/>
      <c r="Y202" s="38"/>
      <c r="Z202" s="96"/>
      <c r="AA202" s="38"/>
      <c r="AB202" s="96"/>
      <c r="AC202" s="38"/>
      <c r="AD202" s="96"/>
      <c r="AE202" s="38"/>
      <c r="AF202" s="96"/>
      <c r="AH202" s="38"/>
      <c r="AI202" s="38"/>
      <c r="AJ202" s="38"/>
      <c r="AK202" s="38"/>
      <c r="AL202" s="38"/>
      <c r="AM202" s="38"/>
    </row>
    <row r="203" spans="1:39" x14ac:dyDescent="0.15">
      <c r="A203" s="38"/>
      <c r="B203" s="38"/>
      <c r="C203" s="38"/>
      <c r="D203" s="96"/>
      <c r="E203" s="38"/>
      <c r="F203" s="96"/>
      <c r="G203" s="38"/>
      <c r="H203" s="96"/>
      <c r="I203" s="38"/>
      <c r="J203" s="96"/>
      <c r="K203" s="38"/>
      <c r="L203" s="96"/>
      <c r="M203" s="38"/>
      <c r="N203" s="96"/>
      <c r="O203" s="38"/>
      <c r="P203" s="96"/>
      <c r="Q203" s="38"/>
      <c r="R203" s="96"/>
      <c r="S203" s="38"/>
      <c r="T203" s="96"/>
      <c r="U203" s="38"/>
      <c r="V203" s="96"/>
      <c r="W203" s="38"/>
      <c r="X203" s="96"/>
      <c r="Y203" s="38"/>
      <c r="Z203" s="96"/>
      <c r="AA203" s="38"/>
      <c r="AB203" s="96"/>
      <c r="AC203" s="38"/>
      <c r="AD203" s="96"/>
      <c r="AE203" s="38"/>
      <c r="AF203" s="96"/>
      <c r="AH203" s="38"/>
      <c r="AI203" s="38"/>
      <c r="AJ203" s="38"/>
      <c r="AK203" s="38"/>
      <c r="AL203" s="38"/>
      <c r="AM203" s="38"/>
    </row>
    <row r="204" spans="1:39" x14ac:dyDescent="0.15">
      <c r="A204" s="38"/>
      <c r="B204" s="38"/>
      <c r="C204" s="38"/>
      <c r="D204" s="96"/>
      <c r="E204" s="38"/>
      <c r="F204" s="96"/>
      <c r="G204" s="38"/>
      <c r="H204" s="96"/>
      <c r="I204" s="38"/>
      <c r="J204" s="96"/>
      <c r="K204" s="38"/>
      <c r="L204" s="96"/>
      <c r="M204" s="38"/>
      <c r="N204" s="96"/>
      <c r="O204" s="38"/>
      <c r="P204" s="96"/>
      <c r="Q204" s="38"/>
      <c r="R204" s="96"/>
      <c r="S204" s="38"/>
      <c r="T204" s="96"/>
      <c r="U204" s="38"/>
      <c r="V204" s="96"/>
      <c r="W204" s="38"/>
      <c r="X204" s="96"/>
      <c r="Y204" s="38"/>
      <c r="Z204" s="96"/>
      <c r="AA204" s="38"/>
      <c r="AB204" s="96"/>
      <c r="AC204" s="38"/>
      <c r="AD204" s="96"/>
      <c r="AE204" s="38"/>
      <c r="AF204" s="96"/>
      <c r="AH204" s="38"/>
      <c r="AI204" s="38"/>
      <c r="AJ204" s="38"/>
      <c r="AK204" s="38"/>
      <c r="AL204" s="38"/>
      <c r="AM204" s="38"/>
    </row>
    <row r="205" spans="1:39" x14ac:dyDescent="0.15">
      <c r="A205" s="38"/>
      <c r="B205" s="38"/>
      <c r="C205" s="38"/>
      <c r="D205" s="96"/>
      <c r="E205" s="38"/>
      <c r="F205" s="96"/>
      <c r="G205" s="38"/>
      <c r="H205" s="96"/>
      <c r="I205" s="38"/>
      <c r="J205" s="96"/>
      <c r="K205" s="38"/>
      <c r="L205" s="96"/>
      <c r="M205" s="38"/>
      <c r="N205" s="96"/>
      <c r="O205" s="38"/>
      <c r="P205" s="96"/>
      <c r="Q205" s="38"/>
      <c r="R205" s="96"/>
      <c r="S205" s="38"/>
      <c r="T205" s="96"/>
      <c r="U205" s="38"/>
      <c r="V205" s="96"/>
      <c r="W205" s="38"/>
      <c r="X205" s="96"/>
      <c r="Y205" s="38"/>
      <c r="Z205" s="96"/>
      <c r="AA205" s="38"/>
      <c r="AB205" s="96"/>
      <c r="AC205" s="38"/>
      <c r="AD205" s="96"/>
      <c r="AE205" s="38"/>
      <c r="AF205" s="96"/>
      <c r="AH205" s="38"/>
      <c r="AI205" s="38"/>
      <c r="AJ205" s="38"/>
      <c r="AK205" s="38"/>
      <c r="AL205" s="38"/>
      <c r="AM205" s="38"/>
    </row>
    <row r="206" spans="1:39" x14ac:dyDescent="0.15">
      <c r="A206" s="38"/>
      <c r="B206" s="38"/>
      <c r="C206" s="38"/>
      <c r="D206" s="96"/>
      <c r="E206" s="38"/>
      <c r="F206" s="96"/>
      <c r="G206" s="38"/>
      <c r="H206" s="96"/>
      <c r="I206" s="38"/>
      <c r="J206" s="96"/>
      <c r="K206" s="38"/>
      <c r="L206" s="96"/>
      <c r="M206" s="38"/>
      <c r="N206" s="96"/>
      <c r="O206" s="38"/>
      <c r="P206" s="96"/>
      <c r="Q206" s="38"/>
      <c r="R206" s="96"/>
      <c r="S206" s="38"/>
      <c r="T206" s="96"/>
      <c r="U206" s="38"/>
      <c r="V206" s="96"/>
      <c r="W206" s="38"/>
      <c r="X206" s="96"/>
      <c r="Y206" s="38"/>
      <c r="Z206" s="96"/>
      <c r="AA206" s="38"/>
      <c r="AB206" s="96"/>
      <c r="AC206" s="38"/>
      <c r="AD206" s="96"/>
      <c r="AE206" s="38"/>
      <c r="AF206" s="96"/>
      <c r="AH206" s="38"/>
      <c r="AI206" s="38"/>
      <c r="AJ206" s="38"/>
      <c r="AK206" s="38"/>
      <c r="AL206" s="38"/>
      <c r="AM206" s="38"/>
    </row>
    <row r="207" spans="1:39" x14ac:dyDescent="0.15">
      <c r="A207" s="38"/>
      <c r="B207" s="38"/>
      <c r="C207" s="38"/>
      <c r="D207" s="96"/>
      <c r="E207" s="38"/>
      <c r="F207" s="96"/>
      <c r="G207" s="38"/>
      <c r="H207" s="96"/>
      <c r="I207" s="38"/>
      <c r="J207" s="96"/>
      <c r="K207" s="38"/>
      <c r="L207" s="96"/>
      <c r="M207" s="38"/>
      <c r="N207" s="96"/>
      <c r="O207" s="38"/>
      <c r="P207" s="96"/>
      <c r="Q207" s="38"/>
      <c r="R207" s="96"/>
      <c r="S207" s="38"/>
      <c r="T207" s="96"/>
      <c r="U207" s="38"/>
      <c r="V207" s="96"/>
      <c r="W207" s="38"/>
      <c r="X207" s="96"/>
      <c r="Y207" s="38"/>
      <c r="Z207" s="96"/>
      <c r="AA207" s="38"/>
      <c r="AB207" s="96"/>
      <c r="AC207" s="38"/>
      <c r="AD207" s="96"/>
      <c r="AE207" s="38"/>
      <c r="AF207" s="96"/>
      <c r="AH207" s="38"/>
      <c r="AI207" s="38"/>
      <c r="AJ207" s="38"/>
      <c r="AK207" s="38"/>
      <c r="AL207" s="38"/>
      <c r="AM207" s="38"/>
    </row>
    <row r="208" spans="1:39" x14ac:dyDescent="0.15">
      <c r="A208" s="38"/>
      <c r="B208" s="38"/>
      <c r="C208" s="38"/>
      <c r="D208" s="96"/>
      <c r="E208" s="38"/>
      <c r="F208" s="96"/>
      <c r="G208" s="38"/>
      <c r="H208" s="96"/>
      <c r="I208" s="38"/>
      <c r="J208" s="96"/>
      <c r="K208" s="38"/>
      <c r="L208" s="96"/>
      <c r="M208" s="38"/>
      <c r="N208" s="96"/>
      <c r="O208" s="38"/>
      <c r="P208" s="96"/>
      <c r="Q208" s="38"/>
      <c r="R208" s="96"/>
      <c r="S208" s="38"/>
      <c r="T208" s="96"/>
      <c r="U208" s="38"/>
      <c r="V208" s="96"/>
      <c r="W208" s="38"/>
      <c r="X208" s="96"/>
      <c r="Y208" s="38"/>
      <c r="Z208" s="96"/>
      <c r="AA208" s="38"/>
      <c r="AB208" s="96"/>
      <c r="AC208" s="38"/>
      <c r="AD208" s="96"/>
      <c r="AE208" s="38"/>
      <c r="AF208" s="96"/>
      <c r="AH208" s="38"/>
      <c r="AI208" s="38"/>
      <c r="AJ208" s="38"/>
      <c r="AK208" s="38"/>
      <c r="AL208" s="38"/>
      <c r="AM208" s="38"/>
    </row>
    <row r="209" spans="1:39" x14ac:dyDescent="0.15">
      <c r="A209" s="38"/>
      <c r="B209" s="38"/>
      <c r="C209" s="38"/>
      <c r="D209" s="96"/>
      <c r="E209" s="38"/>
      <c r="F209" s="96"/>
      <c r="G209" s="38"/>
      <c r="H209" s="96"/>
      <c r="I209" s="38"/>
      <c r="J209" s="96"/>
      <c r="K209" s="38"/>
      <c r="L209" s="96"/>
      <c r="M209" s="38"/>
      <c r="N209" s="96"/>
      <c r="O209" s="38"/>
      <c r="P209" s="96"/>
      <c r="Q209" s="38"/>
      <c r="R209" s="96"/>
      <c r="S209" s="38"/>
      <c r="T209" s="96"/>
      <c r="U209" s="38"/>
      <c r="V209" s="96"/>
      <c r="W209" s="38"/>
      <c r="X209" s="96"/>
      <c r="Y209" s="38"/>
      <c r="Z209" s="96"/>
      <c r="AA209" s="38"/>
      <c r="AB209" s="96"/>
      <c r="AC209" s="38"/>
      <c r="AD209" s="96"/>
      <c r="AE209" s="38"/>
      <c r="AF209" s="96"/>
      <c r="AH209" s="38"/>
      <c r="AI209" s="38"/>
      <c r="AJ209" s="38"/>
      <c r="AK209" s="38"/>
      <c r="AL209" s="38"/>
      <c r="AM209" s="38"/>
    </row>
    <row r="210" spans="1:39" x14ac:dyDescent="0.15">
      <c r="A210" s="38"/>
      <c r="B210" s="38"/>
      <c r="C210" s="38"/>
      <c r="D210" s="96"/>
      <c r="E210" s="38"/>
      <c r="F210" s="96"/>
      <c r="G210" s="38"/>
      <c r="H210" s="96"/>
      <c r="I210" s="38"/>
      <c r="J210" s="96"/>
      <c r="K210" s="38"/>
      <c r="L210" s="96"/>
      <c r="M210" s="38"/>
      <c r="N210" s="96"/>
      <c r="O210" s="38"/>
      <c r="P210" s="96"/>
      <c r="Q210" s="38"/>
      <c r="R210" s="96"/>
      <c r="S210" s="38"/>
      <c r="T210" s="96"/>
      <c r="U210" s="38"/>
      <c r="V210" s="96"/>
      <c r="W210" s="38"/>
      <c r="X210" s="96"/>
      <c r="Y210" s="38"/>
      <c r="Z210" s="96"/>
      <c r="AA210" s="38"/>
      <c r="AB210" s="96"/>
      <c r="AC210" s="38"/>
      <c r="AD210" s="96"/>
      <c r="AE210" s="38"/>
      <c r="AF210" s="96"/>
      <c r="AH210" s="38"/>
      <c r="AI210" s="38"/>
      <c r="AJ210" s="38"/>
      <c r="AK210" s="38"/>
      <c r="AL210" s="38"/>
      <c r="AM210" s="38"/>
    </row>
    <row r="211" spans="1:39" x14ac:dyDescent="0.15">
      <c r="A211" s="38"/>
      <c r="B211" s="38"/>
      <c r="C211" s="38"/>
      <c r="D211" s="96"/>
      <c r="E211" s="38"/>
      <c r="F211" s="96"/>
      <c r="G211" s="38"/>
      <c r="H211" s="96"/>
      <c r="I211" s="38"/>
      <c r="J211" s="96"/>
      <c r="K211" s="38"/>
      <c r="L211" s="96"/>
      <c r="M211" s="38"/>
      <c r="N211" s="96"/>
      <c r="O211" s="38"/>
      <c r="P211" s="96"/>
      <c r="Q211" s="38"/>
      <c r="R211" s="96"/>
      <c r="S211" s="38"/>
      <c r="T211" s="96"/>
      <c r="U211" s="38"/>
      <c r="V211" s="96"/>
      <c r="W211" s="38"/>
      <c r="X211" s="96"/>
      <c r="Y211" s="38"/>
      <c r="Z211" s="96"/>
      <c r="AA211" s="38"/>
      <c r="AB211" s="96"/>
      <c r="AC211" s="38"/>
      <c r="AD211" s="96"/>
      <c r="AE211" s="38"/>
      <c r="AF211" s="96"/>
      <c r="AH211" s="38"/>
      <c r="AI211" s="38"/>
      <c r="AJ211" s="38"/>
      <c r="AK211" s="38"/>
      <c r="AL211" s="38"/>
      <c r="AM211" s="38"/>
    </row>
    <row r="212" spans="1:39" x14ac:dyDescent="0.15">
      <c r="A212" s="38"/>
      <c r="B212" s="38"/>
      <c r="C212" s="38"/>
      <c r="D212" s="96"/>
      <c r="E212" s="38"/>
      <c r="F212" s="96"/>
      <c r="G212" s="38"/>
      <c r="H212" s="96"/>
      <c r="I212" s="38"/>
      <c r="J212" s="96"/>
      <c r="K212" s="38"/>
      <c r="L212" s="96"/>
      <c r="M212" s="38"/>
      <c r="N212" s="96"/>
      <c r="O212" s="38"/>
      <c r="P212" s="96"/>
      <c r="Q212" s="38"/>
      <c r="R212" s="96"/>
      <c r="S212" s="38"/>
      <c r="T212" s="96"/>
      <c r="U212" s="38"/>
      <c r="V212" s="96"/>
      <c r="W212" s="38"/>
      <c r="X212" s="96"/>
      <c r="Y212" s="38"/>
      <c r="Z212" s="96"/>
      <c r="AA212" s="38"/>
      <c r="AB212" s="96"/>
      <c r="AC212" s="38"/>
      <c r="AD212" s="96"/>
      <c r="AE212" s="38"/>
      <c r="AF212" s="96"/>
      <c r="AH212" s="38"/>
      <c r="AI212" s="38"/>
      <c r="AJ212" s="38"/>
      <c r="AK212" s="38"/>
      <c r="AL212" s="38"/>
      <c r="AM212" s="38"/>
    </row>
    <row r="213" spans="1:39" x14ac:dyDescent="0.15">
      <c r="A213" s="38"/>
      <c r="B213" s="38"/>
      <c r="C213" s="38"/>
      <c r="D213" s="96"/>
      <c r="E213" s="38"/>
      <c r="F213" s="96"/>
      <c r="G213" s="38"/>
      <c r="H213" s="96"/>
      <c r="I213" s="38"/>
      <c r="J213" s="96"/>
      <c r="K213" s="38"/>
      <c r="L213" s="96"/>
      <c r="M213" s="38"/>
      <c r="N213" s="96"/>
      <c r="O213" s="38"/>
      <c r="P213" s="96"/>
      <c r="Q213" s="38"/>
      <c r="R213" s="96"/>
      <c r="S213" s="38"/>
      <c r="T213" s="96"/>
      <c r="U213" s="38"/>
      <c r="V213" s="96"/>
      <c r="W213" s="38"/>
      <c r="X213" s="96"/>
      <c r="Y213" s="38"/>
      <c r="Z213" s="96"/>
      <c r="AA213" s="38"/>
      <c r="AB213" s="96"/>
      <c r="AC213" s="38"/>
      <c r="AD213" s="96"/>
      <c r="AE213" s="38"/>
      <c r="AF213" s="96"/>
      <c r="AH213" s="38"/>
      <c r="AI213" s="38"/>
      <c r="AJ213" s="38"/>
      <c r="AK213" s="38"/>
      <c r="AL213" s="38"/>
      <c r="AM213" s="38"/>
    </row>
    <row r="214" spans="1:39" x14ac:dyDescent="0.15">
      <c r="A214" s="38"/>
      <c r="B214" s="38"/>
      <c r="C214" s="38"/>
      <c r="D214" s="96"/>
      <c r="E214" s="38"/>
      <c r="F214" s="96"/>
      <c r="G214" s="38"/>
      <c r="H214" s="96"/>
      <c r="I214" s="38"/>
      <c r="J214" s="96"/>
      <c r="K214" s="38"/>
      <c r="L214" s="96"/>
      <c r="M214" s="38"/>
      <c r="N214" s="96"/>
      <c r="O214" s="38"/>
      <c r="P214" s="96"/>
      <c r="Q214" s="38"/>
      <c r="R214" s="96"/>
      <c r="S214" s="38"/>
      <c r="T214" s="96"/>
      <c r="U214" s="38"/>
      <c r="V214" s="96"/>
      <c r="W214" s="38"/>
      <c r="X214" s="96"/>
      <c r="Y214" s="38"/>
      <c r="Z214" s="96"/>
      <c r="AA214" s="38"/>
      <c r="AB214" s="96"/>
      <c r="AC214" s="38"/>
      <c r="AD214" s="96"/>
      <c r="AE214" s="38"/>
      <c r="AF214" s="96"/>
      <c r="AH214" s="38"/>
      <c r="AI214" s="38"/>
      <c r="AJ214" s="38"/>
      <c r="AK214" s="38"/>
      <c r="AL214" s="38"/>
      <c r="AM214" s="38"/>
    </row>
    <row r="215" spans="1:39" x14ac:dyDescent="0.15">
      <c r="A215" s="38"/>
      <c r="B215" s="38"/>
      <c r="C215" s="38"/>
      <c r="D215" s="96"/>
      <c r="E215" s="38"/>
      <c r="F215" s="96"/>
      <c r="G215" s="38"/>
      <c r="H215" s="96"/>
      <c r="I215" s="38"/>
      <c r="J215" s="96"/>
      <c r="K215" s="38"/>
      <c r="L215" s="96"/>
      <c r="M215" s="38"/>
      <c r="N215" s="96"/>
      <c r="O215" s="38"/>
      <c r="P215" s="96"/>
      <c r="Q215" s="38"/>
      <c r="R215" s="96"/>
      <c r="S215" s="38"/>
      <c r="T215" s="96"/>
      <c r="U215" s="38"/>
      <c r="V215" s="96"/>
      <c r="W215" s="38"/>
      <c r="X215" s="96"/>
      <c r="Y215" s="38"/>
      <c r="Z215" s="96"/>
      <c r="AA215" s="38"/>
      <c r="AB215" s="96"/>
      <c r="AC215" s="38"/>
      <c r="AD215" s="96"/>
      <c r="AE215" s="38"/>
      <c r="AF215" s="96"/>
      <c r="AH215" s="38"/>
      <c r="AI215" s="38"/>
      <c r="AJ215" s="38"/>
      <c r="AK215" s="38"/>
      <c r="AL215" s="38"/>
      <c r="AM215" s="38"/>
    </row>
    <row r="216" spans="1:39" x14ac:dyDescent="0.15">
      <c r="A216" s="38"/>
      <c r="B216" s="38"/>
      <c r="C216" s="38"/>
      <c r="D216" s="96"/>
      <c r="E216" s="38"/>
      <c r="F216" s="96"/>
      <c r="G216" s="38"/>
      <c r="H216" s="96"/>
      <c r="I216" s="38"/>
      <c r="J216" s="96"/>
      <c r="K216" s="38"/>
      <c r="L216" s="96"/>
      <c r="M216" s="38"/>
      <c r="N216" s="96"/>
      <c r="O216" s="38"/>
      <c r="P216" s="96"/>
      <c r="Q216" s="38"/>
      <c r="R216" s="96"/>
      <c r="S216" s="38"/>
      <c r="T216" s="96"/>
      <c r="U216" s="38"/>
      <c r="V216" s="96"/>
      <c r="W216" s="38"/>
      <c r="X216" s="96"/>
      <c r="Y216" s="38"/>
      <c r="Z216" s="96"/>
      <c r="AA216" s="38"/>
      <c r="AB216" s="96"/>
      <c r="AC216" s="38"/>
      <c r="AD216" s="96"/>
      <c r="AE216" s="38"/>
      <c r="AF216" s="96"/>
      <c r="AH216" s="38"/>
      <c r="AI216" s="38"/>
      <c r="AJ216" s="38"/>
      <c r="AK216" s="38"/>
      <c r="AL216" s="38"/>
      <c r="AM216" s="38"/>
    </row>
    <row r="217" spans="1:39" x14ac:dyDescent="0.15">
      <c r="A217" s="38"/>
      <c r="B217" s="38"/>
      <c r="C217" s="38"/>
      <c r="D217" s="96"/>
      <c r="E217" s="38"/>
      <c r="F217" s="96"/>
      <c r="G217" s="38"/>
      <c r="H217" s="96"/>
      <c r="I217" s="38"/>
      <c r="J217" s="96"/>
      <c r="K217" s="38"/>
      <c r="L217" s="96"/>
      <c r="M217" s="38"/>
      <c r="N217" s="96"/>
      <c r="O217" s="38"/>
      <c r="P217" s="96"/>
      <c r="Q217" s="38"/>
      <c r="R217" s="96"/>
      <c r="S217" s="38"/>
      <c r="T217" s="96"/>
      <c r="U217" s="38"/>
      <c r="V217" s="96"/>
      <c r="W217" s="38"/>
      <c r="X217" s="96"/>
      <c r="Y217" s="38"/>
      <c r="Z217" s="96"/>
      <c r="AA217" s="38"/>
      <c r="AB217" s="96"/>
      <c r="AC217" s="38"/>
      <c r="AD217" s="96"/>
      <c r="AE217" s="38"/>
      <c r="AF217" s="96"/>
      <c r="AH217" s="38"/>
      <c r="AI217" s="38"/>
      <c r="AJ217" s="38"/>
      <c r="AK217" s="38"/>
      <c r="AL217" s="38"/>
      <c r="AM217" s="38"/>
    </row>
    <row r="218" spans="1:39" x14ac:dyDescent="0.15">
      <c r="A218" s="38"/>
      <c r="B218" s="38"/>
      <c r="C218" s="38"/>
      <c r="D218" s="96"/>
      <c r="E218" s="38"/>
      <c r="F218" s="96"/>
      <c r="G218" s="38"/>
      <c r="H218" s="96"/>
      <c r="I218" s="38"/>
      <c r="J218" s="96"/>
      <c r="K218" s="38"/>
      <c r="L218" s="96"/>
      <c r="M218" s="38"/>
      <c r="N218" s="96"/>
      <c r="O218" s="38"/>
      <c r="P218" s="96"/>
      <c r="Q218" s="38"/>
      <c r="R218" s="96"/>
      <c r="S218" s="38"/>
      <c r="T218" s="96"/>
      <c r="U218" s="38"/>
      <c r="V218" s="96"/>
      <c r="W218" s="38"/>
      <c r="X218" s="96"/>
      <c r="Y218" s="38"/>
      <c r="Z218" s="96"/>
      <c r="AA218" s="38"/>
      <c r="AB218" s="96"/>
      <c r="AC218" s="38"/>
      <c r="AD218" s="96"/>
      <c r="AE218" s="38"/>
      <c r="AF218" s="96"/>
      <c r="AH218" s="38"/>
      <c r="AI218" s="38"/>
      <c r="AJ218" s="38"/>
      <c r="AK218" s="38"/>
      <c r="AL218" s="38"/>
      <c r="AM218" s="38"/>
    </row>
    <row r="219" spans="1:39" x14ac:dyDescent="0.15">
      <c r="A219" s="38"/>
      <c r="B219" s="38"/>
      <c r="C219" s="38"/>
      <c r="D219" s="96"/>
      <c r="E219" s="38"/>
      <c r="F219" s="96"/>
      <c r="G219" s="38"/>
      <c r="H219" s="96"/>
      <c r="I219" s="38"/>
      <c r="J219" s="96"/>
      <c r="K219" s="38"/>
      <c r="L219" s="96"/>
      <c r="M219" s="38"/>
      <c r="N219" s="96"/>
      <c r="O219" s="38"/>
      <c r="P219" s="96"/>
      <c r="Q219" s="38"/>
      <c r="R219" s="96"/>
      <c r="S219" s="38"/>
      <c r="T219" s="96"/>
      <c r="U219" s="38"/>
      <c r="V219" s="96"/>
      <c r="W219" s="38"/>
      <c r="X219" s="96"/>
      <c r="Y219" s="38"/>
      <c r="Z219" s="96"/>
      <c r="AA219" s="38"/>
      <c r="AB219" s="96"/>
      <c r="AC219" s="38"/>
      <c r="AD219" s="96"/>
      <c r="AE219" s="38"/>
      <c r="AF219" s="96"/>
      <c r="AH219" s="38"/>
      <c r="AI219" s="38"/>
      <c r="AJ219" s="38"/>
      <c r="AK219" s="38"/>
      <c r="AL219" s="38"/>
      <c r="AM219" s="38"/>
    </row>
    <row r="220" spans="1:39" x14ac:dyDescent="0.15">
      <c r="A220" s="38"/>
      <c r="B220" s="38"/>
      <c r="C220" s="38"/>
      <c r="D220" s="96"/>
      <c r="E220" s="38"/>
      <c r="F220" s="96"/>
      <c r="G220" s="38"/>
      <c r="H220" s="96"/>
      <c r="I220" s="38"/>
      <c r="J220" s="96"/>
      <c r="K220" s="38"/>
      <c r="L220" s="96"/>
      <c r="M220" s="38"/>
      <c r="N220" s="96"/>
      <c r="O220" s="38"/>
      <c r="P220" s="96"/>
      <c r="Q220" s="38"/>
      <c r="R220" s="96"/>
      <c r="S220" s="38"/>
      <c r="T220" s="96"/>
      <c r="U220" s="38"/>
      <c r="V220" s="96"/>
      <c r="W220" s="38"/>
      <c r="X220" s="96"/>
      <c r="Y220" s="38"/>
      <c r="Z220" s="96"/>
      <c r="AA220" s="38"/>
      <c r="AB220" s="96"/>
      <c r="AC220" s="38"/>
      <c r="AD220" s="96"/>
      <c r="AE220" s="38"/>
      <c r="AF220" s="96"/>
      <c r="AH220" s="38"/>
      <c r="AI220" s="38"/>
      <c r="AJ220" s="38"/>
      <c r="AK220" s="38"/>
      <c r="AL220" s="38"/>
      <c r="AM220" s="38"/>
    </row>
    <row r="221" spans="1:39" x14ac:dyDescent="0.15">
      <c r="A221" s="38"/>
      <c r="B221" s="38"/>
      <c r="C221" s="38"/>
      <c r="D221" s="96"/>
      <c r="E221" s="38"/>
      <c r="F221" s="96"/>
      <c r="G221" s="38"/>
      <c r="H221" s="96"/>
      <c r="I221" s="38"/>
      <c r="J221" s="96"/>
      <c r="K221" s="38"/>
      <c r="L221" s="96"/>
      <c r="M221" s="38"/>
      <c r="N221" s="96"/>
      <c r="O221" s="38"/>
      <c r="P221" s="96"/>
      <c r="Q221" s="38"/>
      <c r="R221" s="96"/>
      <c r="S221" s="38"/>
      <c r="T221" s="96"/>
      <c r="U221" s="38"/>
      <c r="V221" s="96"/>
      <c r="W221" s="38"/>
      <c r="X221" s="96"/>
      <c r="Y221" s="38"/>
      <c r="Z221" s="96"/>
      <c r="AA221" s="38"/>
      <c r="AB221" s="96"/>
      <c r="AC221" s="38"/>
      <c r="AD221" s="96"/>
      <c r="AE221" s="38"/>
      <c r="AF221" s="96"/>
      <c r="AH221" s="38"/>
      <c r="AI221" s="38"/>
      <c r="AJ221" s="38"/>
      <c r="AK221" s="38"/>
      <c r="AL221" s="38"/>
      <c r="AM221" s="38"/>
    </row>
    <row r="222" spans="1:39" x14ac:dyDescent="0.15">
      <c r="A222" s="38"/>
      <c r="B222" s="38"/>
      <c r="C222" s="38"/>
      <c r="D222" s="96"/>
      <c r="E222" s="38"/>
      <c r="F222" s="96"/>
      <c r="G222" s="38"/>
      <c r="H222" s="96"/>
      <c r="I222" s="38"/>
      <c r="J222" s="96"/>
      <c r="K222" s="38"/>
      <c r="L222" s="96"/>
      <c r="M222" s="38"/>
      <c r="N222" s="96"/>
      <c r="O222" s="38"/>
      <c r="P222" s="96"/>
      <c r="Q222" s="38"/>
      <c r="R222" s="96"/>
      <c r="S222" s="38"/>
      <c r="T222" s="96"/>
      <c r="U222" s="38"/>
      <c r="V222" s="96"/>
      <c r="W222" s="38"/>
      <c r="X222" s="96"/>
      <c r="Y222" s="38"/>
      <c r="Z222" s="96"/>
      <c r="AA222" s="38"/>
      <c r="AB222" s="96"/>
      <c r="AC222" s="38"/>
      <c r="AD222" s="96"/>
      <c r="AE222" s="38"/>
      <c r="AF222" s="96"/>
      <c r="AH222" s="38"/>
      <c r="AI222" s="38"/>
      <c r="AJ222" s="38"/>
      <c r="AK222" s="38"/>
      <c r="AL222" s="38"/>
      <c r="AM222" s="38"/>
    </row>
    <row r="223" spans="1:39" x14ac:dyDescent="0.15">
      <c r="A223" s="38"/>
      <c r="B223" s="38"/>
      <c r="C223" s="38"/>
      <c r="D223" s="96"/>
      <c r="E223" s="38"/>
      <c r="F223" s="96"/>
      <c r="G223" s="38"/>
      <c r="H223" s="96"/>
      <c r="I223" s="38"/>
      <c r="J223" s="96"/>
      <c r="K223" s="38"/>
      <c r="L223" s="96"/>
      <c r="M223" s="38"/>
      <c r="N223" s="96"/>
      <c r="O223" s="38"/>
      <c r="P223" s="96"/>
      <c r="Q223" s="38"/>
      <c r="R223" s="96"/>
      <c r="S223" s="38"/>
      <c r="T223" s="96"/>
      <c r="U223" s="38"/>
      <c r="V223" s="96"/>
      <c r="W223" s="38"/>
      <c r="X223" s="96"/>
      <c r="Y223" s="38"/>
      <c r="Z223" s="96"/>
      <c r="AA223" s="38"/>
      <c r="AB223" s="96"/>
      <c r="AC223" s="38"/>
      <c r="AD223" s="96"/>
      <c r="AE223" s="38"/>
      <c r="AF223" s="96"/>
      <c r="AH223" s="38"/>
      <c r="AI223" s="38"/>
      <c r="AJ223" s="38"/>
      <c r="AK223" s="38"/>
      <c r="AL223" s="38"/>
      <c r="AM223" s="38"/>
    </row>
    <row r="224" spans="1:39" x14ac:dyDescent="0.15">
      <c r="A224" s="38"/>
      <c r="B224" s="38"/>
      <c r="C224" s="38"/>
      <c r="D224" s="96"/>
      <c r="E224" s="38"/>
      <c r="F224" s="96"/>
      <c r="G224" s="38"/>
      <c r="H224" s="96"/>
      <c r="I224" s="38"/>
      <c r="J224" s="96"/>
      <c r="K224" s="38"/>
      <c r="L224" s="96"/>
      <c r="M224" s="38"/>
      <c r="N224" s="96"/>
      <c r="O224" s="38"/>
      <c r="P224" s="96"/>
      <c r="Q224" s="38"/>
      <c r="R224" s="96"/>
      <c r="S224" s="38"/>
      <c r="T224" s="96"/>
      <c r="U224" s="38"/>
      <c r="V224" s="96"/>
      <c r="W224" s="38"/>
      <c r="X224" s="96"/>
      <c r="Y224" s="38"/>
      <c r="Z224" s="96"/>
      <c r="AA224" s="38"/>
      <c r="AB224" s="96"/>
      <c r="AC224" s="38"/>
      <c r="AD224" s="96"/>
      <c r="AE224" s="38"/>
      <c r="AF224" s="96"/>
      <c r="AH224" s="38"/>
      <c r="AI224" s="38"/>
      <c r="AJ224" s="38"/>
      <c r="AK224" s="38"/>
      <c r="AL224" s="38"/>
      <c r="AM224" s="38"/>
    </row>
    <row r="225" spans="1:39" x14ac:dyDescent="0.15">
      <c r="A225" s="38"/>
      <c r="B225" s="38"/>
      <c r="C225" s="38"/>
      <c r="D225" s="96"/>
      <c r="E225" s="38"/>
      <c r="F225" s="96"/>
      <c r="G225" s="38"/>
      <c r="H225" s="96"/>
      <c r="I225" s="38"/>
      <c r="J225" s="96"/>
      <c r="K225" s="38"/>
      <c r="L225" s="96"/>
      <c r="M225" s="38"/>
      <c r="N225" s="96"/>
      <c r="O225" s="38"/>
      <c r="P225" s="96"/>
      <c r="Q225" s="38"/>
      <c r="R225" s="96"/>
      <c r="S225" s="38"/>
      <c r="T225" s="96"/>
      <c r="U225" s="38"/>
      <c r="V225" s="96"/>
      <c r="W225" s="38"/>
      <c r="X225" s="96"/>
      <c r="Y225" s="38"/>
      <c r="Z225" s="96"/>
      <c r="AA225" s="38"/>
      <c r="AB225" s="96"/>
      <c r="AC225" s="38"/>
      <c r="AD225" s="96"/>
      <c r="AE225" s="38"/>
      <c r="AF225" s="96"/>
      <c r="AH225" s="38"/>
      <c r="AI225" s="38"/>
      <c r="AJ225" s="38"/>
      <c r="AK225" s="38"/>
      <c r="AL225" s="38"/>
      <c r="AM225" s="38"/>
    </row>
    <row r="226" spans="1:39" x14ac:dyDescent="0.15">
      <c r="A226" s="38"/>
      <c r="B226" s="38"/>
      <c r="C226" s="38"/>
      <c r="D226" s="96"/>
      <c r="E226" s="38"/>
      <c r="F226" s="96"/>
      <c r="G226" s="38"/>
      <c r="H226" s="96"/>
      <c r="I226" s="38"/>
      <c r="J226" s="96"/>
      <c r="K226" s="38"/>
      <c r="L226" s="96"/>
      <c r="M226" s="38"/>
      <c r="N226" s="96"/>
      <c r="O226" s="38"/>
      <c r="P226" s="96"/>
      <c r="Q226" s="38"/>
      <c r="R226" s="96"/>
      <c r="S226" s="38"/>
      <c r="T226" s="96"/>
      <c r="U226" s="38"/>
      <c r="V226" s="96"/>
      <c r="W226" s="38"/>
      <c r="X226" s="96"/>
      <c r="Y226" s="38"/>
      <c r="Z226" s="96"/>
      <c r="AA226" s="38"/>
      <c r="AB226" s="96"/>
      <c r="AC226" s="38"/>
      <c r="AD226" s="96"/>
      <c r="AE226" s="38"/>
      <c r="AF226" s="96"/>
      <c r="AH226" s="38"/>
      <c r="AI226" s="38"/>
      <c r="AJ226" s="38"/>
      <c r="AK226" s="38"/>
      <c r="AL226" s="38"/>
      <c r="AM226" s="38"/>
    </row>
    <row r="227" spans="1:39" x14ac:dyDescent="0.15">
      <c r="A227" s="38"/>
      <c r="B227" s="38"/>
      <c r="C227" s="38"/>
      <c r="D227" s="96"/>
      <c r="E227" s="38"/>
      <c r="F227" s="96"/>
      <c r="G227" s="38"/>
      <c r="H227" s="96"/>
      <c r="I227" s="38"/>
      <c r="J227" s="96"/>
      <c r="K227" s="38"/>
      <c r="L227" s="96"/>
      <c r="M227" s="38"/>
      <c r="N227" s="96"/>
      <c r="O227" s="38"/>
      <c r="P227" s="96"/>
      <c r="Q227" s="38"/>
      <c r="R227" s="96"/>
      <c r="S227" s="38"/>
      <c r="T227" s="96"/>
      <c r="U227" s="38"/>
      <c r="V227" s="96"/>
      <c r="W227" s="38"/>
      <c r="X227" s="96"/>
      <c r="Y227" s="38"/>
      <c r="Z227" s="96"/>
      <c r="AA227" s="38"/>
      <c r="AB227" s="96"/>
      <c r="AC227" s="38"/>
      <c r="AD227" s="96"/>
      <c r="AE227" s="38"/>
      <c r="AF227" s="96"/>
      <c r="AH227" s="38"/>
      <c r="AI227" s="38"/>
      <c r="AJ227" s="38"/>
      <c r="AK227" s="38"/>
      <c r="AL227" s="38"/>
      <c r="AM227" s="38"/>
    </row>
    <row r="228" spans="1:39" x14ac:dyDescent="0.15">
      <c r="A228" s="38"/>
      <c r="B228" s="38"/>
      <c r="C228" s="38"/>
      <c r="D228" s="96"/>
      <c r="E228" s="38"/>
      <c r="F228" s="96"/>
      <c r="G228" s="38"/>
      <c r="H228" s="96"/>
      <c r="I228" s="38"/>
      <c r="J228" s="96"/>
      <c r="K228" s="38"/>
      <c r="L228" s="96"/>
      <c r="M228" s="38"/>
      <c r="N228" s="96"/>
      <c r="O228" s="38"/>
      <c r="P228" s="96"/>
      <c r="Q228" s="38"/>
      <c r="R228" s="96"/>
      <c r="S228" s="38"/>
      <c r="T228" s="96"/>
      <c r="U228" s="38"/>
      <c r="V228" s="96"/>
      <c r="W228" s="38"/>
      <c r="X228" s="96"/>
      <c r="Y228" s="38"/>
      <c r="Z228" s="96"/>
      <c r="AA228" s="38"/>
      <c r="AB228" s="96"/>
      <c r="AC228" s="38"/>
      <c r="AD228" s="96"/>
      <c r="AE228" s="38"/>
      <c r="AF228" s="96"/>
      <c r="AH228" s="38"/>
      <c r="AI228" s="38"/>
      <c r="AJ228" s="38"/>
      <c r="AK228" s="38"/>
      <c r="AL228" s="38"/>
      <c r="AM228" s="38"/>
    </row>
    <row r="229" spans="1:39" x14ac:dyDescent="0.15">
      <c r="A229" s="38"/>
      <c r="B229" s="38"/>
      <c r="C229" s="38"/>
      <c r="D229" s="96"/>
      <c r="E229" s="38"/>
      <c r="F229" s="96"/>
      <c r="G229" s="38"/>
      <c r="H229" s="96"/>
      <c r="I229" s="38"/>
      <c r="J229" s="96"/>
      <c r="K229" s="38"/>
      <c r="L229" s="96"/>
      <c r="M229" s="38"/>
      <c r="N229" s="96"/>
      <c r="O229" s="38"/>
      <c r="P229" s="96"/>
      <c r="Q229" s="38"/>
      <c r="R229" s="96"/>
      <c r="S229" s="38"/>
      <c r="T229" s="96"/>
      <c r="U229" s="38"/>
      <c r="V229" s="96"/>
      <c r="W229" s="38"/>
      <c r="X229" s="96"/>
      <c r="Y229" s="38"/>
      <c r="Z229" s="96"/>
      <c r="AA229" s="38"/>
      <c r="AB229" s="96"/>
      <c r="AC229" s="38"/>
      <c r="AD229" s="96"/>
      <c r="AE229" s="38"/>
      <c r="AF229" s="96"/>
      <c r="AH229" s="38"/>
      <c r="AI229" s="38"/>
      <c r="AJ229" s="38"/>
      <c r="AK229" s="38"/>
      <c r="AL229" s="38"/>
      <c r="AM229" s="38"/>
    </row>
    <row r="230" spans="1:39" x14ac:dyDescent="0.15">
      <c r="A230" s="38"/>
      <c r="B230" s="38"/>
      <c r="C230" s="38"/>
      <c r="D230" s="96"/>
      <c r="E230" s="38"/>
      <c r="F230" s="96"/>
      <c r="G230" s="38"/>
      <c r="H230" s="96"/>
      <c r="I230" s="38"/>
      <c r="J230" s="96"/>
      <c r="K230" s="38"/>
      <c r="L230" s="96"/>
      <c r="M230" s="38"/>
      <c r="N230" s="96"/>
      <c r="O230" s="38"/>
      <c r="P230" s="96"/>
      <c r="Q230" s="38"/>
      <c r="R230" s="96"/>
      <c r="S230" s="38"/>
      <c r="T230" s="96"/>
      <c r="U230" s="38"/>
      <c r="V230" s="96"/>
      <c r="W230" s="38"/>
      <c r="X230" s="96"/>
      <c r="Y230" s="38"/>
      <c r="Z230" s="96"/>
      <c r="AA230" s="38"/>
      <c r="AB230" s="96"/>
      <c r="AC230" s="38"/>
      <c r="AD230" s="96"/>
      <c r="AE230" s="38"/>
      <c r="AF230" s="96"/>
      <c r="AH230" s="38"/>
      <c r="AI230" s="38"/>
      <c r="AJ230" s="38"/>
      <c r="AK230" s="38"/>
      <c r="AL230" s="38"/>
      <c r="AM230" s="38"/>
    </row>
    <row r="231" spans="1:39" x14ac:dyDescent="0.15">
      <c r="A231" s="38"/>
      <c r="B231" s="38"/>
      <c r="C231" s="38"/>
      <c r="D231" s="96"/>
      <c r="E231" s="38"/>
      <c r="F231" s="96"/>
      <c r="G231" s="38"/>
      <c r="H231" s="96"/>
      <c r="I231" s="38"/>
      <c r="J231" s="96"/>
      <c r="K231" s="38"/>
      <c r="L231" s="96"/>
      <c r="M231" s="38"/>
      <c r="N231" s="96"/>
      <c r="O231" s="38"/>
      <c r="P231" s="96"/>
      <c r="Q231" s="38"/>
      <c r="R231" s="96"/>
      <c r="S231" s="38"/>
      <c r="T231" s="96"/>
      <c r="U231" s="38"/>
      <c r="V231" s="96"/>
      <c r="W231" s="38"/>
      <c r="X231" s="96"/>
      <c r="Y231" s="38"/>
      <c r="Z231" s="96"/>
      <c r="AA231" s="38"/>
      <c r="AB231" s="96"/>
      <c r="AC231" s="38"/>
      <c r="AD231" s="96"/>
      <c r="AE231" s="38"/>
      <c r="AF231" s="96"/>
      <c r="AH231" s="38"/>
      <c r="AI231" s="38"/>
      <c r="AJ231" s="38"/>
      <c r="AK231" s="38"/>
      <c r="AL231" s="38"/>
      <c r="AM231" s="38"/>
    </row>
    <row r="232" spans="1:39" x14ac:dyDescent="0.15">
      <c r="A232" s="38"/>
      <c r="B232" s="38"/>
      <c r="C232" s="38"/>
      <c r="D232" s="96"/>
      <c r="E232" s="38"/>
      <c r="F232" s="96"/>
      <c r="G232" s="38"/>
      <c r="H232" s="96"/>
      <c r="I232" s="38"/>
      <c r="J232" s="96"/>
      <c r="K232" s="38"/>
      <c r="L232" s="96"/>
      <c r="M232" s="38"/>
      <c r="N232" s="96"/>
      <c r="O232" s="38"/>
      <c r="P232" s="96"/>
      <c r="Q232" s="38"/>
      <c r="R232" s="96"/>
      <c r="S232" s="38"/>
      <c r="T232" s="96"/>
      <c r="U232" s="38"/>
      <c r="V232" s="96"/>
      <c r="W232" s="38"/>
      <c r="X232" s="96"/>
      <c r="Y232" s="38"/>
      <c r="Z232" s="96"/>
      <c r="AA232" s="38"/>
      <c r="AB232" s="96"/>
      <c r="AC232" s="38"/>
      <c r="AD232" s="96"/>
      <c r="AE232" s="38"/>
      <c r="AF232" s="96"/>
      <c r="AH232" s="38"/>
      <c r="AI232" s="38"/>
      <c r="AJ232" s="38"/>
      <c r="AK232" s="38"/>
      <c r="AL232" s="38"/>
      <c r="AM232" s="38"/>
    </row>
    <row r="233" spans="1:39" x14ac:dyDescent="0.15">
      <c r="A233" s="38"/>
      <c r="B233" s="38"/>
      <c r="C233" s="38"/>
      <c r="D233" s="96"/>
      <c r="E233" s="38"/>
      <c r="F233" s="96"/>
      <c r="G233" s="38"/>
      <c r="H233" s="96"/>
      <c r="I233" s="38"/>
      <c r="J233" s="96"/>
      <c r="K233" s="38"/>
      <c r="L233" s="96"/>
      <c r="M233" s="38"/>
      <c r="N233" s="96"/>
      <c r="O233" s="38"/>
      <c r="P233" s="96"/>
      <c r="Q233" s="38"/>
      <c r="R233" s="96"/>
      <c r="S233" s="38"/>
      <c r="T233" s="96"/>
      <c r="U233" s="38"/>
      <c r="V233" s="96"/>
      <c r="W233" s="38"/>
      <c r="X233" s="96"/>
      <c r="Y233" s="38"/>
      <c r="Z233" s="96"/>
      <c r="AA233" s="38"/>
      <c r="AB233" s="96"/>
      <c r="AC233" s="38"/>
      <c r="AD233" s="96"/>
      <c r="AE233" s="38"/>
      <c r="AF233" s="96"/>
      <c r="AH233" s="38"/>
      <c r="AI233" s="38"/>
      <c r="AJ233" s="38"/>
      <c r="AK233" s="38"/>
      <c r="AL233" s="38"/>
      <c r="AM233" s="38"/>
    </row>
    <row r="234" spans="1:39" x14ac:dyDescent="0.15">
      <c r="A234" s="38"/>
      <c r="B234" s="38"/>
      <c r="C234" s="38"/>
      <c r="D234" s="96"/>
      <c r="E234" s="38"/>
      <c r="F234" s="96"/>
      <c r="G234" s="38"/>
      <c r="H234" s="96"/>
      <c r="I234" s="38"/>
      <c r="J234" s="96"/>
      <c r="K234" s="38"/>
      <c r="L234" s="96"/>
      <c r="M234" s="38"/>
      <c r="N234" s="96"/>
      <c r="O234" s="38"/>
      <c r="P234" s="96"/>
      <c r="Q234" s="38"/>
      <c r="R234" s="96"/>
      <c r="S234" s="38"/>
      <c r="T234" s="96"/>
      <c r="U234" s="38"/>
      <c r="V234" s="96"/>
      <c r="W234" s="38"/>
      <c r="X234" s="96"/>
      <c r="Y234" s="38"/>
      <c r="Z234" s="96"/>
      <c r="AA234" s="38"/>
      <c r="AB234" s="96"/>
      <c r="AC234" s="38"/>
      <c r="AD234" s="96"/>
      <c r="AE234" s="38"/>
      <c r="AF234" s="96"/>
      <c r="AH234" s="38"/>
      <c r="AI234" s="38"/>
      <c r="AJ234" s="38"/>
      <c r="AK234" s="38"/>
      <c r="AL234" s="38"/>
      <c r="AM234" s="38"/>
    </row>
    <row r="235" spans="1:39" x14ac:dyDescent="0.15">
      <c r="A235" s="38"/>
      <c r="B235" s="38"/>
      <c r="C235" s="38"/>
      <c r="D235" s="96"/>
      <c r="E235" s="38"/>
      <c r="F235" s="96"/>
      <c r="G235" s="38"/>
      <c r="H235" s="96"/>
      <c r="I235" s="38"/>
      <c r="J235" s="96"/>
      <c r="K235" s="38"/>
      <c r="L235" s="96"/>
      <c r="M235" s="38"/>
      <c r="N235" s="96"/>
      <c r="O235" s="38"/>
      <c r="P235" s="96"/>
      <c r="Q235" s="38"/>
      <c r="R235" s="96"/>
      <c r="S235" s="38"/>
      <c r="T235" s="96"/>
      <c r="U235" s="38"/>
      <c r="V235" s="96"/>
      <c r="W235" s="38"/>
      <c r="X235" s="96"/>
      <c r="Y235" s="38"/>
      <c r="Z235" s="96"/>
      <c r="AA235" s="38"/>
      <c r="AB235" s="96"/>
      <c r="AC235" s="38"/>
      <c r="AD235" s="96"/>
      <c r="AE235" s="38"/>
      <c r="AF235" s="96"/>
      <c r="AH235" s="38"/>
      <c r="AI235" s="38"/>
      <c r="AJ235" s="38"/>
      <c r="AK235" s="38"/>
      <c r="AL235" s="38"/>
      <c r="AM235" s="38"/>
    </row>
    <row r="236" spans="1:39" x14ac:dyDescent="0.15">
      <c r="A236" s="38"/>
      <c r="B236" s="38"/>
      <c r="C236" s="38"/>
      <c r="D236" s="96"/>
      <c r="E236" s="38"/>
      <c r="F236" s="96"/>
      <c r="G236" s="38"/>
      <c r="H236" s="96"/>
      <c r="I236" s="38"/>
      <c r="J236" s="96"/>
      <c r="K236" s="38"/>
      <c r="L236" s="96"/>
      <c r="M236" s="38"/>
      <c r="N236" s="96"/>
      <c r="O236" s="38"/>
      <c r="P236" s="96"/>
      <c r="Q236" s="38"/>
      <c r="R236" s="96"/>
      <c r="S236" s="38"/>
      <c r="T236" s="96"/>
      <c r="U236" s="38"/>
      <c r="V236" s="96"/>
      <c r="W236" s="38"/>
      <c r="X236" s="96"/>
      <c r="Y236" s="38"/>
      <c r="Z236" s="96"/>
      <c r="AA236" s="38"/>
      <c r="AB236" s="96"/>
      <c r="AC236" s="38"/>
      <c r="AD236" s="96"/>
      <c r="AE236" s="38"/>
      <c r="AF236" s="96"/>
      <c r="AH236" s="38"/>
      <c r="AI236" s="38"/>
      <c r="AJ236" s="38"/>
      <c r="AK236" s="38"/>
      <c r="AL236" s="38"/>
      <c r="AM236" s="38"/>
    </row>
    <row r="237" spans="1:39" x14ac:dyDescent="0.15">
      <c r="A237" s="38"/>
      <c r="B237" s="38"/>
      <c r="C237" s="38"/>
      <c r="D237" s="96"/>
      <c r="E237" s="38"/>
      <c r="F237" s="96"/>
      <c r="G237" s="38"/>
      <c r="H237" s="96"/>
      <c r="I237" s="38"/>
      <c r="J237" s="96"/>
      <c r="K237" s="38"/>
      <c r="L237" s="96"/>
      <c r="M237" s="38"/>
      <c r="N237" s="96"/>
      <c r="O237" s="38"/>
      <c r="P237" s="96"/>
      <c r="Q237" s="38"/>
      <c r="R237" s="96"/>
      <c r="S237" s="38"/>
      <c r="T237" s="96"/>
      <c r="U237" s="38"/>
      <c r="V237" s="96"/>
      <c r="W237" s="38"/>
      <c r="X237" s="96"/>
      <c r="Y237" s="38"/>
      <c r="Z237" s="96"/>
      <c r="AA237" s="38"/>
      <c r="AB237" s="96"/>
      <c r="AC237" s="38"/>
      <c r="AD237" s="96"/>
      <c r="AE237" s="38"/>
      <c r="AF237" s="96"/>
      <c r="AH237" s="38"/>
      <c r="AI237" s="38"/>
      <c r="AJ237" s="38"/>
      <c r="AK237" s="38"/>
      <c r="AL237" s="38"/>
      <c r="AM237" s="38"/>
    </row>
    <row r="238" spans="1:39" x14ac:dyDescent="0.15">
      <c r="A238" s="38"/>
      <c r="B238" s="38"/>
      <c r="C238" s="38"/>
      <c r="D238" s="96"/>
      <c r="E238" s="38"/>
      <c r="F238" s="96"/>
      <c r="G238" s="38"/>
      <c r="H238" s="96"/>
      <c r="I238" s="38"/>
      <c r="J238" s="96"/>
      <c r="K238" s="38"/>
      <c r="L238" s="96"/>
      <c r="M238" s="38"/>
      <c r="N238" s="96"/>
      <c r="O238" s="38"/>
      <c r="P238" s="96"/>
      <c r="Q238" s="38"/>
      <c r="R238" s="96"/>
      <c r="S238" s="38"/>
      <c r="T238" s="96"/>
      <c r="U238" s="38"/>
      <c r="V238" s="96"/>
      <c r="W238" s="38"/>
      <c r="X238" s="96"/>
      <c r="Y238" s="38"/>
      <c r="Z238" s="96"/>
      <c r="AA238" s="38"/>
      <c r="AB238" s="96"/>
      <c r="AC238" s="38"/>
      <c r="AD238" s="96"/>
      <c r="AE238" s="38"/>
      <c r="AF238" s="96"/>
      <c r="AH238" s="38"/>
      <c r="AI238" s="38"/>
      <c r="AJ238" s="38"/>
      <c r="AK238" s="38"/>
      <c r="AL238" s="38"/>
      <c r="AM238" s="38"/>
    </row>
    <row r="239" spans="1:39" x14ac:dyDescent="0.15">
      <c r="A239" s="38"/>
      <c r="B239" s="38"/>
      <c r="C239" s="38"/>
      <c r="D239" s="96"/>
      <c r="E239" s="38"/>
      <c r="F239" s="96"/>
      <c r="G239" s="38"/>
      <c r="H239" s="96"/>
      <c r="I239" s="38"/>
      <c r="J239" s="96"/>
      <c r="K239" s="38"/>
      <c r="L239" s="96"/>
      <c r="M239" s="38"/>
      <c r="N239" s="96"/>
      <c r="O239" s="38"/>
      <c r="P239" s="96"/>
      <c r="Q239" s="38"/>
      <c r="R239" s="96"/>
      <c r="S239" s="38"/>
      <c r="T239" s="96"/>
      <c r="U239" s="38"/>
      <c r="V239" s="96"/>
      <c r="W239" s="38"/>
      <c r="X239" s="96"/>
      <c r="Y239" s="38"/>
      <c r="Z239" s="96"/>
      <c r="AA239" s="38"/>
      <c r="AB239" s="96"/>
      <c r="AC239" s="38"/>
      <c r="AD239" s="96"/>
      <c r="AE239" s="38"/>
      <c r="AF239" s="96"/>
      <c r="AH239" s="38"/>
      <c r="AI239" s="38"/>
      <c r="AJ239" s="38"/>
      <c r="AK239" s="38"/>
      <c r="AL239" s="38"/>
      <c r="AM239" s="38"/>
    </row>
    <row r="240" spans="1:39" x14ac:dyDescent="0.15">
      <c r="A240" s="38"/>
      <c r="B240" s="38"/>
      <c r="C240" s="38"/>
      <c r="D240" s="96"/>
      <c r="E240" s="38"/>
      <c r="F240" s="96"/>
      <c r="G240" s="38"/>
      <c r="H240" s="96"/>
      <c r="I240" s="38"/>
      <c r="J240" s="96"/>
      <c r="K240" s="38"/>
      <c r="L240" s="96"/>
      <c r="M240" s="38"/>
      <c r="N240" s="96"/>
      <c r="O240" s="38"/>
      <c r="P240" s="96"/>
      <c r="Q240" s="38"/>
      <c r="R240" s="96"/>
      <c r="S240" s="38"/>
      <c r="T240" s="96"/>
      <c r="U240" s="38"/>
      <c r="V240" s="96"/>
      <c r="W240" s="38"/>
      <c r="X240" s="96"/>
      <c r="Y240" s="38"/>
      <c r="Z240" s="96"/>
      <c r="AA240" s="38"/>
      <c r="AB240" s="96"/>
      <c r="AC240" s="38"/>
      <c r="AD240" s="96"/>
      <c r="AE240" s="38"/>
      <c r="AF240" s="96"/>
      <c r="AH240" s="38"/>
      <c r="AI240" s="38"/>
      <c r="AJ240" s="38"/>
      <c r="AK240" s="38"/>
      <c r="AL240" s="38"/>
      <c r="AM240" s="38"/>
    </row>
    <row r="241" spans="1:39" x14ac:dyDescent="0.15">
      <c r="A241" s="38"/>
      <c r="B241" s="38"/>
      <c r="C241" s="38"/>
      <c r="D241" s="96"/>
      <c r="E241" s="38"/>
      <c r="F241" s="96"/>
      <c r="G241" s="38"/>
      <c r="H241" s="96"/>
      <c r="I241" s="38"/>
      <c r="J241" s="96"/>
      <c r="K241" s="38"/>
      <c r="L241" s="96"/>
      <c r="M241" s="38"/>
      <c r="N241" s="96"/>
      <c r="O241" s="38"/>
      <c r="P241" s="96"/>
      <c r="Q241" s="38"/>
      <c r="R241" s="96"/>
      <c r="S241" s="38"/>
      <c r="T241" s="96"/>
      <c r="U241" s="38"/>
      <c r="V241" s="96"/>
      <c r="W241" s="38"/>
      <c r="X241" s="96"/>
      <c r="Y241" s="38"/>
      <c r="Z241" s="96"/>
      <c r="AA241" s="38"/>
      <c r="AB241" s="96"/>
      <c r="AC241" s="38"/>
      <c r="AD241" s="96"/>
      <c r="AE241" s="38"/>
      <c r="AF241" s="96"/>
      <c r="AH241" s="38"/>
      <c r="AI241" s="38"/>
      <c r="AJ241" s="38"/>
      <c r="AK241" s="38"/>
      <c r="AL241" s="38"/>
      <c r="AM241" s="38"/>
    </row>
    <row r="242" spans="1:39" x14ac:dyDescent="0.15">
      <c r="A242" s="38"/>
      <c r="B242" s="38"/>
      <c r="C242" s="38"/>
      <c r="D242" s="96"/>
      <c r="E242" s="38"/>
      <c r="F242" s="96"/>
      <c r="G242" s="38"/>
      <c r="H242" s="96"/>
      <c r="I242" s="38"/>
      <c r="J242" s="96"/>
      <c r="K242" s="38"/>
      <c r="L242" s="96"/>
      <c r="M242" s="38"/>
      <c r="N242" s="96"/>
      <c r="O242" s="38"/>
      <c r="P242" s="96"/>
      <c r="Q242" s="38"/>
      <c r="R242" s="96"/>
      <c r="S242" s="38"/>
      <c r="T242" s="96"/>
      <c r="U242" s="38"/>
      <c r="V242" s="96"/>
      <c r="W242" s="38"/>
      <c r="X242" s="96"/>
      <c r="Y242" s="38"/>
      <c r="Z242" s="96"/>
      <c r="AA242" s="38"/>
      <c r="AB242" s="96"/>
      <c r="AC242" s="38"/>
      <c r="AD242" s="96"/>
      <c r="AE242" s="38"/>
      <c r="AF242" s="96"/>
      <c r="AH242" s="38"/>
      <c r="AI242" s="38"/>
      <c r="AJ242" s="38"/>
      <c r="AK242" s="38"/>
      <c r="AL242" s="38"/>
      <c r="AM242" s="38"/>
    </row>
    <row r="243" spans="1:39" x14ac:dyDescent="0.15">
      <c r="A243" s="38"/>
      <c r="B243" s="38"/>
      <c r="C243" s="38"/>
      <c r="D243" s="96"/>
      <c r="E243" s="38"/>
      <c r="F243" s="96"/>
      <c r="G243" s="38"/>
      <c r="H243" s="96"/>
      <c r="I243" s="38"/>
      <c r="J243" s="96"/>
      <c r="K243" s="38"/>
      <c r="L243" s="96"/>
      <c r="M243" s="38"/>
      <c r="N243" s="96"/>
      <c r="O243" s="38"/>
      <c r="P243" s="96"/>
      <c r="Q243" s="38"/>
      <c r="R243" s="96"/>
      <c r="S243" s="38"/>
      <c r="T243" s="96"/>
      <c r="U243" s="38"/>
      <c r="V243" s="96"/>
      <c r="W243" s="38"/>
      <c r="X243" s="96"/>
      <c r="Y243" s="38"/>
      <c r="Z243" s="96"/>
      <c r="AA243" s="38"/>
      <c r="AB243" s="96"/>
      <c r="AC243" s="38"/>
      <c r="AD243" s="96"/>
      <c r="AE243" s="38"/>
      <c r="AF243" s="96"/>
      <c r="AH243" s="38"/>
      <c r="AI243" s="38"/>
      <c r="AJ243" s="38"/>
      <c r="AK243" s="38"/>
      <c r="AL243" s="38"/>
      <c r="AM243" s="38"/>
    </row>
    <row r="244" spans="1:39" x14ac:dyDescent="0.15">
      <c r="A244" s="38"/>
      <c r="B244" s="38"/>
      <c r="C244" s="38"/>
      <c r="D244" s="96"/>
      <c r="E244" s="38"/>
      <c r="F244" s="96"/>
      <c r="G244" s="38"/>
      <c r="H244" s="96"/>
      <c r="I244" s="38"/>
      <c r="J244" s="96"/>
      <c r="K244" s="38"/>
      <c r="L244" s="96"/>
      <c r="M244" s="38"/>
      <c r="N244" s="96"/>
      <c r="O244" s="38"/>
      <c r="P244" s="96"/>
      <c r="Q244" s="38"/>
      <c r="R244" s="96"/>
      <c r="S244" s="38"/>
      <c r="T244" s="96"/>
      <c r="U244" s="38"/>
      <c r="V244" s="96"/>
      <c r="W244" s="38"/>
      <c r="X244" s="96"/>
      <c r="Y244" s="38"/>
      <c r="Z244" s="96"/>
      <c r="AA244" s="38"/>
      <c r="AB244" s="96"/>
      <c r="AC244" s="38"/>
      <c r="AD244" s="96"/>
      <c r="AE244" s="38"/>
      <c r="AF244" s="96"/>
      <c r="AH244" s="38"/>
      <c r="AI244" s="38"/>
      <c r="AJ244" s="38"/>
      <c r="AK244" s="38"/>
      <c r="AL244" s="38"/>
      <c r="AM244" s="38"/>
    </row>
    <row r="245" spans="1:39" x14ac:dyDescent="0.15">
      <c r="A245" s="38"/>
      <c r="B245" s="38"/>
      <c r="C245" s="38"/>
      <c r="D245" s="96"/>
      <c r="E245" s="38"/>
      <c r="F245" s="96"/>
      <c r="G245" s="38"/>
      <c r="H245" s="96"/>
      <c r="I245" s="38"/>
      <c r="J245" s="96"/>
      <c r="K245" s="38"/>
      <c r="L245" s="96"/>
      <c r="M245" s="38"/>
      <c r="N245" s="96"/>
      <c r="O245" s="38"/>
      <c r="P245" s="96"/>
      <c r="Q245" s="38"/>
      <c r="R245" s="96"/>
      <c r="S245" s="38"/>
      <c r="T245" s="96"/>
      <c r="U245" s="38"/>
      <c r="V245" s="96"/>
      <c r="W245" s="38"/>
      <c r="X245" s="96"/>
      <c r="Y245" s="38"/>
      <c r="Z245" s="96"/>
      <c r="AA245" s="38"/>
      <c r="AB245" s="96"/>
      <c r="AC245" s="38"/>
      <c r="AD245" s="96"/>
      <c r="AE245" s="38"/>
      <c r="AF245" s="96"/>
      <c r="AH245" s="38"/>
      <c r="AI245" s="38"/>
      <c r="AJ245" s="38"/>
      <c r="AK245" s="38"/>
      <c r="AL245" s="38"/>
      <c r="AM245" s="38"/>
    </row>
    <row r="246" spans="1:39" x14ac:dyDescent="0.15">
      <c r="A246" s="38"/>
      <c r="B246" s="38"/>
      <c r="C246" s="38"/>
      <c r="D246" s="96"/>
      <c r="E246" s="38"/>
      <c r="F246" s="96"/>
      <c r="G246" s="38"/>
      <c r="H246" s="96"/>
      <c r="I246" s="38"/>
      <c r="J246" s="96"/>
      <c r="K246" s="38"/>
      <c r="L246" s="96"/>
      <c r="M246" s="38"/>
      <c r="N246" s="96"/>
      <c r="O246" s="38"/>
      <c r="P246" s="96"/>
      <c r="Q246" s="38"/>
      <c r="R246" s="96"/>
      <c r="S246" s="38"/>
      <c r="T246" s="96"/>
      <c r="U246" s="38"/>
      <c r="V246" s="96"/>
      <c r="W246" s="38"/>
      <c r="X246" s="96"/>
      <c r="Y246" s="38"/>
      <c r="Z246" s="96"/>
      <c r="AA246" s="38"/>
      <c r="AB246" s="96"/>
      <c r="AC246" s="38"/>
      <c r="AD246" s="96"/>
      <c r="AE246" s="38"/>
      <c r="AF246" s="96"/>
      <c r="AH246" s="38"/>
      <c r="AI246" s="38"/>
      <c r="AJ246" s="38"/>
      <c r="AK246" s="38"/>
      <c r="AL246" s="38"/>
      <c r="AM246" s="38"/>
    </row>
    <row r="247" spans="1:39" x14ac:dyDescent="0.15">
      <c r="A247" s="38"/>
      <c r="B247" s="38"/>
      <c r="C247" s="38"/>
      <c r="D247" s="96"/>
      <c r="E247" s="38"/>
      <c r="F247" s="96"/>
      <c r="G247" s="38"/>
      <c r="H247" s="96"/>
      <c r="I247" s="38"/>
      <c r="J247" s="96"/>
      <c r="K247" s="38"/>
      <c r="L247" s="96"/>
      <c r="M247" s="38"/>
      <c r="N247" s="96"/>
      <c r="O247" s="38"/>
      <c r="P247" s="96"/>
      <c r="Q247" s="38"/>
      <c r="R247" s="96"/>
      <c r="S247" s="38"/>
      <c r="T247" s="96"/>
      <c r="U247" s="38"/>
      <c r="V247" s="96"/>
      <c r="W247" s="38"/>
      <c r="X247" s="96"/>
      <c r="Y247" s="38"/>
      <c r="Z247" s="96"/>
      <c r="AA247" s="38"/>
      <c r="AB247" s="96"/>
      <c r="AC247" s="38"/>
      <c r="AD247" s="96"/>
      <c r="AE247" s="38"/>
      <c r="AF247" s="96"/>
      <c r="AH247" s="38"/>
      <c r="AI247" s="38"/>
      <c r="AJ247" s="38"/>
      <c r="AK247" s="38"/>
      <c r="AL247" s="38"/>
      <c r="AM247" s="38"/>
    </row>
    <row r="248" spans="1:39" x14ac:dyDescent="0.15">
      <c r="A248" s="38"/>
      <c r="B248" s="38"/>
      <c r="C248" s="38"/>
      <c r="D248" s="96"/>
      <c r="E248" s="38"/>
      <c r="F248" s="96"/>
      <c r="G248" s="38"/>
      <c r="H248" s="96"/>
      <c r="I248" s="38"/>
      <c r="J248" s="96"/>
      <c r="K248" s="38"/>
      <c r="L248" s="96"/>
      <c r="M248" s="38"/>
      <c r="N248" s="96"/>
      <c r="O248" s="38"/>
      <c r="P248" s="96"/>
      <c r="Q248" s="38"/>
      <c r="R248" s="96"/>
      <c r="S248" s="38"/>
      <c r="T248" s="96"/>
      <c r="U248" s="38"/>
      <c r="V248" s="96"/>
      <c r="W248" s="38"/>
      <c r="X248" s="96"/>
      <c r="Y248" s="38"/>
      <c r="Z248" s="96"/>
      <c r="AA248" s="38"/>
      <c r="AB248" s="96"/>
      <c r="AC248" s="38"/>
      <c r="AD248" s="96"/>
      <c r="AE248" s="38"/>
      <c r="AF248" s="96"/>
      <c r="AH248" s="38"/>
      <c r="AI248" s="38"/>
      <c r="AJ248" s="38"/>
      <c r="AK248" s="38"/>
      <c r="AL248" s="38"/>
      <c r="AM248" s="38"/>
    </row>
    <row r="249" spans="1:39" x14ac:dyDescent="0.15">
      <c r="A249" s="38"/>
      <c r="B249" s="38"/>
      <c r="C249" s="38"/>
      <c r="D249" s="96"/>
      <c r="E249" s="38"/>
      <c r="F249" s="96"/>
      <c r="G249" s="38"/>
      <c r="H249" s="96"/>
      <c r="I249" s="38"/>
      <c r="J249" s="96"/>
      <c r="K249" s="38"/>
      <c r="L249" s="96"/>
      <c r="M249" s="38"/>
      <c r="N249" s="96"/>
      <c r="O249" s="38"/>
      <c r="P249" s="96"/>
      <c r="Q249" s="38"/>
      <c r="R249" s="96"/>
      <c r="S249" s="38"/>
      <c r="T249" s="96"/>
      <c r="U249" s="38"/>
      <c r="V249" s="96"/>
      <c r="W249" s="38"/>
      <c r="X249" s="96"/>
      <c r="Y249" s="38"/>
      <c r="Z249" s="96"/>
      <c r="AA249" s="38"/>
      <c r="AB249" s="96"/>
      <c r="AC249" s="38"/>
      <c r="AD249" s="96"/>
      <c r="AE249" s="38"/>
      <c r="AF249" s="96"/>
      <c r="AH249" s="38"/>
      <c r="AI249" s="38"/>
      <c r="AJ249" s="38"/>
      <c r="AK249" s="38"/>
      <c r="AL249" s="38"/>
      <c r="AM249" s="38"/>
    </row>
    <row r="250" spans="1:39" x14ac:dyDescent="0.15">
      <c r="A250" s="38"/>
      <c r="B250" s="38"/>
      <c r="C250" s="38"/>
      <c r="D250" s="96"/>
      <c r="E250" s="38"/>
      <c r="F250" s="96"/>
      <c r="G250" s="38"/>
      <c r="H250" s="96"/>
      <c r="I250" s="38"/>
      <c r="J250" s="96"/>
      <c r="K250" s="38"/>
      <c r="L250" s="96"/>
      <c r="M250" s="38"/>
      <c r="N250" s="96"/>
      <c r="O250" s="38"/>
      <c r="P250" s="96"/>
      <c r="Q250" s="38"/>
      <c r="R250" s="96"/>
      <c r="S250" s="38"/>
      <c r="T250" s="96"/>
      <c r="U250" s="38"/>
      <c r="V250" s="96"/>
      <c r="W250" s="38"/>
      <c r="X250" s="96"/>
      <c r="Y250" s="38"/>
      <c r="Z250" s="96"/>
      <c r="AA250" s="38"/>
      <c r="AB250" s="96"/>
      <c r="AC250" s="38"/>
      <c r="AD250" s="96"/>
      <c r="AE250" s="38"/>
      <c r="AF250" s="96"/>
      <c r="AH250" s="38"/>
      <c r="AI250" s="38"/>
      <c r="AJ250" s="38"/>
      <c r="AK250" s="38"/>
      <c r="AL250" s="38"/>
      <c r="AM250" s="38"/>
    </row>
    <row r="251" spans="1:39" x14ac:dyDescent="0.15">
      <c r="A251" s="38"/>
      <c r="B251" s="38"/>
      <c r="C251" s="38"/>
      <c r="D251" s="96"/>
      <c r="E251" s="38"/>
      <c r="F251" s="96"/>
      <c r="G251" s="38"/>
      <c r="H251" s="96"/>
      <c r="I251" s="38"/>
      <c r="J251" s="96"/>
      <c r="K251" s="38"/>
      <c r="L251" s="96"/>
      <c r="M251" s="38"/>
      <c r="N251" s="96"/>
      <c r="O251" s="38"/>
      <c r="P251" s="96"/>
      <c r="Q251" s="38"/>
      <c r="R251" s="96"/>
      <c r="S251" s="38"/>
      <c r="T251" s="96"/>
      <c r="U251" s="38"/>
      <c r="V251" s="96"/>
      <c r="W251" s="38"/>
      <c r="X251" s="96"/>
      <c r="Y251" s="38"/>
      <c r="Z251" s="96"/>
      <c r="AA251" s="38"/>
      <c r="AB251" s="96"/>
      <c r="AC251" s="38"/>
      <c r="AD251" s="96"/>
      <c r="AE251" s="38"/>
      <c r="AF251" s="96"/>
      <c r="AH251" s="38"/>
      <c r="AI251" s="38"/>
      <c r="AJ251" s="38"/>
      <c r="AK251" s="38"/>
      <c r="AL251" s="38"/>
      <c r="AM251" s="38"/>
    </row>
    <row r="252" spans="1:39" x14ac:dyDescent="0.15">
      <c r="A252" s="38"/>
      <c r="B252" s="38"/>
      <c r="C252" s="38"/>
      <c r="D252" s="96"/>
      <c r="E252" s="38"/>
      <c r="F252" s="96"/>
      <c r="G252" s="38"/>
      <c r="H252" s="96"/>
      <c r="I252" s="38"/>
      <c r="J252" s="96"/>
      <c r="K252" s="38"/>
      <c r="L252" s="96"/>
      <c r="M252" s="38"/>
      <c r="N252" s="96"/>
      <c r="O252" s="38"/>
      <c r="P252" s="96"/>
      <c r="Q252" s="38"/>
      <c r="R252" s="96"/>
      <c r="S252" s="38"/>
      <c r="T252" s="96"/>
      <c r="U252" s="38"/>
      <c r="V252" s="96"/>
      <c r="W252" s="38"/>
      <c r="X252" s="96"/>
      <c r="Y252" s="38"/>
      <c r="Z252" s="96"/>
      <c r="AA252" s="38"/>
      <c r="AB252" s="96"/>
      <c r="AC252" s="38"/>
      <c r="AD252" s="96"/>
      <c r="AE252" s="38"/>
      <c r="AF252" s="96"/>
      <c r="AH252" s="38"/>
      <c r="AI252" s="38"/>
      <c r="AJ252" s="38"/>
      <c r="AK252" s="38"/>
      <c r="AL252" s="38"/>
      <c r="AM252" s="38"/>
    </row>
    <row r="253" spans="1:39" x14ac:dyDescent="0.15">
      <c r="A253" s="38"/>
      <c r="B253" s="38"/>
      <c r="C253" s="38"/>
      <c r="D253" s="96"/>
      <c r="E253" s="38"/>
      <c r="F253" s="96"/>
      <c r="G253" s="38"/>
      <c r="H253" s="96"/>
      <c r="I253" s="38"/>
      <c r="J253" s="96"/>
      <c r="K253" s="38"/>
      <c r="L253" s="96"/>
      <c r="M253" s="38"/>
      <c r="N253" s="96"/>
      <c r="O253" s="38"/>
      <c r="P253" s="96"/>
      <c r="Q253" s="38"/>
      <c r="R253" s="96"/>
      <c r="S253" s="38"/>
      <c r="T253" s="96"/>
      <c r="U253" s="38"/>
      <c r="V253" s="96"/>
      <c r="W253" s="38"/>
      <c r="X253" s="96"/>
      <c r="Y253" s="38"/>
      <c r="Z253" s="96"/>
      <c r="AA253" s="38"/>
      <c r="AB253" s="96"/>
      <c r="AC253" s="38"/>
      <c r="AD253" s="96"/>
      <c r="AE253" s="38"/>
      <c r="AF253" s="96"/>
      <c r="AH253" s="38"/>
      <c r="AI253" s="38"/>
      <c r="AJ253" s="38"/>
      <c r="AK253" s="38"/>
      <c r="AL253" s="38"/>
      <c r="AM253" s="38"/>
    </row>
    <row r="254" spans="1:39" x14ac:dyDescent="0.15">
      <c r="A254" s="38"/>
      <c r="B254" s="38"/>
      <c r="C254" s="38"/>
      <c r="D254" s="96"/>
      <c r="E254" s="38"/>
      <c r="F254" s="96"/>
      <c r="G254" s="38"/>
      <c r="H254" s="96"/>
      <c r="I254" s="38"/>
      <c r="J254" s="96"/>
      <c r="K254" s="38"/>
      <c r="L254" s="96"/>
      <c r="M254" s="38"/>
      <c r="N254" s="96"/>
      <c r="O254" s="38"/>
      <c r="P254" s="96"/>
      <c r="Q254" s="38"/>
      <c r="R254" s="96"/>
      <c r="S254" s="38"/>
      <c r="T254" s="96"/>
      <c r="U254" s="38"/>
      <c r="V254" s="96"/>
      <c r="W254" s="38"/>
      <c r="X254" s="96"/>
      <c r="Y254" s="38"/>
      <c r="Z254" s="96"/>
      <c r="AA254" s="38"/>
      <c r="AB254" s="96"/>
      <c r="AC254" s="38"/>
      <c r="AD254" s="96"/>
      <c r="AE254" s="38"/>
      <c r="AF254" s="96"/>
      <c r="AH254" s="38"/>
      <c r="AI254" s="38"/>
      <c r="AJ254" s="38"/>
      <c r="AK254" s="38"/>
      <c r="AL254" s="38"/>
      <c r="AM254" s="38"/>
    </row>
    <row r="255" spans="1:39" x14ac:dyDescent="0.15">
      <c r="A255" s="38"/>
      <c r="B255" s="38"/>
      <c r="C255" s="38"/>
      <c r="D255" s="96"/>
      <c r="E255" s="38"/>
      <c r="F255" s="96"/>
      <c r="G255" s="38"/>
      <c r="H255" s="96"/>
      <c r="I255" s="38"/>
      <c r="J255" s="96"/>
      <c r="K255" s="38"/>
      <c r="L255" s="96"/>
      <c r="M255" s="38"/>
      <c r="N255" s="96"/>
      <c r="O255" s="38"/>
      <c r="P255" s="96"/>
      <c r="Q255" s="38"/>
      <c r="R255" s="96"/>
      <c r="S255" s="38"/>
      <c r="T255" s="96"/>
      <c r="U255" s="38"/>
      <c r="V255" s="96"/>
      <c r="W255" s="38"/>
      <c r="X255" s="96"/>
      <c r="Y255" s="38"/>
      <c r="Z255" s="96"/>
      <c r="AA255" s="38"/>
      <c r="AB255" s="96"/>
      <c r="AC255" s="38"/>
      <c r="AD255" s="96"/>
      <c r="AE255" s="38"/>
      <c r="AF255" s="96"/>
      <c r="AH255" s="38"/>
      <c r="AI255" s="38"/>
      <c r="AJ255" s="38"/>
      <c r="AK255" s="38"/>
      <c r="AL255" s="38"/>
      <c r="AM255" s="38"/>
    </row>
    <row r="256" spans="1:39" x14ac:dyDescent="0.15">
      <c r="A256" s="38"/>
      <c r="B256" s="38"/>
      <c r="C256" s="38"/>
      <c r="D256" s="96"/>
      <c r="E256" s="38"/>
      <c r="F256" s="96"/>
      <c r="G256" s="38"/>
      <c r="H256" s="96"/>
      <c r="I256" s="38"/>
      <c r="J256" s="96"/>
      <c r="K256" s="38"/>
      <c r="L256" s="96"/>
      <c r="M256" s="38"/>
      <c r="N256" s="96"/>
      <c r="O256" s="38"/>
      <c r="P256" s="96"/>
      <c r="Q256" s="38"/>
      <c r="R256" s="96"/>
      <c r="S256" s="38"/>
      <c r="T256" s="96"/>
      <c r="U256" s="38"/>
      <c r="V256" s="96"/>
      <c r="W256" s="38"/>
      <c r="X256" s="96"/>
      <c r="Y256" s="38"/>
      <c r="Z256" s="96"/>
      <c r="AA256" s="38"/>
      <c r="AB256" s="96"/>
      <c r="AC256" s="38"/>
      <c r="AD256" s="96"/>
      <c r="AE256" s="38"/>
      <c r="AF256" s="96"/>
      <c r="AH256" s="38"/>
      <c r="AI256" s="38"/>
      <c r="AJ256" s="38"/>
      <c r="AK256" s="38"/>
      <c r="AL256" s="38"/>
      <c r="AM256" s="38"/>
    </row>
    <row r="257" spans="1:39" x14ac:dyDescent="0.15">
      <c r="A257" s="38"/>
      <c r="B257" s="38"/>
      <c r="C257" s="38"/>
      <c r="D257" s="96"/>
      <c r="E257" s="38"/>
      <c r="F257" s="96"/>
      <c r="G257" s="38"/>
      <c r="H257" s="96"/>
      <c r="I257" s="38"/>
      <c r="J257" s="96"/>
      <c r="K257" s="38"/>
      <c r="L257" s="96"/>
      <c r="M257" s="38"/>
      <c r="N257" s="96"/>
      <c r="O257" s="38"/>
      <c r="P257" s="96"/>
      <c r="Q257" s="38"/>
      <c r="R257" s="96"/>
      <c r="S257" s="38"/>
      <c r="T257" s="96"/>
      <c r="U257" s="38"/>
      <c r="V257" s="96"/>
      <c r="W257" s="38"/>
      <c r="X257" s="96"/>
      <c r="Y257" s="38"/>
      <c r="Z257" s="96"/>
      <c r="AA257" s="38"/>
      <c r="AB257" s="96"/>
      <c r="AC257" s="38"/>
      <c r="AD257" s="96"/>
      <c r="AE257" s="38"/>
      <c r="AF257" s="96"/>
      <c r="AH257" s="38"/>
      <c r="AI257" s="38"/>
      <c r="AJ257" s="38"/>
      <c r="AK257" s="38"/>
      <c r="AL257" s="38"/>
      <c r="AM257" s="38"/>
    </row>
    <row r="258" spans="1:39" x14ac:dyDescent="0.15">
      <c r="A258" s="38"/>
      <c r="B258" s="38"/>
      <c r="C258" s="38"/>
      <c r="D258" s="96"/>
      <c r="E258" s="38"/>
      <c r="F258" s="96"/>
      <c r="G258" s="38"/>
      <c r="H258" s="96"/>
      <c r="I258" s="38"/>
      <c r="J258" s="96"/>
      <c r="K258" s="38"/>
      <c r="L258" s="96"/>
      <c r="M258" s="38"/>
      <c r="N258" s="96"/>
      <c r="O258" s="38"/>
      <c r="P258" s="96"/>
      <c r="Q258" s="38"/>
      <c r="R258" s="96"/>
      <c r="S258" s="38"/>
      <c r="T258" s="96"/>
      <c r="U258" s="38"/>
      <c r="V258" s="96"/>
      <c r="W258" s="38"/>
      <c r="X258" s="96"/>
      <c r="Y258" s="38"/>
      <c r="Z258" s="96"/>
      <c r="AA258" s="38"/>
      <c r="AB258" s="96"/>
      <c r="AC258" s="38"/>
      <c r="AD258" s="96"/>
      <c r="AE258" s="38"/>
      <c r="AF258" s="96"/>
      <c r="AH258" s="38"/>
      <c r="AI258" s="38"/>
      <c r="AJ258" s="38"/>
      <c r="AK258" s="38"/>
      <c r="AL258" s="38"/>
      <c r="AM258" s="38"/>
    </row>
    <row r="259" spans="1:39" x14ac:dyDescent="0.15">
      <c r="A259" s="38"/>
      <c r="B259" s="38"/>
      <c r="C259" s="38"/>
      <c r="D259" s="96"/>
      <c r="E259" s="38"/>
      <c r="F259" s="96"/>
      <c r="G259" s="38"/>
      <c r="H259" s="96"/>
      <c r="I259" s="38"/>
      <c r="J259" s="96"/>
      <c r="K259" s="38"/>
      <c r="L259" s="96"/>
      <c r="M259" s="38"/>
      <c r="N259" s="96"/>
      <c r="O259" s="38"/>
      <c r="P259" s="96"/>
      <c r="Q259" s="38"/>
      <c r="R259" s="96"/>
      <c r="S259" s="38"/>
      <c r="T259" s="96"/>
      <c r="U259" s="38"/>
      <c r="V259" s="96"/>
      <c r="W259" s="38"/>
      <c r="X259" s="96"/>
      <c r="Y259" s="38"/>
      <c r="Z259" s="96"/>
      <c r="AA259" s="38"/>
      <c r="AB259" s="96"/>
      <c r="AC259" s="38"/>
      <c r="AD259" s="96"/>
      <c r="AE259" s="38"/>
      <c r="AF259" s="96"/>
      <c r="AH259" s="38"/>
      <c r="AI259" s="38"/>
      <c r="AJ259" s="38"/>
      <c r="AK259" s="38"/>
      <c r="AL259" s="38"/>
      <c r="AM259" s="38"/>
    </row>
    <row r="260" spans="1:39" x14ac:dyDescent="0.15">
      <c r="A260" s="38"/>
      <c r="B260" s="38"/>
      <c r="C260" s="38"/>
      <c r="D260" s="96"/>
      <c r="E260" s="38"/>
      <c r="F260" s="96"/>
      <c r="G260" s="38"/>
      <c r="H260" s="96"/>
      <c r="I260" s="38"/>
      <c r="J260" s="96"/>
      <c r="K260" s="38"/>
      <c r="L260" s="96"/>
      <c r="M260" s="38"/>
      <c r="N260" s="96"/>
      <c r="O260" s="38"/>
      <c r="P260" s="96"/>
      <c r="Q260" s="38"/>
      <c r="R260" s="96"/>
      <c r="S260" s="38"/>
      <c r="T260" s="96"/>
      <c r="U260" s="38"/>
      <c r="V260" s="96"/>
      <c r="W260" s="38"/>
      <c r="X260" s="96"/>
      <c r="Y260" s="38"/>
      <c r="Z260" s="96"/>
      <c r="AA260" s="38"/>
      <c r="AB260" s="96"/>
      <c r="AC260" s="38"/>
      <c r="AD260" s="96"/>
      <c r="AE260" s="38"/>
      <c r="AF260" s="96"/>
      <c r="AH260" s="38"/>
      <c r="AI260" s="38"/>
      <c r="AJ260" s="38"/>
      <c r="AK260" s="38"/>
      <c r="AL260" s="38"/>
      <c r="AM260" s="38"/>
    </row>
    <row r="261" spans="1:39" x14ac:dyDescent="0.15">
      <c r="A261" s="38"/>
      <c r="B261" s="38"/>
      <c r="C261" s="38"/>
      <c r="D261" s="96"/>
      <c r="E261" s="38"/>
      <c r="F261" s="96"/>
      <c r="G261" s="38"/>
      <c r="H261" s="96"/>
      <c r="I261" s="38"/>
      <c r="J261" s="96"/>
      <c r="K261" s="38"/>
      <c r="L261" s="96"/>
      <c r="M261" s="38"/>
      <c r="N261" s="96"/>
      <c r="O261" s="38"/>
      <c r="P261" s="96"/>
      <c r="Q261" s="38"/>
      <c r="R261" s="96"/>
      <c r="S261" s="38"/>
      <c r="T261" s="96"/>
      <c r="U261" s="38"/>
      <c r="V261" s="96"/>
      <c r="W261" s="38"/>
      <c r="X261" s="96"/>
      <c r="Y261" s="38"/>
      <c r="Z261" s="96"/>
      <c r="AA261" s="38"/>
      <c r="AB261" s="96"/>
      <c r="AC261" s="38"/>
      <c r="AD261" s="96"/>
      <c r="AE261" s="38"/>
      <c r="AF261" s="96"/>
      <c r="AH261" s="38"/>
      <c r="AI261" s="38"/>
      <c r="AJ261" s="38"/>
      <c r="AK261" s="38"/>
      <c r="AL261" s="38"/>
      <c r="AM261" s="38"/>
    </row>
    <row r="262" spans="1:39" x14ac:dyDescent="0.15">
      <c r="A262" s="38"/>
      <c r="B262" s="38"/>
      <c r="C262" s="38"/>
      <c r="D262" s="96"/>
      <c r="E262" s="38"/>
      <c r="F262" s="96"/>
      <c r="G262" s="38"/>
      <c r="H262" s="96"/>
      <c r="I262" s="38"/>
      <c r="J262" s="96"/>
      <c r="K262" s="38"/>
      <c r="L262" s="96"/>
      <c r="M262" s="38"/>
      <c r="N262" s="96"/>
      <c r="O262" s="38"/>
      <c r="P262" s="96"/>
      <c r="Q262" s="38"/>
      <c r="R262" s="96"/>
      <c r="S262" s="38"/>
      <c r="T262" s="96"/>
      <c r="U262" s="38"/>
      <c r="V262" s="96"/>
      <c r="W262" s="38"/>
      <c r="X262" s="96"/>
      <c r="Y262" s="38"/>
      <c r="Z262" s="96"/>
      <c r="AA262" s="38"/>
      <c r="AB262" s="96"/>
      <c r="AC262" s="38"/>
      <c r="AD262" s="96"/>
      <c r="AE262" s="38"/>
      <c r="AF262" s="96"/>
      <c r="AH262" s="38"/>
      <c r="AI262" s="38"/>
      <c r="AJ262" s="38"/>
      <c r="AK262" s="38"/>
      <c r="AL262" s="38"/>
      <c r="AM262" s="38"/>
    </row>
    <row r="263" spans="1:39" x14ac:dyDescent="0.15">
      <c r="A263" s="38"/>
      <c r="B263" s="38"/>
      <c r="C263" s="38"/>
      <c r="D263" s="96"/>
      <c r="E263" s="38"/>
      <c r="F263" s="96"/>
      <c r="G263" s="38"/>
      <c r="H263" s="96"/>
      <c r="I263" s="38"/>
      <c r="J263" s="96"/>
      <c r="K263" s="38"/>
      <c r="L263" s="96"/>
      <c r="M263" s="38"/>
      <c r="N263" s="96"/>
      <c r="O263" s="38"/>
      <c r="P263" s="96"/>
      <c r="Q263" s="38"/>
      <c r="R263" s="96"/>
      <c r="S263" s="38"/>
      <c r="T263" s="96"/>
      <c r="U263" s="38"/>
      <c r="V263" s="96"/>
      <c r="W263" s="38"/>
      <c r="X263" s="96"/>
      <c r="Y263" s="38"/>
      <c r="Z263" s="96"/>
      <c r="AA263" s="38"/>
      <c r="AB263" s="96"/>
      <c r="AC263" s="38"/>
      <c r="AD263" s="96"/>
      <c r="AE263" s="38"/>
      <c r="AF263" s="96"/>
      <c r="AH263" s="38"/>
      <c r="AI263" s="38"/>
      <c r="AJ263" s="38"/>
      <c r="AK263" s="38"/>
      <c r="AL263" s="38"/>
      <c r="AM263" s="38"/>
    </row>
    <row r="264" spans="1:39" x14ac:dyDescent="0.15">
      <c r="A264" s="38"/>
      <c r="B264" s="38"/>
      <c r="C264" s="38"/>
      <c r="D264" s="96"/>
      <c r="E264" s="38"/>
      <c r="F264" s="96"/>
      <c r="G264" s="38"/>
      <c r="H264" s="96"/>
      <c r="I264" s="38"/>
      <c r="J264" s="96"/>
      <c r="K264" s="38"/>
      <c r="L264" s="96"/>
      <c r="M264" s="38"/>
      <c r="N264" s="96"/>
      <c r="O264" s="38"/>
      <c r="P264" s="96"/>
      <c r="Q264" s="38"/>
      <c r="R264" s="96"/>
      <c r="S264" s="38"/>
      <c r="T264" s="96"/>
      <c r="U264" s="38"/>
      <c r="V264" s="96"/>
      <c r="W264" s="38"/>
      <c r="X264" s="96"/>
      <c r="Y264" s="38"/>
      <c r="Z264" s="96"/>
      <c r="AA264" s="38"/>
      <c r="AB264" s="96"/>
      <c r="AC264" s="38"/>
      <c r="AD264" s="96"/>
      <c r="AE264" s="38"/>
      <c r="AF264" s="96"/>
      <c r="AH264" s="38"/>
      <c r="AI264" s="38"/>
      <c r="AJ264" s="38"/>
      <c r="AK264" s="38"/>
      <c r="AL264" s="38"/>
      <c r="AM264" s="38"/>
    </row>
    <row r="265" spans="1:39" x14ac:dyDescent="0.15">
      <c r="A265" s="38"/>
      <c r="B265" s="38"/>
      <c r="C265" s="38"/>
      <c r="D265" s="96"/>
      <c r="E265" s="38"/>
      <c r="F265" s="96"/>
      <c r="G265" s="38"/>
      <c r="H265" s="96"/>
      <c r="I265" s="38"/>
      <c r="J265" s="96"/>
      <c r="K265" s="38"/>
      <c r="L265" s="96"/>
      <c r="M265" s="38"/>
      <c r="N265" s="96"/>
      <c r="O265" s="38"/>
      <c r="P265" s="96"/>
      <c r="Q265" s="38"/>
      <c r="R265" s="96"/>
      <c r="S265" s="38"/>
      <c r="T265" s="96"/>
      <c r="U265" s="38"/>
      <c r="V265" s="96"/>
      <c r="W265" s="38"/>
      <c r="X265" s="96"/>
      <c r="Y265" s="38"/>
      <c r="Z265" s="96"/>
      <c r="AA265" s="38"/>
      <c r="AB265" s="96"/>
      <c r="AC265" s="38"/>
      <c r="AD265" s="96"/>
      <c r="AE265" s="38"/>
      <c r="AF265" s="96"/>
      <c r="AH265" s="38"/>
      <c r="AI265" s="38"/>
      <c r="AJ265" s="38"/>
      <c r="AK265" s="38"/>
      <c r="AL265" s="38"/>
      <c r="AM265" s="38"/>
    </row>
    <row r="266" spans="1:39" x14ac:dyDescent="0.15">
      <c r="A266" s="38"/>
      <c r="B266" s="38"/>
      <c r="C266" s="38"/>
      <c r="D266" s="96"/>
      <c r="E266" s="38"/>
      <c r="F266" s="96"/>
      <c r="G266" s="38"/>
      <c r="H266" s="96"/>
      <c r="I266" s="38"/>
      <c r="J266" s="96"/>
      <c r="K266" s="38"/>
      <c r="L266" s="96"/>
      <c r="M266" s="38"/>
      <c r="N266" s="96"/>
      <c r="O266" s="38"/>
      <c r="P266" s="96"/>
      <c r="Q266" s="38"/>
      <c r="R266" s="96"/>
      <c r="S266" s="38"/>
      <c r="T266" s="96"/>
      <c r="U266" s="38"/>
      <c r="V266" s="96"/>
      <c r="W266" s="38"/>
      <c r="X266" s="96"/>
      <c r="Y266" s="38"/>
      <c r="Z266" s="96"/>
      <c r="AA266" s="38"/>
      <c r="AB266" s="96"/>
      <c r="AC266" s="38"/>
      <c r="AD266" s="96"/>
      <c r="AE266" s="38"/>
      <c r="AF266" s="96"/>
      <c r="AH266" s="38"/>
      <c r="AI266" s="38"/>
      <c r="AJ266" s="38"/>
      <c r="AK266" s="38"/>
      <c r="AL266" s="38"/>
      <c r="AM266" s="38"/>
    </row>
    <row r="267" spans="1:39" x14ac:dyDescent="0.15">
      <c r="A267" s="38"/>
      <c r="B267" s="38"/>
      <c r="C267" s="38"/>
      <c r="D267" s="96"/>
      <c r="E267" s="38"/>
      <c r="F267" s="96"/>
      <c r="G267" s="38"/>
      <c r="H267" s="96"/>
      <c r="I267" s="38"/>
      <c r="J267" s="96"/>
      <c r="K267" s="38"/>
      <c r="L267" s="96"/>
      <c r="M267" s="38"/>
      <c r="N267" s="96"/>
      <c r="O267" s="38"/>
      <c r="P267" s="96"/>
      <c r="Q267" s="38"/>
      <c r="R267" s="96"/>
      <c r="S267" s="38"/>
      <c r="T267" s="96"/>
      <c r="U267" s="38"/>
      <c r="V267" s="96"/>
      <c r="W267" s="38"/>
      <c r="X267" s="96"/>
      <c r="Y267" s="38"/>
      <c r="Z267" s="96"/>
      <c r="AA267" s="38"/>
      <c r="AB267" s="96"/>
      <c r="AC267" s="38"/>
      <c r="AD267" s="96"/>
      <c r="AE267" s="38"/>
      <c r="AF267" s="96"/>
      <c r="AH267" s="38"/>
      <c r="AI267" s="38"/>
      <c r="AJ267" s="38"/>
      <c r="AK267" s="38"/>
      <c r="AL267" s="38"/>
      <c r="AM267" s="38"/>
    </row>
    <row r="268" spans="1:39" x14ac:dyDescent="0.15">
      <c r="A268" s="38"/>
      <c r="B268" s="38"/>
      <c r="C268" s="38"/>
      <c r="D268" s="96"/>
      <c r="E268" s="38"/>
      <c r="F268" s="96"/>
      <c r="G268" s="38"/>
      <c r="H268" s="96"/>
      <c r="I268" s="38"/>
      <c r="J268" s="96"/>
      <c r="K268" s="38"/>
      <c r="L268" s="96"/>
      <c r="M268" s="38"/>
      <c r="N268" s="96"/>
      <c r="O268" s="38"/>
      <c r="P268" s="96"/>
      <c r="Q268" s="38"/>
      <c r="R268" s="96"/>
      <c r="S268" s="38"/>
      <c r="T268" s="96"/>
      <c r="U268" s="38"/>
      <c r="V268" s="96"/>
      <c r="W268" s="38"/>
      <c r="X268" s="96"/>
      <c r="Y268" s="38"/>
      <c r="Z268" s="96"/>
      <c r="AA268" s="38"/>
      <c r="AB268" s="96"/>
      <c r="AC268" s="38"/>
      <c r="AD268" s="96"/>
      <c r="AE268" s="38"/>
      <c r="AF268" s="96"/>
      <c r="AH268" s="38"/>
      <c r="AI268" s="38"/>
      <c r="AJ268" s="38"/>
      <c r="AK268" s="38"/>
      <c r="AL268" s="38"/>
      <c r="AM268" s="38"/>
    </row>
    <row r="269" spans="1:39" x14ac:dyDescent="0.15">
      <c r="A269" s="38"/>
      <c r="B269" s="38"/>
      <c r="C269" s="38"/>
      <c r="D269" s="96"/>
      <c r="E269" s="38"/>
      <c r="F269" s="96"/>
      <c r="G269" s="38"/>
      <c r="H269" s="96"/>
      <c r="I269" s="38"/>
      <c r="J269" s="96"/>
      <c r="K269" s="38"/>
      <c r="L269" s="96"/>
      <c r="M269" s="38"/>
      <c r="N269" s="96"/>
      <c r="O269" s="38"/>
      <c r="P269" s="96"/>
      <c r="Q269" s="38"/>
      <c r="R269" s="96"/>
      <c r="S269" s="38"/>
      <c r="T269" s="96"/>
      <c r="U269" s="38"/>
      <c r="V269" s="96"/>
      <c r="W269" s="38"/>
      <c r="X269" s="96"/>
      <c r="Y269" s="38"/>
      <c r="Z269" s="96"/>
      <c r="AA269" s="38"/>
      <c r="AB269" s="96"/>
      <c r="AC269" s="38"/>
      <c r="AD269" s="96"/>
      <c r="AE269" s="38"/>
      <c r="AF269" s="96"/>
      <c r="AH269" s="38"/>
      <c r="AI269" s="38"/>
      <c r="AJ269" s="38"/>
      <c r="AK269" s="38"/>
      <c r="AL269" s="38"/>
      <c r="AM269" s="38"/>
    </row>
    <row r="270" spans="1:39" x14ac:dyDescent="0.15">
      <c r="A270" s="38"/>
      <c r="B270" s="38"/>
      <c r="C270" s="38"/>
      <c r="D270" s="96"/>
      <c r="E270" s="38"/>
      <c r="F270" s="96"/>
      <c r="G270" s="38"/>
      <c r="H270" s="96"/>
      <c r="I270" s="38"/>
      <c r="J270" s="96"/>
      <c r="K270" s="38"/>
      <c r="L270" s="96"/>
      <c r="M270" s="38"/>
      <c r="N270" s="96"/>
      <c r="O270" s="38"/>
      <c r="P270" s="96"/>
      <c r="Q270" s="38"/>
      <c r="R270" s="96"/>
      <c r="S270" s="38"/>
      <c r="T270" s="96"/>
      <c r="U270" s="38"/>
      <c r="V270" s="96"/>
      <c r="W270" s="38"/>
      <c r="X270" s="96"/>
      <c r="Y270" s="38"/>
      <c r="Z270" s="96"/>
      <c r="AA270" s="38"/>
      <c r="AB270" s="96"/>
      <c r="AC270" s="38"/>
      <c r="AD270" s="96"/>
      <c r="AE270" s="38"/>
      <c r="AF270" s="96"/>
      <c r="AH270" s="38"/>
      <c r="AI270" s="38"/>
      <c r="AJ270" s="38"/>
      <c r="AK270" s="38"/>
      <c r="AL270" s="38"/>
      <c r="AM270" s="38"/>
    </row>
    <row r="271" spans="1:39" x14ac:dyDescent="0.15">
      <c r="A271" s="38"/>
      <c r="B271" s="38"/>
      <c r="C271" s="38"/>
      <c r="D271" s="96"/>
      <c r="E271" s="38"/>
      <c r="F271" s="96"/>
      <c r="G271" s="38"/>
      <c r="H271" s="96"/>
      <c r="I271" s="38"/>
      <c r="J271" s="96"/>
      <c r="K271" s="38"/>
      <c r="L271" s="96"/>
      <c r="M271" s="38"/>
      <c r="N271" s="96"/>
      <c r="O271" s="38"/>
      <c r="P271" s="96"/>
      <c r="Q271" s="38"/>
      <c r="R271" s="96"/>
      <c r="S271" s="38"/>
      <c r="T271" s="96"/>
      <c r="U271" s="38"/>
      <c r="V271" s="96"/>
      <c r="W271" s="38"/>
      <c r="X271" s="96"/>
      <c r="Y271" s="38"/>
      <c r="Z271" s="96"/>
      <c r="AA271" s="38"/>
      <c r="AB271" s="96"/>
      <c r="AC271" s="38"/>
      <c r="AD271" s="96"/>
      <c r="AE271" s="38"/>
      <c r="AF271" s="96"/>
      <c r="AH271" s="38"/>
      <c r="AI271" s="38"/>
      <c r="AJ271" s="38"/>
      <c r="AK271" s="38"/>
      <c r="AL271" s="38"/>
      <c r="AM271" s="38"/>
    </row>
    <row r="272" spans="1:39" x14ac:dyDescent="0.15">
      <c r="A272" s="38"/>
      <c r="B272" s="38"/>
      <c r="C272" s="38"/>
      <c r="D272" s="96"/>
      <c r="E272" s="38"/>
      <c r="F272" s="96"/>
      <c r="G272" s="38"/>
      <c r="H272" s="96"/>
      <c r="I272" s="38"/>
      <c r="J272" s="96"/>
      <c r="K272" s="38"/>
      <c r="L272" s="96"/>
      <c r="M272" s="38"/>
      <c r="N272" s="96"/>
      <c r="O272" s="38"/>
      <c r="P272" s="96"/>
      <c r="Q272" s="38"/>
      <c r="R272" s="96"/>
      <c r="S272" s="38"/>
      <c r="T272" s="96"/>
      <c r="U272" s="38"/>
      <c r="V272" s="96"/>
      <c r="W272" s="38"/>
      <c r="X272" s="96"/>
      <c r="Y272" s="38"/>
      <c r="Z272" s="96"/>
      <c r="AA272" s="38"/>
      <c r="AB272" s="96"/>
      <c r="AC272" s="38"/>
      <c r="AD272" s="96"/>
      <c r="AE272" s="38"/>
      <c r="AF272" s="96"/>
      <c r="AH272" s="38"/>
      <c r="AI272" s="38"/>
      <c r="AJ272" s="38"/>
      <c r="AK272" s="38"/>
      <c r="AL272" s="38"/>
      <c r="AM272" s="38"/>
    </row>
    <row r="273" spans="1:39" x14ac:dyDescent="0.15">
      <c r="A273" s="38"/>
      <c r="B273" s="38"/>
      <c r="C273" s="38"/>
      <c r="D273" s="96"/>
      <c r="E273" s="38"/>
      <c r="F273" s="96"/>
      <c r="G273" s="38"/>
      <c r="H273" s="96"/>
      <c r="I273" s="38"/>
      <c r="J273" s="96"/>
      <c r="K273" s="38"/>
      <c r="L273" s="96"/>
      <c r="M273" s="38"/>
      <c r="N273" s="96"/>
      <c r="O273" s="38"/>
      <c r="P273" s="96"/>
      <c r="Q273" s="38"/>
      <c r="R273" s="96"/>
      <c r="S273" s="38"/>
      <c r="T273" s="96"/>
      <c r="U273" s="38"/>
      <c r="V273" s="96"/>
      <c r="W273" s="38"/>
      <c r="X273" s="96"/>
      <c r="Y273" s="38"/>
      <c r="Z273" s="96"/>
      <c r="AA273" s="38"/>
      <c r="AB273" s="96"/>
      <c r="AC273" s="38"/>
      <c r="AD273" s="96"/>
      <c r="AE273" s="38"/>
      <c r="AF273" s="96"/>
      <c r="AH273" s="38"/>
      <c r="AI273" s="38"/>
      <c r="AJ273" s="38"/>
      <c r="AK273" s="38"/>
      <c r="AL273" s="38"/>
      <c r="AM273" s="38"/>
    </row>
    <row r="274" spans="1:39" x14ac:dyDescent="0.15">
      <c r="A274" s="38"/>
      <c r="B274" s="38"/>
      <c r="C274" s="38"/>
      <c r="D274" s="96"/>
      <c r="E274" s="38"/>
      <c r="F274" s="96"/>
      <c r="G274" s="38"/>
      <c r="H274" s="96"/>
      <c r="I274" s="38"/>
      <c r="J274" s="96"/>
      <c r="K274" s="38"/>
      <c r="L274" s="96"/>
      <c r="M274" s="38"/>
      <c r="N274" s="96"/>
      <c r="O274" s="38"/>
      <c r="P274" s="96"/>
      <c r="Q274" s="38"/>
      <c r="R274" s="96"/>
      <c r="S274" s="38"/>
      <c r="T274" s="96"/>
      <c r="U274" s="38"/>
      <c r="V274" s="96"/>
      <c r="W274" s="38"/>
      <c r="X274" s="96"/>
      <c r="Y274" s="38"/>
      <c r="Z274" s="96"/>
      <c r="AA274" s="38"/>
      <c r="AB274" s="96"/>
      <c r="AC274" s="38"/>
      <c r="AD274" s="96"/>
      <c r="AE274" s="38"/>
      <c r="AF274" s="96"/>
      <c r="AH274" s="38"/>
      <c r="AI274" s="38"/>
      <c r="AJ274" s="38"/>
      <c r="AK274" s="38"/>
      <c r="AL274" s="38"/>
      <c r="AM274" s="38"/>
    </row>
    <row r="275" spans="1:39" x14ac:dyDescent="0.15">
      <c r="A275" s="38"/>
      <c r="B275" s="38"/>
      <c r="C275" s="38"/>
      <c r="D275" s="96"/>
      <c r="E275" s="38"/>
      <c r="F275" s="96"/>
      <c r="G275" s="38"/>
      <c r="H275" s="96"/>
      <c r="I275" s="38"/>
      <c r="J275" s="96"/>
      <c r="K275" s="38"/>
      <c r="L275" s="96"/>
      <c r="M275" s="38"/>
      <c r="N275" s="96"/>
      <c r="O275" s="38"/>
      <c r="P275" s="96"/>
      <c r="Q275" s="38"/>
      <c r="R275" s="96"/>
      <c r="S275" s="38"/>
      <c r="T275" s="96"/>
      <c r="U275" s="38"/>
      <c r="V275" s="96"/>
      <c r="W275" s="38"/>
      <c r="X275" s="96"/>
      <c r="Y275" s="38"/>
      <c r="Z275" s="96"/>
      <c r="AA275" s="38"/>
      <c r="AB275" s="96"/>
      <c r="AC275" s="38"/>
      <c r="AD275" s="96"/>
      <c r="AE275" s="38"/>
      <c r="AF275" s="96"/>
      <c r="AH275" s="38"/>
      <c r="AI275" s="38"/>
      <c r="AJ275" s="38"/>
      <c r="AK275" s="38"/>
      <c r="AL275" s="38"/>
      <c r="AM275" s="38"/>
    </row>
    <row r="276" spans="1:39" x14ac:dyDescent="0.15">
      <c r="A276" s="38"/>
      <c r="B276" s="38"/>
      <c r="C276" s="38"/>
      <c r="D276" s="96"/>
      <c r="E276" s="38"/>
      <c r="F276" s="96"/>
      <c r="G276" s="38"/>
      <c r="H276" s="96"/>
      <c r="I276" s="38"/>
      <c r="J276" s="96"/>
      <c r="K276" s="38"/>
      <c r="L276" s="96"/>
      <c r="M276" s="38"/>
      <c r="N276" s="96"/>
      <c r="O276" s="38"/>
      <c r="P276" s="96"/>
      <c r="Q276" s="38"/>
      <c r="R276" s="96"/>
      <c r="S276" s="38"/>
      <c r="T276" s="96"/>
      <c r="U276" s="38"/>
      <c r="V276" s="96"/>
      <c r="W276" s="38"/>
      <c r="X276" s="96"/>
      <c r="Y276" s="38"/>
      <c r="Z276" s="96"/>
      <c r="AA276" s="38"/>
      <c r="AB276" s="96"/>
      <c r="AC276" s="38"/>
      <c r="AD276" s="96"/>
      <c r="AE276" s="38"/>
      <c r="AF276" s="96"/>
      <c r="AH276" s="38"/>
      <c r="AI276" s="38"/>
      <c r="AJ276" s="38"/>
      <c r="AK276" s="38"/>
      <c r="AL276" s="38"/>
      <c r="AM276" s="38"/>
    </row>
    <row r="277" spans="1:39" x14ac:dyDescent="0.15">
      <c r="A277" s="38"/>
      <c r="B277" s="38"/>
      <c r="C277" s="38"/>
      <c r="D277" s="96"/>
      <c r="E277" s="38"/>
      <c r="F277" s="96"/>
      <c r="G277" s="38"/>
      <c r="H277" s="96"/>
      <c r="I277" s="38"/>
      <c r="J277" s="96"/>
      <c r="K277" s="38"/>
      <c r="L277" s="96"/>
      <c r="M277" s="38"/>
      <c r="N277" s="96"/>
      <c r="O277" s="38"/>
      <c r="P277" s="96"/>
      <c r="Q277" s="38"/>
      <c r="R277" s="96"/>
      <c r="S277" s="38"/>
      <c r="T277" s="96"/>
      <c r="U277" s="38"/>
      <c r="V277" s="96"/>
      <c r="W277" s="38"/>
      <c r="X277" s="96"/>
      <c r="Y277" s="38"/>
      <c r="Z277" s="96"/>
      <c r="AA277" s="38"/>
      <c r="AB277" s="96"/>
      <c r="AC277" s="38"/>
      <c r="AD277" s="96"/>
      <c r="AE277" s="38"/>
      <c r="AF277" s="96"/>
      <c r="AH277" s="38"/>
      <c r="AI277" s="38"/>
      <c r="AJ277" s="38"/>
      <c r="AK277" s="38"/>
      <c r="AL277" s="38"/>
      <c r="AM277" s="38"/>
    </row>
  </sheetData>
  <mergeCells count="25">
    <mergeCell ref="AC5:AD5"/>
    <mergeCell ref="AE5:AF5"/>
    <mergeCell ref="A7:A9"/>
    <mergeCell ref="A10:A12"/>
    <mergeCell ref="K5:L5"/>
    <mergeCell ref="M5:N5"/>
    <mergeCell ref="O5:P5"/>
    <mergeCell ref="Q5:R5"/>
    <mergeCell ref="S5:T5"/>
    <mergeCell ref="U5:V5"/>
    <mergeCell ref="A3:A6"/>
    <mergeCell ref="B3:B6"/>
    <mergeCell ref="AA3:AB5"/>
    <mergeCell ref="AD3:AE4"/>
    <mergeCell ref="C4:D4"/>
    <mergeCell ref="Y4:Z4"/>
    <mergeCell ref="A13:A15"/>
    <mergeCell ref="A16:A18"/>
    <mergeCell ref="A19:A21"/>
    <mergeCell ref="W5:X5"/>
    <mergeCell ref="Y5:Z5"/>
    <mergeCell ref="C5:D5"/>
    <mergeCell ref="E5:F5"/>
    <mergeCell ref="G5:H5"/>
    <mergeCell ref="I5:J5"/>
  </mergeCells>
  <phoneticPr fontId="3"/>
  <pageMargins left="0.59055118110236227" right="0.59055118110236227" top="0.82677165354330717" bottom="0.9055118110236221" header="0" footer="0"/>
  <pageSetup paperSize="9" scale="90" orientation="portrait" horizontalDpi="300" verticalDpi="300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C28B-B490-4554-98BF-195219944AF8}">
  <sheetPr codeName="Sheet9"/>
  <dimension ref="A1:AD96"/>
  <sheetViews>
    <sheetView view="pageBreakPreview" topLeftCell="B1" zoomScaleNormal="110" zoomScaleSheetLayoutView="100" workbookViewId="0">
      <selection activeCell="B1" sqref="B1"/>
    </sheetView>
  </sheetViews>
  <sheetFormatPr defaultRowHeight="13.5" x14ac:dyDescent="0.15"/>
  <cols>
    <col min="1" max="1" width="7.125" style="3" customWidth="1"/>
    <col min="2" max="4" width="8.125" style="3" customWidth="1"/>
    <col min="5" max="6" width="7.125" style="3" customWidth="1"/>
    <col min="7" max="7" width="5.75" style="3" customWidth="1"/>
    <col min="8" max="8" width="7" style="3" customWidth="1"/>
    <col min="9" max="11" width="6.875" style="3" customWidth="1"/>
    <col min="12" max="12" width="8.375" style="3" customWidth="1"/>
    <col min="13" max="13" width="7.375" style="3" customWidth="1"/>
    <col min="14" max="16384" width="9" style="3"/>
  </cols>
  <sheetData>
    <row r="1" spans="1:13" s="38" customFormat="1" x14ac:dyDescent="0.4">
      <c r="A1" s="4" t="s">
        <v>132</v>
      </c>
      <c r="B1" s="68"/>
      <c r="C1" s="68"/>
      <c r="D1" s="68"/>
      <c r="E1" s="68"/>
      <c r="F1" s="68"/>
      <c r="G1" s="68"/>
    </row>
    <row r="2" spans="1:13" s="1" customFormat="1" ht="14.25" customHeight="1" thickBot="1" x14ac:dyDescent="0.45">
      <c r="I2" s="99"/>
      <c r="J2" s="99"/>
      <c r="K2" s="99"/>
      <c r="L2" s="99"/>
      <c r="M2" s="100" t="s">
        <v>133</v>
      </c>
    </row>
    <row r="3" spans="1:13" s="1" customFormat="1" ht="24" customHeight="1" x14ac:dyDescent="0.4">
      <c r="A3" s="544" t="s">
        <v>134</v>
      </c>
      <c r="B3" s="491" t="s">
        <v>135</v>
      </c>
      <c r="C3" s="474" t="s">
        <v>136</v>
      </c>
      <c r="D3" s="475"/>
      <c r="E3" s="475"/>
      <c r="F3" s="475"/>
      <c r="G3" s="546"/>
      <c r="H3" s="468" t="s">
        <v>137</v>
      </c>
      <c r="I3" s="471" t="s">
        <v>138</v>
      </c>
      <c r="J3" s="472"/>
      <c r="K3" s="549"/>
      <c r="L3" s="711" t="s">
        <v>745</v>
      </c>
      <c r="M3" s="712"/>
    </row>
    <row r="4" spans="1:13" s="1" customFormat="1" ht="27.75" customHeight="1" x14ac:dyDescent="0.15">
      <c r="A4" s="531"/>
      <c r="B4" s="545"/>
      <c r="C4" s="158" t="s">
        <v>139</v>
      </c>
      <c r="D4" s="159" t="s">
        <v>140</v>
      </c>
      <c r="E4" s="160" t="s">
        <v>141</v>
      </c>
      <c r="F4" s="161"/>
      <c r="G4" s="159" t="s">
        <v>142</v>
      </c>
      <c r="H4" s="547"/>
      <c r="I4" s="158" t="s">
        <v>143</v>
      </c>
      <c r="J4" s="159" t="s">
        <v>144</v>
      </c>
      <c r="K4" s="162" t="s">
        <v>145</v>
      </c>
      <c r="L4" s="713" t="s">
        <v>146</v>
      </c>
      <c r="M4" s="714" t="s">
        <v>11</v>
      </c>
    </row>
    <row r="5" spans="1:13" s="1" customFormat="1" ht="15.75" customHeight="1" x14ac:dyDescent="0.4">
      <c r="A5" s="531"/>
      <c r="B5" s="545"/>
      <c r="C5" s="45" t="s">
        <v>147</v>
      </c>
      <c r="D5" s="45" t="s">
        <v>148</v>
      </c>
      <c r="E5" s="163" t="s">
        <v>122</v>
      </c>
      <c r="F5" s="164" t="s">
        <v>149</v>
      </c>
      <c r="G5" s="17" t="s">
        <v>150</v>
      </c>
      <c r="H5" s="548"/>
      <c r="I5" s="45" t="s">
        <v>151</v>
      </c>
      <c r="J5" s="45" t="s">
        <v>54</v>
      </c>
      <c r="K5" s="165" t="s">
        <v>26</v>
      </c>
      <c r="L5" s="715"/>
      <c r="M5" s="716"/>
    </row>
    <row r="6" spans="1:13" s="1" customFormat="1" ht="42" customHeight="1" x14ac:dyDescent="0.4">
      <c r="A6" s="166" t="s">
        <v>57</v>
      </c>
      <c r="B6" s="21">
        <v>112239.4</v>
      </c>
      <c r="C6" s="21">
        <v>127067.5</v>
      </c>
      <c r="D6" s="21">
        <v>52920.399999999994</v>
      </c>
      <c r="E6" s="167">
        <v>74147.100000000006</v>
      </c>
      <c r="F6" s="167">
        <v>72479.100000000006</v>
      </c>
      <c r="G6" s="167">
        <v>0</v>
      </c>
      <c r="H6" s="21">
        <v>2675.6</v>
      </c>
      <c r="I6" s="20">
        <v>40076</v>
      </c>
      <c r="J6" s="20">
        <v>23397</v>
      </c>
      <c r="K6" s="168">
        <v>16679</v>
      </c>
      <c r="L6" s="21">
        <v>140593.5</v>
      </c>
      <c r="M6" s="455">
        <v>33643</v>
      </c>
    </row>
    <row r="7" spans="1:13" s="1" customFormat="1" ht="42" customHeight="1" x14ac:dyDescent="0.4">
      <c r="A7" s="169" t="s">
        <v>152</v>
      </c>
      <c r="B7" s="21">
        <v>25374.2</v>
      </c>
      <c r="C7" s="21">
        <v>24058.599999999995</v>
      </c>
      <c r="D7" s="21">
        <v>7120.7999999999993</v>
      </c>
      <c r="E7" s="167">
        <v>16937.799999999996</v>
      </c>
      <c r="F7" s="167">
        <v>15869.199999999997</v>
      </c>
      <c r="G7" s="167">
        <v>0</v>
      </c>
      <c r="H7" s="21">
        <v>0</v>
      </c>
      <c r="I7" s="20">
        <v>8301</v>
      </c>
      <c r="J7" s="20">
        <v>3888</v>
      </c>
      <c r="K7" s="168">
        <v>4413</v>
      </c>
      <c r="L7" s="717">
        <v>23703.399999999998</v>
      </c>
      <c r="M7" s="718">
        <v>6995</v>
      </c>
    </row>
    <row r="8" spans="1:13" s="1" customFormat="1" ht="42" customHeight="1" x14ac:dyDescent="0.4">
      <c r="A8" s="169" t="s">
        <v>153</v>
      </c>
      <c r="B8" s="21">
        <v>62507.299999999996</v>
      </c>
      <c r="C8" s="21">
        <v>67415.900000000009</v>
      </c>
      <c r="D8" s="21">
        <v>10325.9</v>
      </c>
      <c r="E8" s="167">
        <v>57090.000000000007</v>
      </c>
      <c r="F8" s="167">
        <v>56609.9</v>
      </c>
      <c r="G8" s="167">
        <v>0</v>
      </c>
      <c r="H8" s="21">
        <v>2565.1999999999998</v>
      </c>
      <c r="I8" s="20">
        <v>18285</v>
      </c>
      <c r="J8" s="20">
        <v>6122</v>
      </c>
      <c r="K8" s="168">
        <v>12163</v>
      </c>
      <c r="L8" s="717">
        <v>66941.5</v>
      </c>
      <c r="M8" s="718">
        <v>15325</v>
      </c>
    </row>
    <row r="9" spans="1:13" s="1" customFormat="1" ht="42" customHeight="1" x14ac:dyDescent="0.4">
      <c r="A9" s="169" t="s">
        <v>154</v>
      </c>
      <c r="B9" s="21">
        <v>21903.7</v>
      </c>
      <c r="C9" s="21">
        <v>31663.199999999997</v>
      </c>
      <c r="D9" s="21">
        <v>31546.199999999997</v>
      </c>
      <c r="E9" s="21">
        <v>117</v>
      </c>
      <c r="F9" s="21">
        <v>0</v>
      </c>
      <c r="G9" s="21">
        <v>0</v>
      </c>
      <c r="H9" s="21">
        <v>110.4</v>
      </c>
      <c r="I9" s="20">
        <v>11425</v>
      </c>
      <c r="J9" s="20">
        <v>11322</v>
      </c>
      <c r="K9" s="168">
        <v>103</v>
      </c>
      <c r="L9" s="717">
        <v>47210.9</v>
      </c>
      <c r="M9" s="718">
        <v>9871</v>
      </c>
    </row>
    <row r="10" spans="1:13" s="1" customFormat="1" ht="42" customHeight="1" thickBot="1" x14ac:dyDescent="0.45">
      <c r="A10" s="170" t="s">
        <v>155</v>
      </c>
      <c r="B10" s="30">
        <v>2454.1999999999998</v>
      </c>
      <c r="C10" s="30">
        <v>3929.8</v>
      </c>
      <c r="D10" s="30">
        <v>3927.5</v>
      </c>
      <c r="E10" s="31">
        <v>2.2999999999999998</v>
      </c>
      <c r="F10" s="30">
        <v>0</v>
      </c>
      <c r="G10" s="30">
        <v>0</v>
      </c>
      <c r="H10" s="30">
        <v>0</v>
      </c>
      <c r="I10" s="29">
        <v>2065</v>
      </c>
      <c r="J10" s="29">
        <v>2065</v>
      </c>
      <c r="K10" s="171">
        <v>0</v>
      </c>
      <c r="L10" s="719">
        <v>2737.7</v>
      </c>
      <c r="M10" s="720">
        <v>1452</v>
      </c>
    </row>
    <row r="11" spans="1:13" s="1" customFormat="1" ht="14.25" customHeight="1" x14ac:dyDescent="0.4">
      <c r="A11" s="172"/>
      <c r="B11" s="173"/>
      <c r="C11" s="173"/>
      <c r="D11" s="173"/>
      <c r="E11" s="174"/>
      <c r="F11" s="174"/>
      <c r="G11" s="174"/>
      <c r="H11" s="173"/>
      <c r="I11" s="173"/>
      <c r="J11" s="173"/>
      <c r="K11" s="174"/>
      <c r="L11" s="173"/>
      <c r="M11" s="173"/>
    </row>
    <row r="12" spans="1:13" s="1" customFormat="1" ht="14.25" customHeight="1" x14ac:dyDescent="0.4">
      <c r="A12" s="172"/>
      <c r="B12" s="173"/>
      <c r="C12" s="173"/>
      <c r="D12" s="173"/>
      <c r="E12" s="174"/>
      <c r="F12" s="174"/>
      <c r="G12" s="174"/>
      <c r="H12" s="173"/>
      <c r="I12" s="173"/>
      <c r="J12" s="173"/>
      <c r="K12" s="174"/>
      <c r="L12" s="173"/>
      <c r="M12" s="173"/>
    </row>
    <row r="13" spans="1:13" s="1" customFormat="1" ht="14.25" customHeight="1" x14ac:dyDescent="0.4">
      <c r="A13" s="172"/>
      <c r="B13" s="173"/>
      <c r="C13" s="173"/>
      <c r="D13" s="173"/>
      <c r="E13" s="174"/>
      <c r="F13" s="174"/>
      <c r="G13" s="174"/>
      <c r="H13" s="173"/>
      <c r="I13" s="173"/>
      <c r="J13" s="173"/>
      <c r="K13" s="174"/>
      <c r="L13" s="173"/>
      <c r="M13" s="173"/>
    </row>
    <row r="14" spans="1:13" s="1" customFormat="1" ht="14.25" customHeight="1" x14ac:dyDescent="0.4">
      <c r="A14" s="172"/>
      <c r="B14" s="173"/>
      <c r="C14" s="173"/>
      <c r="D14" s="173"/>
      <c r="E14" s="174"/>
      <c r="F14" s="174"/>
      <c r="G14" s="174"/>
      <c r="H14" s="173"/>
      <c r="I14" s="173"/>
      <c r="J14" s="173"/>
      <c r="K14" s="174"/>
      <c r="L14" s="173"/>
      <c r="M14" s="173"/>
    </row>
    <row r="15" spans="1:13" s="1" customFormat="1" ht="14.25" customHeight="1" x14ac:dyDescent="0.4"/>
    <row r="16" spans="1:13" s="1" customFormat="1" ht="14.25" customHeight="1" x14ac:dyDescent="0.4"/>
    <row r="17" spans="1:30" s="1" customFormat="1" ht="12" x14ac:dyDescent="0.4">
      <c r="A17" s="4" t="s">
        <v>156</v>
      </c>
      <c r="B17" s="68"/>
      <c r="C17" s="68"/>
      <c r="D17" s="68"/>
      <c r="E17" s="68"/>
      <c r="F17" s="68"/>
      <c r="G17" s="68"/>
      <c r="H17" s="68"/>
    </row>
    <row r="18" spans="1:30" s="1" customFormat="1" ht="12.75" thickBot="1" x14ac:dyDescent="0.45">
      <c r="M18" s="100" t="s">
        <v>157</v>
      </c>
    </row>
    <row r="19" spans="1:30" s="1" customFormat="1" ht="30" customHeight="1" x14ac:dyDescent="0.4">
      <c r="A19" s="538" t="s">
        <v>108</v>
      </c>
      <c r="B19" s="472"/>
      <c r="C19" s="471" t="s">
        <v>158</v>
      </c>
      <c r="D19" s="472"/>
      <c r="E19" s="471" t="s">
        <v>159</v>
      </c>
      <c r="F19" s="472"/>
      <c r="G19" s="472"/>
      <c r="H19" s="472"/>
      <c r="I19" s="472"/>
      <c r="J19" s="472"/>
      <c r="K19" s="472"/>
      <c r="L19" s="471" t="s">
        <v>160</v>
      </c>
      <c r="M19" s="48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1" customFormat="1" ht="30" customHeight="1" x14ac:dyDescent="0.4">
      <c r="A20" s="467"/>
      <c r="B20" s="484"/>
      <c r="C20" s="484"/>
      <c r="D20" s="484"/>
      <c r="E20" s="540" t="s">
        <v>161</v>
      </c>
      <c r="F20" s="541"/>
      <c r="G20" s="542"/>
      <c r="H20" s="483" t="s">
        <v>162</v>
      </c>
      <c r="I20" s="484"/>
      <c r="J20" s="483" t="s">
        <v>163</v>
      </c>
      <c r="K20" s="484"/>
      <c r="L20" s="484"/>
      <c r="M20" s="5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1" customFormat="1" ht="36" customHeight="1" x14ac:dyDescent="0.4">
      <c r="A21" s="531" t="s">
        <v>164</v>
      </c>
      <c r="B21" s="484"/>
      <c r="C21" s="532">
        <v>134323</v>
      </c>
      <c r="D21" s="686"/>
      <c r="E21" s="532">
        <v>9595</v>
      </c>
      <c r="F21" s="533"/>
      <c r="G21" s="686"/>
      <c r="H21" s="532">
        <v>6506</v>
      </c>
      <c r="I21" s="686"/>
      <c r="J21" s="532">
        <v>3089</v>
      </c>
      <c r="K21" s="686"/>
      <c r="L21" s="532">
        <v>4228</v>
      </c>
      <c r="M21" s="685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1" customFormat="1" ht="36" customHeight="1" x14ac:dyDescent="0.4">
      <c r="A22" s="531" t="s">
        <v>165</v>
      </c>
      <c r="B22" s="484"/>
      <c r="C22" s="532">
        <v>27285</v>
      </c>
      <c r="D22" s="686"/>
      <c r="E22" s="532">
        <v>3729</v>
      </c>
      <c r="F22" s="533"/>
      <c r="G22" s="686"/>
      <c r="H22" s="532">
        <v>2553</v>
      </c>
      <c r="I22" s="686"/>
      <c r="J22" s="532">
        <v>1176</v>
      </c>
      <c r="K22" s="686"/>
      <c r="L22" s="532">
        <v>1659</v>
      </c>
      <c r="M22" s="685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1" customFormat="1" ht="36" customHeight="1" x14ac:dyDescent="0.4">
      <c r="A23" s="531" t="s">
        <v>166</v>
      </c>
      <c r="B23" s="484"/>
      <c r="C23" s="532">
        <v>37726</v>
      </c>
      <c r="D23" s="686"/>
      <c r="E23" s="532">
        <v>2632</v>
      </c>
      <c r="F23" s="533"/>
      <c r="G23" s="686"/>
      <c r="H23" s="532">
        <v>1772</v>
      </c>
      <c r="I23" s="686"/>
      <c r="J23" s="532">
        <v>860</v>
      </c>
      <c r="K23" s="686"/>
      <c r="L23" s="532">
        <v>1554</v>
      </c>
      <c r="M23" s="685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1" customFormat="1" ht="36" customHeight="1" x14ac:dyDescent="0.4">
      <c r="A24" s="531" t="s">
        <v>167</v>
      </c>
      <c r="B24" s="484"/>
      <c r="C24" s="532">
        <v>61277</v>
      </c>
      <c r="D24" s="686"/>
      <c r="E24" s="532">
        <v>1428</v>
      </c>
      <c r="F24" s="533"/>
      <c r="G24" s="686"/>
      <c r="H24" s="532">
        <v>867</v>
      </c>
      <c r="I24" s="686"/>
      <c r="J24" s="532">
        <v>561</v>
      </c>
      <c r="K24" s="686"/>
      <c r="L24" s="532">
        <v>343</v>
      </c>
      <c r="M24" s="685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1" customFormat="1" ht="36" customHeight="1" thickBot="1" x14ac:dyDescent="0.45">
      <c r="A25" s="534" t="s">
        <v>168</v>
      </c>
      <c r="B25" s="535"/>
      <c r="C25" s="536">
        <v>8035</v>
      </c>
      <c r="D25" s="684"/>
      <c r="E25" s="536">
        <v>1806</v>
      </c>
      <c r="F25" s="537"/>
      <c r="G25" s="684"/>
      <c r="H25" s="536">
        <v>1314</v>
      </c>
      <c r="I25" s="684"/>
      <c r="J25" s="536">
        <v>492</v>
      </c>
      <c r="K25" s="684"/>
      <c r="L25" s="536">
        <v>672</v>
      </c>
      <c r="M25" s="687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1" customFormat="1" ht="12" x14ac:dyDescent="0.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1" customFormat="1" ht="12" x14ac:dyDescent="0.4"/>
    <row r="28" spans="1:30" s="1" customFormat="1" ht="12" x14ac:dyDescent="0.4"/>
    <row r="29" spans="1:30" s="1" customFormat="1" ht="12" x14ac:dyDescent="0.4"/>
    <row r="30" spans="1:30" s="1" customFormat="1" ht="12" x14ac:dyDescent="0.4"/>
    <row r="31" spans="1:30" s="1" customFormat="1" ht="12" x14ac:dyDescent="0.4"/>
    <row r="32" spans="1:30" s="1" customFormat="1" ht="12" x14ac:dyDescent="0.4"/>
    <row r="33" s="1" customFormat="1" ht="12" x14ac:dyDescent="0.4"/>
    <row r="34" s="1" customFormat="1" ht="12" x14ac:dyDescent="0.4"/>
    <row r="35" s="1" customFormat="1" ht="12" x14ac:dyDescent="0.4"/>
    <row r="36" s="1" customFormat="1" ht="12" x14ac:dyDescent="0.4"/>
    <row r="37" s="1" customFormat="1" ht="12" x14ac:dyDescent="0.4"/>
    <row r="38" s="1" customFormat="1" ht="12" x14ac:dyDescent="0.4"/>
    <row r="39" s="1" customFormat="1" ht="12" x14ac:dyDescent="0.4"/>
    <row r="40" s="1" customFormat="1" ht="12" x14ac:dyDescent="0.4"/>
    <row r="41" s="1" customFormat="1" ht="12" x14ac:dyDescent="0.4"/>
    <row r="42" s="1" customFormat="1" ht="12" x14ac:dyDescent="0.4"/>
    <row r="43" s="1" customFormat="1" ht="12" x14ac:dyDescent="0.4"/>
    <row r="44" s="1" customFormat="1" ht="12" x14ac:dyDescent="0.4"/>
    <row r="45" s="1" customFormat="1" ht="12" x14ac:dyDescent="0.4"/>
    <row r="46" s="1" customFormat="1" ht="12" x14ac:dyDescent="0.4"/>
    <row r="47" s="1" customFormat="1" ht="12" x14ac:dyDescent="0.4"/>
    <row r="48" s="1" customFormat="1" ht="12" x14ac:dyDescent="0.4"/>
    <row r="49" s="1" customFormat="1" ht="12" x14ac:dyDescent="0.4"/>
    <row r="50" s="1" customFormat="1" ht="12" x14ac:dyDescent="0.4"/>
    <row r="51" s="1" customFormat="1" ht="12" x14ac:dyDescent="0.4"/>
    <row r="52" s="1" customFormat="1" ht="12" x14ac:dyDescent="0.4"/>
    <row r="53" s="1" customFormat="1" ht="12" x14ac:dyDescent="0.4"/>
    <row r="54" s="1" customFormat="1" ht="12" x14ac:dyDescent="0.4"/>
    <row r="55" s="1" customFormat="1" ht="12" x14ac:dyDescent="0.4"/>
    <row r="56" s="1" customFormat="1" ht="12" x14ac:dyDescent="0.4"/>
    <row r="57" s="1" customFormat="1" ht="12" x14ac:dyDescent="0.4"/>
    <row r="58" s="1" customFormat="1" ht="12" x14ac:dyDescent="0.4"/>
    <row r="59" s="1" customFormat="1" ht="12" x14ac:dyDescent="0.4"/>
    <row r="60" s="1" customFormat="1" ht="12" x14ac:dyDescent="0.4"/>
    <row r="61" s="1" customFormat="1" ht="12" x14ac:dyDescent="0.4"/>
    <row r="62" s="1" customFormat="1" ht="12" x14ac:dyDescent="0.4"/>
    <row r="63" s="1" customFormat="1" ht="12" x14ac:dyDescent="0.4"/>
    <row r="64" s="1" customFormat="1" ht="12" x14ac:dyDescent="0.4"/>
    <row r="65" s="1" customFormat="1" ht="12" x14ac:dyDescent="0.4"/>
    <row r="66" s="1" customFormat="1" ht="12" x14ac:dyDescent="0.4"/>
    <row r="67" s="1" customFormat="1" ht="12" x14ac:dyDescent="0.4"/>
    <row r="68" s="1" customFormat="1" ht="12" x14ac:dyDescent="0.4"/>
    <row r="69" s="1" customFormat="1" ht="12" x14ac:dyDescent="0.4"/>
    <row r="70" s="1" customFormat="1" ht="12" x14ac:dyDescent="0.4"/>
    <row r="71" s="1" customFormat="1" ht="12" x14ac:dyDescent="0.4"/>
    <row r="72" s="1" customFormat="1" ht="12" x14ac:dyDescent="0.4"/>
    <row r="73" s="1" customFormat="1" ht="12" x14ac:dyDescent="0.4"/>
    <row r="74" s="1" customFormat="1" ht="12" x14ac:dyDescent="0.4"/>
    <row r="75" s="1" customFormat="1" ht="12" x14ac:dyDescent="0.4"/>
    <row r="76" s="1" customFormat="1" ht="12" x14ac:dyDescent="0.4"/>
    <row r="77" s="1" customFormat="1" ht="12" x14ac:dyDescent="0.4"/>
    <row r="78" s="1" customFormat="1" ht="12" x14ac:dyDescent="0.4"/>
    <row r="79" s="1" customFormat="1" ht="12" x14ac:dyDescent="0.4"/>
    <row r="80" s="1" customFormat="1" ht="12" x14ac:dyDescent="0.4"/>
    <row r="81" s="1" customFormat="1" ht="12" x14ac:dyDescent="0.4"/>
    <row r="82" s="1" customFormat="1" ht="12" x14ac:dyDescent="0.4"/>
    <row r="83" s="1" customFormat="1" ht="12" x14ac:dyDescent="0.4"/>
    <row r="84" s="1" customFormat="1" ht="12" x14ac:dyDescent="0.4"/>
    <row r="85" s="1" customFormat="1" ht="12" x14ac:dyDescent="0.4"/>
    <row r="86" s="1" customFormat="1" ht="12" x14ac:dyDescent="0.4"/>
    <row r="87" s="1" customFormat="1" ht="12" x14ac:dyDescent="0.4"/>
    <row r="88" s="1" customFormat="1" ht="12" x14ac:dyDescent="0.4"/>
    <row r="89" s="1" customFormat="1" ht="12" x14ac:dyDescent="0.4"/>
    <row r="90" s="1" customFormat="1" ht="12" x14ac:dyDescent="0.4"/>
    <row r="91" s="1" customFormat="1" ht="12" x14ac:dyDescent="0.4"/>
    <row r="92" s="1" customFormat="1" ht="12" x14ac:dyDescent="0.4"/>
    <row r="93" s="1" customFormat="1" ht="12" x14ac:dyDescent="0.4"/>
    <row r="94" s="1" customFormat="1" ht="12" x14ac:dyDescent="0.4"/>
    <row r="95" s="1" customFormat="1" ht="12" x14ac:dyDescent="0.4"/>
    <row r="96" s="1" customFormat="1" ht="12" x14ac:dyDescent="0.4"/>
  </sheetData>
  <mergeCells count="45">
    <mergeCell ref="L3:M3"/>
    <mergeCell ref="L4:L5"/>
    <mergeCell ref="M4:M5"/>
    <mergeCell ref="A3:A5"/>
    <mergeCell ref="B3:B5"/>
    <mergeCell ref="C3:G3"/>
    <mergeCell ref="H3:H5"/>
    <mergeCell ref="I3:K3"/>
    <mergeCell ref="L21:M21"/>
    <mergeCell ref="A19:B20"/>
    <mergeCell ref="C19:D20"/>
    <mergeCell ref="E19:K19"/>
    <mergeCell ref="L19:M20"/>
    <mergeCell ref="E20:G20"/>
    <mergeCell ref="H20:I20"/>
    <mergeCell ref="J20:K20"/>
    <mergeCell ref="A21:B21"/>
    <mergeCell ref="C21:D21"/>
    <mergeCell ref="E21:G21"/>
    <mergeCell ref="H21:I21"/>
    <mergeCell ref="J21:K21"/>
    <mergeCell ref="L23:M23"/>
    <mergeCell ref="A22:B22"/>
    <mergeCell ref="C22:D22"/>
    <mergeCell ref="E22:G22"/>
    <mergeCell ref="H22:I22"/>
    <mergeCell ref="J22:K22"/>
    <mergeCell ref="L22:M22"/>
    <mergeCell ref="A23:B23"/>
    <mergeCell ref="C23:D23"/>
    <mergeCell ref="E23:G23"/>
    <mergeCell ref="H23:I23"/>
    <mergeCell ref="J23:K23"/>
    <mergeCell ref="L25:M25"/>
    <mergeCell ref="A24:B24"/>
    <mergeCell ref="C24:D24"/>
    <mergeCell ref="E24:G24"/>
    <mergeCell ref="H24:I24"/>
    <mergeCell ref="J24:K24"/>
    <mergeCell ref="L24:M24"/>
    <mergeCell ref="A25:B25"/>
    <mergeCell ref="C25:D25"/>
    <mergeCell ref="E25:G25"/>
    <mergeCell ref="H25:I25"/>
    <mergeCell ref="J25:K25"/>
  </mergeCells>
  <phoneticPr fontId="3"/>
  <pageMargins left="0.59055118110236227" right="0.59055118110236227" top="0.82677165354330717" bottom="0.9055118110236221" header="0" footer="0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3D3D-BE61-417B-9BD0-33963DD05D1C}">
  <sheetPr codeName="Sheet10"/>
  <dimension ref="A1:AK171"/>
  <sheetViews>
    <sheetView view="pageBreakPreview" zoomScaleNormal="110" zoomScaleSheetLayoutView="100" workbookViewId="0"/>
  </sheetViews>
  <sheetFormatPr defaultRowHeight="13.5" x14ac:dyDescent="0.15"/>
  <cols>
    <col min="1" max="1" width="8.125" style="3" customWidth="1"/>
    <col min="2" max="2" width="8.5" style="157" customWidth="1"/>
    <col min="3" max="3" width="5.75" style="3" customWidth="1"/>
    <col min="4" max="4" width="7.125" style="3" customWidth="1"/>
    <col min="5" max="5" width="5.75" style="3" customWidth="1"/>
    <col min="6" max="6" width="7.125" style="3" customWidth="1"/>
    <col min="7" max="7" width="5.75" style="3" customWidth="1"/>
    <col min="8" max="8" width="6.375" style="3" customWidth="1"/>
    <col min="9" max="9" width="5.75" style="3" customWidth="1"/>
    <col min="10" max="10" width="6.375" style="3" customWidth="1"/>
    <col min="11" max="11" width="5.75" style="3" customWidth="1"/>
    <col min="12" max="12" width="6.375" style="3" customWidth="1"/>
    <col min="13" max="13" width="5.75" style="3" customWidth="1"/>
    <col min="14" max="14" width="6.375" style="3" customWidth="1"/>
    <col min="15" max="17" width="5.125" style="3" customWidth="1"/>
    <col min="18" max="18" width="6.375" style="3" customWidth="1"/>
    <col min="19" max="19" width="5.125" style="3" customWidth="1"/>
    <col min="20" max="20" width="7.25" style="3" customWidth="1"/>
    <col min="21" max="21" width="5.125" style="3" customWidth="1"/>
    <col min="22" max="22" width="6.375" style="3" customWidth="1"/>
    <col min="23" max="26" width="5.125" style="3" customWidth="1"/>
    <col min="27" max="27" width="5.875" style="3" customWidth="1"/>
    <col min="28" max="28" width="7.125" style="3" customWidth="1"/>
    <col min="29" max="30" width="5.625" style="3" customWidth="1"/>
    <col min="31" max="31" width="11.5" style="3" customWidth="1"/>
    <col min="32" max="32" width="12.875" style="3" customWidth="1"/>
    <col min="33" max="33" width="9" style="3"/>
    <col min="34" max="34" width="7.5" style="3" bestFit="1" customWidth="1"/>
    <col min="35" max="35" width="5.25" style="3" customWidth="1"/>
    <col min="36" max="16384" width="9" style="3"/>
  </cols>
  <sheetData>
    <row r="1" spans="1:35" s="38" customFormat="1" x14ac:dyDescent="0.4">
      <c r="A1" s="175" t="s">
        <v>169</v>
      </c>
      <c r="B1" s="176"/>
      <c r="C1" s="176"/>
      <c r="D1" s="176"/>
      <c r="E1" s="176"/>
    </row>
    <row r="2" spans="1:35" s="38" customFormat="1" ht="6" customHeight="1" x14ac:dyDescent="0.4">
      <c r="A2" s="563"/>
      <c r="B2" s="563"/>
      <c r="C2" s="563"/>
      <c r="D2" s="563"/>
    </row>
    <row r="3" spans="1:35" ht="14.25" thickBot="1" x14ac:dyDescent="0.2">
      <c r="A3" s="563" t="s">
        <v>170</v>
      </c>
      <c r="B3" s="563"/>
      <c r="C3" s="563"/>
      <c r="D3" s="563"/>
      <c r="Y3" s="177"/>
      <c r="Z3" s="177"/>
      <c r="AA3" s="177"/>
      <c r="AB3" s="177"/>
      <c r="AC3" s="177"/>
      <c r="AD3" s="178" t="s">
        <v>171</v>
      </c>
    </row>
    <row r="4" spans="1:35" s="39" customFormat="1" ht="20.25" customHeight="1" x14ac:dyDescent="0.4">
      <c r="A4" s="555" t="s">
        <v>172</v>
      </c>
      <c r="B4" s="557" t="s">
        <v>173</v>
      </c>
      <c r="C4" s="564" t="s">
        <v>44</v>
      </c>
      <c r="D4" s="565"/>
      <c r="E4" s="559" t="s">
        <v>174</v>
      </c>
      <c r="F4" s="560"/>
      <c r="G4" s="560"/>
      <c r="H4" s="560"/>
      <c r="I4" s="560"/>
      <c r="J4" s="560"/>
      <c r="K4" s="560"/>
      <c r="L4" s="560"/>
      <c r="M4" s="560"/>
      <c r="N4" s="561"/>
      <c r="O4" s="562" t="s">
        <v>175</v>
      </c>
      <c r="P4" s="560"/>
      <c r="Q4" s="560"/>
      <c r="R4" s="560"/>
      <c r="S4" s="560"/>
      <c r="T4" s="560"/>
      <c r="U4" s="560"/>
      <c r="V4" s="560"/>
      <c r="W4" s="560"/>
      <c r="X4" s="560"/>
      <c r="Y4" s="471" t="s">
        <v>87</v>
      </c>
      <c r="Z4" s="473"/>
      <c r="AA4" s="551" t="str">
        <f>'１－５'!$L$3</f>
        <v>令和３年</v>
      </c>
      <c r="AB4" s="552"/>
      <c r="AC4" s="552"/>
      <c r="AD4" s="553"/>
    </row>
    <row r="5" spans="1:35" s="39" customFormat="1" ht="20.25" customHeight="1" x14ac:dyDescent="0.4">
      <c r="A5" s="556"/>
      <c r="B5" s="558"/>
      <c r="C5" s="566"/>
      <c r="D5" s="567"/>
      <c r="E5" s="484" t="s">
        <v>88</v>
      </c>
      <c r="F5" s="484"/>
      <c r="G5" s="484" t="s">
        <v>89</v>
      </c>
      <c r="H5" s="484"/>
      <c r="I5" s="484" t="s">
        <v>176</v>
      </c>
      <c r="J5" s="484"/>
      <c r="K5" s="484" t="s">
        <v>177</v>
      </c>
      <c r="L5" s="484"/>
      <c r="M5" s="484" t="s">
        <v>92</v>
      </c>
      <c r="N5" s="484"/>
      <c r="O5" s="484" t="s">
        <v>121</v>
      </c>
      <c r="P5" s="484"/>
      <c r="Q5" s="545" t="s">
        <v>95</v>
      </c>
      <c r="R5" s="484"/>
      <c r="S5" s="484" t="s">
        <v>96</v>
      </c>
      <c r="T5" s="484"/>
      <c r="U5" s="484" t="s">
        <v>97</v>
      </c>
      <c r="V5" s="484"/>
      <c r="W5" s="484" t="s">
        <v>98</v>
      </c>
      <c r="X5" s="484"/>
      <c r="Y5" s="484"/>
      <c r="Z5" s="550"/>
      <c r="AA5" s="543" t="s">
        <v>123</v>
      </c>
      <c r="AB5" s="484"/>
      <c r="AC5" s="545" t="s">
        <v>87</v>
      </c>
      <c r="AD5" s="550"/>
      <c r="AE5" s="689"/>
      <c r="AF5" s="689"/>
    </row>
    <row r="6" spans="1:35" s="39" customFormat="1" ht="20.25" customHeight="1" x14ac:dyDescent="0.4">
      <c r="A6" s="556"/>
      <c r="B6" s="558"/>
      <c r="C6" s="15" t="s">
        <v>178</v>
      </c>
      <c r="D6" s="15" t="s">
        <v>179</v>
      </c>
      <c r="E6" s="15" t="s">
        <v>178</v>
      </c>
      <c r="F6" s="15" t="s">
        <v>179</v>
      </c>
      <c r="G6" s="15" t="s">
        <v>178</v>
      </c>
      <c r="H6" s="15" t="s">
        <v>179</v>
      </c>
      <c r="I6" s="15" t="s">
        <v>178</v>
      </c>
      <c r="J6" s="15" t="s">
        <v>179</v>
      </c>
      <c r="K6" s="15" t="s">
        <v>178</v>
      </c>
      <c r="L6" s="15" t="s">
        <v>179</v>
      </c>
      <c r="M6" s="15" t="s">
        <v>178</v>
      </c>
      <c r="N6" s="15" t="s">
        <v>179</v>
      </c>
      <c r="O6" s="15" t="s">
        <v>178</v>
      </c>
      <c r="P6" s="15" t="s">
        <v>179</v>
      </c>
      <c r="Q6" s="15" t="s">
        <v>178</v>
      </c>
      <c r="R6" s="15" t="s">
        <v>179</v>
      </c>
      <c r="S6" s="15" t="s">
        <v>178</v>
      </c>
      <c r="T6" s="15" t="s">
        <v>179</v>
      </c>
      <c r="U6" s="15" t="s">
        <v>178</v>
      </c>
      <c r="V6" s="15" t="s">
        <v>179</v>
      </c>
      <c r="W6" s="15" t="s">
        <v>178</v>
      </c>
      <c r="X6" s="15" t="s">
        <v>179</v>
      </c>
      <c r="Y6" s="15" t="s">
        <v>178</v>
      </c>
      <c r="Z6" s="16" t="s">
        <v>179</v>
      </c>
      <c r="AA6" s="179" t="s">
        <v>178</v>
      </c>
      <c r="AB6" s="15" t="s">
        <v>179</v>
      </c>
      <c r="AC6" s="15" t="s">
        <v>178</v>
      </c>
      <c r="AD6" s="457" t="s">
        <v>179</v>
      </c>
      <c r="AE6" s="690"/>
      <c r="AF6" s="690"/>
    </row>
    <row r="7" spans="1:35" s="39" customFormat="1" ht="22.5" customHeight="1" x14ac:dyDescent="0.4">
      <c r="A7" s="531" t="s">
        <v>180</v>
      </c>
      <c r="B7" s="484"/>
      <c r="C7" s="181">
        <f t="shared" ref="C7:AD7" si="0">SUBTOTAL(9,C8:C90)</f>
        <v>2733</v>
      </c>
      <c r="D7" s="182">
        <f t="shared" si="0"/>
        <v>5102.5999999999995</v>
      </c>
      <c r="E7" s="181">
        <f t="shared" si="0"/>
        <v>2583</v>
      </c>
      <c r="F7" s="182">
        <f t="shared" si="0"/>
        <v>5056.5</v>
      </c>
      <c r="G7" s="181">
        <f t="shared" si="0"/>
        <v>1958</v>
      </c>
      <c r="H7" s="182">
        <f t="shared" si="0"/>
        <v>1705.4</v>
      </c>
      <c r="I7" s="181">
        <f t="shared" si="0"/>
        <v>523</v>
      </c>
      <c r="J7" s="182">
        <f t="shared" si="0"/>
        <v>2287</v>
      </c>
      <c r="K7" s="181">
        <f t="shared" si="0"/>
        <v>68</v>
      </c>
      <c r="L7" s="182">
        <f t="shared" si="0"/>
        <v>496.30000000000007</v>
      </c>
      <c r="M7" s="181">
        <f t="shared" si="0"/>
        <v>34</v>
      </c>
      <c r="N7" s="182">
        <f t="shared" si="0"/>
        <v>567.79999999999995</v>
      </c>
      <c r="O7" s="181">
        <f t="shared" si="0"/>
        <v>0</v>
      </c>
      <c r="P7" s="182">
        <f t="shared" si="0"/>
        <v>0</v>
      </c>
      <c r="Q7" s="181">
        <f t="shared" si="0"/>
        <v>0</v>
      </c>
      <c r="R7" s="182">
        <f t="shared" si="0"/>
        <v>0</v>
      </c>
      <c r="S7" s="181">
        <f t="shared" si="0"/>
        <v>0</v>
      </c>
      <c r="T7" s="182">
        <f t="shared" si="0"/>
        <v>0</v>
      </c>
      <c r="U7" s="181">
        <f t="shared" si="0"/>
        <v>0</v>
      </c>
      <c r="V7" s="182">
        <f t="shared" si="0"/>
        <v>0</v>
      </c>
      <c r="W7" s="181">
        <f t="shared" si="0"/>
        <v>0</v>
      </c>
      <c r="X7" s="182">
        <f t="shared" si="0"/>
        <v>0</v>
      </c>
      <c r="Y7" s="181">
        <f t="shared" si="0"/>
        <v>150</v>
      </c>
      <c r="Z7" s="183">
        <f t="shared" si="0"/>
        <v>46.1</v>
      </c>
      <c r="AA7" s="184">
        <f t="shared" si="0"/>
        <v>2675</v>
      </c>
      <c r="AB7" s="182">
        <f t="shared" si="0"/>
        <v>5180.3999999999996</v>
      </c>
      <c r="AC7" s="181">
        <f t="shared" si="0"/>
        <v>150</v>
      </c>
      <c r="AD7" s="688">
        <f t="shared" si="0"/>
        <v>46.1</v>
      </c>
      <c r="AE7" s="185"/>
      <c r="AF7" s="227"/>
      <c r="AI7" s="185"/>
    </row>
    <row r="8" spans="1:35" s="39" customFormat="1" ht="22.5" customHeight="1" x14ac:dyDescent="0.4">
      <c r="A8" s="186" t="s">
        <v>181</v>
      </c>
      <c r="B8" s="187" t="s">
        <v>182</v>
      </c>
      <c r="C8" s="181">
        <f t="shared" ref="C8:D16" si="1">SUM(E8,Y8)</f>
        <v>62</v>
      </c>
      <c r="D8" s="182">
        <f t="shared" si="1"/>
        <v>54.9</v>
      </c>
      <c r="E8" s="181">
        <f t="shared" ref="E8:F16" si="2">SUM(G8,I8,K8,M8,O8,Q8,S8,U8,W8)</f>
        <v>62</v>
      </c>
      <c r="F8" s="182">
        <f t="shared" si="2"/>
        <v>54.9</v>
      </c>
      <c r="G8" s="694">
        <v>58</v>
      </c>
      <c r="H8" s="695">
        <v>35.9</v>
      </c>
      <c r="I8" s="694">
        <v>3</v>
      </c>
      <c r="J8" s="695">
        <v>13</v>
      </c>
      <c r="K8" s="694">
        <v>1</v>
      </c>
      <c r="L8" s="695">
        <v>6</v>
      </c>
      <c r="M8" s="694">
        <v>0</v>
      </c>
      <c r="N8" s="695">
        <v>0</v>
      </c>
      <c r="O8" s="694">
        <v>0</v>
      </c>
      <c r="P8" s="695">
        <v>0</v>
      </c>
      <c r="Q8" s="694">
        <v>0</v>
      </c>
      <c r="R8" s="695">
        <v>0</v>
      </c>
      <c r="S8" s="694">
        <v>0</v>
      </c>
      <c r="T8" s="695">
        <v>0</v>
      </c>
      <c r="U8" s="694">
        <v>0</v>
      </c>
      <c r="V8" s="695">
        <v>0</v>
      </c>
      <c r="W8" s="694">
        <v>0</v>
      </c>
      <c r="X8" s="695">
        <v>0</v>
      </c>
      <c r="Y8" s="694">
        <v>0</v>
      </c>
      <c r="Z8" s="696">
        <v>0</v>
      </c>
      <c r="AA8" s="697">
        <v>62</v>
      </c>
      <c r="AB8" s="695">
        <v>54.9</v>
      </c>
      <c r="AC8" s="694">
        <v>0</v>
      </c>
      <c r="AD8" s="696">
        <v>0</v>
      </c>
      <c r="AE8" s="185"/>
      <c r="AF8" s="227"/>
    </row>
    <row r="9" spans="1:35" s="39" customFormat="1" ht="22.5" customHeight="1" x14ac:dyDescent="0.4">
      <c r="A9" s="188"/>
      <c r="B9" s="189" t="s">
        <v>183</v>
      </c>
      <c r="C9" s="181">
        <f t="shared" si="1"/>
        <v>17</v>
      </c>
      <c r="D9" s="182">
        <f t="shared" si="1"/>
        <v>12.5</v>
      </c>
      <c r="E9" s="181">
        <f t="shared" si="2"/>
        <v>17</v>
      </c>
      <c r="F9" s="182">
        <f t="shared" si="2"/>
        <v>12.5</v>
      </c>
      <c r="G9" s="694">
        <v>17</v>
      </c>
      <c r="H9" s="695">
        <v>12.5</v>
      </c>
      <c r="I9" s="694">
        <v>0</v>
      </c>
      <c r="J9" s="695">
        <v>0</v>
      </c>
      <c r="K9" s="694">
        <v>0</v>
      </c>
      <c r="L9" s="695">
        <v>0</v>
      </c>
      <c r="M9" s="694">
        <v>0</v>
      </c>
      <c r="N9" s="695">
        <v>0</v>
      </c>
      <c r="O9" s="694">
        <v>0</v>
      </c>
      <c r="P9" s="695">
        <v>0</v>
      </c>
      <c r="Q9" s="694">
        <v>0</v>
      </c>
      <c r="R9" s="695">
        <v>0</v>
      </c>
      <c r="S9" s="694">
        <v>0</v>
      </c>
      <c r="T9" s="695">
        <v>0</v>
      </c>
      <c r="U9" s="694">
        <v>0</v>
      </c>
      <c r="V9" s="695">
        <v>0</v>
      </c>
      <c r="W9" s="694">
        <v>0</v>
      </c>
      <c r="X9" s="695">
        <v>0</v>
      </c>
      <c r="Y9" s="694">
        <v>0</v>
      </c>
      <c r="Z9" s="696">
        <v>0</v>
      </c>
      <c r="AA9" s="697">
        <v>17</v>
      </c>
      <c r="AB9" s="695">
        <v>12.5</v>
      </c>
      <c r="AC9" s="694">
        <v>0</v>
      </c>
      <c r="AD9" s="696">
        <v>0</v>
      </c>
      <c r="AE9" s="185"/>
      <c r="AF9" s="227"/>
    </row>
    <row r="10" spans="1:35" s="39" customFormat="1" ht="22.5" customHeight="1" x14ac:dyDescent="0.4">
      <c r="A10" s="188"/>
      <c r="B10" s="189" t="s">
        <v>184</v>
      </c>
      <c r="C10" s="181">
        <f t="shared" si="1"/>
        <v>35</v>
      </c>
      <c r="D10" s="182">
        <f t="shared" si="1"/>
        <v>24.8</v>
      </c>
      <c r="E10" s="181">
        <f t="shared" si="2"/>
        <v>35</v>
      </c>
      <c r="F10" s="182">
        <f t="shared" si="2"/>
        <v>24.8</v>
      </c>
      <c r="G10" s="694">
        <v>34</v>
      </c>
      <c r="H10" s="695">
        <v>21</v>
      </c>
      <c r="I10" s="694">
        <v>1</v>
      </c>
      <c r="J10" s="695">
        <v>3.8</v>
      </c>
      <c r="K10" s="694">
        <v>0</v>
      </c>
      <c r="L10" s="695">
        <v>0</v>
      </c>
      <c r="M10" s="694">
        <v>0</v>
      </c>
      <c r="N10" s="695">
        <v>0</v>
      </c>
      <c r="O10" s="694">
        <v>0</v>
      </c>
      <c r="P10" s="695">
        <v>0</v>
      </c>
      <c r="Q10" s="694">
        <v>0</v>
      </c>
      <c r="R10" s="695">
        <v>0</v>
      </c>
      <c r="S10" s="694">
        <v>0</v>
      </c>
      <c r="T10" s="695">
        <v>0</v>
      </c>
      <c r="U10" s="694">
        <v>0</v>
      </c>
      <c r="V10" s="695">
        <v>0</v>
      </c>
      <c r="W10" s="694">
        <v>0</v>
      </c>
      <c r="X10" s="695">
        <v>0</v>
      </c>
      <c r="Y10" s="694">
        <v>0</v>
      </c>
      <c r="Z10" s="696">
        <v>0</v>
      </c>
      <c r="AA10" s="697">
        <v>35</v>
      </c>
      <c r="AB10" s="695">
        <v>24.8</v>
      </c>
      <c r="AC10" s="694">
        <v>0</v>
      </c>
      <c r="AD10" s="696">
        <v>0</v>
      </c>
      <c r="AE10" s="185"/>
      <c r="AF10" s="227"/>
    </row>
    <row r="11" spans="1:35" s="39" customFormat="1" ht="22.5" customHeight="1" x14ac:dyDescent="0.4">
      <c r="A11" s="188"/>
      <c r="B11" s="190" t="s">
        <v>185</v>
      </c>
      <c r="C11" s="181">
        <f t="shared" si="1"/>
        <v>42</v>
      </c>
      <c r="D11" s="182">
        <f t="shared" si="1"/>
        <v>87.8</v>
      </c>
      <c r="E11" s="181">
        <f t="shared" si="2"/>
        <v>42</v>
      </c>
      <c r="F11" s="182">
        <f t="shared" si="2"/>
        <v>87.8</v>
      </c>
      <c r="G11" s="694">
        <v>30</v>
      </c>
      <c r="H11" s="695">
        <v>18.5</v>
      </c>
      <c r="I11" s="694">
        <v>10</v>
      </c>
      <c r="J11" s="695">
        <v>45.2</v>
      </c>
      <c r="K11" s="694">
        <v>1</v>
      </c>
      <c r="L11" s="695">
        <v>9.1</v>
      </c>
      <c r="M11" s="694">
        <v>1</v>
      </c>
      <c r="N11" s="695">
        <v>15</v>
      </c>
      <c r="O11" s="694">
        <v>0</v>
      </c>
      <c r="P11" s="695">
        <v>0</v>
      </c>
      <c r="Q11" s="694">
        <v>0</v>
      </c>
      <c r="R11" s="695">
        <v>0</v>
      </c>
      <c r="S11" s="694">
        <v>0</v>
      </c>
      <c r="T11" s="695">
        <v>0</v>
      </c>
      <c r="U11" s="694">
        <v>0</v>
      </c>
      <c r="V11" s="695">
        <v>0</v>
      </c>
      <c r="W11" s="694">
        <v>0</v>
      </c>
      <c r="X11" s="695">
        <v>0</v>
      </c>
      <c r="Y11" s="694">
        <v>0</v>
      </c>
      <c r="Z11" s="696">
        <v>0</v>
      </c>
      <c r="AA11" s="697">
        <v>43</v>
      </c>
      <c r="AB11" s="695">
        <v>88</v>
      </c>
      <c r="AC11" s="694">
        <v>0</v>
      </c>
      <c r="AD11" s="696">
        <v>0</v>
      </c>
      <c r="AE11" s="185"/>
      <c r="AF11" s="227"/>
    </row>
    <row r="12" spans="1:35" s="39" customFormat="1" ht="22.5" customHeight="1" x14ac:dyDescent="0.4">
      <c r="A12" s="188"/>
      <c r="B12" s="190" t="s">
        <v>186</v>
      </c>
      <c r="C12" s="181">
        <f t="shared" si="1"/>
        <v>19</v>
      </c>
      <c r="D12" s="182">
        <f t="shared" si="1"/>
        <v>49.1</v>
      </c>
      <c r="E12" s="181">
        <f t="shared" si="2"/>
        <v>19</v>
      </c>
      <c r="F12" s="182">
        <f t="shared" si="2"/>
        <v>49.1</v>
      </c>
      <c r="G12" s="694">
        <v>14</v>
      </c>
      <c r="H12" s="695">
        <v>6.2</v>
      </c>
      <c r="I12" s="694">
        <v>2</v>
      </c>
      <c r="J12" s="695">
        <v>9.6</v>
      </c>
      <c r="K12" s="694">
        <v>2</v>
      </c>
      <c r="L12" s="695">
        <v>16.3</v>
      </c>
      <c r="M12" s="694">
        <v>1</v>
      </c>
      <c r="N12" s="695">
        <v>17</v>
      </c>
      <c r="O12" s="694">
        <v>0</v>
      </c>
      <c r="P12" s="695">
        <v>0</v>
      </c>
      <c r="Q12" s="694">
        <v>0</v>
      </c>
      <c r="R12" s="695">
        <v>0</v>
      </c>
      <c r="S12" s="694">
        <v>0</v>
      </c>
      <c r="T12" s="695">
        <v>0</v>
      </c>
      <c r="U12" s="694">
        <v>0</v>
      </c>
      <c r="V12" s="695">
        <v>0</v>
      </c>
      <c r="W12" s="694">
        <v>0</v>
      </c>
      <c r="X12" s="695">
        <v>0</v>
      </c>
      <c r="Y12" s="694">
        <v>0</v>
      </c>
      <c r="Z12" s="696">
        <v>0</v>
      </c>
      <c r="AA12" s="697">
        <v>14</v>
      </c>
      <c r="AB12" s="695">
        <v>10.8</v>
      </c>
      <c r="AC12" s="694">
        <v>0</v>
      </c>
      <c r="AD12" s="696">
        <v>0</v>
      </c>
      <c r="AE12" s="185"/>
      <c r="AF12" s="227"/>
    </row>
    <row r="13" spans="1:35" s="39" customFormat="1" ht="22.5" customHeight="1" x14ac:dyDescent="0.4">
      <c r="A13" s="188"/>
      <c r="B13" s="189" t="s">
        <v>187</v>
      </c>
      <c r="C13" s="181">
        <f t="shared" si="1"/>
        <v>26</v>
      </c>
      <c r="D13" s="182">
        <f t="shared" si="1"/>
        <v>69.100000000000009</v>
      </c>
      <c r="E13" s="181">
        <f t="shared" si="2"/>
        <v>26</v>
      </c>
      <c r="F13" s="182">
        <f t="shared" si="2"/>
        <v>69.100000000000009</v>
      </c>
      <c r="G13" s="694">
        <v>21</v>
      </c>
      <c r="H13" s="695">
        <v>47.2</v>
      </c>
      <c r="I13" s="694">
        <v>4</v>
      </c>
      <c r="J13" s="695">
        <v>16.7</v>
      </c>
      <c r="K13" s="694">
        <v>1</v>
      </c>
      <c r="L13" s="695">
        <v>5.2</v>
      </c>
      <c r="M13" s="694">
        <v>0</v>
      </c>
      <c r="N13" s="695">
        <v>0</v>
      </c>
      <c r="O13" s="694">
        <v>0</v>
      </c>
      <c r="P13" s="695">
        <v>0</v>
      </c>
      <c r="Q13" s="694">
        <v>0</v>
      </c>
      <c r="R13" s="695">
        <v>0</v>
      </c>
      <c r="S13" s="694">
        <v>0</v>
      </c>
      <c r="T13" s="695">
        <v>0</v>
      </c>
      <c r="U13" s="694">
        <v>0</v>
      </c>
      <c r="V13" s="695">
        <v>0</v>
      </c>
      <c r="W13" s="694">
        <v>0</v>
      </c>
      <c r="X13" s="695">
        <v>0</v>
      </c>
      <c r="Y13" s="694">
        <v>0</v>
      </c>
      <c r="Z13" s="696">
        <v>0</v>
      </c>
      <c r="AA13" s="697">
        <v>26</v>
      </c>
      <c r="AB13" s="695">
        <v>69.100000000000009</v>
      </c>
      <c r="AC13" s="694">
        <v>0</v>
      </c>
      <c r="AD13" s="696">
        <v>0</v>
      </c>
      <c r="AE13" s="185"/>
      <c r="AF13" s="227"/>
    </row>
    <row r="14" spans="1:35" s="39" customFormat="1" ht="22.5" customHeight="1" x14ac:dyDescent="0.4">
      <c r="A14" s="188"/>
      <c r="B14" s="190" t="s">
        <v>188</v>
      </c>
      <c r="C14" s="181">
        <f t="shared" si="1"/>
        <v>36</v>
      </c>
      <c r="D14" s="182">
        <f t="shared" si="1"/>
        <v>53.4</v>
      </c>
      <c r="E14" s="181">
        <f t="shared" si="2"/>
        <v>36</v>
      </c>
      <c r="F14" s="182">
        <f t="shared" si="2"/>
        <v>53.4</v>
      </c>
      <c r="G14" s="694">
        <v>30</v>
      </c>
      <c r="H14" s="695">
        <v>13.8</v>
      </c>
      <c r="I14" s="694">
        <v>1</v>
      </c>
      <c r="J14" s="695">
        <v>4.8</v>
      </c>
      <c r="K14" s="694">
        <v>5</v>
      </c>
      <c r="L14" s="695">
        <v>34.799999999999997</v>
      </c>
      <c r="M14" s="694">
        <v>0</v>
      </c>
      <c r="N14" s="695">
        <v>0</v>
      </c>
      <c r="O14" s="694">
        <v>0</v>
      </c>
      <c r="P14" s="695">
        <v>0</v>
      </c>
      <c r="Q14" s="694">
        <v>0</v>
      </c>
      <c r="R14" s="695">
        <v>0</v>
      </c>
      <c r="S14" s="694">
        <v>0</v>
      </c>
      <c r="T14" s="695">
        <v>0</v>
      </c>
      <c r="U14" s="694">
        <v>0</v>
      </c>
      <c r="V14" s="695">
        <v>0</v>
      </c>
      <c r="W14" s="694">
        <v>0</v>
      </c>
      <c r="X14" s="695">
        <v>0</v>
      </c>
      <c r="Y14" s="694">
        <v>0</v>
      </c>
      <c r="Z14" s="696">
        <v>0</v>
      </c>
      <c r="AA14" s="697">
        <v>36</v>
      </c>
      <c r="AB14" s="695">
        <v>53.699999999999996</v>
      </c>
      <c r="AC14" s="694">
        <v>0</v>
      </c>
      <c r="AD14" s="696">
        <v>0</v>
      </c>
      <c r="AE14" s="185"/>
      <c r="AF14" s="227"/>
    </row>
    <row r="15" spans="1:35" s="39" customFormat="1" ht="22.5" customHeight="1" x14ac:dyDescent="0.4">
      <c r="A15" s="188"/>
      <c r="B15" s="189" t="s">
        <v>189</v>
      </c>
      <c r="C15" s="181">
        <f t="shared" si="1"/>
        <v>72</v>
      </c>
      <c r="D15" s="182">
        <f t="shared" si="1"/>
        <v>203.2</v>
      </c>
      <c r="E15" s="181">
        <f t="shared" si="2"/>
        <v>72</v>
      </c>
      <c r="F15" s="182">
        <f t="shared" si="2"/>
        <v>203.2</v>
      </c>
      <c r="G15" s="694">
        <v>46</v>
      </c>
      <c r="H15" s="695">
        <v>49.9</v>
      </c>
      <c r="I15" s="694">
        <v>10</v>
      </c>
      <c r="J15" s="695">
        <v>43.3</v>
      </c>
      <c r="K15" s="694">
        <v>16</v>
      </c>
      <c r="L15" s="695">
        <v>110</v>
      </c>
      <c r="M15" s="694">
        <v>0</v>
      </c>
      <c r="N15" s="695">
        <v>0</v>
      </c>
      <c r="O15" s="694">
        <v>0</v>
      </c>
      <c r="P15" s="695">
        <v>0</v>
      </c>
      <c r="Q15" s="694">
        <v>0</v>
      </c>
      <c r="R15" s="695">
        <v>0</v>
      </c>
      <c r="S15" s="694">
        <v>0</v>
      </c>
      <c r="T15" s="695">
        <v>0</v>
      </c>
      <c r="U15" s="694">
        <v>0</v>
      </c>
      <c r="V15" s="695">
        <v>0</v>
      </c>
      <c r="W15" s="694">
        <v>0</v>
      </c>
      <c r="X15" s="695">
        <v>0</v>
      </c>
      <c r="Y15" s="694">
        <v>0</v>
      </c>
      <c r="Z15" s="696">
        <v>0</v>
      </c>
      <c r="AA15" s="697">
        <v>75</v>
      </c>
      <c r="AB15" s="695">
        <v>203.8</v>
      </c>
      <c r="AC15" s="694">
        <v>0</v>
      </c>
      <c r="AD15" s="696">
        <v>0</v>
      </c>
      <c r="AE15" s="185"/>
      <c r="AF15" s="227"/>
    </row>
    <row r="16" spans="1:35" s="39" customFormat="1" ht="22.5" customHeight="1" x14ac:dyDescent="0.4">
      <c r="A16" s="188"/>
      <c r="B16" s="191" t="s">
        <v>190</v>
      </c>
      <c r="C16" s="181">
        <f t="shared" si="1"/>
        <v>55</v>
      </c>
      <c r="D16" s="182">
        <f t="shared" si="1"/>
        <v>91.2</v>
      </c>
      <c r="E16" s="181">
        <f t="shared" si="2"/>
        <v>55</v>
      </c>
      <c r="F16" s="182">
        <f t="shared" si="2"/>
        <v>91.2</v>
      </c>
      <c r="G16" s="694">
        <v>45</v>
      </c>
      <c r="H16" s="695">
        <v>28.7</v>
      </c>
      <c r="I16" s="694">
        <v>5</v>
      </c>
      <c r="J16" s="695">
        <v>21</v>
      </c>
      <c r="K16" s="694">
        <v>4</v>
      </c>
      <c r="L16" s="695">
        <v>27.5</v>
      </c>
      <c r="M16" s="694">
        <v>1</v>
      </c>
      <c r="N16" s="695">
        <v>14</v>
      </c>
      <c r="O16" s="694">
        <v>0</v>
      </c>
      <c r="P16" s="695">
        <v>0</v>
      </c>
      <c r="Q16" s="694">
        <v>0</v>
      </c>
      <c r="R16" s="695">
        <v>0</v>
      </c>
      <c r="S16" s="694">
        <v>0</v>
      </c>
      <c r="T16" s="695">
        <v>0</v>
      </c>
      <c r="U16" s="694">
        <v>0</v>
      </c>
      <c r="V16" s="695">
        <v>0</v>
      </c>
      <c r="W16" s="694">
        <v>0</v>
      </c>
      <c r="X16" s="695">
        <v>0</v>
      </c>
      <c r="Y16" s="694">
        <v>0</v>
      </c>
      <c r="Z16" s="696">
        <v>0</v>
      </c>
      <c r="AA16" s="697">
        <v>60</v>
      </c>
      <c r="AB16" s="695">
        <v>93.3</v>
      </c>
      <c r="AC16" s="694">
        <v>0</v>
      </c>
      <c r="AD16" s="696">
        <v>0</v>
      </c>
      <c r="AE16" s="185"/>
      <c r="AF16" s="227"/>
    </row>
    <row r="17" spans="1:37" s="39" customFormat="1" ht="22.5" customHeight="1" x14ac:dyDescent="0.4">
      <c r="A17" s="188"/>
      <c r="B17" s="192" t="s">
        <v>191</v>
      </c>
      <c r="C17" s="181">
        <f t="shared" ref="C17:AD17" si="3">SUBTOTAL(9,C8:C16)</f>
        <v>364</v>
      </c>
      <c r="D17" s="182">
        <f t="shared" si="3"/>
        <v>646</v>
      </c>
      <c r="E17" s="181">
        <f t="shared" si="3"/>
        <v>364</v>
      </c>
      <c r="F17" s="182">
        <f t="shared" si="3"/>
        <v>646</v>
      </c>
      <c r="G17" s="181">
        <f t="shared" si="3"/>
        <v>295</v>
      </c>
      <c r="H17" s="182">
        <f t="shared" si="3"/>
        <v>233.70000000000002</v>
      </c>
      <c r="I17" s="181">
        <f t="shared" si="3"/>
        <v>36</v>
      </c>
      <c r="J17" s="182">
        <f t="shared" si="3"/>
        <v>157.39999999999998</v>
      </c>
      <c r="K17" s="181">
        <f t="shared" si="3"/>
        <v>30</v>
      </c>
      <c r="L17" s="182">
        <f t="shared" si="3"/>
        <v>208.9</v>
      </c>
      <c r="M17" s="181">
        <f t="shared" si="3"/>
        <v>3</v>
      </c>
      <c r="N17" s="182">
        <f t="shared" si="3"/>
        <v>46</v>
      </c>
      <c r="O17" s="181">
        <f t="shared" si="3"/>
        <v>0</v>
      </c>
      <c r="P17" s="182">
        <f t="shared" si="3"/>
        <v>0</v>
      </c>
      <c r="Q17" s="181">
        <f t="shared" si="3"/>
        <v>0</v>
      </c>
      <c r="R17" s="182">
        <f t="shared" si="3"/>
        <v>0</v>
      </c>
      <c r="S17" s="181">
        <f t="shared" si="3"/>
        <v>0</v>
      </c>
      <c r="T17" s="182">
        <f t="shared" si="3"/>
        <v>0</v>
      </c>
      <c r="U17" s="181">
        <f t="shared" si="3"/>
        <v>0</v>
      </c>
      <c r="V17" s="182">
        <f t="shared" si="3"/>
        <v>0</v>
      </c>
      <c r="W17" s="181">
        <f t="shared" si="3"/>
        <v>0</v>
      </c>
      <c r="X17" s="182">
        <f t="shared" si="3"/>
        <v>0</v>
      </c>
      <c r="Y17" s="181">
        <f t="shared" si="3"/>
        <v>0</v>
      </c>
      <c r="Z17" s="183">
        <f t="shared" si="3"/>
        <v>0</v>
      </c>
      <c r="AA17" s="184">
        <f t="shared" si="3"/>
        <v>368</v>
      </c>
      <c r="AB17" s="182">
        <f t="shared" si="3"/>
        <v>610.9</v>
      </c>
      <c r="AC17" s="181">
        <f t="shared" si="3"/>
        <v>0</v>
      </c>
      <c r="AD17" s="183">
        <f t="shared" si="3"/>
        <v>0</v>
      </c>
      <c r="AE17" s="185"/>
      <c r="AF17" s="227"/>
    </row>
    <row r="18" spans="1:37" s="39" customFormat="1" ht="22.5" customHeight="1" x14ac:dyDescent="0.4">
      <c r="A18" s="186" t="s">
        <v>60</v>
      </c>
      <c r="B18" s="193" t="s">
        <v>192</v>
      </c>
      <c r="C18" s="181">
        <f>SUM(E18,Y18)</f>
        <v>16</v>
      </c>
      <c r="D18" s="182">
        <f>SUM(F18,Z18)</f>
        <v>18</v>
      </c>
      <c r="E18" s="181">
        <f>SUM(G18,I18,K18,M18,O18,Q18,S18,U18,W18)</f>
        <v>16</v>
      </c>
      <c r="F18" s="182">
        <f>SUM(H18,J18,L18,N18,P18,R18,T18,V18,X18)</f>
        <v>18</v>
      </c>
      <c r="G18" s="694">
        <v>15</v>
      </c>
      <c r="H18" s="695">
        <v>11.4</v>
      </c>
      <c r="I18" s="694">
        <v>0</v>
      </c>
      <c r="J18" s="695">
        <v>0</v>
      </c>
      <c r="K18" s="694">
        <v>1</v>
      </c>
      <c r="L18" s="695">
        <v>6.6</v>
      </c>
      <c r="M18" s="694">
        <v>0</v>
      </c>
      <c r="N18" s="695">
        <v>0</v>
      </c>
      <c r="O18" s="694">
        <v>0</v>
      </c>
      <c r="P18" s="695">
        <v>0</v>
      </c>
      <c r="Q18" s="694">
        <v>0</v>
      </c>
      <c r="R18" s="695">
        <v>0</v>
      </c>
      <c r="S18" s="694">
        <v>0</v>
      </c>
      <c r="T18" s="695">
        <v>0</v>
      </c>
      <c r="U18" s="694">
        <v>0</v>
      </c>
      <c r="V18" s="695">
        <v>0</v>
      </c>
      <c r="W18" s="694">
        <v>0</v>
      </c>
      <c r="X18" s="695">
        <v>0</v>
      </c>
      <c r="Y18" s="694">
        <v>0</v>
      </c>
      <c r="Z18" s="696">
        <v>0</v>
      </c>
      <c r="AA18" s="697">
        <v>21</v>
      </c>
      <c r="AB18" s="695">
        <v>22.4</v>
      </c>
      <c r="AC18" s="694">
        <v>0</v>
      </c>
      <c r="AD18" s="696">
        <v>0</v>
      </c>
      <c r="AE18" s="185"/>
      <c r="AF18" s="227"/>
    </row>
    <row r="19" spans="1:37" s="39" customFormat="1" ht="22.5" customHeight="1" x14ac:dyDescent="0.4">
      <c r="A19" s="188"/>
      <c r="B19" s="194" t="s">
        <v>193</v>
      </c>
      <c r="C19" s="181">
        <f>SUM(E19,Y19)</f>
        <v>113</v>
      </c>
      <c r="D19" s="182">
        <f>SUM(F19,Z19)</f>
        <v>161.30000000000001</v>
      </c>
      <c r="E19" s="181">
        <f>SUM(G19,I19,K19,M19,O19,Q19,S19,U19,W19)</f>
        <v>113</v>
      </c>
      <c r="F19" s="182">
        <f>SUM(H19,J19,L19,N19,P19,R19,T19,V19,X19)</f>
        <v>161.30000000000001</v>
      </c>
      <c r="G19" s="694">
        <v>104</v>
      </c>
      <c r="H19" s="695">
        <v>109</v>
      </c>
      <c r="I19" s="694">
        <v>3</v>
      </c>
      <c r="J19" s="695">
        <v>13</v>
      </c>
      <c r="K19" s="694">
        <v>6</v>
      </c>
      <c r="L19" s="695">
        <v>39.299999999999997</v>
      </c>
      <c r="M19" s="694">
        <v>0</v>
      </c>
      <c r="N19" s="695">
        <v>0</v>
      </c>
      <c r="O19" s="694">
        <v>0</v>
      </c>
      <c r="P19" s="695">
        <v>0</v>
      </c>
      <c r="Q19" s="694">
        <v>0</v>
      </c>
      <c r="R19" s="695">
        <v>0</v>
      </c>
      <c r="S19" s="694">
        <v>0</v>
      </c>
      <c r="T19" s="695">
        <v>0</v>
      </c>
      <c r="U19" s="694">
        <v>0</v>
      </c>
      <c r="V19" s="695">
        <v>0</v>
      </c>
      <c r="W19" s="694">
        <v>0</v>
      </c>
      <c r="X19" s="695">
        <v>0</v>
      </c>
      <c r="Y19" s="694">
        <v>0</v>
      </c>
      <c r="Z19" s="696">
        <v>0</v>
      </c>
      <c r="AA19" s="697">
        <v>113</v>
      </c>
      <c r="AB19" s="695">
        <v>162.1</v>
      </c>
      <c r="AC19" s="694">
        <v>0</v>
      </c>
      <c r="AD19" s="696">
        <v>0</v>
      </c>
      <c r="AE19" s="185"/>
      <c r="AF19" s="227"/>
    </row>
    <row r="20" spans="1:37" s="39" customFormat="1" ht="22.5" customHeight="1" x14ac:dyDescent="0.4">
      <c r="A20" s="188"/>
      <c r="B20" s="195" t="s">
        <v>191</v>
      </c>
      <c r="C20" s="181">
        <f t="shared" ref="C20:AD20" si="4">SUBTOTAL(9,C18:C19)</f>
        <v>129</v>
      </c>
      <c r="D20" s="182">
        <f t="shared" si="4"/>
        <v>179.3</v>
      </c>
      <c r="E20" s="181">
        <f t="shared" si="4"/>
        <v>129</v>
      </c>
      <c r="F20" s="182">
        <f t="shared" si="4"/>
        <v>179.3</v>
      </c>
      <c r="G20" s="181">
        <f t="shared" si="4"/>
        <v>119</v>
      </c>
      <c r="H20" s="182">
        <f t="shared" si="4"/>
        <v>120.4</v>
      </c>
      <c r="I20" s="181">
        <f t="shared" si="4"/>
        <v>3</v>
      </c>
      <c r="J20" s="182">
        <f t="shared" si="4"/>
        <v>13</v>
      </c>
      <c r="K20" s="181">
        <f t="shared" si="4"/>
        <v>7</v>
      </c>
      <c r="L20" s="182">
        <f t="shared" si="4"/>
        <v>45.9</v>
      </c>
      <c r="M20" s="181">
        <f t="shared" si="4"/>
        <v>0</v>
      </c>
      <c r="N20" s="182">
        <f t="shared" si="4"/>
        <v>0</v>
      </c>
      <c r="O20" s="181">
        <f t="shared" si="4"/>
        <v>0</v>
      </c>
      <c r="P20" s="182">
        <f t="shared" si="4"/>
        <v>0</v>
      </c>
      <c r="Q20" s="181">
        <f t="shared" si="4"/>
        <v>0</v>
      </c>
      <c r="R20" s="182">
        <f t="shared" si="4"/>
        <v>0</v>
      </c>
      <c r="S20" s="181">
        <f t="shared" si="4"/>
        <v>0</v>
      </c>
      <c r="T20" s="182">
        <f t="shared" si="4"/>
        <v>0</v>
      </c>
      <c r="U20" s="181">
        <f t="shared" si="4"/>
        <v>0</v>
      </c>
      <c r="V20" s="182">
        <f t="shared" si="4"/>
        <v>0</v>
      </c>
      <c r="W20" s="181">
        <f t="shared" si="4"/>
        <v>0</v>
      </c>
      <c r="X20" s="182">
        <f t="shared" si="4"/>
        <v>0</v>
      </c>
      <c r="Y20" s="181">
        <f t="shared" si="4"/>
        <v>0</v>
      </c>
      <c r="Z20" s="183">
        <f t="shared" si="4"/>
        <v>0</v>
      </c>
      <c r="AA20" s="184">
        <f t="shared" si="4"/>
        <v>134</v>
      </c>
      <c r="AB20" s="182">
        <f t="shared" si="4"/>
        <v>184.5</v>
      </c>
      <c r="AC20" s="181">
        <f t="shared" si="4"/>
        <v>0</v>
      </c>
      <c r="AD20" s="183">
        <f t="shared" si="4"/>
        <v>0</v>
      </c>
      <c r="AE20" s="185"/>
      <c r="AF20" s="227"/>
    </row>
    <row r="21" spans="1:37" s="39" customFormat="1" ht="22.5" customHeight="1" x14ac:dyDescent="0.4">
      <c r="A21" s="196" t="s">
        <v>61</v>
      </c>
      <c r="B21" s="194" t="s">
        <v>194</v>
      </c>
      <c r="C21" s="181">
        <f>SUM(E21,Y21)</f>
        <v>157</v>
      </c>
      <c r="D21" s="182">
        <f>SUM(F21,Z21)</f>
        <v>188.7</v>
      </c>
      <c r="E21" s="181">
        <f>SUM(G21,I21,K21,M21,O21,Q21,S21,U21,W21)</f>
        <v>157</v>
      </c>
      <c r="F21" s="182">
        <f>SUM(H21,J21,L21,N21,P21,R21,T21,V21,X21)</f>
        <v>188.7</v>
      </c>
      <c r="G21" s="694">
        <v>151</v>
      </c>
      <c r="H21" s="695">
        <v>158.4</v>
      </c>
      <c r="I21" s="694">
        <v>4</v>
      </c>
      <c r="J21" s="695">
        <v>18.600000000000001</v>
      </c>
      <c r="K21" s="694">
        <v>2</v>
      </c>
      <c r="L21" s="695">
        <v>11.7</v>
      </c>
      <c r="M21" s="694">
        <v>0</v>
      </c>
      <c r="N21" s="695">
        <v>0</v>
      </c>
      <c r="O21" s="694">
        <v>0</v>
      </c>
      <c r="P21" s="695">
        <v>0</v>
      </c>
      <c r="Q21" s="694">
        <v>0</v>
      </c>
      <c r="R21" s="695">
        <v>0</v>
      </c>
      <c r="S21" s="694">
        <v>0</v>
      </c>
      <c r="T21" s="695">
        <v>0</v>
      </c>
      <c r="U21" s="694">
        <v>0</v>
      </c>
      <c r="V21" s="695">
        <v>0</v>
      </c>
      <c r="W21" s="694">
        <v>0</v>
      </c>
      <c r="X21" s="695">
        <v>0</v>
      </c>
      <c r="Y21" s="694">
        <v>0</v>
      </c>
      <c r="Z21" s="696">
        <v>0</v>
      </c>
      <c r="AA21" s="697">
        <v>150</v>
      </c>
      <c r="AB21" s="695">
        <v>173.9</v>
      </c>
      <c r="AC21" s="694">
        <v>0</v>
      </c>
      <c r="AD21" s="696">
        <v>0</v>
      </c>
      <c r="AE21" s="185"/>
      <c r="AF21" s="227"/>
    </row>
    <row r="22" spans="1:37" s="39" customFormat="1" ht="22.5" customHeight="1" x14ac:dyDescent="0.4">
      <c r="A22" s="188"/>
      <c r="B22" s="195" t="s">
        <v>191</v>
      </c>
      <c r="C22" s="181">
        <f t="shared" ref="C22:AD22" si="5">SUBTOTAL(9,C21:C21)</f>
        <v>157</v>
      </c>
      <c r="D22" s="182">
        <f t="shared" si="5"/>
        <v>188.7</v>
      </c>
      <c r="E22" s="181">
        <f t="shared" si="5"/>
        <v>157</v>
      </c>
      <c r="F22" s="182">
        <f t="shared" si="5"/>
        <v>188.7</v>
      </c>
      <c r="G22" s="181">
        <f t="shared" si="5"/>
        <v>151</v>
      </c>
      <c r="H22" s="182">
        <f t="shared" si="5"/>
        <v>158.4</v>
      </c>
      <c r="I22" s="181">
        <f t="shared" si="5"/>
        <v>4</v>
      </c>
      <c r="J22" s="182">
        <f t="shared" si="5"/>
        <v>18.600000000000001</v>
      </c>
      <c r="K22" s="181">
        <f t="shared" si="5"/>
        <v>2</v>
      </c>
      <c r="L22" s="182">
        <f t="shared" si="5"/>
        <v>11.7</v>
      </c>
      <c r="M22" s="181">
        <f t="shared" si="5"/>
        <v>0</v>
      </c>
      <c r="N22" s="182">
        <f t="shared" si="5"/>
        <v>0</v>
      </c>
      <c r="O22" s="181">
        <f t="shared" si="5"/>
        <v>0</v>
      </c>
      <c r="P22" s="182">
        <f t="shared" si="5"/>
        <v>0</v>
      </c>
      <c r="Q22" s="181">
        <f t="shared" si="5"/>
        <v>0</v>
      </c>
      <c r="R22" s="182">
        <f t="shared" si="5"/>
        <v>0</v>
      </c>
      <c r="S22" s="181">
        <f t="shared" si="5"/>
        <v>0</v>
      </c>
      <c r="T22" s="182">
        <f t="shared" si="5"/>
        <v>0</v>
      </c>
      <c r="U22" s="181">
        <f t="shared" si="5"/>
        <v>0</v>
      </c>
      <c r="V22" s="182">
        <f t="shared" si="5"/>
        <v>0</v>
      </c>
      <c r="W22" s="181">
        <f t="shared" si="5"/>
        <v>0</v>
      </c>
      <c r="X22" s="182">
        <f t="shared" si="5"/>
        <v>0</v>
      </c>
      <c r="Y22" s="181">
        <f t="shared" si="5"/>
        <v>0</v>
      </c>
      <c r="Z22" s="183">
        <f t="shared" si="5"/>
        <v>0</v>
      </c>
      <c r="AA22" s="184">
        <f t="shared" si="5"/>
        <v>150</v>
      </c>
      <c r="AB22" s="182">
        <f t="shared" si="5"/>
        <v>173.9</v>
      </c>
      <c r="AC22" s="181">
        <f t="shared" si="5"/>
        <v>0</v>
      </c>
      <c r="AD22" s="183">
        <f t="shared" si="5"/>
        <v>0</v>
      </c>
      <c r="AE22" s="185"/>
      <c r="AF22" s="227"/>
    </row>
    <row r="23" spans="1:37" s="39" customFormat="1" ht="22.5" customHeight="1" x14ac:dyDescent="0.4">
      <c r="A23" s="186" t="s">
        <v>63</v>
      </c>
      <c r="B23" s="194" t="s">
        <v>195</v>
      </c>
      <c r="C23" s="181">
        <f>SUM(E23,Y23)</f>
        <v>44</v>
      </c>
      <c r="D23" s="182">
        <f>SUM(F23,Z23)</f>
        <v>74</v>
      </c>
      <c r="E23" s="181">
        <f>SUM(G23,I23,K23,M23,O23,Q23,S23,U23,W23)</f>
        <v>44</v>
      </c>
      <c r="F23" s="182">
        <f>SUM(H23,J23,L23,N23,P23,R23,T23,V23,X23)</f>
        <v>74</v>
      </c>
      <c r="G23" s="694">
        <v>36</v>
      </c>
      <c r="H23" s="695">
        <v>32.4</v>
      </c>
      <c r="I23" s="694">
        <v>6</v>
      </c>
      <c r="J23" s="695">
        <v>22.2</v>
      </c>
      <c r="K23" s="694">
        <v>2</v>
      </c>
      <c r="L23" s="695">
        <v>19.399999999999999</v>
      </c>
      <c r="M23" s="694">
        <v>0</v>
      </c>
      <c r="N23" s="695">
        <v>0</v>
      </c>
      <c r="O23" s="694">
        <v>0</v>
      </c>
      <c r="P23" s="695">
        <v>0</v>
      </c>
      <c r="Q23" s="694">
        <v>0</v>
      </c>
      <c r="R23" s="695">
        <v>0</v>
      </c>
      <c r="S23" s="694">
        <v>0</v>
      </c>
      <c r="T23" s="695">
        <v>0</v>
      </c>
      <c r="U23" s="694">
        <v>0</v>
      </c>
      <c r="V23" s="695">
        <v>0</v>
      </c>
      <c r="W23" s="694">
        <v>0</v>
      </c>
      <c r="X23" s="695">
        <v>0</v>
      </c>
      <c r="Y23" s="694">
        <v>0</v>
      </c>
      <c r="Z23" s="696">
        <v>0</v>
      </c>
      <c r="AA23" s="697">
        <v>46</v>
      </c>
      <c r="AB23" s="695">
        <v>80.5</v>
      </c>
      <c r="AC23" s="694">
        <v>0</v>
      </c>
      <c r="AD23" s="696">
        <v>0</v>
      </c>
      <c r="AE23" s="185"/>
      <c r="AF23" s="227"/>
    </row>
    <row r="24" spans="1:37" s="39" customFormat="1" ht="22.5" customHeight="1" x14ac:dyDescent="0.4">
      <c r="A24" s="188"/>
      <c r="B24" s="195" t="s">
        <v>191</v>
      </c>
      <c r="C24" s="181">
        <f t="shared" ref="C24:AD24" si="6">SUBTOTAL(9,C23:C23)</f>
        <v>44</v>
      </c>
      <c r="D24" s="182">
        <f t="shared" si="6"/>
        <v>74</v>
      </c>
      <c r="E24" s="181">
        <f t="shared" si="6"/>
        <v>44</v>
      </c>
      <c r="F24" s="182">
        <f t="shared" si="6"/>
        <v>74</v>
      </c>
      <c r="G24" s="181">
        <f t="shared" si="6"/>
        <v>36</v>
      </c>
      <c r="H24" s="182">
        <f t="shared" si="6"/>
        <v>32.4</v>
      </c>
      <c r="I24" s="181">
        <f t="shared" si="6"/>
        <v>6</v>
      </c>
      <c r="J24" s="182">
        <f t="shared" si="6"/>
        <v>22.2</v>
      </c>
      <c r="K24" s="181">
        <f t="shared" si="6"/>
        <v>2</v>
      </c>
      <c r="L24" s="182">
        <f t="shared" si="6"/>
        <v>19.399999999999999</v>
      </c>
      <c r="M24" s="181">
        <f t="shared" si="6"/>
        <v>0</v>
      </c>
      <c r="N24" s="182">
        <f t="shared" si="6"/>
        <v>0</v>
      </c>
      <c r="O24" s="181">
        <f t="shared" si="6"/>
        <v>0</v>
      </c>
      <c r="P24" s="182">
        <f t="shared" si="6"/>
        <v>0</v>
      </c>
      <c r="Q24" s="181">
        <f t="shared" si="6"/>
        <v>0</v>
      </c>
      <c r="R24" s="182">
        <f t="shared" si="6"/>
        <v>0</v>
      </c>
      <c r="S24" s="181">
        <f t="shared" si="6"/>
        <v>0</v>
      </c>
      <c r="T24" s="182">
        <f t="shared" si="6"/>
        <v>0</v>
      </c>
      <c r="U24" s="181">
        <f t="shared" si="6"/>
        <v>0</v>
      </c>
      <c r="V24" s="182">
        <f t="shared" si="6"/>
        <v>0</v>
      </c>
      <c r="W24" s="181">
        <f t="shared" si="6"/>
        <v>0</v>
      </c>
      <c r="X24" s="182">
        <f t="shared" si="6"/>
        <v>0</v>
      </c>
      <c r="Y24" s="181">
        <f t="shared" si="6"/>
        <v>0</v>
      </c>
      <c r="Z24" s="183">
        <f t="shared" si="6"/>
        <v>0</v>
      </c>
      <c r="AA24" s="184">
        <f t="shared" si="6"/>
        <v>46</v>
      </c>
      <c r="AB24" s="182">
        <f t="shared" si="6"/>
        <v>80.5</v>
      </c>
      <c r="AC24" s="181">
        <f t="shared" si="6"/>
        <v>0</v>
      </c>
      <c r="AD24" s="183">
        <f t="shared" si="6"/>
        <v>0</v>
      </c>
      <c r="AE24" s="185"/>
      <c r="AF24" s="227"/>
    </row>
    <row r="25" spans="1:37" s="39" customFormat="1" ht="22.5" customHeight="1" x14ac:dyDescent="0.4">
      <c r="A25" s="186" t="s">
        <v>64</v>
      </c>
      <c r="B25" s="193" t="s">
        <v>196</v>
      </c>
      <c r="C25" s="181">
        <f>SUM(E25,Y25)</f>
        <v>71</v>
      </c>
      <c r="D25" s="182">
        <f>SUM(F25,Z25)</f>
        <v>196.5</v>
      </c>
      <c r="E25" s="181">
        <f>SUM(G25,I25,K25,M25,O25,Q25,S25,U25,W25)</f>
        <v>71</v>
      </c>
      <c r="F25" s="182">
        <f>SUM(H25,J25,L25,N25,P25,R25,T25,V25,X25)</f>
        <v>196.5</v>
      </c>
      <c r="G25" s="694">
        <v>47</v>
      </c>
      <c r="H25" s="695">
        <v>38.299999999999997</v>
      </c>
      <c r="I25" s="694">
        <v>19</v>
      </c>
      <c r="J25" s="695">
        <v>78.7</v>
      </c>
      <c r="K25" s="694">
        <v>1</v>
      </c>
      <c r="L25" s="695">
        <v>7.3</v>
      </c>
      <c r="M25" s="694">
        <v>4</v>
      </c>
      <c r="N25" s="695">
        <v>72.2</v>
      </c>
      <c r="O25" s="694">
        <v>0</v>
      </c>
      <c r="P25" s="695">
        <v>0</v>
      </c>
      <c r="Q25" s="694">
        <v>0</v>
      </c>
      <c r="R25" s="695">
        <v>0</v>
      </c>
      <c r="S25" s="694">
        <v>0</v>
      </c>
      <c r="T25" s="695">
        <v>0</v>
      </c>
      <c r="U25" s="694">
        <v>0</v>
      </c>
      <c r="V25" s="695">
        <v>0</v>
      </c>
      <c r="W25" s="694">
        <v>0</v>
      </c>
      <c r="X25" s="695">
        <v>0</v>
      </c>
      <c r="Y25" s="694">
        <v>0</v>
      </c>
      <c r="Z25" s="696">
        <v>0</v>
      </c>
      <c r="AA25" s="697">
        <v>72</v>
      </c>
      <c r="AB25" s="695">
        <v>200.40000000000003</v>
      </c>
      <c r="AC25" s="694">
        <v>0</v>
      </c>
      <c r="AD25" s="696">
        <v>0</v>
      </c>
      <c r="AE25" s="185"/>
      <c r="AF25" s="227"/>
    </row>
    <row r="26" spans="1:37" s="39" customFormat="1" ht="22.5" customHeight="1" x14ac:dyDescent="0.4">
      <c r="A26" s="188"/>
      <c r="B26" s="194" t="s">
        <v>197</v>
      </c>
      <c r="C26" s="181">
        <f>SUM(E26,Y26)</f>
        <v>82</v>
      </c>
      <c r="D26" s="182">
        <f>SUM(F26,Z26)</f>
        <v>102.5</v>
      </c>
      <c r="E26" s="181">
        <f>SUM(G26,I26,K26,M26,O26,Q26,S26,U26,W26)</f>
        <v>82</v>
      </c>
      <c r="F26" s="182">
        <f>SUM(H26,J26,L26,N26,P26,R26,T26,V26,X26)</f>
        <v>102.5</v>
      </c>
      <c r="G26" s="694">
        <v>72</v>
      </c>
      <c r="H26" s="695">
        <v>58.6</v>
      </c>
      <c r="I26" s="694">
        <v>10</v>
      </c>
      <c r="J26" s="695">
        <v>43.9</v>
      </c>
      <c r="K26" s="694">
        <v>0</v>
      </c>
      <c r="L26" s="695">
        <v>0</v>
      </c>
      <c r="M26" s="694">
        <v>0</v>
      </c>
      <c r="N26" s="695">
        <v>0</v>
      </c>
      <c r="O26" s="694">
        <v>0</v>
      </c>
      <c r="P26" s="695">
        <v>0</v>
      </c>
      <c r="Q26" s="694">
        <v>0</v>
      </c>
      <c r="R26" s="695">
        <v>0</v>
      </c>
      <c r="S26" s="694">
        <v>0</v>
      </c>
      <c r="T26" s="695">
        <v>0</v>
      </c>
      <c r="U26" s="694">
        <v>0</v>
      </c>
      <c r="V26" s="695">
        <v>0</v>
      </c>
      <c r="W26" s="694">
        <v>0</v>
      </c>
      <c r="X26" s="695">
        <v>0</v>
      </c>
      <c r="Y26" s="694">
        <v>0</v>
      </c>
      <c r="Z26" s="696">
        <v>0</v>
      </c>
      <c r="AA26" s="697">
        <v>97</v>
      </c>
      <c r="AB26" s="695">
        <v>115.7</v>
      </c>
      <c r="AC26" s="694">
        <v>0</v>
      </c>
      <c r="AD26" s="696">
        <v>0</v>
      </c>
      <c r="AE26" s="185"/>
      <c r="AF26" s="227"/>
    </row>
    <row r="27" spans="1:37" s="39" customFormat="1" ht="22.5" customHeight="1" x14ac:dyDescent="0.4">
      <c r="A27" s="197"/>
      <c r="B27" s="198" t="s">
        <v>191</v>
      </c>
      <c r="C27" s="181">
        <f t="shared" ref="C27:AD27" si="7">SUBTOTAL(9,C25:C26)</f>
        <v>153</v>
      </c>
      <c r="D27" s="182">
        <f t="shared" si="7"/>
        <v>299</v>
      </c>
      <c r="E27" s="181">
        <f t="shared" si="7"/>
        <v>153</v>
      </c>
      <c r="F27" s="182">
        <f t="shared" si="7"/>
        <v>299</v>
      </c>
      <c r="G27" s="181">
        <f t="shared" si="7"/>
        <v>119</v>
      </c>
      <c r="H27" s="182">
        <f t="shared" si="7"/>
        <v>96.9</v>
      </c>
      <c r="I27" s="181">
        <f t="shared" si="7"/>
        <v>29</v>
      </c>
      <c r="J27" s="182">
        <f t="shared" si="7"/>
        <v>122.6</v>
      </c>
      <c r="K27" s="181">
        <f t="shared" si="7"/>
        <v>1</v>
      </c>
      <c r="L27" s="182">
        <f t="shared" si="7"/>
        <v>7.3</v>
      </c>
      <c r="M27" s="181">
        <f t="shared" si="7"/>
        <v>4</v>
      </c>
      <c r="N27" s="182">
        <f t="shared" si="7"/>
        <v>72.2</v>
      </c>
      <c r="O27" s="181">
        <f t="shared" si="7"/>
        <v>0</v>
      </c>
      <c r="P27" s="182">
        <f t="shared" si="7"/>
        <v>0</v>
      </c>
      <c r="Q27" s="181">
        <f t="shared" si="7"/>
        <v>0</v>
      </c>
      <c r="R27" s="182">
        <f t="shared" si="7"/>
        <v>0</v>
      </c>
      <c r="S27" s="181">
        <f t="shared" si="7"/>
        <v>0</v>
      </c>
      <c r="T27" s="182">
        <f t="shared" si="7"/>
        <v>0</v>
      </c>
      <c r="U27" s="181">
        <f t="shared" si="7"/>
        <v>0</v>
      </c>
      <c r="V27" s="182">
        <f t="shared" si="7"/>
        <v>0</v>
      </c>
      <c r="W27" s="181">
        <f t="shared" si="7"/>
        <v>0</v>
      </c>
      <c r="X27" s="182">
        <f t="shared" si="7"/>
        <v>0</v>
      </c>
      <c r="Y27" s="181">
        <f t="shared" si="7"/>
        <v>0</v>
      </c>
      <c r="Z27" s="183">
        <f t="shared" si="7"/>
        <v>0</v>
      </c>
      <c r="AA27" s="184">
        <f t="shared" si="7"/>
        <v>169</v>
      </c>
      <c r="AB27" s="182">
        <f t="shared" si="7"/>
        <v>316.10000000000002</v>
      </c>
      <c r="AC27" s="181">
        <f t="shared" si="7"/>
        <v>0</v>
      </c>
      <c r="AD27" s="183">
        <f t="shared" si="7"/>
        <v>0</v>
      </c>
      <c r="AE27" s="185"/>
      <c r="AF27" s="227"/>
    </row>
    <row r="28" spans="1:37" s="39" customFormat="1" ht="22.5" customHeight="1" x14ac:dyDescent="0.4">
      <c r="A28" s="199" t="s">
        <v>65</v>
      </c>
      <c r="B28" s="200" t="s">
        <v>198</v>
      </c>
      <c r="C28" s="181">
        <f>SUM(E28,Y28)</f>
        <v>21</v>
      </c>
      <c r="D28" s="182">
        <f>SUM(F28,Z28)</f>
        <v>48.4</v>
      </c>
      <c r="E28" s="181">
        <f>SUM(G28,I28,K28,M28,O28,Q28,S28,U28,W28)</f>
        <v>21</v>
      </c>
      <c r="F28" s="182">
        <f>SUM(H28,J28,L28,N28,P28,R28,T28,V28,X28)</f>
        <v>48.4</v>
      </c>
      <c r="G28" s="694">
        <v>13</v>
      </c>
      <c r="H28" s="695">
        <v>13</v>
      </c>
      <c r="I28" s="694">
        <v>8</v>
      </c>
      <c r="J28" s="695">
        <v>35.4</v>
      </c>
      <c r="K28" s="694">
        <v>0</v>
      </c>
      <c r="L28" s="695">
        <v>0</v>
      </c>
      <c r="M28" s="694">
        <v>0</v>
      </c>
      <c r="N28" s="695">
        <v>0</v>
      </c>
      <c r="O28" s="694">
        <v>0</v>
      </c>
      <c r="P28" s="695">
        <v>0</v>
      </c>
      <c r="Q28" s="694">
        <v>0</v>
      </c>
      <c r="R28" s="695">
        <v>0</v>
      </c>
      <c r="S28" s="694">
        <v>0</v>
      </c>
      <c r="T28" s="695">
        <v>0</v>
      </c>
      <c r="U28" s="694">
        <v>0</v>
      </c>
      <c r="V28" s="695">
        <v>0</v>
      </c>
      <c r="W28" s="694">
        <v>0</v>
      </c>
      <c r="X28" s="695">
        <v>0</v>
      </c>
      <c r="Y28" s="694">
        <v>0</v>
      </c>
      <c r="Z28" s="696">
        <v>0</v>
      </c>
      <c r="AA28" s="697">
        <v>22</v>
      </c>
      <c r="AB28" s="695">
        <v>49.099999999999994</v>
      </c>
      <c r="AC28" s="694">
        <v>0</v>
      </c>
      <c r="AD28" s="696">
        <v>0</v>
      </c>
      <c r="AE28" s="185"/>
      <c r="AF28" s="227"/>
    </row>
    <row r="29" spans="1:37" s="39" customFormat="1" ht="22.5" customHeight="1" x14ac:dyDescent="0.4">
      <c r="A29" s="188"/>
      <c r="B29" s="195" t="s">
        <v>191</v>
      </c>
      <c r="C29" s="181">
        <f t="shared" ref="C29:AD29" si="8">SUBTOTAL(9,C28:C28)</f>
        <v>21</v>
      </c>
      <c r="D29" s="182">
        <f t="shared" si="8"/>
        <v>48.4</v>
      </c>
      <c r="E29" s="181">
        <f t="shared" si="8"/>
        <v>21</v>
      </c>
      <c r="F29" s="182">
        <f t="shared" si="8"/>
        <v>48.4</v>
      </c>
      <c r="G29" s="181">
        <f t="shared" si="8"/>
        <v>13</v>
      </c>
      <c r="H29" s="182">
        <f t="shared" si="8"/>
        <v>13</v>
      </c>
      <c r="I29" s="181">
        <f t="shared" si="8"/>
        <v>8</v>
      </c>
      <c r="J29" s="182">
        <f t="shared" si="8"/>
        <v>35.4</v>
      </c>
      <c r="K29" s="181">
        <f t="shared" si="8"/>
        <v>0</v>
      </c>
      <c r="L29" s="182">
        <f t="shared" si="8"/>
        <v>0</v>
      </c>
      <c r="M29" s="181">
        <f t="shared" si="8"/>
        <v>0</v>
      </c>
      <c r="N29" s="182">
        <f t="shared" si="8"/>
        <v>0</v>
      </c>
      <c r="O29" s="181">
        <f t="shared" si="8"/>
        <v>0</v>
      </c>
      <c r="P29" s="182">
        <f t="shared" si="8"/>
        <v>0</v>
      </c>
      <c r="Q29" s="181">
        <f t="shared" si="8"/>
        <v>0</v>
      </c>
      <c r="R29" s="182">
        <f t="shared" si="8"/>
        <v>0</v>
      </c>
      <c r="S29" s="181">
        <f t="shared" si="8"/>
        <v>0</v>
      </c>
      <c r="T29" s="182">
        <f t="shared" si="8"/>
        <v>0</v>
      </c>
      <c r="U29" s="181">
        <f t="shared" si="8"/>
        <v>0</v>
      </c>
      <c r="V29" s="182">
        <f t="shared" si="8"/>
        <v>0</v>
      </c>
      <c r="W29" s="181">
        <f t="shared" si="8"/>
        <v>0</v>
      </c>
      <c r="X29" s="182">
        <f t="shared" si="8"/>
        <v>0</v>
      </c>
      <c r="Y29" s="181">
        <f t="shared" si="8"/>
        <v>0</v>
      </c>
      <c r="Z29" s="183">
        <f t="shared" si="8"/>
        <v>0</v>
      </c>
      <c r="AA29" s="184">
        <f t="shared" si="8"/>
        <v>22</v>
      </c>
      <c r="AB29" s="182">
        <f t="shared" si="8"/>
        <v>49.099999999999994</v>
      </c>
      <c r="AC29" s="181">
        <f t="shared" si="8"/>
        <v>0</v>
      </c>
      <c r="AD29" s="183">
        <f t="shared" si="8"/>
        <v>0</v>
      </c>
      <c r="AE29" s="185"/>
      <c r="AF29" s="227"/>
    </row>
    <row r="30" spans="1:37" s="39" customFormat="1" ht="22.5" customHeight="1" x14ac:dyDescent="0.4">
      <c r="A30" s="199" t="s">
        <v>66</v>
      </c>
      <c r="B30" s="201" t="s">
        <v>199</v>
      </c>
      <c r="C30" s="181">
        <f>SUM(E30,Y30)</f>
        <v>42</v>
      </c>
      <c r="D30" s="182">
        <f>SUM(F30,Z30)</f>
        <v>114.89999999999999</v>
      </c>
      <c r="E30" s="181">
        <f>SUM(G30,I30,K30,M30,O30,Q30,S30,U30,W30)</f>
        <v>42</v>
      </c>
      <c r="F30" s="182">
        <f>SUM(H30,J30,L30,N30,P30,R30,T30,V30,X30)</f>
        <v>114.89999999999999</v>
      </c>
      <c r="G30" s="694">
        <v>19</v>
      </c>
      <c r="H30" s="695">
        <v>18.3</v>
      </c>
      <c r="I30" s="694">
        <v>23</v>
      </c>
      <c r="J30" s="695">
        <v>96.6</v>
      </c>
      <c r="K30" s="694">
        <v>0</v>
      </c>
      <c r="L30" s="695">
        <v>0</v>
      </c>
      <c r="M30" s="694">
        <v>0</v>
      </c>
      <c r="N30" s="695">
        <v>0</v>
      </c>
      <c r="O30" s="694">
        <v>0</v>
      </c>
      <c r="P30" s="695">
        <v>0</v>
      </c>
      <c r="Q30" s="694">
        <v>0</v>
      </c>
      <c r="R30" s="695">
        <v>0</v>
      </c>
      <c r="S30" s="694">
        <v>0</v>
      </c>
      <c r="T30" s="695">
        <v>0</v>
      </c>
      <c r="U30" s="694">
        <v>0</v>
      </c>
      <c r="V30" s="695">
        <v>0</v>
      </c>
      <c r="W30" s="694">
        <v>0</v>
      </c>
      <c r="X30" s="695">
        <v>0</v>
      </c>
      <c r="Y30" s="694">
        <v>0</v>
      </c>
      <c r="Z30" s="696">
        <v>0</v>
      </c>
      <c r="AA30" s="697">
        <v>42</v>
      </c>
      <c r="AB30" s="695">
        <v>114.89999999999999</v>
      </c>
      <c r="AC30" s="694">
        <v>0</v>
      </c>
      <c r="AD30" s="696">
        <v>0</v>
      </c>
      <c r="AE30" s="185"/>
      <c r="AF30" s="227"/>
    </row>
    <row r="31" spans="1:37" s="39" customFormat="1" ht="22.5" customHeight="1" x14ac:dyDescent="0.4">
      <c r="A31" s="197"/>
      <c r="B31" s="202" t="s">
        <v>191</v>
      </c>
      <c r="C31" s="203">
        <f t="shared" ref="C31:AD31" si="9">SUBTOTAL(9,C30:C30)</f>
        <v>42</v>
      </c>
      <c r="D31" s="167">
        <f t="shared" si="9"/>
        <v>114.89999999999999</v>
      </c>
      <c r="E31" s="203">
        <f t="shared" si="9"/>
        <v>42</v>
      </c>
      <c r="F31" s="167">
        <f t="shared" si="9"/>
        <v>114.89999999999999</v>
      </c>
      <c r="G31" s="203">
        <f t="shared" si="9"/>
        <v>19</v>
      </c>
      <c r="H31" s="167">
        <f t="shared" si="9"/>
        <v>18.3</v>
      </c>
      <c r="I31" s="203">
        <f t="shared" si="9"/>
        <v>23</v>
      </c>
      <c r="J31" s="167">
        <f t="shared" si="9"/>
        <v>96.6</v>
      </c>
      <c r="K31" s="203">
        <f t="shared" si="9"/>
        <v>0</v>
      </c>
      <c r="L31" s="167">
        <f t="shared" si="9"/>
        <v>0</v>
      </c>
      <c r="M31" s="203">
        <f t="shared" si="9"/>
        <v>0</v>
      </c>
      <c r="N31" s="167">
        <f t="shared" si="9"/>
        <v>0</v>
      </c>
      <c r="O31" s="203">
        <f t="shared" si="9"/>
        <v>0</v>
      </c>
      <c r="P31" s="167">
        <f t="shared" si="9"/>
        <v>0</v>
      </c>
      <c r="Q31" s="203">
        <f t="shared" si="9"/>
        <v>0</v>
      </c>
      <c r="R31" s="167">
        <f t="shared" si="9"/>
        <v>0</v>
      </c>
      <c r="S31" s="203">
        <f t="shared" si="9"/>
        <v>0</v>
      </c>
      <c r="T31" s="167">
        <f t="shared" si="9"/>
        <v>0</v>
      </c>
      <c r="U31" s="203">
        <f t="shared" si="9"/>
        <v>0</v>
      </c>
      <c r="V31" s="167">
        <f t="shared" si="9"/>
        <v>0</v>
      </c>
      <c r="W31" s="203">
        <f t="shared" si="9"/>
        <v>0</v>
      </c>
      <c r="X31" s="167">
        <f t="shared" si="9"/>
        <v>0</v>
      </c>
      <c r="Y31" s="203">
        <f t="shared" si="9"/>
        <v>0</v>
      </c>
      <c r="Z31" s="204">
        <f t="shared" si="9"/>
        <v>0</v>
      </c>
      <c r="AA31" s="205">
        <f t="shared" si="9"/>
        <v>42</v>
      </c>
      <c r="AB31" s="167">
        <f t="shared" si="9"/>
        <v>114.89999999999999</v>
      </c>
      <c r="AC31" s="203">
        <f t="shared" si="9"/>
        <v>0</v>
      </c>
      <c r="AD31" s="204">
        <f t="shared" si="9"/>
        <v>0</v>
      </c>
      <c r="AE31" s="185"/>
      <c r="AF31" s="227"/>
    </row>
    <row r="32" spans="1:37" ht="22.5" customHeight="1" x14ac:dyDescent="0.15">
      <c r="A32" s="188" t="s">
        <v>67</v>
      </c>
      <c r="B32" s="206" t="s">
        <v>200</v>
      </c>
      <c r="C32" s="207">
        <f t="shared" ref="C32:D34" si="10">SUM(E32,Y32)</f>
        <v>68</v>
      </c>
      <c r="D32" s="208">
        <f t="shared" si="10"/>
        <v>164.4</v>
      </c>
      <c r="E32" s="207">
        <f t="shared" ref="E32:F34" si="11">SUM(G32,I32,K32,M32,O32,Q32,S32,U32,W32)</f>
        <v>68</v>
      </c>
      <c r="F32" s="208">
        <f t="shared" si="11"/>
        <v>164.4</v>
      </c>
      <c r="G32" s="698">
        <v>39</v>
      </c>
      <c r="H32" s="699">
        <v>34.5</v>
      </c>
      <c r="I32" s="698">
        <v>29</v>
      </c>
      <c r="J32" s="699">
        <v>129.9</v>
      </c>
      <c r="K32" s="698">
        <v>0</v>
      </c>
      <c r="L32" s="699">
        <v>0</v>
      </c>
      <c r="M32" s="698">
        <v>0</v>
      </c>
      <c r="N32" s="699">
        <v>0</v>
      </c>
      <c r="O32" s="698">
        <v>0</v>
      </c>
      <c r="P32" s="699">
        <v>0</v>
      </c>
      <c r="Q32" s="698">
        <v>0</v>
      </c>
      <c r="R32" s="699">
        <v>0</v>
      </c>
      <c r="S32" s="698">
        <v>0</v>
      </c>
      <c r="T32" s="699">
        <v>0</v>
      </c>
      <c r="U32" s="698">
        <v>0</v>
      </c>
      <c r="V32" s="699">
        <v>0</v>
      </c>
      <c r="W32" s="698">
        <v>0</v>
      </c>
      <c r="X32" s="699">
        <v>0</v>
      </c>
      <c r="Y32" s="698">
        <v>0</v>
      </c>
      <c r="Z32" s="700">
        <v>0</v>
      </c>
      <c r="AA32" s="701">
        <v>69</v>
      </c>
      <c r="AB32" s="699">
        <v>162.19999999999999</v>
      </c>
      <c r="AC32" s="698">
        <v>0</v>
      </c>
      <c r="AD32" s="700">
        <v>0</v>
      </c>
      <c r="AE32" s="185"/>
      <c r="AF32" s="227"/>
      <c r="AH32" s="39"/>
      <c r="AI32" s="39"/>
      <c r="AK32" s="39"/>
    </row>
    <row r="33" spans="1:37" ht="22.5" customHeight="1" x14ac:dyDescent="0.15">
      <c r="A33" s="188"/>
      <c r="B33" s="194" t="s">
        <v>201</v>
      </c>
      <c r="C33" s="181">
        <f t="shared" si="10"/>
        <v>29</v>
      </c>
      <c r="D33" s="182">
        <f t="shared" si="10"/>
        <v>109.10000000000001</v>
      </c>
      <c r="E33" s="181">
        <f t="shared" si="11"/>
        <v>29</v>
      </c>
      <c r="F33" s="182">
        <f t="shared" si="11"/>
        <v>109.10000000000001</v>
      </c>
      <c r="G33" s="694">
        <v>7</v>
      </c>
      <c r="H33" s="695">
        <v>8.1999999999999993</v>
      </c>
      <c r="I33" s="694">
        <v>22</v>
      </c>
      <c r="J33" s="695">
        <v>100.9</v>
      </c>
      <c r="K33" s="694">
        <v>0</v>
      </c>
      <c r="L33" s="695">
        <v>0</v>
      </c>
      <c r="M33" s="694">
        <v>0</v>
      </c>
      <c r="N33" s="695">
        <v>0</v>
      </c>
      <c r="O33" s="694">
        <v>0</v>
      </c>
      <c r="P33" s="695">
        <v>0</v>
      </c>
      <c r="Q33" s="694">
        <v>0</v>
      </c>
      <c r="R33" s="695">
        <v>0</v>
      </c>
      <c r="S33" s="694">
        <v>0</v>
      </c>
      <c r="T33" s="695">
        <v>0</v>
      </c>
      <c r="U33" s="694">
        <v>0</v>
      </c>
      <c r="V33" s="695">
        <v>0</v>
      </c>
      <c r="W33" s="694">
        <v>0</v>
      </c>
      <c r="X33" s="695">
        <v>0</v>
      </c>
      <c r="Y33" s="694">
        <v>0</v>
      </c>
      <c r="Z33" s="696">
        <v>0</v>
      </c>
      <c r="AA33" s="697">
        <v>29</v>
      </c>
      <c r="AB33" s="695">
        <v>109.10000000000001</v>
      </c>
      <c r="AC33" s="694">
        <v>0</v>
      </c>
      <c r="AD33" s="696">
        <v>0</v>
      </c>
      <c r="AE33" s="185"/>
      <c r="AF33" s="227"/>
      <c r="AH33" s="39"/>
      <c r="AI33" s="39"/>
      <c r="AK33" s="39"/>
    </row>
    <row r="34" spans="1:37" ht="22.5" customHeight="1" x14ac:dyDescent="0.15">
      <c r="A34" s="188"/>
      <c r="B34" s="194" t="s">
        <v>202</v>
      </c>
      <c r="C34" s="181">
        <f t="shared" si="10"/>
        <v>48</v>
      </c>
      <c r="D34" s="182">
        <f t="shared" si="10"/>
        <v>74.5</v>
      </c>
      <c r="E34" s="181">
        <f t="shared" si="11"/>
        <v>48</v>
      </c>
      <c r="F34" s="182">
        <f t="shared" si="11"/>
        <v>74.5</v>
      </c>
      <c r="G34" s="694">
        <v>35</v>
      </c>
      <c r="H34" s="695">
        <v>17.399999999999999</v>
      </c>
      <c r="I34" s="694">
        <v>13</v>
      </c>
      <c r="J34" s="695">
        <v>57.1</v>
      </c>
      <c r="K34" s="694">
        <v>0</v>
      </c>
      <c r="L34" s="695">
        <v>0</v>
      </c>
      <c r="M34" s="694">
        <v>0</v>
      </c>
      <c r="N34" s="695">
        <v>0</v>
      </c>
      <c r="O34" s="694">
        <v>0</v>
      </c>
      <c r="P34" s="695">
        <v>0</v>
      </c>
      <c r="Q34" s="694">
        <v>0</v>
      </c>
      <c r="R34" s="695">
        <v>0</v>
      </c>
      <c r="S34" s="694">
        <v>0</v>
      </c>
      <c r="T34" s="695">
        <v>0</v>
      </c>
      <c r="U34" s="694">
        <v>0</v>
      </c>
      <c r="V34" s="695">
        <v>0</v>
      </c>
      <c r="W34" s="694">
        <v>0</v>
      </c>
      <c r="X34" s="695">
        <v>0</v>
      </c>
      <c r="Y34" s="694">
        <v>0</v>
      </c>
      <c r="Z34" s="696">
        <v>0</v>
      </c>
      <c r="AA34" s="697">
        <v>56</v>
      </c>
      <c r="AB34" s="695">
        <v>86.899999999999991</v>
      </c>
      <c r="AC34" s="694">
        <v>0</v>
      </c>
      <c r="AD34" s="696">
        <v>0</v>
      </c>
      <c r="AE34" s="185"/>
      <c r="AF34" s="227"/>
      <c r="AH34" s="39"/>
      <c r="AI34" s="39"/>
      <c r="AK34" s="39"/>
    </row>
    <row r="35" spans="1:37" ht="22.5" customHeight="1" x14ac:dyDescent="0.15">
      <c r="A35" s="197"/>
      <c r="B35" s="198" t="s">
        <v>191</v>
      </c>
      <c r="C35" s="181">
        <f t="shared" ref="C35:AD35" si="12">SUBTOTAL(9,C32:C34)</f>
        <v>145</v>
      </c>
      <c r="D35" s="182">
        <f t="shared" si="12"/>
        <v>348</v>
      </c>
      <c r="E35" s="181">
        <f t="shared" si="12"/>
        <v>145</v>
      </c>
      <c r="F35" s="182">
        <f t="shared" si="12"/>
        <v>348</v>
      </c>
      <c r="G35" s="181">
        <f t="shared" si="12"/>
        <v>81</v>
      </c>
      <c r="H35" s="182">
        <f t="shared" si="12"/>
        <v>60.1</v>
      </c>
      <c r="I35" s="181">
        <f t="shared" si="12"/>
        <v>64</v>
      </c>
      <c r="J35" s="182">
        <f t="shared" si="12"/>
        <v>287.90000000000003</v>
      </c>
      <c r="K35" s="181">
        <f t="shared" si="12"/>
        <v>0</v>
      </c>
      <c r="L35" s="182">
        <f t="shared" si="12"/>
        <v>0</v>
      </c>
      <c r="M35" s="181">
        <f t="shared" si="12"/>
        <v>0</v>
      </c>
      <c r="N35" s="182">
        <f t="shared" si="12"/>
        <v>0</v>
      </c>
      <c r="O35" s="181">
        <f t="shared" si="12"/>
        <v>0</v>
      </c>
      <c r="P35" s="182">
        <f t="shared" si="12"/>
        <v>0</v>
      </c>
      <c r="Q35" s="181">
        <f t="shared" si="12"/>
        <v>0</v>
      </c>
      <c r="R35" s="182">
        <f t="shared" si="12"/>
        <v>0</v>
      </c>
      <c r="S35" s="181">
        <f t="shared" si="12"/>
        <v>0</v>
      </c>
      <c r="T35" s="182">
        <f t="shared" si="12"/>
        <v>0</v>
      </c>
      <c r="U35" s="181">
        <f t="shared" si="12"/>
        <v>0</v>
      </c>
      <c r="V35" s="182">
        <f t="shared" si="12"/>
        <v>0</v>
      </c>
      <c r="W35" s="181">
        <f t="shared" si="12"/>
        <v>0</v>
      </c>
      <c r="X35" s="182">
        <f t="shared" si="12"/>
        <v>0</v>
      </c>
      <c r="Y35" s="181">
        <f t="shared" si="12"/>
        <v>0</v>
      </c>
      <c r="Z35" s="183">
        <f t="shared" si="12"/>
        <v>0</v>
      </c>
      <c r="AA35" s="184">
        <f t="shared" si="12"/>
        <v>154</v>
      </c>
      <c r="AB35" s="182">
        <f t="shared" si="12"/>
        <v>358.2</v>
      </c>
      <c r="AC35" s="181">
        <f t="shared" si="12"/>
        <v>0</v>
      </c>
      <c r="AD35" s="183">
        <f t="shared" si="12"/>
        <v>0</v>
      </c>
      <c r="AE35" s="185"/>
      <c r="AF35" s="227"/>
      <c r="AH35" s="39"/>
      <c r="AI35" s="39"/>
      <c r="AK35" s="39"/>
    </row>
    <row r="36" spans="1:37" ht="22.5" customHeight="1" x14ac:dyDescent="0.15">
      <c r="A36" s="188" t="s">
        <v>203</v>
      </c>
      <c r="B36" s="194" t="s">
        <v>204</v>
      </c>
      <c r="C36" s="181">
        <f>SUM(E36,Y36)</f>
        <v>6</v>
      </c>
      <c r="D36" s="182">
        <f>SUM(F36,Z36)</f>
        <v>11.2</v>
      </c>
      <c r="E36" s="181">
        <f>SUM(G36,I36,K36,M36,O36,Q36,S36,U36,W36)</f>
        <v>6</v>
      </c>
      <c r="F36" s="182">
        <f>SUM(H36,J36,L36,N36,P36,R36,T36,V36,X36)</f>
        <v>11.2</v>
      </c>
      <c r="G36" s="694">
        <v>4</v>
      </c>
      <c r="H36" s="695">
        <v>3.8</v>
      </c>
      <c r="I36" s="694">
        <v>2</v>
      </c>
      <c r="J36" s="695">
        <v>7.4</v>
      </c>
      <c r="K36" s="694">
        <v>0</v>
      </c>
      <c r="L36" s="695">
        <v>0</v>
      </c>
      <c r="M36" s="694">
        <v>0</v>
      </c>
      <c r="N36" s="695">
        <v>0</v>
      </c>
      <c r="O36" s="694">
        <v>0</v>
      </c>
      <c r="P36" s="695">
        <v>0</v>
      </c>
      <c r="Q36" s="694">
        <v>0</v>
      </c>
      <c r="R36" s="695">
        <v>0</v>
      </c>
      <c r="S36" s="694">
        <v>0</v>
      </c>
      <c r="T36" s="695">
        <v>0</v>
      </c>
      <c r="U36" s="694">
        <v>0</v>
      </c>
      <c r="V36" s="695">
        <v>0</v>
      </c>
      <c r="W36" s="694">
        <v>0</v>
      </c>
      <c r="X36" s="695">
        <v>0</v>
      </c>
      <c r="Y36" s="694">
        <v>0</v>
      </c>
      <c r="Z36" s="696">
        <v>0</v>
      </c>
      <c r="AA36" s="697">
        <v>6</v>
      </c>
      <c r="AB36" s="695">
        <v>11.2</v>
      </c>
      <c r="AC36" s="694">
        <v>0</v>
      </c>
      <c r="AD36" s="696">
        <v>0</v>
      </c>
      <c r="AE36" s="185"/>
      <c r="AF36" s="227"/>
      <c r="AH36" s="39"/>
      <c r="AI36" s="39"/>
      <c r="AK36" s="39"/>
    </row>
    <row r="37" spans="1:37" ht="22.5" customHeight="1" thickBot="1" x14ac:dyDescent="0.2">
      <c r="A37" s="209"/>
      <c r="B37" s="210" t="s">
        <v>191</v>
      </c>
      <c r="C37" s="211">
        <f t="shared" ref="C37:AD37" si="13">SUBTOTAL(9,C36)</f>
        <v>6</v>
      </c>
      <c r="D37" s="212">
        <f t="shared" si="13"/>
        <v>11.2</v>
      </c>
      <c r="E37" s="211">
        <f t="shared" si="13"/>
        <v>6</v>
      </c>
      <c r="F37" s="212">
        <f t="shared" si="13"/>
        <v>11.2</v>
      </c>
      <c r="G37" s="211">
        <f t="shared" si="13"/>
        <v>4</v>
      </c>
      <c r="H37" s="212">
        <f t="shared" si="13"/>
        <v>3.8</v>
      </c>
      <c r="I37" s="211">
        <f t="shared" si="13"/>
        <v>2</v>
      </c>
      <c r="J37" s="212">
        <f t="shared" si="13"/>
        <v>7.4</v>
      </c>
      <c r="K37" s="211">
        <f t="shared" si="13"/>
        <v>0</v>
      </c>
      <c r="L37" s="212">
        <f t="shared" si="13"/>
        <v>0</v>
      </c>
      <c r="M37" s="211">
        <f t="shared" si="13"/>
        <v>0</v>
      </c>
      <c r="N37" s="212">
        <f t="shared" si="13"/>
        <v>0</v>
      </c>
      <c r="O37" s="211">
        <f t="shared" si="13"/>
        <v>0</v>
      </c>
      <c r="P37" s="212">
        <f t="shared" si="13"/>
        <v>0</v>
      </c>
      <c r="Q37" s="211">
        <f t="shared" si="13"/>
        <v>0</v>
      </c>
      <c r="R37" s="212">
        <f t="shared" si="13"/>
        <v>0</v>
      </c>
      <c r="S37" s="211">
        <f t="shared" si="13"/>
        <v>0</v>
      </c>
      <c r="T37" s="212">
        <f t="shared" si="13"/>
        <v>0</v>
      </c>
      <c r="U37" s="211">
        <f t="shared" si="13"/>
        <v>0</v>
      </c>
      <c r="V37" s="212">
        <f t="shared" si="13"/>
        <v>0</v>
      </c>
      <c r="W37" s="211">
        <f t="shared" si="13"/>
        <v>0</v>
      </c>
      <c r="X37" s="212">
        <f t="shared" si="13"/>
        <v>0</v>
      </c>
      <c r="Y37" s="211">
        <f t="shared" si="13"/>
        <v>0</v>
      </c>
      <c r="Z37" s="213">
        <f t="shared" si="13"/>
        <v>0</v>
      </c>
      <c r="AA37" s="214">
        <f t="shared" si="13"/>
        <v>6</v>
      </c>
      <c r="AB37" s="212">
        <f t="shared" si="13"/>
        <v>11.2</v>
      </c>
      <c r="AC37" s="211">
        <f t="shared" si="13"/>
        <v>0</v>
      </c>
      <c r="AD37" s="213">
        <f t="shared" si="13"/>
        <v>0</v>
      </c>
      <c r="AE37" s="185"/>
      <c r="AF37" s="227"/>
      <c r="AH37" s="39"/>
      <c r="AI37" s="39"/>
      <c r="AK37" s="39"/>
    </row>
    <row r="38" spans="1:37" s="39" customFormat="1" ht="13.5" customHeight="1" x14ac:dyDescent="0.4">
      <c r="A38" s="215"/>
      <c r="B38" s="21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7"/>
      <c r="AB38" s="217"/>
      <c r="AC38" s="218"/>
      <c r="AD38" s="218"/>
      <c r="AE38" s="219"/>
      <c r="AF38" s="219"/>
    </row>
    <row r="39" spans="1:37" ht="14.25" thickBot="1" x14ac:dyDescent="0.2">
      <c r="A39" s="563" t="s">
        <v>170</v>
      </c>
      <c r="B39" s="563"/>
      <c r="C39" s="563"/>
      <c r="D39" s="563"/>
      <c r="E39" s="220" t="s">
        <v>205</v>
      </c>
      <c r="F39" s="220" t="s">
        <v>205</v>
      </c>
      <c r="G39" s="220" t="s">
        <v>205</v>
      </c>
      <c r="H39" s="220" t="s">
        <v>205</v>
      </c>
      <c r="I39" s="220" t="s">
        <v>205</v>
      </c>
      <c r="J39" s="220" t="s">
        <v>205</v>
      </c>
      <c r="K39" s="220" t="s">
        <v>205</v>
      </c>
      <c r="L39" s="220" t="s">
        <v>205</v>
      </c>
      <c r="M39" s="220" t="s">
        <v>205</v>
      </c>
      <c r="N39" s="220" t="s">
        <v>205</v>
      </c>
      <c r="O39" s="220" t="s">
        <v>205</v>
      </c>
      <c r="P39" s="220" t="s">
        <v>205</v>
      </c>
      <c r="Q39" s="220" t="s">
        <v>205</v>
      </c>
      <c r="R39" s="220" t="s">
        <v>205</v>
      </c>
      <c r="S39" s="220" t="s">
        <v>205</v>
      </c>
      <c r="T39" s="220" t="s">
        <v>205</v>
      </c>
      <c r="U39" s="220" t="s">
        <v>205</v>
      </c>
      <c r="V39" s="220" t="s">
        <v>205</v>
      </c>
      <c r="W39" s="220" t="s">
        <v>205</v>
      </c>
      <c r="X39" s="220" t="s">
        <v>205</v>
      </c>
      <c r="Y39" s="177"/>
      <c r="Z39" s="177"/>
      <c r="AA39" s="177"/>
      <c r="AB39" s="177"/>
      <c r="AC39" s="177"/>
      <c r="AD39" s="100" t="s">
        <v>171</v>
      </c>
      <c r="AE39" s="219"/>
      <c r="AF39" s="219"/>
      <c r="AH39" s="39"/>
      <c r="AI39" s="39"/>
    </row>
    <row r="40" spans="1:37" ht="18.75" customHeight="1" x14ac:dyDescent="0.15">
      <c r="A40" s="555" t="s">
        <v>172</v>
      </c>
      <c r="B40" s="557" t="s">
        <v>173</v>
      </c>
      <c r="C40" s="471" t="s">
        <v>44</v>
      </c>
      <c r="D40" s="472"/>
      <c r="E40" s="559" t="s">
        <v>174</v>
      </c>
      <c r="F40" s="560"/>
      <c r="G40" s="560"/>
      <c r="H40" s="560"/>
      <c r="I40" s="560"/>
      <c r="J40" s="560"/>
      <c r="K40" s="560"/>
      <c r="L40" s="560"/>
      <c r="M40" s="560"/>
      <c r="N40" s="561"/>
      <c r="O40" s="562" t="s">
        <v>175</v>
      </c>
      <c r="P40" s="560"/>
      <c r="Q40" s="560"/>
      <c r="R40" s="560"/>
      <c r="S40" s="560"/>
      <c r="T40" s="560"/>
      <c r="U40" s="560"/>
      <c r="V40" s="560"/>
      <c r="W40" s="560"/>
      <c r="X40" s="560"/>
      <c r="Y40" s="471" t="s">
        <v>87</v>
      </c>
      <c r="Z40" s="473"/>
      <c r="AA40" s="551" t="str">
        <f>'１－５'!$L$3</f>
        <v>令和３年</v>
      </c>
      <c r="AB40" s="552"/>
      <c r="AC40" s="552"/>
      <c r="AD40" s="553"/>
      <c r="AE40" s="219"/>
      <c r="AF40" s="221"/>
      <c r="AH40" s="39"/>
      <c r="AI40" s="39"/>
    </row>
    <row r="41" spans="1:37" ht="18.75" customHeight="1" x14ac:dyDescent="0.15">
      <c r="A41" s="556"/>
      <c r="B41" s="558"/>
      <c r="C41" s="484"/>
      <c r="D41" s="484"/>
      <c r="E41" s="484" t="s">
        <v>88</v>
      </c>
      <c r="F41" s="484"/>
      <c r="G41" s="484" t="s">
        <v>89</v>
      </c>
      <c r="H41" s="484"/>
      <c r="I41" s="484" t="s">
        <v>176</v>
      </c>
      <c r="J41" s="484"/>
      <c r="K41" s="484" t="s">
        <v>177</v>
      </c>
      <c r="L41" s="484"/>
      <c r="M41" s="484" t="s">
        <v>92</v>
      </c>
      <c r="N41" s="484"/>
      <c r="O41" s="484" t="s">
        <v>121</v>
      </c>
      <c r="P41" s="484"/>
      <c r="Q41" s="545" t="s">
        <v>95</v>
      </c>
      <c r="R41" s="484"/>
      <c r="S41" s="484" t="s">
        <v>96</v>
      </c>
      <c r="T41" s="484"/>
      <c r="U41" s="484" t="s">
        <v>97</v>
      </c>
      <c r="V41" s="484"/>
      <c r="W41" s="484" t="s">
        <v>98</v>
      </c>
      <c r="X41" s="484"/>
      <c r="Y41" s="484"/>
      <c r="Z41" s="550"/>
      <c r="AA41" s="543" t="s">
        <v>123</v>
      </c>
      <c r="AB41" s="484"/>
      <c r="AC41" s="545" t="s">
        <v>87</v>
      </c>
      <c r="AD41" s="539"/>
      <c r="AE41" s="219"/>
      <c r="AF41" s="219"/>
      <c r="AH41" s="39"/>
      <c r="AI41" s="39"/>
    </row>
    <row r="42" spans="1:37" ht="20.25" customHeight="1" x14ac:dyDescent="0.15">
      <c r="A42" s="556"/>
      <c r="B42" s="558"/>
      <c r="C42" s="15" t="s">
        <v>178</v>
      </c>
      <c r="D42" s="15" t="s">
        <v>179</v>
      </c>
      <c r="E42" s="15" t="s">
        <v>178</v>
      </c>
      <c r="F42" s="15" t="s">
        <v>179</v>
      </c>
      <c r="G42" s="222" t="s">
        <v>178</v>
      </c>
      <c r="H42" s="222" t="s">
        <v>179</v>
      </c>
      <c r="I42" s="222" t="s">
        <v>178</v>
      </c>
      <c r="J42" s="222" t="s">
        <v>179</v>
      </c>
      <c r="K42" s="222" t="s">
        <v>178</v>
      </c>
      <c r="L42" s="222" t="s">
        <v>179</v>
      </c>
      <c r="M42" s="222" t="s">
        <v>178</v>
      </c>
      <c r="N42" s="222" t="s">
        <v>179</v>
      </c>
      <c r="O42" s="222" t="s">
        <v>178</v>
      </c>
      <c r="P42" s="222" t="s">
        <v>179</v>
      </c>
      <c r="Q42" s="222" t="s">
        <v>178</v>
      </c>
      <c r="R42" s="222" t="s">
        <v>179</v>
      </c>
      <c r="S42" s="222" t="s">
        <v>178</v>
      </c>
      <c r="T42" s="222" t="s">
        <v>179</v>
      </c>
      <c r="U42" s="222" t="s">
        <v>178</v>
      </c>
      <c r="V42" s="222" t="s">
        <v>179</v>
      </c>
      <c r="W42" s="222" t="s">
        <v>178</v>
      </c>
      <c r="X42" s="222" t="s">
        <v>179</v>
      </c>
      <c r="Y42" s="222" t="s">
        <v>178</v>
      </c>
      <c r="Z42" s="223" t="s">
        <v>179</v>
      </c>
      <c r="AA42" s="224" t="s">
        <v>178</v>
      </c>
      <c r="AB42" s="222" t="s">
        <v>179</v>
      </c>
      <c r="AC42" s="222" t="s">
        <v>178</v>
      </c>
      <c r="AD42" s="225" t="s">
        <v>179</v>
      </c>
      <c r="AE42" s="219"/>
      <c r="AF42" s="219"/>
      <c r="AH42" s="39"/>
      <c r="AI42" s="39"/>
    </row>
    <row r="43" spans="1:37" ht="20.25" customHeight="1" x14ac:dyDescent="0.15">
      <c r="A43" s="199" t="s">
        <v>69</v>
      </c>
      <c r="B43" s="193" t="s">
        <v>206</v>
      </c>
      <c r="C43" s="181">
        <f t="shared" ref="C43:D45" si="14">SUM(E43,Y43)</f>
        <v>18</v>
      </c>
      <c r="D43" s="182">
        <f t="shared" si="14"/>
        <v>55.9</v>
      </c>
      <c r="E43" s="181">
        <f t="shared" ref="E43:F45" si="15">SUM(G43,I43,K43,M43,O43,Q43,S43,U43,W43)</f>
        <v>18</v>
      </c>
      <c r="F43" s="182">
        <f t="shared" si="15"/>
        <v>55.9</v>
      </c>
      <c r="G43" s="694">
        <v>7</v>
      </c>
      <c r="H43" s="695">
        <v>6</v>
      </c>
      <c r="I43" s="694">
        <v>11</v>
      </c>
      <c r="J43" s="695">
        <v>49.9</v>
      </c>
      <c r="K43" s="694">
        <v>0</v>
      </c>
      <c r="L43" s="695">
        <v>0</v>
      </c>
      <c r="M43" s="694">
        <v>0</v>
      </c>
      <c r="N43" s="695">
        <v>0</v>
      </c>
      <c r="O43" s="694">
        <v>0</v>
      </c>
      <c r="P43" s="695">
        <v>0</v>
      </c>
      <c r="Q43" s="694">
        <v>0</v>
      </c>
      <c r="R43" s="695">
        <v>0</v>
      </c>
      <c r="S43" s="694">
        <v>0</v>
      </c>
      <c r="T43" s="695">
        <v>0</v>
      </c>
      <c r="U43" s="694">
        <v>0</v>
      </c>
      <c r="V43" s="695">
        <v>0</v>
      </c>
      <c r="W43" s="694">
        <v>0</v>
      </c>
      <c r="X43" s="695">
        <v>0</v>
      </c>
      <c r="Y43" s="694">
        <v>0</v>
      </c>
      <c r="Z43" s="696">
        <v>0</v>
      </c>
      <c r="AA43" s="697">
        <v>19</v>
      </c>
      <c r="AB43" s="695">
        <v>60.7</v>
      </c>
      <c r="AC43" s="694">
        <v>0</v>
      </c>
      <c r="AD43" s="696">
        <v>0</v>
      </c>
      <c r="AE43" s="185"/>
      <c r="AF43" s="227"/>
      <c r="AH43" s="39"/>
      <c r="AI43" s="39"/>
      <c r="AK43" s="39"/>
    </row>
    <row r="44" spans="1:37" ht="20.25" customHeight="1" x14ac:dyDescent="0.15">
      <c r="A44" s="188"/>
      <c r="B44" s="194" t="s">
        <v>207</v>
      </c>
      <c r="C44" s="181">
        <f t="shared" si="14"/>
        <v>31</v>
      </c>
      <c r="D44" s="182">
        <f t="shared" si="14"/>
        <v>107.10000000000001</v>
      </c>
      <c r="E44" s="181">
        <f t="shared" si="15"/>
        <v>31</v>
      </c>
      <c r="F44" s="182">
        <f t="shared" si="15"/>
        <v>107.10000000000001</v>
      </c>
      <c r="G44" s="694">
        <v>9</v>
      </c>
      <c r="H44" s="695">
        <v>5.2</v>
      </c>
      <c r="I44" s="694">
        <v>22</v>
      </c>
      <c r="J44" s="695">
        <v>101.9</v>
      </c>
      <c r="K44" s="694">
        <v>0</v>
      </c>
      <c r="L44" s="695">
        <v>0</v>
      </c>
      <c r="M44" s="694">
        <v>0</v>
      </c>
      <c r="N44" s="695">
        <v>0</v>
      </c>
      <c r="O44" s="694">
        <v>0</v>
      </c>
      <c r="P44" s="695">
        <v>0</v>
      </c>
      <c r="Q44" s="694">
        <v>0</v>
      </c>
      <c r="R44" s="695">
        <v>0</v>
      </c>
      <c r="S44" s="694">
        <v>0</v>
      </c>
      <c r="T44" s="695">
        <v>0</v>
      </c>
      <c r="U44" s="694">
        <v>0</v>
      </c>
      <c r="V44" s="695">
        <v>0</v>
      </c>
      <c r="W44" s="694">
        <v>0</v>
      </c>
      <c r="X44" s="695">
        <v>0</v>
      </c>
      <c r="Y44" s="694">
        <v>0</v>
      </c>
      <c r="Z44" s="696">
        <v>0</v>
      </c>
      <c r="AA44" s="697">
        <v>35</v>
      </c>
      <c r="AB44" s="695">
        <v>110.8</v>
      </c>
      <c r="AC44" s="694">
        <v>0</v>
      </c>
      <c r="AD44" s="696">
        <v>0</v>
      </c>
      <c r="AE44" s="185"/>
      <c r="AF44" s="227"/>
      <c r="AH44" s="39"/>
      <c r="AI44" s="39"/>
      <c r="AK44" s="39"/>
    </row>
    <row r="45" spans="1:37" ht="20.25" customHeight="1" x14ac:dyDescent="0.15">
      <c r="A45" s="188"/>
      <c r="B45" s="194" t="s">
        <v>208</v>
      </c>
      <c r="C45" s="181">
        <f t="shared" si="14"/>
        <v>17</v>
      </c>
      <c r="D45" s="182">
        <f t="shared" si="14"/>
        <v>80.2</v>
      </c>
      <c r="E45" s="181">
        <f t="shared" si="15"/>
        <v>17</v>
      </c>
      <c r="F45" s="182">
        <f t="shared" si="15"/>
        <v>80.2</v>
      </c>
      <c r="G45" s="694">
        <v>0</v>
      </c>
      <c r="H45" s="695">
        <v>0</v>
      </c>
      <c r="I45" s="694">
        <v>17</v>
      </c>
      <c r="J45" s="695">
        <v>80.2</v>
      </c>
      <c r="K45" s="694">
        <v>0</v>
      </c>
      <c r="L45" s="695">
        <v>0</v>
      </c>
      <c r="M45" s="694">
        <v>0</v>
      </c>
      <c r="N45" s="695">
        <v>0</v>
      </c>
      <c r="O45" s="694">
        <v>0</v>
      </c>
      <c r="P45" s="695">
        <v>0</v>
      </c>
      <c r="Q45" s="694">
        <v>0</v>
      </c>
      <c r="R45" s="695">
        <v>0</v>
      </c>
      <c r="S45" s="694">
        <v>0</v>
      </c>
      <c r="T45" s="695">
        <v>0</v>
      </c>
      <c r="U45" s="694">
        <v>0</v>
      </c>
      <c r="V45" s="695">
        <v>0</v>
      </c>
      <c r="W45" s="694">
        <v>0</v>
      </c>
      <c r="X45" s="695">
        <v>0</v>
      </c>
      <c r="Y45" s="694">
        <v>0</v>
      </c>
      <c r="Z45" s="696">
        <v>0</v>
      </c>
      <c r="AA45" s="697">
        <v>20</v>
      </c>
      <c r="AB45" s="695">
        <v>85.600000000000009</v>
      </c>
      <c r="AC45" s="694">
        <v>0</v>
      </c>
      <c r="AD45" s="696">
        <v>0</v>
      </c>
      <c r="AE45" s="185"/>
      <c r="AF45" s="227"/>
      <c r="AH45" s="39"/>
      <c r="AI45" s="39"/>
      <c r="AK45" s="39"/>
    </row>
    <row r="46" spans="1:37" ht="20.25" customHeight="1" x14ac:dyDescent="0.15">
      <c r="A46" s="188"/>
      <c r="B46" s="195" t="s">
        <v>191</v>
      </c>
      <c r="C46" s="181">
        <f t="shared" ref="C46:AD46" si="16">SUBTOTAL(9,C43:C45)</f>
        <v>66</v>
      </c>
      <c r="D46" s="182">
        <f t="shared" si="16"/>
        <v>243.2</v>
      </c>
      <c r="E46" s="181">
        <f t="shared" si="16"/>
        <v>66</v>
      </c>
      <c r="F46" s="182">
        <f t="shared" si="16"/>
        <v>243.2</v>
      </c>
      <c r="G46" s="181">
        <f t="shared" si="16"/>
        <v>16</v>
      </c>
      <c r="H46" s="182">
        <f t="shared" si="16"/>
        <v>11.2</v>
      </c>
      <c r="I46" s="181">
        <f t="shared" si="16"/>
        <v>50</v>
      </c>
      <c r="J46" s="182">
        <f t="shared" si="16"/>
        <v>232</v>
      </c>
      <c r="K46" s="181">
        <f t="shared" si="16"/>
        <v>0</v>
      </c>
      <c r="L46" s="182">
        <f t="shared" si="16"/>
        <v>0</v>
      </c>
      <c r="M46" s="181">
        <f t="shared" si="16"/>
        <v>0</v>
      </c>
      <c r="N46" s="182">
        <f t="shared" si="16"/>
        <v>0</v>
      </c>
      <c r="O46" s="181">
        <f t="shared" si="16"/>
        <v>0</v>
      </c>
      <c r="P46" s="182">
        <f t="shared" si="16"/>
        <v>0</v>
      </c>
      <c r="Q46" s="181">
        <f t="shared" si="16"/>
        <v>0</v>
      </c>
      <c r="R46" s="182">
        <f t="shared" si="16"/>
        <v>0</v>
      </c>
      <c r="S46" s="181">
        <f t="shared" si="16"/>
        <v>0</v>
      </c>
      <c r="T46" s="182">
        <f t="shared" si="16"/>
        <v>0</v>
      </c>
      <c r="U46" s="181">
        <f t="shared" si="16"/>
        <v>0</v>
      </c>
      <c r="V46" s="182">
        <f t="shared" si="16"/>
        <v>0</v>
      </c>
      <c r="W46" s="181">
        <f t="shared" si="16"/>
        <v>0</v>
      </c>
      <c r="X46" s="182">
        <f t="shared" si="16"/>
        <v>0</v>
      </c>
      <c r="Y46" s="181">
        <f t="shared" si="16"/>
        <v>0</v>
      </c>
      <c r="Z46" s="183">
        <f t="shared" si="16"/>
        <v>0</v>
      </c>
      <c r="AA46" s="184">
        <f t="shared" si="16"/>
        <v>74</v>
      </c>
      <c r="AB46" s="182">
        <f t="shared" si="16"/>
        <v>257.10000000000002</v>
      </c>
      <c r="AC46" s="181">
        <f t="shared" si="16"/>
        <v>0</v>
      </c>
      <c r="AD46" s="183">
        <f t="shared" si="16"/>
        <v>0</v>
      </c>
      <c r="AE46" s="185"/>
      <c r="AF46" s="227"/>
      <c r="AH46" s="39"/>
      <c r="AI46" s="39"/>
      <c r="AK46" s="39"/>
    </row>
    <row r="47" spans="1:37" ht="20.25" customHeight="1" x14ac:dyDescent="0.15">
      <c r="A47" s="199" t="s">
        <v>70</v>
      </c>
      <c r="B47" s="193" t="s">
        <v>209</v>
      </c>
      <c r="C47" s="181">
        <f t="shared" ref="C47:D56" si="17">SUM(E47,Y47)</f>
        <v>28</v>
      </c>
      <c r="D47" s="182">
        <f t="shared" si="17"/>
        <v>119.39999999999999</v>
      </c>
      <c r="E47" s="181">
        <f t="shared" ref="E47:F56" si="18">SUM(G47,I47,K47,M47,O47,Q47,S47,U47,W47)</f>
        <v>28</v>
      </c>
      <c r="F47" s="182">
        <f t="shared" si="18"/>
        <v>119.39999999999999</v>
      </c>
      <c r="G47" s="694">
        <v>2</v>
      </c>
      <c r="H47" s="695">
        <v>2.2999999999999998</v>
      </c>
      <c r="I47" s="694">
        <v>26</v>
      </c>
      <c r="J47" s="695">
        <v>117.1</v>
      </c>
      <c r="K47" s="694">
        <v>0</v>
      </c>
      <c r="L47" s="695">
        <v>0</v>
      </c>
      <c r="M47" s="694">
        <v>0</v>
      </c>
      <c r="N47" s="695">
        <v>0</v>
      </c>
      <c r="O47" s="694">
        <v>0</v>
      </c>
      <c r="P47" s="695">
        <v>0</v>
      </c>
      <c r="Q47" s="694">
        <v>0</v>
      </c>
      <c r="R47" s="695">
        <v>0</v>
      </c>
      <c r="S47" s="694">
        <v>0</v>
      </c>
      <c r="T47" s="695">
        <v>0</v>
      </c>
      <c r="U47" s="694">
        <v>0</v>
      </c>
      <c r="V47" s="695">
        <v>0</v>
      </c>
      <c r="W47" s="694">
        <v>0</v>
      </c>
      <c r="X47" s="695">
        <v>0</v>
      </c>
      <c r="Y47" s="694">
        <v>0</v>
      </c>
      <c r="Z47" s="696">
        <v>0</v>
      </c>
      <c r="AA47" s="697">
        <v>28</v>
      </c>
      <c r="AB47" s="695">
        <v>119.39999999999999</v>
      </c>
      <c r="AC47" s="694">
        <v>0</v>
      </c>
      <c r="AD47" s="696">
        <v>0</v>
      </c>
      <c r="AE47" s="185"/>
      <c r="AF47" s="227"/>
      <c r="AH47" s="39"/>
      <c r="AI47" s="39"/>
      <c r="AK47" s="39"/>
    </row>
    <row r="48" spans="1:37" ht="20.25" customHeight="1" x14ac:dyDescent="0.15">
      <c r="A48" s="188"/>
      <c r="B48" s="194" t="s">
        <v>210</v>
      </c>
      <c r="C48" s="181">
        <f t="shared" si="17"/>
        <v>14</v>
      </c>
      <c r="D48" s="182">
        <f t="shared" si="17"/>
        <v>36.799999999999997</v>
      </c>
      <c r="E48" s="181">
        <f t="shared" si="18"/>
        <v>14</v>
      </c>
      <c r="F48" s="182">
        <f t="shared" si="18"/>
        <v>36.799999999999997</v>
      </c>
      <c r="G48" s="694">
        <v>8</v>
      </c>
      <c r="H48" s="695">
        <v>9.5</v>
      </c>
      <c r="I48" s="694">
        <v>6</v>
      </c>
      <c r="J48" s="695">
        <v>27.3</v>
      </c>
      <c r="K48" s="694">
        <v>0</v>
      </c>
      <c r="L48" s="695">
        <v>0</v>
      </c>
      <c r="M48" s="694">
        <v>0</v>
      </c>
      <c r="N48" s="695">
        <v>0</v>
      </c>
      <c r="O48" s="694">
        <v>0</v>
      </c>
      <c r="P48" s="695">
        <v>0</v>
      </c>
      <c r="Q48" s="694">
        <v>0</v>
      </c>
      <c r="R48" s="695">
        <v>0</v>
      </c>
      <c r="S48" s="694">
        <v>0</v>
      </c>
      <c r="T48" s="695">
        <v>0</v>
      </c>
      <c r="U48" s="694">
        <v>0</v>
      </c>
      <c r="V48" s="695">
        <v>0</v>
      </c>
      <c r="W48" s="694">
        <v>0</v>
      </c>
      <c r="X48" s="695">
        <v>0</v>
      </c>
      <c r="Y48" s="694">
        <v>0</v>
      </c>
      <c r="Z48" s="696">
        <v>0</v>
      </c>
      <c r="AA48" s="697">
        <v>16</v>
      </c>
      <c r="AB48" s="695">
        <v>39.299999999999997</v>
      </c>
      <c r="AC48" s="694">
        <v>0</v>
      </c>
      <c r="AD48" s="696">
        <v>0</v>
      </c>
      <c r="AE48" s="185"/>
      <c r="AF48" s="227"/>
      <c r="AH48" s="39"/>
      <c r="AI48" s="39"/>
      <c r="AK48" s="39"/>
    </row>
    <row r="49" spans="1:37" ht="20.25" customHeight="1" x14ac:dyDescent="0.15">
      <c r="A49" s="188"/>
      <c r="B49" s="194" t="s">
        <v>211</v>
      </c>
      <c r="C49" s="181">
        <f t="shared" si="17"/>
        <v>30</v>
      </c>
      <c r="D49" s="182">
        <f t="shared" si="17"/>
        <v>113.4</v>
      </c>
      <c r="E49" s="181">
        <f t="shared" si="18"/>
        <v>30</v>
      </c>
      <c r="F49" s="182">
        <f t="shared" si="18"/>
        <v>113.4</v>
      </c>
      <c r="G49" s="694">
        <v>7</v>
      </c>
      <c r="H49" s="695">
        <v>6.9</v>
      </c>
      <c r="I49" s="694">
        <v>23</v>
      </c>
      <c r="J49" s="695">
        <v>106.5</v>
      </c>
      <c r="K49" s="694">
        <v>0</v>
      </c>
      <c r="L49" s="695">
        <v>0</v>
      </c>
      <c r="M49" s="694">
        <v>0</v>
      </c>
      <c r="N49" s="695">
        <v>0</v>
      </c>
      <c r="O49" s="694">
        <v>0</v>
      </c>
      <c r="P49" s="695">
        <v>0</v>
      </c>
      <c r="Q49" s="694">
        <v>0</v>
      </c>
      <c r="R49" s="695">
        <v>0</v>
      </c>
      <c r="S49" s="694">
        <v>0</v>
      </c>
      <c r="T49" s="695">
        <v>0</v>
      </c>
      <c r="U49" s="694">
        <v>0</v>
      </c>
      <c r="V49" s="695">
        <v>0</v>
      </c>
      <c r="W49" s="694">
        <v>0</v>
      </c>
      <c r="X49" s="695">
        <v>0</v>
      </c>
      <c r="Y49" s="694">
        <v>0</v>
      </c>
      <c r="Z49" s="696">
        <v>0</v>
      </c>
      <c r="AA49" s="697">
        <v>32</v>
      </c>
      <c r="AB49" s="695">
        <v>118.8</v>
      </c>
      <c r="AC49" s="694">
        <v>0</v>
      </c>
      <c r="AD49" s="696">
        <v>0</v>
      </c>
      <c r="AE49" s="185"/>
      <c r="AF49" s="227"/>
      <c r="AH49" s="39"/>
      <c r="AI49" s="39"/>
      <c r="AK49" s="39"/>
    </row>
    <row r="50" spans="1:37" ht="20.25" customHeight="1" x14ac:dyDescent="0.15">
      <c r="A50" s="188"/>
      <c r="B50" s="194" t="s">
        <v>212</v>
      </c>
      <c r="C50" s="181">
        <f t="shared" si="17"/>
        <v>10</v>
      </c>
      <c r="D50" s="182">
        <f t="shared" si="17"/>
        <v>22.3</v>
      </c>
      <c r="E50" s="181">
        <f t="shared" si="18"/>
        <v>10</v>
      </c>
      <c r="F50" s="182">
        <f t="shared" si="18"/>
        <v>22.3</v>
      </c>
      <c r="G50" s="694">
        <v>6</v>
      </c>
      <c r="H50" s="695">
        <v>3.6</v>
      </c>
      <c r="I50" s="694">
        <v>4</v>
      </c>
      <c r="J50" s="695">
        <v>18.7</v>
      </c>
      <c r="K50" s="694">
        <v>0</v>
      </c>
      <c r="L50" s="695">
        <v>0</v>
      </c>
      <c r="M50" s="694">
        <v>0</v>
      </c>
      <c r="N50" s="695">
        <v>0</v>
      </c>
      <c r="O50" s="694">
        <v>0</v>
      </c>
      <c r="P50" s="695">
        <v>0</v>
      </c>
      <c r="Q50" s="694">
        <v>0</v>
      </c>
      <c r="R50" s="695">
        <v>0</v>
      </c>
      <c r="S50" s="694">
        <v>0</v>
      </c>
      <c r="T50" s="695">
        <v>0</v>
      </c>
      <c r="U50" s="694">
        <v>0</v>
      </c>
      <c r="V50" s="695">
        <v>0</v>
      </c>
      <c r="W50" s="694">
        <v>0</v>
      </c>
      <c r="X50" s="695">
        <v>0</v>
      </c>
      <c r="Y50" s="694">
        <v>0</v>
      </c>
      <c r="Z50" s="696">
        <v>0</v>
      </c>
      <c r="AA50" s="697">
        <v>12</v>
      </c>
      <c r="AB50" s="695">
        <v>23.1</v>
      </c>
      <c r="AC50" s="694">
        <v>0</v>
      </c>
      <c r="AD50" s="696">
        <v>0</v>
      </c>
      <c r="AE50" s="185"/>
      <c r="AF50" s="227"/>
      <c r="AH50" s="39"/>
      <c r="AI50" s="39"/>
      <c r="AK50" s="39"/>
    </row>
    <row r="51" spans="1:37" ht="20.25" customHeight="1" x14ac:dyDescent="0.15">
      <c r="A51" s="188"/>
      <c r="B51" s="194" t="s">
        <v>213</v>
      </c>
      <c r="C51" s="181">
        <f t="shared" si="17"/>
        <v>9</v>
      </c>
      <c r="D51" s="182">
        <f t="shared" si="17"/>
        <v>9.3999999999999986</v>
      </c>
      <c r="E51" s="181">
        <f t="shared" si="18"/>
        <v>9</v>
      </c>
      <c r="F51" s="182">
        <f t="shared" si="18"/>
        <v>9.3999999999999986</v>
      </c>
      <c r="G51" s="694">
        <v>8</v>
      </c>
      <c r="H51" s="695">
        <v>4.8</v>
      </c>
      <c r="I51" s="694">
        <v>1</v>
      </c>
      <c r="J51" s="695">
        <v>4.5999999999999996</v>
      </c>
      <c r="K51" s="694">
        <v>0</v>
      </c>
      <c r="L51" s="695">
        <v>0</v>
      </c>
      <c r="M51" s="694">
        <v>0</v>
      </c>
      <c r="N51" s="695">
        <v>0</v>
      </c>
      <c r="O51" s="694">
        <v>0</v>
      </c>
      <c r="P51" s="695">
        <v>0</v>
      </c>
      <c r="Q51" s="694">
        <v>0</v>
      </c>
      <c r="R51" s="695">
        <v>0</v>
      </c>
      <c r="S51" s="694">
        <v>0</v>
      </c>
      <c r="T51" s="695">
        <v>0</v>
      </c>
      <c r="U51" s="694">
        <v>0</v>
      </c>
      <c r="V51" s="695">
        <v>0</v>
      </c>
      <c r="W51" s="694">
        <v>0</v>
      </c>
      <c r="X51" s="695">
        <v>0</v>
      </c>
      <c r="Y51" s="694">
        <v>0</v>
      </c>
      <c r="Z51" s="696">
        <v>0</v>
      </c>
      <c r="AA51" s="697">
        <v>9</v>
      </c>
      <c r="AB51" s="695">
        <v>9.3999999999999986</v>
      </c>
      <c r="AC51" s="694">
        <v>0</v>
      </c>
      <c r="AD51" s="696">
        <v>0</v>
      </c>
      <c r="AE51" s="185"/>
      <c r="AF51" s="227"/>
      <c r="AH51" s="39"/>
      <c r="AI51" s="39"/>
      <c r="AK51" s="39"/>
    </row>
    <row r="52" spans="1:37" ht="20.25" customHeight="1" x14ac:dyDescent="0.15">
      <c r="A52" s="188"/>
      <c r="B52" s="194" t="s">
        <v>214</v>
      </c>
      <c r="C52" s="181">
        <f t="shared" si="17"/>
        <v>9</v>
      </c>
      <c r="D52" s="182">
        <f t="shared" si="17"/>
        <v>31</v>
      </c>
      <c r="E52" s="181">
        <f t="shared" si="18"/>
        <v>9</v>
      </c>
      <c r="F52" s="182">
        <f t="shared" si="18"/>
        <v>31</v>
      </c>
      <c r="G52" s="694">
        <v>2</v>
      </c>
      <c r="H52" s="695">
        <v>0.8</v>
      </c>
      <c r="I52" s="694">
        <v>7</v>
      </c>
      <c r="J52" s="695">
        <v>30.2</v>
      </c>
      <c r="K52" s="694">
        <v>0</v>
      </c>
      <c r="L52" s="695">
        <v>0</v>
      </c>
      <c r="M52" s="694">
        <v>0</v>
      </c>
      <c r="N52" s="695">
        <v>0</v>
      </c>
      <c r="O52" s="694">
        <v>0</v>
      </c>
      <c r="P52" s="695">
        <v>0</v>
      </c>
      <c r="Q52" s="694">
        <v>0</v>
      </c>
      <c r="R52" s="695">
        <v>0</v>
      </c>
      <c r="S52" s="694">
        <v>0</v>
      </c>
      <c r="T52" s="695">
        <v>0</v>
      </c>
      <c r="U52" s="694">
        <v>0</v>
      </c>
      <c r="V52" s="695">
        <v>0</v>
      </c>
      <c r="W52" s="694">
        <v>0</v>
      </c>
      <c r="X52" s="695">
        <v>0</v>
      </c>
      <c r="Y52" s="694">
        <v>0</v>
      </c>
      <c r="Z52" s="696">
        <v>0</v>
      </c>
      <c r="AA52" s="697">
        <v>10</v>
      </c>
      <c r="AB52" s="695">
        <v>31.5</v>
      </c>
      <c r="AC52" s="694">
        <v>0</v>
      </c>
      <c r="AD52" s="696">
        <v>0</v>
      </c>
      <c r="AE52" s="185"/>
      <c r="AF52" s="227"/>
      <c r="AH52" s="39"/>
      <c r="AI52" s="39"/>
      <c r="AK52" s="39"/>
    </row>
    <row r="53" spans="1:37" ht="20.25" customHeight="1" x14ac:dyDescent="0.15">
      <c r="A53" s="188"/>
      <c r="B53" s="194" t="s">
        <v>215</v>
      </c>
      <c r="C53" s="181">
        <f t="shared" si="17"/>
        <v>11</v>
      </c>
      <c r="D53" s="182">
        <f t="shared" si="17"/>
        <v>29.8</v>
      </c>
      <c r="E53" s="181">
        <f t="shared" si="18"/>
        <v>11</v>
      </c>
      <c r="F53" s="182">
        <f t="shared" si="18"/>
        <v>29.8</v>
      </c>
      <c r="G53" s="694">
        <v>5</v>
      </c>
      <c r="H53" s="695">
        <v>2.6</v>
      </c>
      <c r="I53" s="694">
        <v>6</v>
      </c>
      <c r="J53" s="695">
        <v>27.2</v>
      </c>
      <c r="K53" s="694">
        <v>0</v>
      </c>
      <c r="L53" s="695">
        <v>0</v>
      </c>
      <c r="M53" s="694">
        <v>0</v>
      </c>
      <c r="N53" s="695">
        <v>0</v>
      </c>
      <c r="O53" s="694">
        <v>0</v>
      </c>
      <c r="P53" s="695">
        <v>0</v>
      </c>
      <c r="Q53" s="694">
        <v>0</v>
      </c>
      <c r="R53" s="695">
        <v>0</v>
      </c>
      <c r="S53" s="694">
        <v>0</v>
      </c>
      <c r="T53" s="695">
        <v>0</v>
      </c>
      <c r="U53" s="694">
        <v>0</v>
      </c>
      <c r="V53" s="695">
        <v>0</v>
      </c>
      <c r="W53" s="694">
        <v>0</v>
      </c>
      <c r="X53" s="695">
        <v>0</v>
      </c>
      <c r="Y53" s="694">
        <v>0</v>
      </c>
      <c r="Z53" s="696">
        <v>0</v>
      </c>
      <c r="AA53" s="697">
        <v>10</v>
      </c>
      <c r="AB53" s="695">
        <v>29.599999999999998</v>
      </c>
      <c r="AC53" s="694">
        <v>0</v>
      </c>
      <c r="AD53" s="696">
        <v>0</v>
      </c>
      <c r="AE53" s="185"/>
      <c r="AF53" s="227"/>
      <c r="AH53" s="39"/>
      <c r="AI53" s="39"/>
      <c r="AK53" s="39"/>
    </row>
    <row r="54" spans="1:37" ht="20.25" customHeight="1" x14ac:dyDescent="0.15">
      <c r="A54" s="188"/>
      <c r="B54" s="194" t="s">
        <v>216</v>
      </c>
      <c r="C54" s="181">
        <f t="shared" si="17"/>
        <v>35</v>
      </c>
      <c r="D54" s="182">
        <f t="shared" si="17"/>
        <v>17.399999999999999</v>
      </c>
      <c r="E54" s="181">
        <f t="shared" si="18"/>
        <v>35</v>
      </c>
      <c r="F54" s="182">
        <f t="shared" si="18"/>
        <v>17.399999999999999</v>
      </c>
      <c r="G54" s="694">
        <v>35</v>
      </c>
      <c r="H54" s="695">
        <v>17.399999999999999</v>
      </c>
      <c r="I54" s="694">
        <v>0</v>
      </c>
      <c r="J54" s="695">
        <v>0</v>
      </c>
      <c r="K54" s="694">
        <v>0</v>
      </c>
      <c r="L54" s="695">
        <v>0</v>
      </c>
      <c r="M54" s="694">
        <v>0</v>
      </c>
      <c r="N54" s="695">
        <v>0</v>
      </c>
      <c r="O54" s="694">
        <v>0</v>
      </c>
      <c r="P54" s="695">
        <v>0</v>
      </c>
      <c r="Q54" s="694">
        <v>0</v>
      </c>
      <c r="R54" s="695">
        <v>0</v>
      </c>
      <c r="S54" s="694">
        <v>0</v>
      </c>
      <c r="T54" s="695">
        <v>0</v>
      </c>
      <c r="U54" s="694">
        <v>0</v>
      </c>
      <c r="V54" s="695">
        <v>0</v>
      </c>
      <c r="W54" s="694">
        <v>0</v>
      </c>
      <c r="X54" s="695">
        <v>0</v>
      </c>
      <c r="Y54" s="694">
        <v>0</v>
      </c>
      <c r="Z54" s="696">
        <v>0</v>
      </c>
      <c r="AA54" s="697">
        <v>35</v>
      </c>
      <c r="AB54" s="695">
        <v>17.399999999999999</v>
      </c>
      <c r="AC54" s="694">
        <v>0</v>
      </c>
      <c r="AD54" s="696">
        <v>0</v>
      </c>
      <c r="AE54" s="185"/>
      <c r="AF54" s="227"/>
      <c r="AH54" s="39"/>
      <c r="AI54" s="39"/>
      <c r="AK54" s="39"/>
    </row>
    <row r="55" spans="1:37" ht="20.25" customHeight="1" x14ac:dyDescent="0.15">
      <c r="A55" s="188"/>
      <c r="B55" s="194" t="s">
        <v>217</v>
      </c>
      <c r="C55" s="181">
        <f t="shared" si="17"/>
        <v>45</v>
      </c>
      <c r="D55" s="182">
        <f t="shared" si="17"/>
        <v>66.400000000000006</v>
      </c>
      <c r="E55" s="181">
        <f t="shared" si="18"/>
        <v>45</v>
      </c>
      <c r="F55" s="182">
        <f t="shared" si="18"/>
        <v>66.400000000000006</v>
      </c>
      <c r="G55" s="694">
        <v>38</v>
      </c>
      <c r="H55" s="695">
        <v>34</v>
      </c>
      <c r="I55" s="694">
        <v>7</v>
      </c>
      <c r="J55" s="695">
        <v>32.4</v>
      </c>
      <c r="K55" s="694">
        <v>0</v>
      </c>
      <c r="L55" s="695">
        <v>0</v>
      </c>
      <c r="M55" s="694">
        <v>0</v>
      </c>
      <c r="N55" s="695">
        <v>0</v>
      </c>
      <c r="O55" s="694">
        <v>0</v>
      </c>
      <c r="P55" s="695">
        <v>0</v>
      </c>
      <c r="Q55" s="694">
        <v>0</v>
      </c>
      <c r="R55" s="695">
        <v>0</v>
      </c>
      <c r="S55" s="694">
        <v>0</v>
      </c>
      <c r="T55" s="695">
        <v>0</v>
      </c>
      <c r="U55" s="694">
        <v>0</v>
      </c>
      <c r="V55" s="695">
        <v>0</v>
      </c>
      <c r="W55" s="694">
        <v>0</v>
      </c>
      <c r="X55" s="695">
        <v>0</v>
      </c>
      <c r="Y55" s="694">
        <v>0</v>
      </c>
      <c r="Z55" s="696">
        <v>0</v>
      </c>
      <c r="AA55" s="697">
        <v>51</v>
      </c>
      <c r="AB55" s="695">
        <v>73.099999999999994</v>
      </c>
      <c r="AC55" s="694">
        <v>0</v>
      </c>
      <c r="AD55" s="696">
        <v>0</v>
      </c>
      <c r="AE55" s="185"/>
      <c r="AF55" s="227"/>
      <c r="AH55" s="39"/>
      <c r="AI55" s="39"/>
      <c r="AK55" s="39"/>
    </row>
    <row r="56" spans="1:37" ht="20.25" customHeight="1" x14ac:dyDescent="0.15">
      <c r="A56" s="188"/>
      <c r="B56" s="194" t="s">
        <v>218</v>
      </c>
      <c r="C56" s="181">
        <f t="shared" si="17"/>
        <v>84</v>
      </c>
      <c r="D56" s="182">
        <f t="shared" si="17"/>
        <v>201.59999999999997</v>
      </c>
      <c r="E56" s="181">
        <f t="shared" si="18"/>
        <v>84</v>
      </c>
      <c r="F56" s="182">
        <f t="shared" si="18"/>
        <v>201.59999999999997</v>
      </c>
      <c r="G56" s="694">
        <v>59</v>
      </c>
      <c r="H56" s="695">
        <v>60.3</v>
      </c>
      <c r="I56" s="694">
        <v>20</v>
      </c>
      <c r="J56" s="695">
        <v>85.4</v>
      </c>
      <c r="K56" s="694">
        <v>2</v>
      </c>
      <c r="L56" s="695">
        <v>16.100000000000001</v>
      </c>
      <c r="M56" s="694">
        <v>3</v>
      </c>
      <c r="N56" s="695">
        <v>39.799999999999997</v>
      </c>
      <c r="O56" s="694">
        <v>0</v>
      </c>
      <c r="P56" s="695">
        <v>0</v>
      </c>
      <c r="Q56" s="694">
        <v>0</v>
      </c>
      <c r="R56" s="695">
        <v>0</v>
      </c>
      <c r="S56" s="694">
        <v>0</v>
      </c>
      <c r="T56" s="695">
        <v>0</v>
      </c>
      <c r="U56" s="694">
        <v>0</v>
      </c>
      <c r="V56" s="695">
        <v>0</v>
      </c>
      <c r="W56" s="694">
        <v>0</v>
      </c>
      <c r="X56" s="695">
        <v>0</v>
      </c>
      <c r="Y56" s="694">
        <v>0</v>
      </c>
      <c r="Z56" s="696">
        <v>0</v>
      </c>
      <c r="AA56" s="697">
        <v>87</v>
      </c>
      <c r="AB56" s="695">
        <v>234.8</v>
      </c>
      <c r="AC56" s="694">
        <v>0</v>
      </c>
      <c r="AD56" s="696">
        <v>0</v>
      </c>
      <c r="AE56" s="185"/>
      <c r="AF56" s="227"/>
      <c r="AH56" s="39"/>
      <c r="AI56" s="39"/>
      <c r="AK56" s="39"/>
    </row>
    <row r="57" spans="1:37" ht="20.25" customHeight="1" x14ac:dyDescent="0.15">
      <c r="A57" s="197"/>
      <c r="B57" s="198" t="s">
        <v>191</v>
      </c>
      <c r="C57" s="181">
        <f t="shared" ref="C57:AD57" si="19">SUBTOTAL(9,C47:C56)</f>
        <v>275</v>
      </c>
      <c r="D57" s="182">
        <f t="shared" si="19"/>
        <v>647.5</v>
      </c>
      <c r="E57" s="181">
        <f t="shared" si="19"/>
        <v>275</v>
      </c>
      <c r="F57" s="182">
        <f t="shared" si="19"/>
        <v>647.5</v>
      </c>
      <c r="G57" s="181">
        <f t="shared" si="19"/>
        <v>170</v>
      </c>
      <c r="H57" s="182">
        <f t="shared" si="19"/>
        <v>142.19999999999999</v>
      </c>
      <c r="I57" s="181">
        <f t="shared" si="19"/>
        <v>100</v>
      </c>
      <c r="J57" s="182">
        <f t="shared" si="19"/>
        <v>449.4</v>
      </c>
      <c r="K57" s="181">
        <f t="shared" si="19"/>
        <v>2</v>
      </c>
      <c r="L57" s="182">
        <f t="shared" si="19"/>
        <v>16.100000000000001</v>
      </c>
      <c r="M57" s="181">
        <f t="shared" si="19"/>
        <v>3</v>
      </c>
      <c r="N57" s="182">
        <f t="shared" si="19"/>
        <v>39.799999999999997</v>
      </c>
      <c r="O57" s="181">
        <f t="shared" si="19"/>
        <v>0</v>
      </c>
      <c r="P57" s="182">
        <f t="shared" si="19"/>
        <v>0</v>
      </c>
      <c r="Q57" s="181">
        <f t="shared" si="19"/>
        <v>0</v>
      </c>
      <c r="R57" s="182">
        <f t="shared" si="19"/>
        <v>0</v>
      </c>
      <c r="S57" s="181">
        <f t="shared" si="19"/>
        <v>0</v>
      </c>
      <c r="T57" s="182">
        <f t="shared" si="19"/>
        <v>0</v>
      </c>
      <c r="U57" s="181">
        <f t="shared" si="19"/>
        <v>0</v>
      </c>
      <c r="V57" s="182">
        <f t="shared" si="19"/>
        <v>0</v>
      </c>
      <c r="W57" s="181">
        <f t="shared" si="19"/>
        <v>0</v>
      </c>
      <c r="X57" s="182">
        <f t="shared" si="19"/>
        <v>0</v>
      </c>
      <c r="Y57" s="181">
        <f t="shared" si="19"/>
        <v>0</v>
      </c>
      <c r="Z57" s="183">
        <f t="shared" si="19"/>
        <v>0</v>
      </c>
      <c r="AA57" s="184">
        <f t="shared" si="19"/>
        <v>290</v>
      </c>
      <c r="AB57" s="182">
        <f t="shared" si="19"/>
        <v>696.40000000000009</v>
      </c>
      <c r="AC57" s="181">
        <f t="shared" si="19"/>
        <v>0</v>
      </c>
      <c r="AD57" s="183">
        <f t="shared" si="19"/>
        <v>0</v>
      </c>
      <c r="AE57" s="185"/>
      <c r="AF57" s="227"/>
      <c r="AH57" s="39"/>
      <c r="AI57" s="39"/>
      <c r="AK57" s="39"/>
    </row>
    <row r="58" spans="1:37" ht="20.25" customHeight="1" x14ac:dyDescent="0.15">
      <c r="A58" s="199" t="s">
        <v>71</v>
      </c>
      <c r="B58" s="193" t="s">
        <v>219</v>
      </c>
      <c r="C58" s="181">
        <f t="shared" ref="C58:D63" si="20">SUM(E58,Y58)</f>
        <v>52</v>
      </c>
      <c r="D58" s="182">
        <f t="shared" si="20"/>
        <v>158.5</v>
      </c>
      <c r="E58" s="181">
        <f t="shared" ref="E58:F63" si="21">SUM(G58,I58,K58,M58,O58,Q58,S58,U58,W58)</f>
        <v>52</v>
      </c>
      <c r="F58" s="182">
        <f t="shared" si="21"/>
        <v>158.5</v>
      </c>
      <c r="G58" s="694">
        <v>30</v>
      </c>
      <c r="H58" s="695">
        <v>31.2</v>
      </c>
      <c r="I58" s="694">
        <v>14</v>
      </c>
      <c r="J58" s="695">
        <v>63</v>
      </c>
      <c r="K58" s="694">
        <v>7</v>
      </c>
      <c r="L58" s="695">
        <v>52.3</v>
      </c>
      <c r="M58" s="694">
        <v>1</v>
      </c>
      <c r="N58" s="695">
        <v>12</v>
      </c>
      <c r="O58" s="694">
        <v>0</v>
      </c>
      <c r="P58" s="695">
        <v>0</v>
      </c>
      <c r="Q58" s="694">
        <v>0</v>
      </c>
      <c r="R58" s="695">
        <v>0</v>
      </c>
      <c r="S58" s="694">
        <v>0</v>
      </c>
      <c r="T58" s="695">
        <v>0</v>
      </c>
      <c r="U58" s="694">
        <v>0</v>
      </c>
      <c r="V58" s="695">
        <v>0</v>
      </c>
      <c r="W58" s="694">
        <v>0</v>
      </c>
      <c r="X58" s="695">
        <v>0</v>
      </c>
      <c r="Y58" s="694">
        <v>0</v>
      </c>
      <c r="Z58" s="696">
        <v>0</v>
      </c>
      <c r="AA58" s="697">
        <v>55</v>
      </c>
      <c r="AB58" s="695">
        <v>164</v>
      </c>
      <c r="AC58" s="694">
        <v>0</v>
      </c>
      <c r="AD58" s="696">
        <v>0</v>
      </c>
      <c r="AE58" s="185"/>
      <c r="AF58" s="227"/>
      <c r="AH58" s="39"/>
      <c r="AI58" s="39"/>
      <c r="AK58" s="39"/>
    </row>
    <row r="59" spans="1:37" ht="20.25" customHeight="1" x14ac:dyDescent="0.15">
      <c r="A59" s="188"/>
      <c r="B59" s="194" t="s">
        <v>220</v>
      </c>
      <c r="C59" s="181">
        <f t="shared" si="20"/>
        <v>59</v>
      </c>
      <c r="D59" s="182">
        <f t="shared" si="20"/>
        <v>91.3</v>
      </c>
      <c r="E59" s="181">
        <f t="shared" si="21"/>
        <v>59</v>
      </c>
      <c r="F59" s="182">
        <f t="shared" si="21"/>
        <v>91.3</v>
      </c>
      <c r="G59" s="694">
        <v>46</v>
      </c>
      <c r="H59" s="695">
        <v>35.4</v>
      </c>
      <c r="I59" s="694">
        <v>12</v>
      </c>
      <c r="J59" s="695">
        <v>49.9</v>
      </c>
      <c r="K59" s="694">
        <v>1</v>
      </c>
      <c r="L59" s="695">
        <v>6</v>
      </c>
      <c r="M59" s="694">
        <v>0</v>
      </c>
      <c r="N59" s="695">
        <v>0</v>
      </c>
      <c r="O59" s="694">
        <v>0</v>
      </c>
      <c r="P59" s="695">
        <v>0</v>
      </c>
      <c r="Q59" s="694">
        <v>0</v>
      </c>
      <c r="R59" s="695">
        <v>0</v>
      </c>
      <c r="S59" s="694">
        <v>0</v>
      </c>
      <c r="T59" s="695">
        <v>0</v>
      </c>
      <c r="U59" s="694">
        <v>0</v>
      </c>
      <c r="V59" s="695">
        <v>0</v>
      </c>
      <c r="W59" s="694">
        <v>0</v>
      </c>
      <c r="X59" s="695">
        <v>0</v>
      </c>
      <c r="Y59" s="694">
        <v>0</v>
      </c>
      <c r="Z59" s="696">
        <v>0</v>
      </c>
      <c r="AA59" s="697">
        <v>59</v>
      </c>
      <c r="AB59" s="695">
        <v>91.3</v>
      </c>
      <c r="AC59" s="694">
        <v>0</v>
      </c>
      <c r="AD59" s="696">
        <v>0</v>
      </c>
      <c r="AE59" s="185"/>
      <c r="AF59" s="227"/>
      <c r="AH59" s="39"/>
      <c r="AI59" s="39"/>
      <c r="AK59" s="39"/>
    </row>
    <row r="60" spans="1:37" ht="20.25" customHeight="1" x14ac:dyDescent="0.15">
      <c r="A60" s="188"/>
      <c r="B60" s="194" t="s">
        <v>221</v>
      </c>
      <c r="C60" s="181">
        <f t="shared" si="20"/>
        <v>29</v>
      </c>
      <c r="D60" s="182">
        <f t="shared" si="20"/>
        <v>24.700000000000003</v>
      </c>
      <c r="E60" s="181">
        <f t="shared" si="21"/>
        <v>29</v>
      </c>
      <c r="F60" s="182">
        <f t="shared" si="21"/>
        <v>24.700000000000003</v>
      </c>
      <c r="G60" s="694">
        <v>28</v>
      </c>
      <c r="H60" s="695">
        <v>19.8</v>
      </c>
      <c r="I60" s="694">
        <v>1</v>
      </c>
      <c r="J60" s="695">
        <v>4.9000000000000004</v>
      </c>
      <c r="K60" s="694">
        <v>0</v>
      </c>
      <c r="L60" s="695">
        <v>0</v>
      </c>
      <c r="M60" s="694">
        <v>0</v>
      </c>
      <c r="N60" s="695">
        <v>0</v>
      </c>
      <c r="O60" s="694">
        <v>0</v>
      </c>
      <c r="P60" s="695">
        <v>0</v>
      </c>
      <c r="Q60" s="694">
        <v>0</v>
      </c>
      <c r="R60" s="695">
        <v>0</v>
      </c>
      <c r="S60" s="694">
        <v>0</v>
      </c>
      <c r="T60" s="695">
        <v>0</v>
      </c>
      <c r="U60" s="694">
        <v>0</v>
      </c>
      <c r="V60" s="695">
        <v>0</v>
      </c>
      <c r="W60" s="694">
        <v>0</v>
      </c>
      <c r="X60" s="695">
        <v>0</v>
      </c>
      <c r="Y60" s="694">
        <v>0</v>
      </c>
      <c r="Z60" s="696">
        <v>0</v>
      </c>
      <c r="AA60" s="697">
        <v>29</v>
      </c>
      <c r="AB60" s="695">
        <v>24.700000000000003</v>
      </c>
      <c r="AC60" s="694">
        <v>0</v>
      </c>
      <c r="AD60" s="696">
        <v>0</v>
      </c>
      <c r="AE60" s="185"/>
      <c r="AF60" s="227"/>
      <c r="AH60" s="39"/>
      <c r="AI60" s="39"/>
      <c r="AK60" s="39"/>
    </row>
    <row r="61" spans="1:37" ht="20.25" customHeight="1" x14ac:dyDescent="0.15">
      <c r="A61" s="188"/>
      <c r="B61" s="194" t="s">
        <v>222</v>
      </c>
      <c r="C61" s="181">
        <f t="shared" si="20"/>
        <v>83</v>
      </c>
      <c r="D61" s="182">
        <f t="shared" si="20"/>
        <v>145.30000000000001</v>
      </c>
      <c r="E61" s="181">
        <f t="shared" si="21"/>
        <v>83</v>
      </c>
      <c r="F61" s="182">
        <f t="shared" si="21"/>
        <v>145.30000000000001</v>
      </c>
      <c r="G61" s="694">
        <v>61</v>
      </c>
      <c r="H61" s="695">
        <v>53</v>
      </c>
      <c r="I61" s="694">
        <v>22</v>
      </c>
      <c r="J61" s="695">
        <v>92.3</v>
      </c>
      <c r="K61" s="694">
        <v>0</v>
      </c>
      <c r="L61" s="695">
        <v>0</v>
      </c>
      <c r="M61" s="694">
        <v>0</v>
      </c>
      <c r="N61" s="695">
        <v>0</v>
      </c>
      <c r="O61" s="694">
        <v>0</v>
      </c>
      <c r="P61" s="695">
        <v>0</v>
      </c>
      <c r="Q61" s="694">
        <v>0</v>
      </c>
      <c r="R61" s="695">
        <v>0</v>
      </c>
      <c r="S61" s="694">
        <v>0</v>
      </c>
      <c r="T61" s="695">
        <v>0</v>
      </c>
      <c r="U61" s="694">
        <v>0</v>
      </c>
      <c r="V61" s="695">
        <v>0</v>
      </c>
      <c r="W61" s="694">
        <v>0</v>
      </c>
      <c r="X61" s="695">
        <v>0</v>
      </c>
      <c r="Y61" s="694">
        <v>0</v>
      </c>
      <c r="Z61" s="696">
        <v>0</v>
      </c>
      <c r="AA61" s="697">
        <v>89</v>
      </c>
      <c r="AB61" s="695">
        <v>158.30000000000001</v>
      </c>
      <c r="AC61" s="694">
        <v>0</v>
      </c>
      <c r="AD61" s="696">
        <v>0</v>
      </c>
      <c r="AE61" s="185"/>
      <c r="AF61" s="227"/>
      <c r="AH61" s="39"/>
      <c r="AI61" s="39"/>
      <c r="AK61" s="39"/>
    </row>
    <row r="62" spans="1:37" ht="20.25" customHeight="1" x14ac:dyDescent="0.15">
      <c r="A62" s="188"/>
      <c r="B62" s="194" t="s">
        <v>223</v>
      </c>
      <c r="C62" s="181">
        <f t="shared" si="20"/>
        <v>57</v>
      </c>
      <c r="D62" s="182">
        <f t="shared" si="20"/>
        <v>70.599999999999994</v>
      </c>
      <c r="E62" s="181">
        <f t="shared" si="21"/>
        <v>57</v>
      </c>
      <c r="F62" s="182">
        <f t="shared" si="21"/>
        <v>70.599999999999994</v>
      </c>
      <c r="G62" s="694">
        <v>54</v>
      </c>
      <c r="H62" s="695">
        <v>57.1</v>
      </c>
      <c r="I62" s="694">
        <v>3</v>
      </c>
      <c r="J62" s="695">
        <v>13.5</v>
      </c>
      <c r="K62" s="694">
        <v>0</v>
      </c>
      <c r="L62" s="695">
        <v>0</v>
      </c>
      <c r="M62" s="694">
        <v>0</v>
      </c>
      <c r="N62" s="695">
        <v>0</v>
      </c>
      <c r="O62" s="694">
        <v>0</v>
      </c>
      <c r="P62" s="695">
        <v>0</v>
      </c>
      <c r="Q62" s="694">
        <v>0</v>
      </c>
      <c r="R62" s="695">
        <v>0</v>
      </c>
      <c r="S62" s="694">
        <v>0</v>
      </c>
      <c r="T62" s="695">
        <v>0</v>
      </c>
      <c r="U62" s="694">
        <v>0</v>
      </c>
      <c r="V62" s="695">
        <v>0</v>
      </c>
      <c r="W62" s="694">
        <v>0</v>
      </c>
      <c r="X62" s="695">
        <v>0</v>
      </c>
      <c r="Y62" s="694">
        <v>0</v>
      </c>
      <c r="Z62" s="696">
        <v>0</v>
      </c>
      <c r="AA62" s="697">
        <v>59</v>
      </c>
      <c r="AB62" s="695">
        <v>71.7</v>
      </c>
      <c r="AC62" s="694">
        <v>0</v>
      </c>
      <c r="AD62" s="696">
        <v>0</v>
      </c>
      <c r="AE62" s="185"/>
      <c r="AF62" s="227"/>
      <c r="AH62" s="39"/>
      <c r="AI62" s="39"/>
      <c r="AK62" s="39"/>
    </row>
    <row r="63" spans="1:37" ht="20.25" customHeight="1" x14ac:dyDescent="0.15">
      <c r="A63" s="188"/>
      <c r="B63" s="194" t="s">
        <v>224</v>
      </c>
      <c r="C63" s="181">
        <f t="shared" si="20"/>
        <v>35</v>
      </c>
      <c r="D63" s="182">
        <f t="shared" si="20"/>
        <v>33.700000000000003</v>
      </c>
      <c r="E63" s="181">
        <f t="shared" si="21"/>
        <v>35</v>
      </c>
      <c r="F63" s="182">
        <f t="shared" si="21"/>
        <v>33.700000000000003</v>
      </c>
      <c r="G63" s="694">
        <v>34</v>
      </c>
      <c r="H63" s="695">
        <v>30.3</v>
      </c>
      <c r="I63" s="694">
        <v>1</v>
      </c>
      <c r="J63" s="695">
        <v>3.4</v>
      </c>
      <c r="K63" s="694">
        <v>0</v>
      </c>
      <c r="L63" s="695">
        <v>0</v>
      </c>
      <c r="M63" s="694">
        <v>0</v>
      </c>
      <c r="N63" s="695">
        <v>0</v>
      </c>
      <c r="O63" s="694">
        <v>0</v>
      </c>
      <c r="P63" s="695">
        <v>0</v>
      </c>
      <c r="Q63" s="694">
        <v>0</v>
      </c>
      <c r="R63" s="695">
        <v>0</v>
      </c>
      <c r="S63" s="694">
        <v>0</v>
      </c>
      <c r="T63" s="695">
        <v>0</v>
      </c>
      <c r="U63" s="694">
        <v>0</v>
      </c>
      <c r="V63" s="695">
        <v>0</v>
      </c>
      <c r="W63" s="694">
        <v>0</v>
      </c>
      <c r="X63" s="695">
        <v>0</v>
      </c>
      <c r="Y63" s="694">
        <v>0</v>
      </c>
      <c r="Z63" s="696">
        <v>0</v>
      </c>
      <c r="AA63" s="697">
        <v>36</v>
      </c>
      <c r="AB63" s="695">
        <v>34.299999999999997</v>
      </c>
      <c r="AC63" s="694">
        <v>0</v>
      </c>
      <c r="AD63" s="696">
        <v>0</v>
      </c>
      <c r="AE63" s="185"/>
      <c r="AF63" s="227"/>
      <c r="AH63" s="39"/>
      <c r="AI63" s="39"/>
      <c r="AK63" s="39"/>
    </row>
    <row r="64" spans="1:37" ht="20.25" customHeight="1" x14ac:dyDescent="0.15">
      <c r="A64" s="197"/>
      <c r="B64" s="198" t="s">
        <v>191</v>
      </c>
      <c r="C64" s="203">
        <f t="shared" ref="C64:AD64" si="22">SUBTOTAL(9,C58:C63)</f>
        <v>315</v>
      </c>
      <c r="D64" s="167">
        <f t="shared" si="22"/>
        <v>524.1</v>
      </c>
      <c r="E64" s="203">
        <f t="shared" si="22"/>
        <v>315</v>
      </c>
      <c r="F64" s="167">
        <f t="shared" si="22"/>
        <v>524.1</v>
      </c>
      <c r="G64" s="203">
        <f t="shared" si="22"/>
        <v>253</v>
      </c>
      <c r="H64" s="167">
        <f t="shared" si="22"/>
        <v>226.79999999999998</v>
      </c>
      <c r="I64" s="203">
        <f t="shared" si="22"/>
        <v>53</v>
      </c>
      <c r="J64" s="167">
        <f t="shared" si="22"/>
        <v>227.00000000000003</v>
      </c>
      <c r="K64" s="203">
        <f t="shared" si="22"/>
        <v>8</v>
      </c>
      <c r="L64" s="167">
        <f t="shared" si="22"/>
        <v>58.3</v>
      </c>
      <c r="M64" s="203">
        <f t="shared" si="22"/>
        <v>1</v>
      </c>
      <c r="N64" s="167">
        <f t="shared" si="22"/>
        <v>12</v>
      </c>
      <c r="O64" s="203">
        <f t="shared" si="22"/>
        <v>0</v>
      </c>
      <c r="P64" s="167">
        <f t="shared" si="22"/>
        <v>0</v>
      </c>
      <c r="Q64" s="203">
        <f t="shared" si="22"/>
        <v>0</v>
      </c>
      <c r="R64" s="167">
        <f t="shared" si="22"/>
        <v>0</v>
      </c>
      <c r="S64" s="203">
        <f t="shared" si="22"/>
        <v>0</v>
      </c>
      <c r="T64" s="167">
        <f t="shared" si="22"/>
        <v>0</v>
      </c>
      <c r="U64" s="203">
        <f t="shared" si="22"/>
        <v>0</v>
      </c>
      <c r="V64" s="167">
        <f t="shared" si="22"/>
        <v>0</v>
      </c>
      <c r="W64" s="203">
        <f t="shared" si="22"/>
        <v>0</v>
      </c>
      <c r="X64" s="167">
        <f t="shared" si="22"/>
        <v>0</v>
      </c>
      <c r="Y64" s="203">
        <f t="shared" si="22"/>
        <v>0</v>
      </c>
      <c r="Z64" s="204">
        <f t="shared" si="22"/>
        <v>0</v>
      </c>
      <c r="AA64" s="205">
        <f t="shared" si="22"/>
        <v>327</v>
      </c>
      <c r="AB64" s="167">
        <f t="shared" si="22"/>
        <v>544.29999999999995</v>
      </c>
      <c r="AC64" s="203">
        <f t="shared" si="22"/>
        <v>0</v>
      </c>
      <c r="AD64" s="204">
        <f t="shared" si="22"/>
        <v>0</v>
      </c>
      <c r="AE64" s="185"/>
      <c r="AF64" s="227"/>
      <c r="AH64" s="39"/>
      <c r="AI64" s="39"/>
      <c r="AK64" s="39"/>
    </row>
    <row r="65" spans="1:37" ht="22.5" customHeight="1" x14ac:dyDescent="0.15">
      <c r="A65" s="188" t="s">
        <v>72</v>
      </c>
      <c r="B65" s="194" t="s">
        <v>225</v>
      </c>
      <c r="C65" s="207">
        <f>SUM(E65,Y65)</f>
        <v>69</v>
      </c>
      <c r="D65" s="208">
        <f>SUM(F65,Z65)</f>
        <v>165.2</v>
      </c>
      <c r="E65" s="207">
        <f>SUM(G65,I65,K65,M65,O65,R65,R65,Q65,S65,U65,W65)</f>
        <v>69</v>
      </c>
      <c r="F65" s="208">
        <f>SUM(H65,J65,L65,N65,P65,R65,T65,V65,X65)</f>
        <v>165.2</v>
      </c>
      <c r="G65" s="698">
        <v>49</v>
      </c>
      <c r="H65" s="699">
        <v>51.4</v>
      </c>
      <c r="I65" s="698">
        <v>16</v>
      </c>
      <c r="J65" s="699">
        <v>65.7</v>
      </c>
      <c r="K65" s="698">
        <v>3</v>
      </c>
      <c r="L65" s="699">
        <v>29.1</v>
      </c>
      <c r="M65" s="698">
        <v>1</v>
      </c>
      <c r="N65" s="699">
        <v>19</v>
      </c>
      <c r="O65" s="698">
        <v>0</v>
      </c>
      <c r="P65" s="699">
        <v>0</v>
      </c>
      <c r="Q65" s="698">
        <v>0</v>
      </c>
      <c r="R65" s="699">
        <v>0</v>
      </c>
      <c r="S65" s="698">
        <v>0</v>
      </c>
      <c r="T65" s="699">
        <v>0</v>
      </c>
      <c r="U65" s="698">
        <v>0</v>
      </c>
      <c r="V65" s="699">
        <v>0</v>
      </c>
      <c r="W65" s="698">
        <v>0</v>
      </c>
      <c r="X65" s="699">
        <v>0</v>
      </c>
      <c r="Y65" s="698">
        <v>0</v>
      </c>
      <c r="Z65" s="700">
        <v>0</v>
      </c>
      <c r="AA65" s="701">
        <v>71</v>
      </c>
      <c r="AB65" s="699">
        <v>169.6</v>
      </c>
      <c r="AC65" s="698">
        <v>0</v>
      </c>
      <c r="AD65" s="700">
        <v>0</v>
      </c>
      <c r="AE65" s="185"/>
      <c r="AF65" s="227"/>
      <c r="AH65" s="39"/>
      <c r="AI65" s="39"/>
      <c r="AK65" s="39"/>
    </row>
    <row r="66" spans="1:37" ht="22.5" customHeight="1" x14ac:dyDescent="0.15">
      <c r="A66" s="197"/>
      <c r="B66" s="198" t="s">
        <v>191</v>
      </c>
      <c r="C66" s="181">
        <f t="shared" ref="C66:AD66" si="23">SUBTOTAL(9,C65:C65)</f>
        <v>69</v>
      </c>
      <c r="D66" s="182">
        <f t="shared" si="23"/>
        <v>165.2</v>
      </c>
      <c r="E66" s="181">
        <f t="shared" si="23"/>
        <v>69</v>
      </c>
      <c r="F66" s="182">
        <f t="shared" si="23"/>
        <v>165.2</v>
      </c>
      <c r="G66" s="181">
        <f t="shared" si="23"/>
        <v>49</v>
      </c>
      <c r="H66" s="182">
        <f t="shared" si="23"/>
        <v>51.4</v>
      </c>
      <c r="I66" s="181">
        <f t="shared" si="23"/>
        <v>16</v>
      </c>
      <c r="J66" s="182">
        <f t="shared" si="23"/>
        <v>65.7</v>
      </c>
      <c r="K66" s="181">
        <f t="shared" si="23"/>
        <v>3</v>
      </c>
      <c r="L66" s="182">
        <f t="shared" si="23"/>
        <v>29.1</v>
      </c>
      <c r="M66" s="181">
        <f t="shared" si="23"/>
        <v>1</v>
      </c>
      <c r="N66" s="182">
        <f t="shared" si="23"/>
        <v>19</v>
      </c>
      <c r="O66" s="181">
        <f t="shared" si="23"/>
        <v>0</v>
      </c>
      <c r="P66" s="182">
        <f t="shared" si="23"/>
        <v>0</v>
      </c>
      <c r="Q66" s="181">
        <f t="shared" si="23"/>
        <v>0</v>
      </c>
      <c r="R66" s="182">
        <f t="shared" si="23"/>
        <v>0</v>
      </c>
      <c r="S66" s="181">
        <f t="shared" si="23"/>
        <v>0</v>
      </c>
      <c r="T66" s="182">
        <f t="shared" si="23"/>
        <v>0</v>
      </c>
      <c r="U66" s="181">
        <f t="shared" si="23"/>
        <v>0</v>
      </c>
      <c r="V66" s="182">
        <f t="shared" si="23"/>
        <v>0</v>
      </c>
      <c r="W66" s="181">
        <f t="shared" si="23"/>
        <v>0</v>
      </c>
      <c r="X66" s="182">
        <f t="shared" si="23"/>
        <v>0</v>
      </c>
      <c r="Y66" s="181">
        <f t="shared" si="23"/>
        <v>0</v>
      </c>
      <c r="Z66" s="183">
        <f t="shared" si="23"/>
        <v>0</v>
      </c>
      <c r="AA66" s="184">
        <f t="shared" si="23"/>
        <v>71</v>
      </c>
      <c r="AB66" s="182">
        <f t="shared" si="23"/>
        <v>169.6</v>
      </c>
      <c r="AC66" s="181">
        <f t="shared" si="23"/>
        <v>0</v>
      </c>
      <c r="AD66" s="183">
        <f t="shared" si="23"/>
        <v>0</v>
      </c>
      <c r="AE66" s="185"/>
      <c r="AF66" s="227"/>
      <c r="AH66" s="39"/>
      <c r="AI66" s="39"/>
      <c r="AK66" s="39"/>
    </row>
    <row r="67" spans="1:37" ht="22.5" customHeight="1" x14ac:dyDescent="0.15">
      <c r="A67" s="199" t="s">
        <v>73</v>
      </c>
      <c r="B67" s="193" t="s">
        <v>226</v>
      </c>
      <c r="C67" s="181">
        <f t="shared" ref="C67:D69" si="24">SUM(E67,Y67)</f>
        <v>161</v>
      </c>
      <c r="D67" s="182">
        <f t="shared" si="24"/>
        <v>175.7</v>
      </c>
      <c r="E67" s="181">
        <f>SUM(G67,I67,K67,M67,O67,R67,R67,Q67,S67,U67,W67)</f>
        <v>161</v>
      </c>
      <c r="F67" s="182">
        <f>SUM(H67,J67,L67,N67,P67,R67,T67,V67,X67)</f>
        <v>175.7</v>
      </c>
      <c r="G67" s="694">
        <v>150</v>
      </c>
      <c r="H67" s="695">
        <v>119.9</v>
      </c>
      <c r="I67" s="694">
        <v>9</v>
      </c>
      <c r="J67" s="695">
        <v>37.6</v>
      </c>
      <c r="K67" s="694">
        <v>2</v>
      </c>
      <c r="L67" s="695">
        <v>18.2</v>
      </c>
      <c r="M67" s="694">
        <v>0</v>
      </c>
      <c r="N67" s="695">
        <v>0</v>
      </c>
      <c r="O67" s="694">
        <v>0</v>
      </c>
      <c r="P67" s="695">
        <v>0</v>
      </c>
      <c r="Q67" s="694">
        <v>0</v>
      </c>
      <c r="R67" s="695">
        <v>0</v>
      </c>
      <c r="S67" s="694">
        <v>0</v>
      </c>
      <c r="T67" s="695">
        <v>0</v>
      </c>
      <c r="U67" s="694">
        <v>0</v>
      </c>
      <c r="V67" s="695">
        <v>0</v>
      </c>
      <c r="W67" s="694">
        <v>0</v>
      </c>
      <c r="X67" s="695">
        <v>0</v>
      </c>
      <c r="Y67" s="694">
        <v>0</v>
      </c>
      <c r="Z67" s="696">
        <v>0</v>
      </c>
      <c r="AA67" s="697">
        <v>161</v>
      </c>
      <c r="AB67" s="695">
        <v>174.2</v>
      </c>
      <c r="AC67" s="694">
        <v>0</v>
      </c>
      <c r="AD67" s="696">
        <v>0</v>
      </c>
      <c r="AE67" s="185"/>
      <c r="AF67" s="227"/>
      <c r="AH67" s="39"/>
      <c r="AI67" s="39"/>
      <c r="AK67" s="39"/>
    </row>
    <row r="68" spans="1:37" ht="22.5" customHeight="1" x14ac:dyDescent="0.15">
      <c r="A68" s="188"/>
      <c r="B68" s="194" t="s">
        <v>227</v>
      </c>
      <c r="C68" s="181">
        <f t="shared" si="24"/>
        <v>86</v>
      </c>
      <c r="D68" s="182">
        <f t="shared" si="24"/>
        <v>149.9</v>
      </c>
      <c r="E68" s="181">
        <f>SUM(G68,I68,K68,M68,O68,R68,R68,Q68,S68,U68,W68)</f>
        <v>86</v>
      </c>
      <c r="F68" s="182">
        <f>SUM(H68,J68,L68,N68,P68,R68,T68,V68,X68)</f>
        <v>149.9</v>
      </c>
      <c r="G68" s="694">
        <v>72</v>
      </c>
      <c r="H68" s="695">
        <v>60.9</v>
      </c>
      <c r="I68" s="694">
        <v>11</v>
      </c>
      <c r="J68" s="695">
        <v>46.5</v>
      </c>
      <c r="K68" s="694">
        <v>1</v>
      </c>
      <c r="L68" s="695">
        <v>6.6</v>
      </c>
      <c r="M68" s="694">
        <v>2</v>
      </c>
      <c r="N68" s="695">
        <v>35.9</v>
      </c>
      <c r="O68" s="694">
        <v>0</v>
      </c>
      <c r="P68" s="695">
        <v>0</v>
      </c>
      <c r="Q68" s="694">
        <v>0</v>
      </c>
      <c r="R68" s="695">
        <v>0</v>
      </c>
      <c r="S68" s="694">
        <v>0</v>
      </c>
      <c r="T68" s="695">
        <v>0</v>
      </c>
      <c r="U68" s="694">
        <v>0</v>
      </c>
      <c r="V68" s="695">
        <v>0</v>
      </c>
      <c r="W68" s="694">
        <v>0</v>
      </c>
      <c r="X68" s="695">
        <v>0</v>
      </c>
      <c r="Y68" s="694">
        <v>0</v>
      </c>
      <c r="Z68" s="696">
        <v>0</v>
      </c>
      <c r="AA68" s="697">
        <v>88</v>
      </c>
      <c r="AB68" s="695">
        <v>155.19999999999999</v>
      </c>
      <c r="AC68" s="694">
        <v>0</v>
      </c>
      <c r="AD68" s="696">
        <v>0</v>
      </c>
      <c r="AE68" s="185"/>
      <c r="AF68" s="227"/>
      <c r="AH68" s="39"/>
      <c r="AI68" s="39"/>
      <c r="AK68" s="39"/>
    </row>
    <row r="69" spans="1:37" ht="22.5" customHeight="1" x14ac:dyDescent="0.15">
      <c r="A69" s="188"/>
      <c r="B69" s="194" t="s">
        <v>228</v>
      </c>
      <c r="C69" s="181">
        <f t="shared" si="24"/>
        <v>23</v>
      </c>
      <c r="D69" s="182">
        <f t="shared" si="24"/>
        <v>19.5</v>
      </c>
      <c r="E69" s="181">
        <f>SUM(G69,I69,K69,M69,O69,R69,R69,Q69,S69,U69,W69)</f>
        <v>23</v>
      </c>
      <c r="F69" s="182">
        <f>SUM(H69,J69,L69,N69,P69,R69,T69,V69,X69)</f>
        <v>19.5</v>
      </c>
      <c r="G69" s="694">
        <v>22</v>
      </c>
      <c r="H69" s="695">
        <v>16.399999999999999</v>
      </c>
      <c r="I69" s="694">
        <v>1</v>
      </c>
      <c r="J69" s="695">
        <v>3.1</v>
      </c>
      <c r="K69" s="694">
        <v>0</v>
      </c>
      <c r="L69" s="695">
        <v>0</v>
      </c>
      <c r="M69" s="694">
        <v>0</v>
      </c>
      <c r="N69" s="695">
        <v>0</v>
      </c>
      <c r="O69" s="694">
        <v>0</v>
      </c>
      <c r="P69" s="695">
        <v>0</v>
      </c>
      <c r="Q69" s="694">
        <v>0</v>
      </c>
      <c r="R69" s="695">
        <v>0</v>
      </c>
      <c r="S69" s="694">
        <v>0</v>
      </c>
      <c r="T69" s="695">
        <v>0</v>
      </c>
      <c r="U69" s="694">
        <v>0</v>
      </c>
      <c r="V69" s="695">
        <v>0</v>
      </c>
      <c r="W69" s="694">
        <v>0</v>
      </c>
      <c r="X69" s="695">
        <v>0</v>
      </c>
      <c r="Y69" s="694">
        <v>0</v>
      </c>
      <c r="Z69" s="696">
        <v>0</v>
      </c>
      <c r="AA69" s="697">
        <v>23</v>
      </c>
      <c r="AB69" s="695">
        <v>19.5</v>
      </c>
      <c r="AC69" s="694">
        <v>0</v>
      </c>
      <c r="AD69" s="696">
        <v>0</v>
      </c>
      <c r="AE69" s="185"/>
      <c r="AF69" s="227"/>
      <c r="AH69" s="39"/>
      <c r="AI69" s="39"/>
      <c r="AK69" s="39"/>
    </row>
    <row r="70" spans="1:37" ht="22.5" customHeight="1" x14ac:dyDescent="0.15">
      <c r="A70" s="188"/>
      <c r="B70" s="195" t="s">
        <v>191</v>
      </c>
      <c r="C70" s="181">
        <f t="shared" ref="C70:AD70" si="25">SUBTOTAL(9,C67:C69)</f>
        <v>270</v>
      </c>
      <c r="D70" s="182">
        <f t="shared" si="25"/>
        <v>345.1</v>
      </c>
      <c r="E70" s="181">
        <f t="shared" si="25"/>
        <v>270</v>
      </c>
      <c r="F70" s="182">
        <f t="shared" si="25"/>
        <v>345.1</v>
      </c>
      <c r="G70" s="181">
        <f t="shared" si="25"/>
        <v>244</v>
      </c>
      <c r="H70" s="182">
        <f t="shared" si="25"/>
        <v>197.20000000000002</v>
      </c>
      <c r="I70" s="181">
        <f t="shared" si="25"/>
        <v>21</v>
      </c>
      <c r="J70" s="182">
        <f t="shared" si="25"/>
        <v>87.199999999999989</v>
      </c>
      <c r="K70" s="181">
        <f t="shared" si="25"/>
        <v>3</v>
      </c>
      <c r="L70" s="182">
        <f t="shared" si="25"/>
        <v>24.799999999999997</v>
      </c>
      <c r="M70" s="181">
        <f t="shared" si="25"/>
        <v>2</v>
      </c>
      <c r="N70" s="182">
        <f t="shared" si="25"/>
        <v>35.9</v>
      </c>
      <c r="O70" s="181">
        <f t="shared" si="25"/>
        <v>0</v>
      </c>
      <c r="P70" s="182">
        <f t="shared" si="25"/>
        <v>0</v>
      </c>
      <c r="Q70" s="181">
        <f t="shared" si="25"/>
        <v>0</v>
      </c>
      <c r="R70" s="182">
        <f t="shared" si="25"/>
        <v>0</v>
      </c>
      <c r="S70" s="181">
        <f t="shared" si="25"/>
        <v>0</v>
      </c>
      <c r="T70" s="182">
        <f t="shared" si="25"/>
        <v>0</v>
      </c>
      <c r="U70" s="181">
        <f t="shared" si="25"/>
        <v>0</v>
      </c>
      <c r="V70" s="182">
        <f t="shared" si="25"/>
        <v>0</v>
      </c>
      <c r="W70" s="181">
        <f t="shared" si="25"/>
        <v>0</v>
      </c>
      <c r="X70" s="182">
        <f t="shared" si="25"/>
        <v>0</v>
      </c>
      <c r="Y70" s="181">
        <f t="shared" si="25"/>
        <v>0</v>
      </c>
      <c r="Z70" s="183">
        <f t="shared" si="25"/>
        <v>0</v>
      </c>
      <c r="AA70" s="184">
        <f t="shared" si="25"/>
        <v>272</v>
      </c>
      <c r="AB70" s="182">
        <f t="shared" si="25"/>
        <v>348.9</v>
      </c>
      <c r="AC70" s="181">
        <f t="shared" si="25"/>
        <v>0</v>
      </c>
      <c r="AD70" s="183">
        <f t="shared" si="25"/>
        <v>0</v>
      </c>
      <c r="AE70" s="185"/>
      <c r="AF70" s="227"/>
      <c r="AH70" s="39"/>
      <c r="AI70" s="39"/>
      <c r="AK70" s="39"/>
    </row>
    <row r="71" spans="1:37" ht="22.5" customHeight="1" x14ac:dyDescent="0.15">
      <c r="A71" s="199" t="s">
        <v>74</v>
      </c>
      <c r="B71" s="193" t="s">
        <v>229</v>
      </c>
      <c r="C71" s="181">
        <f t="shared" ref="C71:D74" si="26">SUM(E71,Y71)</f>
        <v>36</v>
      </c>
      <c r="D71" s="182">
        <f t="shared" si="26"/>
        <v>72</v>
      </c>
      <c r="E71" s="181">
        <f>SUM(G71,I71,K71,M71,O71,R71,R71,Q71,S71,U71,W71)</f>
        <v>32</v>
      </c>
      <c r="F71" s="182">
        <f>SUM(H71,J71,L71,N71,P71,R71,T71,V71,X71)</f>
        <v>70</v>
      </c>
      <c r="G71" s="694">
        <v>23</v>
      </c>
      <c r="H71" s="695">
        <v>26.3</v>
      </c>
      <c r="I71" s="694">
        <v>8</v>
      </c>
      <c r="J71" s="695">
        <v>36.9</v>
      </c>
      <c r="K71" s="694">
        <v>1</v>
      </c>
      <c r="L71" s="695">
        <v>6.8</v>
      </c>
      <c r="M71" s="694">
        <v>0</v>
      </c>
      <c r="N71" s="695">
        <v>0</v>
      </c>
      <c r="O71" s="694">
        <v>0</v>
      </c>
      <c r="P71" s="695">
        <v>0</v>
      </c>
      <c r="Q71" s="694">
        <v>0</v>
      </c>
      <c r="R71" s="695">
        <v>0</v>
      </c>
      <c r="S71" s="694">
        <v>0</v>
      </c>
      <c r="T71" s="695">
        <v>0</v>
      </c>
      <c r="U71" s="694">
        <v>0</v>
      </c>
      <c r="V71" s="695">
        <v>0</v>
      </c>
      <c r="W71" s="694">
        <v>0</v>
      </c>
      <c r="X71" s="695">
        <v>0</v>
      </c>
      <c r="Y71" s="694">
        <v>4</v>
      </c>
      <c r="Z71" s="696">
        <v>2</v>
      </c>
      <c r="AA71" s="697">
        <v>36</v>
      </c>
      <c r="AB71" s="695">
        <v>76</v>
      </c>
      <c r="AC71" s="694">
        <v>4</v>
      </c>
      <c r="AD71" s="696">
        <v>2</v>
      </c>
      <c r="AE71" s="185"/>
      <c r="AF71" s="227"/>
      <c r="AH71" s="39"/>
      <c r="AI71" s="39"/>
      <c r="AK71" s="39"/>
    </row>
    <row r="72" spans="1:37" ht="22.5" customHeight="1" x14ac:dyDescent="0.15">
      <c r="A72" s="188"/>
      <c r="B72" s="194" t="s">
        <v>230</v>
      </c>
      <c r="C72" s="181">
        <f t="shared" si="26"/>
        <v>155</v>
      </c>
      <c r="D72" s="182">
        <f t="shared" si="26"/>
        <v>157.80000000000001</v>
      </c>
      <c r="E72" s="181">
        <f>SUM(G72,I72,K72,M72,O72,R72,R72,Q72,S72,U72,W72)</f>
        <v>70</v>
      </c>
      <c r="F72" s="182">
        <f>SUM(H72,J72,L72,N72,P72,R72,T72,V72,X72)</f>
        <v>139.80000000000001</v>
      </c>
      <c r="G72" s="694">
        <v>52</v>
      </c>
      <c r="H72" s="695">
        <v>49.6</v>
      </c>
      <c r="I72" s="694">
        <v>15</v>
      </c>
      <c r="J72" s="695">
        <v>67.2</v>
      </c>
      <c r="K72" s="694">
        <v>3</v>
      </c>
      <c r="L72" s="695">
        <v>23</v>
      </c>
      <c r="M72" s="694">
        <v>0</v>
      </c>
      <c r="N72" s="695">
        <v>0</v>
      </c>
      <c r="O72" s="694">
        <v>0</v>
      </c>
      <c r="P72" s="695">
        <v>0</v>
      </c>
      <c r="Q72" s="694">
        <v>0</v>
      </c>
      <c r="R72" s="695">
        <v>0</v>
      </c>
      <c r="S72" s="694">
        <v>0</v>
      </c>
      <c r="T72" s="695">
        <v>0</v>
      </c>
      <c r="U72" s="694">
        <v>0</v>
      </c>
      <c r="V72" s="695">
        <v>0</v>
      </c>
      <c r="W72" s="694">
        <v>0</v>
      </c>
      <c r="X72" s="695">
        <v>0</v>
      </c>
      <c r="Y72" s="694">
        <v>85</v>
      </c>
      <c r="Z72" s="696">
        <v>18</v>
      </c>
      <c r="AA72" s="697">
        <v>69</v>
      </c>
      <c r="AB72" s="695">
        <v>139.19999999999999</v>
      </c>
      <c r="AC72" s="694">
        <v>85</v>
      </c>
      <c r="AD72" s="696">
        <v>18</v>
      </c>
      <c r="AE72" s="185"/>
      <c r="AF72" s="227"/>
      <c r="AH72" s="39"/>
      <c r="AI72" s="39"/>
      <c r="AK72" s="39"/>
    </row>
    <row r="73" spans="1:37" ht="22.5" customHeight="1" x14ac:dyDescent="0.15">
      <c r="A73" s="188"/>
      <c r="B73" s="194" t="s">
        <v>231</v>
      </c>
      <c r="C73" s="181">
        <f t="shared" si="26"/>
        <v>124</v>
      </c>
      <c r="D73" s="182">
        <f t="shared" si="26"/>
        <v>190.6</v>
      </c>
      <c r="E73" s="181">
        <f>SUM(G73,I73,K73,M73,O73,R73,R73,Q73,S73,U73,W73)</f>
        <v>64</v>
      </c>
      <c r="F73" s="182">
        <f>SUM(H73,J73,L73,N73,P73,R73,T73,V73,X73)</f>
        <v>166.6</v>
      </c>
      <c r="G73" s="694">
        <v>46</v>
      </c>
      <c r="H73" s="695">
        <v>50.5</v>
      </c>
      <c r="I73" s="694">
        <v>13</v>
      </c>
      <c r="J73" s="695">
        <v>50.5</v>
      </c>
      <c r="K73" s="694">
        <v>2</v>
      </c>
      <c r="L73" s="695">
        <v>14.6</v>
      </c>
      <c r="M73" s="694">
        <v>3</v>
      </c>
      <c r="N73" s="695">
        <v>51</v>
      </c>
      <c r="O73" s="694">
        <v>0</v>
      </c>
      <c r="P73" s="695">
        <v>0</v>
      </c>
      <c r="Q73" s="694">
        <v>0</v>
      </c>
      <c r="R73" s="695">
        <v>0</v>
      </c>
      <c r="S73" s="694">
        <v>0</v>
      </c>
      <c r="T73" s="695">
        <v>0</v>
      </c>
      <c r="U73" s="694">
        <v>0</v>
      </c>
      <c r="V73" s="695">
        <v>0</v>
      </c>
      <c r="W73" s="694">
        <v>0</v>
      </c>
      <c r="X73" s="695">
        <v>0</v>
      </c>
      <c r="Y73" s="694">
        <v>60</v>
      </c>
      <c r="Z73" s="696">
        <v>24</v>
      </c>
      <c r="AA73" s="697">
        <v>68</v>
      </c>
      <c r="AB73" s="695">
        <v>190.1</v>
      </c>
      <c r="AC73" s="694">
        <v>60</v>
      </c>
      <c r="AD73" s="696">
        <v>24</v>
      </c>
      <c r="AE73" s="185"/>
      <c r="AF73" s="227"/>
      <c r="AH73" s="39"/>
      <c r="AI73" s="39"/>
      <c r="AK73" s="39"/>
    </row>
    <row r="74" spans="1:37" ht="22.5" customHeight="1" x14ac:dyDescent="0.15">
      <c r="A74" s="188"/>
      <c r="B74" s="226" t="s">
        <v>232</v>
      </c>
      <c r="C74" s="181">
        <f t="shared" si="26"/>
        <v>57</v>
      </c>
      <c r="D74" s="182">
        <f t="shared" si="26"/>
        <v>160.69999999999999</v>
      </c>
      <c r="E74" s="181">
        <f>SUM(G74,I74,K74,M74,O74,R74,R74,Q74,S74,U74,W74)</f>
        <v>57</v>
      </c>
      <c r="F74" s="182">
        <f>SUM(H74,J74,L74,N74,P74,R74,T74,V74,X74)</f>
        <v>160.69999999999999</v>
      </c>
      <c r="G74" s="694">
        <v>37</v>
      </c>
      <c r="H74" s="695">
        <v>43.1</v>
      </c>
      <c r="I74" s="694">
        <v>15</v>
      </c>
      <c r="J74" s="695">
        <v>66.900000000000006</v>
      </c>
      <c r="K74" s="694">
        <v>3</v>
      </c>
      <c r="L74" s="695">
        <v>20.7</v>
      </c>
      <c r="M74" s="694">
        <v>2</v>
      </c>
      <c r="N74" s="695">
        <v>30</v>
      </c>
      <c r="O74" s="694">
        <v>0</v>
      </c>
      <c r="P74" s="695">
        <v>0</v>
      </c>
      <c r="Q74" s="694">
        <v>0</v>
      </c>
      <c r="R74" s="695">
        <v>0</v>
      </c>
      <c r="S74" s="694">
        <v>0</v>
      </c>
      <c r="T74" s="695">
        <v>0</v>
      </c>
      <c r="U74" s="694">
        <v>0</v>
      </c>
      <c r="V74" s="695">
        <v>0</v>
      </c>
      <c r="W74" s="694">
        <v>0</v>
      </c>
      <c r="X74" s="695">
        <v>0</v>
      </c>
      <c r="Y74" s="694">
        <v>0</v>
      </c>
      <c r="Z74" s="696">
        <v>0</v>
      </c>
      <c r="AA74" s="697">
        <v>65</v>
      </c>
      <c r="AB74" s="695">
        <v>165.2</v>
      </c>
      <c r="AC74" s="694">
        <v>0</v>
      </c>
      <c r="AD74" s="696">
        <v>0</v>
      </c>
      <c r="AE74" s="185"/>
      <c r="AF74" s="227"/>
      <c r="AH74" s="39"/>
      <c r="AI74" s="39"/>
      <c r="AK74" s="39"/>
    </row>
    <row r="75" spans="1:37" ht="22.5" customHeight="1" thickBot="1" x14ac:dyDescent="0.2">
      <c r="A75" s="209"/>
      <c r="B75" s="210" t="s">
        <v>191</v>
      </c>
      <c r="C75" s="211">
        <f t="shared" ref="C75:AD75" si="27">SUBTOTAL(9,C71:C74)</f>
        <v>372</v>
      </c>
      <c r="D75" s="212">
        <f t="shared" si="27"/>
        <v>581.09999999999991</v>
      </c>
      <c r="E75" s="211">
        <f t="shared" si="27"/>
        <v>223</v>
      </c>
      <c r="F75" s="212">
        <f t="shared" si="27"/>
        <v>537.09999999999991</v>
      </c>
      <c r="G75" s="211">
        <f t="shared" si="27"/>
        <v>158</v>
      </c>
      <c r="H75" s="212">
        <f t="shared" si="27"/>
        <v>169.5</v>
      </c>
      <c r="I75" s="211">
        <f t="shared" si="27"/>
        <v>51</v>
      </c>
      <c r="J75" s="212">
        <f t="shared" si="27"/>
        <v>221.5</v>
      </c>
      <c r="K75" s="211">
        <f t="shared" si="27"/>
        <v>9</v>
      </c>
      <c r="L75" s="212">
        <f t="shared" si="27"/>
        <v>65.099999999999994</v>
      </c>
      <c r="M75" s="211">
        <f t="shared" si="27"/>
        <v>5</v>
      </c>
      <c r="N75" s="212">
        <f t="shared" si="27"/>
        <v>81</v>
      </c>
      <c r="O75" s="211">
        <f t="shared" si="27"/>
        <v>0</v>
      </c>
      <c r="P75" s="212">
        <f t="shared" si="27"/>
        <v>0</v>
      </c>
      <c r="Q75" s="211">
        <f t="shared" si="27"/>
        <v>0</v>
      </c>
      <c r="R75" s="212">
        <f t="shared" si="27"/>
        <v>0</v>
      </c>
      <c r="S75" s="211">
        <f t="shared" si="27"/>
        <v>0</v>
      </c>
      <c r="T75" s="212">
        <f t="shared" si="27"/>
        <v>0</v>
      </c>
      <c r="U75" s="211">
        <f t="shared" si="27"/>
        <v>0</v>
      </c>
      <c r="V75" s="212">
        <f t="shared" si="27"/>
        <v>0</v>
      </c>
      <c r="W75" s="211">
        <f t="shared" si="27"/>
        <v>0</v>
      </c>
      <c r="X75" s="212">
        <f t="shared" si="27"/>
        <v>0</v>
      </c>
      <c r="Y75" s="211">
        <f t="shared" si="27"/>
        <v>149</v>
      </c>
      <c r="Z75" s="213">
        <f t="shared" si="27"/>
        <v>44</v>
      </c>
      <c r="AA75" s="214">
        <f t="shared" si="27"/>
        <v>238</v>
      </c>
      <c r="AB75" s="212">
        <f t="shared" si="27"/>
        <v>570.5</v>
      </c>
      <c r="AC75" s="211">
        <f t="shared" si="27"/>
        <v>149</v>
      </c>
      <c r="AD75" s="213">
        <f t="shared" si="27"/>
        <v>44</v>
      </c>
      <c r="AE75" s="185"/>
      <c r="AF75" s="227"/>
      <c r="AH75" s="39"/>
      <c r="AI75" s="39"/>
      <c r="AK75" s="39"/>
    </row>
    <row r="76" spans="1:37" ht="15" customHeight="1" x14ac:dyDescent="0.15">
      <c r="A76" s="215"/>
      <c r="B76" s="216"/>
      <c r="C76" s="185"/>
      <c r="D76" s="227"/>
      <c r="E76" s="185"/>
      <c r="F76" s="227"/>
      <c r="G76" s="185"/>
      <c r="H76" s="227"/>
      <c r="I76" s="185"/>
      <c r="J76" s="227"/>
      <c r="K76" s="185"/>
      <c r="L76" s="227"/>
      <c r="M76" s="185"/>
      <c r="N76" s="227"/>
      <c r="O76" s="185"/>
      <c r="P76" s="227"/>
      <c r="Q76" s="185"/>
      <c r="R76" s="227"/>
      <c r="S76" s="185"/>
      <c r="T76" s="227"/>
      <c r="U76" s="185"/>
      <c r="V76" s="227"/>
      <c r="W76" s="185"/>
      <c r="X76" s="227"/>
      <c r="Y76" s="185"/>
      <c r="Z76" s="227"/>
      <c r="AA76" s="228"/>
      <c r="AB76" s="229"/>
      <c r="AC76" s="185"/>
      <c r="AD76" s="227"/>
      <c r="AE76" s="185"/>
      <c r="AF76" s="227"/>
      <c r="AH76" s="39"/>
      <c r="AI76" s="39"/>
      <c r="AK76" s="39"/>
    </row>
    <row r="77" spans="1:37" ht="14.25" thickBot="1" x14ac:dyDescent="0.2">
      <c r="A77" s="563" t="s">
        <v>170</v>
      </c>
      <c r="B77" s="563"/>
      <c r="C77" s="563"/>
      <c r="D77" s="563"/>
      <c r="Y77" s="177"/>
      <c r="Z77" s="177"/>
      <c r="AA77" s="177"/>
      <c r="AB77" s="177"/>
      <c r="AC77" s="177"/>
      <c r="AD77" s="100" t="s">
        <v>171</v>
      </c>
      <c r="AE77" s="691"/>
      <c r="AF77" s="691"/>
      <c r="AH77" s="39"/>
      <c r="AI77" s="39"/>
      <c r="AK77" s="39"/>
    </row>
    <row r="78" spans="1:37" ht="20.25" customHeight="1" x14ac:dyDescent="0.15">
      <c r="A78" s="555" t="s">
        <v>172</v>
      </c>
      <c r="B78" s="557" t="s">
        <v>173</v>
      </c>
      <c r="C78" s="471" t="s">
        <v>44</v>
      </c>
      <c r="D78" s="472"/>
      <c r="E78" s="559" t="s">
        <v>174</v>
      </c>
      <c r="F78" s="560"/>
      <c r="G78" s="560"/>
      <c r="H78" s="560"/>
      <c r="I78" s="560"/>
      <c r="J78" s="560"/>
      <c r="K78" s="560"/>
      <c r="L78" s="560"/>
      <c r="M78" s="560"/>
      <c r="N78" s="561"/>
      <c r="O78" s="562" t="s">
        <v>175</v>
      </c>
      <c r="P78" s="560"/>
      <c r="Q78" s="560"/>
      <c r="R78" s="560"/>
      <c r="S78" s="560"/>
      <c r="T78" s="560"/>
      <c r="U78" s="560"/>
      <c r="V78" s="560"/>
      <c r="W78" s="560"/>
      <c r="X78" s="560"/>
      <c r="Y78" s="471" t="s">
        <v>87</v>
      </c>
      <c r="Z78" s="473"/>
      <c r="AA78" s="551" t="str">
        <f>'１－５'!$L$3</f>
        <v>令和３年</v>
      </c>
      <c r="AB78" s="552"/>
      <c r="AC78" s="552"/>
      <c r="AD78" s="552"/>
      <c r="AE78" s="691"/>
      <c r="AF78" s="691"/>
      <c r="AH78" s="39"/>
      <c r="AI78" s="39"/>
      <c r="AK78" s="39"/>
    </row>
    <row r="79" spans="1:37" ht="20.25" customHeight="1" x14ac:dyDescent="0.15">
      <c r="A79" s="556"/>
      <c r="B79" s="558"/>
      <c r="C79" s="484"/>
      <c r="D79" s="484"/>
      <c r="E79" s="484" t="s">
        <v>88</v>
      </c>
      <c r="F79" s="484"/>
      <c r="G79" s="484" t="s">
        <v>89</v>
      </c>
      <c r="H79" s="484"/>
      <c r="I79" s="484" t="s">
        <v>176</v>
      </c>
      <c r="J79" s="484"/>
      <c r="K79" s="484" t="s">
        <v>177</v>
      </c>
      <c r="L79" s="484"/>
      <c r="M79" s="484" t="s">
        <v>92</v>
      </c>
      <c r="N79" s="484"/>
      <c r="O79" s="484" t="s">
        <v>121</v>
      </c>
      <c r="P79" s="484"/>
      <c r="Q79" s="545" t="s">
        <v>95</v>
      </c>
      <c r="R79" s="484"/>
      <c r="S79" s="484" t="s">
        <v>96</v>
      </c>
      <c r="T79" s="484"/>
      <c r="U79" s="484" t="s">
        <v>97</v>
      </c>
      <c r="V79" s="484"/>
      <c r="W79" s="484" t="s">
        <v>98</v>
      </c>
      <c r="X79" s="484"/>
      <c r="Y79" s="484"/>
      <c r="Z79" s="550"/>
      <c r="AA79" s="543" t="s">
        <v>123</v>
      </c>
      <c r="AB79" s="484"/>
      <c r="AC79" s="545" t="s">
        <v>87</v>
      </c>
      <c r="AD79" s="550"/>
      <c r="AE79" s="691"/>
      <c r="AF79" s="691"/>
      <c r="AH79" s="39"/>
      <c r="AI79" s="39"/>
      <c r="AK79" s="39"/>
    </row>
    <row r="80" spans="1:37" ht="20.25" customHeight="1" x14ac:dyDescent="0.15">
      <c r="A80" s="556"/>
      <c r="B80" s="558"/>
      <c r="C80" s="15" t="s">
        <v>178</v>
      </c>
      <c r="D80" s="15" t="s">
        <v>179</v>
      </c>
      <c r="E80" s="15" t="s">
        <v>178</v>
      </c>
      <c r="F80" s="15" t="s">
        <v>179</v>
      </c>
      <c r="G80" s="222" t="s">
        <v>178</v>
      </c>
      <c r="H80" s="222" t="s">
        <v>179</v>
      </c>
      <c r="I80" s="222" t="s">
        <v>178</v>
      </c>
      <c r="J80" s="222" t="s">
        <v>179</v>
      </c>
      <c r="K80" s="222" t="s">
        <v>178</v>
      </c>
      <c r="L80" s="222" t="s">
        <v>179</v>
      </c>
      <c r="M80" s="222" t="s">
        <v>178</v>
      </c>
      <c r="N80" s="222" t="s">
        <v>179</v>
      </c>
      <c r="O80" s="222" t="s">
        <v>178</v>
      </c>
      <c r="P80" s="222" t="s">
        <v>179</v>
      </c>
      <c r="Q80" s="222" t="s">
        <v>178</v>
      </c>
      <c r="R80" s="222" t="s">
        <v>179</v>
      </c>
      <c r="S80" s="222" t="s">
        <v>178</v>
      </c>
      <c r="T80" s="222" t="s">
        <v>179</v>
      </c>
      <c r="U80" s="222" t="s">
        <v>178</v>
      </c>
      <c r="V80" s="222" t="s">
        <v>179</v>
      </c>
      <c r="W80" s="222" t="s">
        <v>178</v>
      </c>
      <c r="X80" s="222" t="s">
        <v>179</v>
      </c>
      <c r="Y80" s="222" t="s">
        <v>178</v>
      </c>
      <c r="Z80" s="223" t="s">
        <v>179</v>
      </c>
      <c r="AA80" s="224" t="s">
        <v>178</v>
      </c>
      <c r="AB80" s="222" t="s">
        <v>179</v>
      </c>
      <c r="AC80" s="222" t="s">
        <v>178</v>
      </c>
      <c r="AD80" s="223" t="s">
        <v>179</v>
      </c>
      <c r="AE80" s="691"/>
      <c r="AF80" s="691"/>
      <c r="AH80" s="39"/>
      <c r="AI80" s="39"/>
      <c r="AK80" s="39"/>
    </row>
    <row r="81" spans="1:37" ht="22.5" customHeight="1" x14ac:dyDescent="0.15">
      <c r="A81" s="199" t="s">
        <v>233</v>
      </c>
      <c r="B81" s="194" t="s">
        <v>234</v>
      </c>
      <c r="C81" s="181">
        <f>SUM(E81,Y81)</f>
        <v>59</v>
      </c>
      <c r="D81" s="182">
        <f>SUM(F81,Z81)</f>
        <v>60.9</v>
      </c>
      <c r="E81" s="181">
        <f>SUM(G81,I81,K81,M81,O81,R81,R81,Q81,S81,U81,W81)</f>
        <v>59</v>
      </c>
      <c r="F81" s="182">
        <f>SUM(H81,J81,L81,N81,P81,R81,T81,V81,X81)</f>
        <v>60.9</v>
      </c>
      <c r="G81" s="694">
        <v>58</v>
      </c>
      <c r="H81" s="695">
        <v>41.9</v>
      </c>
      <c r="I81" s="694">
        <v>0</v>
      </c>
      <c r="J81" s="695">
        <v>0</v>
      </c>
      <c r="K81" s="694">
        <v>0</v>
      </c>
      <c r="L81" s="695">
        <v>0</v>
      </c>
      <c r="M81" s="694">
        <v>1</v>
      </c>
      <c r="N81" s="695">
        <v>19</v>
      </c>
      <c r="O81" s="694">
        <v>0</v>
      </c>
      <c r="P81" s="695">
        <v>0</v>
      </c>
      <c r="Q81" s="694">
        <v>0</v>
      </c>
      <c r="R81" s="695">
        <v>0</v>
      </c>
      <c r="S81" s="694">
        <v>0</v>
      </c>
      <c r="T81" s="695">
        <v>0</v>
      </c>
      <c r="U81" s="694">
        <v>0</v>
      </c>
      <c r="V81" s="695">
        <v>0</v>
      </c>
      <c r="W81" s="694">
        <v>0</v>
      </c>
      <c r="X81" s="695">
        <v>0</v>
      </c>
      <c r="Y81" s="694">
        <v>0</v>
      </c>
      <c r="Z81" s="696">
        <v>0</v>
      </c>
      <c r="AA81" s="697">
        <v>61</v>
      </c>
      <c r="AB81" s="695">
        <v>61.9</v>
      </c>
      <c r="AC81" s="694">
        <v>0</v>
      </c>
      <c r="AD81" s="696">
        <v>0</v>
      </c>
      <c r="AE81" s="185"/>
      <c r="AF81" s="227"/>
      <c r="AH81" s="39"/>
      <c r="AI81" s="39"/>
      <c r="AK81" s="39"/>
    </row>
    <row r="82" spans="1:37" ht="22.5" customHeight="1" x14ac:dyDescent="0.15">
      <c r="A82" s="188"/>
      <c r="B82" s="195" t="s">
        <v>191</v>
      </c>
      <c r="C82" s="181">
        <f t="shared" ref="C82:AD82" si="28">SUBTOTAL(9,C81)</f>
        <v>59</v>
      </c>
      <c r="D82" s="182">
        <f t="shared" si="28"/>
        <v>60.9</v>
      </c>
      <c r="E82" s="181">
        <f t="shared" si="28"/>
        <v>59</v>
      </c>
      <c r="F82" s="182">
        <f t="shared" si="28"/>
        <v>60.9</v>
      </c>
      <c r="G82" s="181">
        <f t="shared" si="28"/>
        <v>58</v>
      </c>
      <c r="H82" s="182">
        <f t="shared" si="28"/>
        <v>41.9</v>
      </c>
      <c r="I82" s="181">
        <f t="shared" si="28"/>
        <v>0</v>
      </c>
      <c r="J82" s="182">
        <f t="shared" si="28"/>
        <v>0</v>
      </c>
      <c r="K82" s="181">
        <f t="shared" si="28"/>
        <v>0</v>
      </c>
      <c r="L82" s="182">
        <f t="shared" si="28"/>
        <v>0</v>
      </c>
      <c r="M82" s="181">
        <f t="shared" si="28"/>
        <v>1</v>
      </c>
      <c r="N82" s="182">
        <f t="shared" si="28"/>
        <v>19</v>
      </c>
      <c r="O82" s="181">
        <f t="shared" si="28"/>
        <v>0</v>
      </c>
      <c r="P82" s="182">
        <f t="shared" si="28"/>
        <v>0</v>
      </c>
      <c r="Q82" s="181">
        <f t="shared" si="28"/>
        <v>0</v>
      </c>
      <c r="R82" s="182">
        <f t="shared" si="28"/>
        <v>0</v>
      </c>
      <c r="S82" s="181">
        <f t="shared" si="28"/>
        <v>0</v>
      </c>
      <c r="T82" s="182">
        <f t="shared" si="28"/>
        <v>0</v>
      </c>
      <c r="U82" s="181">
        <f t="shared" si="28"/>
        <v>0</v>
      </c>
      <c r="V82" s="182">
        <f t="shared" si="28"/>
        <v>0</v>
      </c>
      <c r="W82" s="181">
        <f t="shared" si="28"/>
        <v>0</v>
      </c>
      <c r="X82" s="182">
        <f t="shared" si="28"/>
        <v>0</v>
      </c>
      <c r="Y82" s="181">
        <f t="shared" si="28"/>
        <v>0</v>
      </c>
      <c r="Z82" s="183">
        <f t="shared" si="28"/>
        <v>0</v>
      </c>
      <c r="AA82" s="184">
        <f t="shared" si="28"/>
        <v>61</v>
      </c>
      <c r="AB82" s="182">
        <f t="shared" si="28"/>
        <v>61.9</v>
      </c>
      <c r="AC82" s="181">
        <f t="shared" si="28"/>
        <v>0</v>
      </c>
      <c r="AD82" s="183">
        <f t="shared" si="28"/>
        <v>0</v>
      </c>
      <c r="AE82" s="185"/>
      <c r="AF82" s="227"/>
      <c r="AH82" s="39"/>
      <c r="AI82" s="39"/>
      <c r="AK82" s="39"/>
    </row>
    <row r="83" spans="1:37" ht="22.5" customHeight="1" x14ac:dyDescent="0.15">
      <c r="A83" s="199" t="s">
        <v>78</v>
      </c>
      <c r="B83" s="194" t="s">
        <v>235</v>
      </c>
      <c r="C83" s="181">
        <f>SUM(E83,Y83)</f>
        <v>42</v>
      </c>
      <c r="D83" s="182">
        <f>SUM(F83,Z83)</f>
        <v>194.7</v>
      </c>
      <c r="E83" s="181">
        <f>SUM(G83,I83,K83,M83,O83,R83,R83,Q83,S83,U83,W83)</f>
        <v>41</v>
      </c>
      <c r="F83" s="182">
        <f>SUM(H83,J83,L83,N83,P83,R83,T83,V83,X83)</f>
        <v>192.6</v>
      </c>
      <c r="G83" s="694">
        <v>5</v>
      </c>
      <c r="H83" s="695">
        <v>6.9</v>
      </c>
      <c r="I83" s="694">
        <v>33</v>
      </c>
      <c r="J83" s="695">
        <v>146.69999999999999</v>
      </c>
      <c r="K83" s="694">
        <v>0</v>
      </c>
      <c r="L83" s="695">
        <v>0</v>
      </c>
      <c r="M83" s="694">
        <v>3</v>
      </c>
      <c r="N83" s="695">
        <v>39</v>
      </c>
      <c r="O83" s="694">
        <v>0</v>
      </c>
      <c r="P83" s="695">
        <v>0</v>
      </c>
      <c r="Q83" s="694">
        <v>0</v>
      </c>
      <c r="R83" s="695">
        <v>0</v>
      </c>
      <c r="S83" s="694">
        <v>0</v>
      </c>
      <c r="T83" s="695">
        <v>0</v>
      </c>
      <c r="U83" s="694">
        <v>0</v>
      </c>
      <c r="V83" s="695">
        <v>0</v>
      </c>
      <c r="W83" s="694">
        <v>0</v>
      </c>
      <c r="X83" s="695">
        <v>0</v>
      </c>
      <c r="Y83" s="694">
        <v>1</v>
      </c>
      <c r="Z83" s="696">
        <v>2.1</v>
      </c>
      <c r="AA83" s="697">
        <v>41</v>
      </c>
      <c r="AB83" s="695">
        <v>193.4</v>
      </c>
      <c r="AC83" s="694">
        <v>1</v>
      </c>
      <c r="AD83" s="696">
        <v>2.1</v>
      </c>
      <c r="AE83" s="185"/>
      <c r="AF83" s="227"/>
      <c r="AH83" s="39"/>
      <c r="AI83" s="39"/>
      <c r="AK83" s="39"/>
    </row>
    <row r="84" spans="1:37" ht="22.5" customHeight="1" x14ac:dyDescent="0.15">
      <c r="A84" s="188"/>
      <c r="B84" s="195" t="s">
        <v>191</v>
      </c>
      <c r="C84" s="181">
        <f t="shared" ref="C84:AD84" si="29">SUBTOTAL(9,C83)</f>
        <v>42</v>
      </c>
      <c r="D84" s="182">
        <f t="shared" si="29"/>
        <v>194.7</v>
      </c>
      <c r="E84" s="181">
        <f t="shared" si="29"/>
        <v>41</v>
      </c>
      <c r="F84" s="182">
        <f t="shared" si="29"/>
        <v>192.6</v>
      </c>
      <c r="G84" s="181">
        <f t="shared" si="29"/>
        <v>5</v>
      </c>
      <c r="H84" s="182">
        <f t="shared" si="29"/>
        <v>6.9</v>
      </c>
      <c r="I84" s="181">
        <f t="shared" si="29"/>
        <v>33</v>
      </c>
      <c r="J84" s="182">
        <f t="shared" si="29"/>
        <v>146.69999999999999</v>
      </c>
      <c r="K84" s="181">
        <f t="shared" si="29"/>
        <v>0</v>
      </c>
      <c r="L84" s="182">
        <f t="shared" si="29"/>
        <v>0</v>
      </c>
      <c r="M84" s="181">
        <f t="shared" si="29"/>
        <v>3</v>
      </c>
      <c r="N84" s="182">
        <f t="shared" si="29"/>
        <v>39</v>
      </c>
      <c r="O84" s="181">
        <f t="shared" si="29"/>
        <v>0</v>
      </c>
      <c r="P84" s="182">
        <f t="shared" si="29"/>
        <v>0</v>
      </c>
      <c r="Q84" s="181">
        <f t="shared" si="29"/>
        <v>0</v>
      </c>
      <c r="R84" s="182">
        <f t="shared" si="29"/>
        <v>0</v>
      </c>
      <c r="S84" s="181">
        <f t="shared" si="29"/>
        <v>0</v>
      </c>
      <c r="T84" s="182">
        <f t="shared" si="29"/>
        <v>0</v>
      </c>
      <c r="U84" s="181">
        <f t="shared" si="29"/>
        <v>0</v>
      </c>
      <c r="V84" s="182">
        <f t="shared" si="29"/>
        <v>0</v>
      </c>
      <c r="W84" s="181">
        <f t="shared" si="29"/>
        <v>0</v>
      </c>
      <c r="X84" s="182">
        <f t="shared" si="29"/>
        <v>0</v>
      </c>
      <c r="Y84" s="181">
        <f t="shared" si="29"/>
        <v>1</v>
      </c>
      <c r="Z84" s="183">
        <f t="shared" si="29"/>
        <v>2.1</v>
      </c>
      <c r="AA84" s="184">
        <f t="shared" si="29"/>
        <v>41</v>
      </c>
      <c r="AB84" s="182">
        <f t="shared" si="29"/>
        <v>193.4</v>
      </c>
      <c r="AC84" s="181">
        <f t="shared" si="29"/>
        <v>1</v>
      </c>
      <c r="AD84" s="183">
        <f t="shared" si="29"/>
        <v>2.1</v>
      </c>
      <c r="AE84" s="185"/>
      <c r="AF84" s="227"/>
      <c r="AH84" s="39"/>
      <c r="AI84" s="39"/>
      <c r="AK84" s="39"/>
    </row>
    <row r="85" spans="1:37" ht="22.5" customHeight="1" x14ac:dyDescent="0.15">
      <c r="A85" s="199" t="s">
        <v>80</v>
      </c>
      <c r="B85" s="193" t="s">
        <v>236</v>
      </c>
      <c r="C85" s="181">
        <f t="shared" ref="C85:D85" si="30">SUM(E85,Y85)</f>
        <v>128</v>
      </c>
      <c r="D85" s="182">
        <f t="shared" si="30"/>
        <v>265.89999999999998</v>
      </c>
      <c r="E85" s="181">
        <f>SUM(G85,I85,K85,M85,O85,R85,R85,Q85,S85,U85,W85)</f>
        <v>128</v>
      </c>
      <c r="F85" s="182">
        <f>SUM(H85,J85,L85,N85,P85,R85,T85,V85,X85)</f>
        <v>265.89999999999998</v>
      </c>
      <c r="G85" s="694">
        <v>110</v>
      </c>
      <c r="H85" s="695">
        <v>76.2</v>
      </c>
      <c r="I85" s="694">
        <v>10</v>
      </c>
      <c r="J85" s="695">
        <v>43.7</v>
      </c>
      <c r="K85" s="694">
        <v>0</v>
      </c>
      <c r="L85" s="695">
        <v>0</v>
      </c>
      <c r="M85" s="694">
        <v>8</v>
      </c>
      <c r="N85" s="695">
        <v>146</v>
      </c>
      <c r="O85" s="694">
        <v>0</v>
      </c>
      <c r="P85" s="695">
        <v>0</v>
      </c>
      <c r="Q85" s="694">
        <v>0</v>
      </c>
      <c r="R85" s="695">
        <v>0</v>
      </c>
      <c r="S85" s="694">
        <v>0</v>
      </c>
      <c r="T85" s="695">
        <v>0</v>
      </c>
      <c r="U85" s="694">
        <v>0</v>
      </c>
      <c r="V85" s="695">
        <v>0</v>
      </c>
      <c r="W85" s="694">
        <v>0</v>
      </c>
      <c r="X85" s="695">
        <v>0</v>
      </c>
      <c r="Y85" s="694">
        <v>0</v>
      </c>
      <c r="Z85" s="696">
        <v>0</v>
      </c>
      <c r="AA85" s="697">
        <v>133</v>
      </c>
      <c r="AB85" s="695">
        <v>271.2</v>
      </c>
      <c r="AC85" s="694">
        <v>0</v>
      </c>
      <c r="AD85" s="696">
        <v>0</v>
      </c>
      <c r="AE85" s="185"/>
      <c r="AF85" s="227"/>
      <c r="AH85" s="39"/>
      <c r="AI85" s="39"/>
      <c r="AK85" s="39"/>
    </row>
    <row r="86" spans="1:37" ht="22.5" customHeight="1" x14ac:dyDescent="0.15">
      <c r="A86" s="188"/>
      <c r="B86" s="230" t="s">
        <v>191</v>
      </c>
      <c r="C86" s="181">
        <f t="shared" ref="C86:AD86" si="31">SUBTOTAL(9,C85:C85)</f>
        <v>128</v>
      </c>
      <c r="D86" s="182">
        <f t="shared" si="31"/>
        <v>265.89999999999998</v>
      </c>
      <c r="E86" s="181">
        <f t="shared" si="31"/>
        <v>128</v>
      </c>
      <c r="F86" s="182">
        <f t="shared" si="31"/>
        <v>265.89999999999998</v>
      </c>
      <c r="G86" s="181">
        <f t="shared" si="31"/>
        <v>110</v>
      </c>
      <c r="H86" s="182">
        <f t="shared" si="31"/>
        <v>76.2</v>
      </c>
      <c r="I86" s="181">
        <f t="shared" si="31"/>
        <v>10</v>
      </c>
      <c r="J86" s="182">
        <f t="shared" si="31"/>
        <v>43.7</v>
      </c>
      <c r="K86" s="181">
        <f t="shared" si="31"/>
        <v>0</v>
      </c>
      <c r="L86" s="182">
        <f t="shared" si="31"/>
        <v>0</v>
      </c>
      <c r="M86" s="181">
        <f t="shared" si="31"/>
        <v>8</v>
      </c>
      <c r="N86" s="182">
        <f t="shared" si="31"/>
        <v>146</v>
      </c>
      <c r="O86" s="181">
        <f t="shared" si="31"/>
        <v>0</v>
      </c>
      <c r="P86" s="182">
        <f t="shared" si="31"/>
        <v>0</v>
      </c>
      <c r="Q86" s="181">
        <f t="shared" si="31"/>
        <v>0</v>
      </c>
      <c r="R86" s="182">
        <f t="shared" si="31"/>
        <v>0</v>
      </c>
      <c r="S86" s="181">
        <f t="shared" si="31"/>
        <v>0</v>
      </c>
      <c r="T86" s="182">
        <f t="shared" si="31"/>
        <v>0</v>
      </c>
      <c r="U86" s="181">
        <f t="shared" si="31"/>
        <v>0</v>
      </c>
      <c r="V86" s="182">
        <f t="shared" si="31"/>
        <v>0</v>
      </c>
      <c r="W86" s="181">
        <f t="shared" si="31"/>
        <v>0</v>
      </c>
      <c r="X86" s="182">
        <f t="shared" si="31"/>
        <v>0</v>
      </c>
      <c r="Y86" s="181">
        <f t="shared" si="31"/>
        <v>0</v>
      </c>
      <c r="Z86" s="183">
        <f t="shared" si="31"/>
        <v>0</v>
      </c>
      <c r="AA86" s="184">
        <f t="shared" si="31"/>
        <v>133</v>
      </c>
      <c r="AB86" s="182">
        <f t="shared" si="31"/>
        <v>271.2</v>
      </c>
      <c r="AC86" s="181">
        <f t="shared" si="31"/>
        <v>0</v>
      </c>
      <c r="AD86" s="183">
        <f t="shared" si="31"/>
        <v>0</v>
      </c>
      <c r="AE86" s="185"/>
      <c r="AF86" s="227"/>
      <c r="AH86" s="39"/>
      <c r="AI86" s="39"/>
      <c r="AK86" s="39"/>
    </row>
    <row r="87" spans="1:37" ht="22.5" customHeight="1" x14ac:dyDescent="0.15">
      <c r="A87" s="199" t="s">
        <v>81</v>
      </c>
      <c r="B87" s="193" t="s">
        <v>237</v>
      </c>
      <c r="C87" s="181">
        <f t="shared" ref="C87:D89" si="32">SUM(E87,Y87)</f>
        <v>18</v>
      </c>
      <c r="D87" s="182">
        <f t="shared" si="32"/>
        <v>29.4</v>
      </c>
      <c r="E87" s="181">
        <f>SUM(G87,I87,K87,M87,O87,R87,R87,Q87,S87,U87,W87)</f>
        <v>18</v>
      </c>
      <c r="F87" s="182">
        <f>SUM(H87,J87,L87,N87,P87,R87,T87,V87,X87)</f>
        <v>29.4</v>
      </c>
      <c r="G87" s="694">
        <v>14</v>
      </c>
      <c r="H87" s="695">
        <v>11.7</v>
      </c>
      <c r="I87" s="694">
        <v>4</v>
      </c>
      <c r="J87" s="695">
        <v>17.7</v>
      </c>
      <c r="K87" s="694">
        <v>0</v>
      </c>
      <c r="L87" s="695">
        <v>0</v>
      </c>
      <c r="M87" s="694">
        <v>0</v>
      </c>
      <c r="N87" s="695">
        <v>0</v>
      </c>
      <c r="O87" s="694">
        <v>0</v>
      </c>
      <c r="P87" s="695">
        <v>0</v>
      </c>
      <c r="Q87" s="694">
        <v>0</v>
      </c>
      <c r="R87" s="695">
        <v>0</v>
      </c>
      <c r="S87" s="694">
        <v>0</v>
      </c>
      <c r="T87" s="695">
        <v>0</v>
      </c>
      <c r="U87" s="694">
        <v>0</v>
      </c>
      <c r="V87" s="695">
        <v>0</v>
      </c>
      <c r="W87" s="694">
        <v>0</v>
      </c>
      <c r="X87" s="695">
        <v>0</v>
      </c>
      <c r="Y87" s="694">
        <v>0</v>
      </c>
      <c r="Z87" s="696">
        <v>0</v>
      </c>
      <c r="AA87" s="697">
        <v>20</v>
      </c>
      <c r="AB87" s="695">
        <v>38.099999999999994</v>
      </c>
      <c r="AC87" s="694">
        <v>0</v>
      </c>
      <c r="AD87" s="696">
        <v>0</v>
      </c>
      <c r="AE87" s="185"/>
      <c r="AF87" s="227"/>
      <c r="AH87" s="39"/>
      <c r="AI87" s="39"/>
      <c r="AK87" s="39"/>
    </row>
    <row r="88" spans="1:37" ht="22.5" customHeight="1" x14ac:dyDescent="0.15">
      <c r="A88" s="188"/>
      <c r="B88" s="194" t="s">
        <v>238</v>
      </c>
      <c r="C88" s="181">
        <f t="shared" si="32"/>
        <v>38</v>
      </c>
      <c r="D88" s="182">
        <f t="shared" si="32"/>
        <v>60.7</v>
      </c>
      <c r="E88" s="181">
        <f>SUM(G88,I88,K88,M88,O88,R88,R88,Q88,S88,U88,W88)</f>
        <v>38</v>
      </c>
      <c r="F88" s="182">
        <f>SUM(H88,J88,L88,N88,P88,R88,T88,V88,X88)</f>
        <v>60.7</v>
      </c>
      <c r="G88" s="694">
        <v>32</v>
      </c>
      <c r="H88" s="695">
        <v>24.4</v>
      </c>
      <c r="I88" s="694">
        <v>5</v>
      </c>
      <c r="J88" s="695">
        <v>17.3</v>
      </c>
      <c r="K88" s="694">
        <v>0</v>
      </c>
      <c r="L88" s="695">
        <v>0</v>
      </c>
      <c r="M88" s="694">
        <v>1</v>
      </c>
      <c r="N88" s="695">
        <v>19</v>
      </c>
      <c r="O88" s="694">
        <v>0</v>
      </c>
      <c r="P88" s="695">
        <v>0</v>
      </c>
      <c r="Q88" s="694">
        <v>0</v>
      </c>
      <c r="R88" s="695">
        <v>0</v>
      </c>
      <c r="S88" s="694">
        <v>0</v>
      </c>
      <c r="T88" s="695">
        <v>0</v>
      </c>
      <c r="U88" s="694">
        <v>0</v>
      </c>
      <c r="V88" s="695">
        <v>0</v>
      </c>
      <c r="W88" s="694">
        <v>0</v>
      </c>
      <c r="X88" s="695">
        <v>0</v>
      </c>
      <c r="Y88" s="694">
        <v>0</v>
      </c>
      <c r="Z88" s="696">
        <v>0</v>
      </c>
      <c r="AA88" s="697">
        <v>38</v>
      </c>
      <c r="AB88" s="695">
        <v>60.7</v>
      </c>
      <c r="AC88" s="694">
        <v>0</v>
      </c>
      <c r="AD88" s="696">
        <v>0</v>
      </c>
      <c r="AE88" s="185"/>
      <c r="AF88" s="227"/>
      <c r="AH88" s="39"/>
      <c r="AI88" s="39"/>
      <c r="AK88" s="39"/>
    </row>
    <row r="89" spans="1:37" ht="22.5" customHeight="1" x14ac:dyDescent="0.15">
      <c r="A89" s="188"/>
      <c r="B89" s="194" t="s">
        <v>239</v>
      </c>
      <c r="C89" s="181">
        <f t="shared" si="32"/>
        <v>20</v>
      </c>
      <c r="D89" s="182">
        <f t="shared" si="32"/>
        <v>75.3</v>
      </c>
      <c r="E89" s="181">
        <f>SUM(G89,I89,K89,M89,O89,R89,R89,Q89,S89,U89,W89)</f>
        <v>20</v>
      </c>
      <c r="F89" s="182">
        <f>SUM(H89,J89,L89,N89,P89,R89,T89,V89,X89)</f>
        <v>75.3</v>
      </c>
      <c r="G89" s="694">
        <v>12</v>
      </c>
      <c r="H89" s="695">
        <v>9</v>
      </c>
      <c r="I89" s="694">
        <v>5</v>
      </c>
      <c r="J89" s="695">
        <v>17.7</v>
      </c>
      <c r="K89" s="694">
        <v>1</v>
      </c>
      <c r="L89" s="695">
        <v>9.6999999999999993</v>
      </c>
      <c r="M89" s="694">
        <v>2</v>
      </c>
      <c r="N89" s="695">
        <v>38.9</v>
      </c>
      <c r="O89" s="694">
        <v>0</v>
      </c>
      <c r="P89" s="695">
        <v>0</v>
      </c>
      <c r="Q89" s="694">
        <v>0</v>
      </c>
      <c r="R89" s="695">
        <v>0</v>
      </c>
      <c r="S89" s="694">
        <v>0</v>
      </c>
      <c r="T89" s="695">
        <v>0</v>
      </c>
      <c r="U89" s="694">
        <v>0</v>
      </c>
      <c r="V89" s="695">
        <v>0</v>
      </c>
      <c r="W89" s="694">
        <v>0</v>
      </c>
      <c r="X89" s="695">
        <v>0</v>
      </c>
      <c r="Y89" s="694">
        <v>0</v>
      </c>
      <c r="Z89" s="696">
        <v>0</v>
      </c>
      <c r="AA89" s="697">
        <v>19</v>
      </c>
      <c r="AB89" s="695">
        <v>69</v>
      </c>
      <c r="AC89" s="694">
        <v>0</v>
      </c>
      <c r="AD89" s="696">
        <v>0</v>
      </c>
      <c r="AE89" s="185"/>
      <c r="AF89" s="227"/>
      <c r="AH89" s="39"/>
      <c r="AI89" s="39"/>
      <c r="AK89" s="39"/>
    </row>
    <row r="90" spans="1:37" ht="22.5" customHeight="1" thickBot="1" x14ac:dyDescent="0.2">
      <c r="A90" s="209"/>
      <c r="B90" s="210" t="s">
        <v>191</v>
      </c>
      <c r="C90" s="211">
        <f t="shared" ref="C90:AD90" si="33">SUBTOTAL(9,C87:C89)</f>
        <v>76</v>
      </c>
      <c r="D90" s="212">
        <f t="shared" si="33"/>
        <v>165.39999999999998</v>
      </c>
      <c r="E90" s="211">
        <f t="shared" si="33"/>
        <v>76</v>
      </c>
      <c r="F90" s="212">
        <f t="shared" si="33"/>
        <v>165.39999999999998</v>
      </c>
      <c r="G90" s="211">
        <f t="shared" si="33"/>
        <v>58</v>
      </c>
      <c r="H90" s="212">
        <f t="shared" si="33"/>
        <v>45.099999999999994</v>
      </c>
      <c r="I90" s="211">
        <f t="shared" si="33"/>
        <v>14</v>
      </c>
      <c r="J90" s="212">
        <f t="shared" si="33"/>
        <v>52.7</v>
      </c>
      <c r="K90" s="211">
        <f t="shared" si="33"/>
        <v>1</v>
      </c>
      <c r="L90" s="212">
        <f t="shared" si="33"/>
        <v>9.6999999999999993</v>
      </c>
      <c r="M90" s="211">
        <f t="shared" si="33"/>
        <v>3</v>
      </c>
      <c r="N90" s="212">
        <f t="shared" si="33"/>
        <v>57.9</v>
      </c>
      <c r="O90" s="211">
        <f t="shared" si="33"/>
        <v>0</v>
      </c>
      <c r="P90" s="212">
        <f t="shared" si="33"/>
        <v>0</v>
      </c>
      <c r="Q90" s="211">
        <f t="shared" si="33"/>
        <v>0</v>
      </c>
      <c r="R90" s="212">
        <f t="shared" si="33"/>
        <v>0</v>
      </c>
      <c r="S90" s="211">
        <f t="shared" si="33"/>
        <v>0</v>
      </c>
      <c r="T90" s="212">
        <f t="shared" si="33"/>
        <v>0</v>
      </c>
      <c r="U90" s="211">
        <f t="shared" si="33"/>
        <v>0</v>
      </c>
      <c r="V90" s="212">
        <f t="shared" si="33"/>
        <v>0</v>
      </c>
      <c r="W90" s="211">
        <f t="shared" si="33"/>
        <v>0</v>
      </c>
      <c r="X90" s="212">
        <f t="shared" si="33"/>
        <v>0</v>
      </c>
      <c r="Y90" s="211">
        <f t="shared" si="33"/>
        <v>0</v>
      </c>
      <c r="Z90" s="213">
        <f t="shared" si="33"/>
        <v>0</v>
      </c>
      <c r="AA90" s="214">
        <f t="shared" si="33"/>
        <v>77</v>
      </c>
      <c r="AB90" s="212">
        <f t="shared" si="33"/>
        <v>167.8</v>
      </c>
      <c r="AC90" s="211">
        <f t="shared" si="33"/>
        <v>0</v>
      </c>
      <c r="AD90" s="213">
        <f t="shared" si="33"/>
        <v>0</v>
      </c>
      <c r="AE90" s="185"/>
      <c r="AF90" s="227"/>
      <c r="AH90" s="39"/>
      <c r="AI90" s="39"/>
      <c r="AK90" s="39"/>
    </row>
    <row r="91" spans="1:37" ht="17.25" customHeight="1" x14ac:dyDescent="0.15">
      <c r="A91" s="215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7"/>
      <c r="Z91" s="217"/>
      <c r="AA91" s="217"/>
      <c r="AB91" s="217"/>
      <c r="AC91" s="217"/>
      <c r="AD91" s="217"/>
      <c r="AE91" s="691"/>
      <c r="AF91" s="691"/>
      <c r="AH91" s="39"/>
      <c r="AI91" s="39"/>
      <c r="AK91" s="39"/>
    </row>
    <row r="92" spans="1:37" ht="17.25" customHeight="1" x14ac:dyDescent="0.15">
      <c r="A92" s="215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9"/>
      <c r="AF92" s="219"/>
      <c r="AH92" s="39"/>
      <c r="AI92" s="39"/>
      <c r="AK92" s="39"/>
    </row>
    <row r="93" spans="1:37" s="38" customFormat="1" ht="14.25" thickBot="1" x14ac:dyDescent="0.45">
      <c r="A93" s="554" t="s">
        <v>240</v>
      </c>
      <c r="B93" s="554"/>
      <c r="C93" s="554"/>
      <c r="D93" s="554"/>
      <c r="E93" s="6"/>
      <c r="F93" s="6"/>
      <c r="G93" s="6"/>
      <c r="H93" s="6"/>
      <c r="I93" s="6"/>
      <c r="J93" s="6"/>
      <c r="K93" s="6"/>
      <c r="L93" s="6"/>
      <c r="M93" s="6"/>
      <c r="N93" s="6"/>
      <c r="Y93" s="177"/>
      <c r="Z93" s="177"/>
      <c r="AA93" s="177"/>
      <c r="AB93" s="177"/>
      <c r="AC93" s="177"/>
      <c r="AD93" s="100" t="s">
        <v>171</v>
      </c>
      <c r="AE93" s="219"/>
      <c r="AF93" s="219"/>
      <c r="AH93" s="39"/>
      <c r="AI93" s="39"/>
      <c r="AK93" s="39"/>
    </row>
    <row r="94" spans="1:37" ht="20.25" customHeight="1" x14ac:dyDescent="0.15">
      <c r="A94" s="555" t="s">
        <v>172</v>
      </c>
      <c r="B94" s="557" t="s">
        <v>173</v>
      </c>
      <c r="C94" s="471" t="s">
        <v>44</v>
      </c>
      <c r="D94" s="472"/>
      <c r="E94" s="559" t="s">
        <v>174</v>
      </c>
      <c r="F94" s="560"/>
      <c r="G94" s="560"/>
      <c r="H94" s="560"/>
      <c r="I94" s="560"/>
      <c r="J94" s="560"/>
      <c r="K94" s="560"/>
      <c r="L94" s="560"/>
      <c r="M94" s="560"/>
      <c r="N94" s="561"/>
      <c r="O94" s="562" t="s">
        <v>175</v>
      </c>
      <c r="P94" s="560"/>
      <c r="Q94" s="560"/>
      <c r="R94" s="560"/>
      <c r="S94" s="560"/>
      <c r="T94" s="560"/>
      <c r="U94" s="560"/>
      <c r="V94" s="560"/>
      <c r="W94" s="560"/>
      <c r="X94" s="560"/>
      <c r="Y94" s="471" t="s">
        <v>87</v>
      </c>
      <c r="Z94" s="473"/>
      <c r="AA94" s="551" t="str">
        <f>'１－５'!$L$3</f>
        <v>令和３年</v>
      </c>
      <c r="AB94" s="552"/>
      <c r="AC94" s="552"/>
      <c r="AD94" s="553"/>
      <c r="AE94" s="219"/>
      <c r="AF94" s="219"/>
      <c r="AH94" s="39"/>
      <c r="AI94" s="39"/>
      <c r="AK94" s="39"/>
    </row>
    <row r="95" spans="1:37" ht="20.25" customHeight="1" x14ac:dyDescent="0.15">
      <c r="A95" s="556"/>
      <c r="B95" s="558"/>
      <c r="C95" s="484"/>
      <c r="D95" s="484"/>
      <c r="E95" s="484" t="s">
        <v>88</v>
      </c>
      <c r="F95" s="484"/>
      <c r="G95" s="484" t="s">
        <v>89</v>
      </c>
      <c r="H95" s="484"/>
      <c r="I95" s="484" t="s">
        <v>176</v>
      </c>
      <c r="J95" s="484"/>
      <c r="K95" s="484" t="s">
        <v>177</v>
      </c>
      <c r="L95" s="484"/>
      <c r="M95" s="484" t="s">
        <v>92</v>
      </c>
      <c r="N95" s="484"/>
      <c r="O95" s="484" t="s">
        <v>121</v>
      </c>
      <c r="P95" s="484"/>
      <c r="Q95" s="545" t="s">
        <v>95</v>
      </c>
      <c r="R95" s="484"/>
      <c r="S95" s="484" t="s">
        <v>96</v>
      </c>
      <c r="T95" s="484"/>
      <c r="U95" s="484" t="s">
        <v>97</v>
      </c>
      <c r="V95" s="484"/>
      <c r="W95" s="484" t="s">
        <v>98</v>
      </c>
      <c r="X95" s="484"/>
      <c r="Y95" s="484"/>
      <c r="Z95" s="550"/>
      <c r="AA95" s="543" t="s">
        <v>123</v>
      </c>
      <c r="AB95" s="484"/>
      <c r="AC95" s="545" t="s">
        <v>87</v>
      </c>
      <c r="AD95" s="539"/>
      <c r="AE95" s="219"/>
      <c r="AF95" s="219"/>
      <c r="AH95" s="39"/>
      <c r="AI95" s="39"/>
      <c r="AK95" s="39"/>
    </row>
    <row r="96" spans="1:37" ht="20.25" customHeight="1" x14ac:dyDescent="0.15">
      <c r="A96" s="556"/>
      <c r="B96" s="558"/>
      <c r="C96" s="15" t="s">
        <v>178</v>
      </c>
      <c r="D96" s="15" t="s">
        <v>179</v>
      </c>
      <c r="E96" s="15" t="s">
        <v>178</v>
      </c>
      <c r="F96" s="15" t="s">
        <v>179</v>
      </c>
      <c r="G96" s="15" t="s">
        <v>178</v>
      </c>
      <c r="H96" s="15" t="s">
        <v>179</v>
      </c>
      <c r="I96" s="15" t="s">
        <v>178</v>
      </c>
      <c r="J96" s="15" t="s">
        <v>179</v>
      </c>
      <c r="K96" s="15" t="s">
        <v>178</v>
      </c>
      <c r="L96" s="15" t="s">
        <v>179</v>
      </c>
      <c r="M96" s="15" t="s">
        <v>178</v>
      </c>
      <c r="N96" s="15" t="s">
        <v>179</v>
      </c>
      <c r="O96" s="15" t="s">
        <v>178</v>
      </c>
      <c r="P96" s="15" t="s">
        <v>179</v>
      </c>
      <c r="Q96" s="15" t="s">
        <v>178</v>
      </c>
      <c r="R96" s="15" t="s">
        <v>179</v>
      </c>
      <c r="S96" s="15" t="s">
        <v>178</v>
      </c>
      <c r="T96" s="15" t="s">
        <v>179</v>
      </c>
      <c r="U96" s="15" t="s">
        <v>178</v>
      </c>
      <c r="V96" s="15" t="s">
        <v>179</v>
      </c>
      <c r="W96" s="15" t="s">
        <v>178</v>
      </c>
      <c r="X96" s="15" t="s">
        <v>179</v>
      </c>
      <c r="Y96" s="15" t="s">
        <v>178</v>
      </c>
      <c r="Z96" s="16" t="s">
        <v>179</v>
      </c>
      <c r="AA96" s="179" t="s">
        <v>178</v>
      </c>
      <c r="AB96" s="15" t="s">
        <v>179</v>
      </c>
      <c r="AC96" s="15" t="s">
        <v>178</v>
      </c>
      <c r="AD96" s="180" t="s">
        <v>179</v>
      </c>
      <c r="AE96" s="219"/>
      <c r="AF96" s="219"/>
      <c r="AH96" s="39"/>
      <c r="AI96" s="39"/>
      <c r="AK96" s="39"/>
    </row>
    <row r="97" spans="1:37" ht="24.75" customHeight="1" x14ac:dyDescent="0.15">
      <c r="A97" s="531" t="s">
        <v>241</v>
      </c>
      <c r="B97" s="484"/>
      <c r="C97" s="181">
        <f t="shared" ref="C97:AD97" si="34">SUBTOTAL(9,C98:C121)</f>
        <v>2398</v>
      </c>
      <c r="D97" s="182">
        <f t="shared" si="34"/>
        <v>6979.4000000000005</v>
      </c>
      <c r="E97" s="181">
        <f t="shared" si="34"/>
        <v>2347</v>
      </c>
      <c r="F97" s="182">
        <f t="shared" si="34"/>
        <v>6954</v>
      </c>
      <c r="G97" s="181">
        <f t="shared" si="34"/>
        <v>1285</v>
      </c>
      <c r="H97" s="182">
        <f t="shared" si="34"/>
        <v>1157.6000000000001</v>
      </c>
      <c r="I97" s="181">
        <f t="shared" si="34"/>
        <v>836</v>
      </c>
      <c r="J97" s="182">
        <f t="shared" si="34"/>
        <v>3688.4999999999995</v>
      </c>
      <c r="K97" s="181">
        <f t="shared" si="34"/>
        <v>188</v>
      </c>
      <c r="L97" s="182">
        <f t="shared" si="34"/>
        <v>1368.9</v>
      </c>
      <c r="M97" s="181">
        <f t="shared" si="34"/>
        <v>35</v>
      </c>
      <c r="N97" s="182">
        <f t="shared" si="34"/>
        <v>543</v>
      </c>
      <c r="O97" s="181">
        <f t="shared" si="34"/>
        <v>2</v>
      </c>
      <c r="P97" s="182">
        <f t="shared" si="34"/>
        <v>98</v>
      </c>
      <c r="Q97" s="181">
        <f t="shared" si="34"/>
        <v>1</v>
      </c>
      <c r="R97" s="182">
        <f t="shared" si="34"/>
        <v>98</v>
      </c>
      <c r="S97" s="181">
        <f t="shared" si="34"/>
        <v>0</v>
      </c>
      <c r="T97" s="182">
        <f t="shared" si="34"/>
        <v>0</v>
      </c>
      <c r="U97" s="181">
        <f t="shared" si="34"/>
        <v>0</v>
      </c>
      <c r="V97" s="182">
        <f t="shared" si="34"/>
        <v>0</v>
      </c>
      <c r="W97" s="181">
        <f t="shared" si="34"/>
        <v>0</v>
      </c>
      <c r="X97" s="182">
        <f t="shared" si="34"/>
        <v>0</v>
      </c>
      <c r="Y97" s="181">
        <f t="shared" si="34"/>
        <v>51</v>
      </c>
      <c r="Z97" s="183">
        <f t="shared" si="34"/>
        <v>25.400000000000002</v>
      </c>
      <c r="AA97" s="184">
        <f t="shared" si="34"/>
        <v>2421</v>
      </c>
      <c r="AB97" s="182">
        <f t="shared" si="34"/>
        <v>7074.4000000000015</v>
      </c>
      <c r="AC97" s="181">
        <f t="shared" si="34"/>
        <v>50</v>
      </c>
      <c r="AD97" s="183">
        <f t="shared" si="34"/>
        <v>24.200000000000003</v>
      </c>
      <c r="AE97" s="185"/>
      <c r="AF97" s="227"/>
      <c r="AH97" s="39"/>
      <c r="AI97" s="39"/>
      <c r="AJ97" s="39"/>
      <c r="AK97" s="39"/>
    </row>
    <row r="98" spans="1:37" ht="22.5" customHeight="1" x14ac:dyDescent="0.15">
      <c r="A98" s="199" t="s">
        <v>181</v>
      </c>
      <c r="B98" s="193" t="s">
        <v>242</v>
      </c>
      <c r="C98" s="181">
        <f t="shared" ref="C98:D113" si="35">SUM(E98,Y98)</f>
        <v>174</v>
      </c>
      <c r="D98" s="182">
        <f t="shared" si="35"/>
        <v>546.79999999999995</v>
      </c>
      <c r="E98" s="181">
        <f t="shared" ref="E98:F113" si="36">SUM(G98,I98,K98,M98,O98,Q98,S98,U98,W98)</f>
        <v>174</v>
      </c>
      <c r="F98" s="182">
        <f t="shared" si="36"/>
        <v>546.79999999999995</v>
      </c>
      <c r="G98" s="694">
        <v>112</v>
      </c>
      <c r="H98" s="695">
        <v>62.8</v>
      </c>
      <c r="I98" s="694">
        <v>27</v>
      </c>
      <c r="J98" s="695">
        <v>120.5</v>
      </c>
      <c r="K98" s="694">
        <v>31</v>
      </c>
      <c r="L98" s="695">
        <v>217.5</v>
      </c>
      <c r="M98" s="694">
        <v>3</v>
      </c>
      <c r="N98" s="695">
        <v>48</v>
      </c>
      <c r="O98" s="694">
        <v>0</v>
      </c>
      <c r="P98" s="695">
        <v>0</v>
      </c>
      <c r="Q98" s="694">
        <v>1</v>
      </c>
      <c r="R98" s="695">
        <v>98</v>
      </c>
      <c r="S98" s="694">
        <v>0</v>
      </c>
      <c r="T98" s="695">
        <v>0</v>
      </c>
      <c r="U98" s="694">
        <v>0</v>
      </c>
      <c r="V98" s="695">
        <v>0</v>
      </c>
      <c r="W98" s="694">
        <v>0</v>
      </c>
      <c r="X98" s="695">
        <v>0</v>
      </c>
      <c r="Y98" s="694">
        <v>0</v>
      </c>
      <c r="Z98" s="696">
        <v>0</v>
      </c>
      <c r="AA98" s="697">
        <v>177</v>
      </c>
      <c r="AB98" s="695">
        <v>547.70000000000005</v>
      </c>
      <c r="AC98" s="694">
        <v>0</v>
      </c>
      <c r="AD98" s="696">
        <v>0</v>
      </c>
      <c r="AE98" s="185"/>
      <c r="AF98" s="227"/>
      <c r="AH98" s="39"/>
      <c r="AI98" s="39"/>
      <c r="AK98" s="39"/>
    </row>
    <row r="99" spans="1:37" ht="22.5" customHeight="1" x14ac:dyDescent="0.15">
      <c r="A99" s="197"/>
      <c r="B99" s="231" t="s">
        <v>243</v>
      </c>
      <c r="C99" s="181">
        <f t="shared" si="35"/>
        <v>195</v>
      </c>
      <c r="D99" s="182">
        <f t="shared" si="35"/>
        <v>713.40000000000009</v>
      </c>
      <c r="E99" s="181">
        <f t="shared" si="36"/>
        <v>195</v>
      </c>
      <c r="F99" s="182">
        <f t="shared" si="36"/>
        <v>713.40000000000009</v>
      </c>
      <c r="G99" s="694">
        <v>99</v>
      </c>
      <c r="H99" s="695">
        <v>78.5</v>
      </c>
      <c r="I99" s="694">
        <v>11</v>
      </c>
      <c r="J99" s="695">
        <v>50.7</v>
      </c>
      <c r="K99" s="694">
        <v>84</v>
      </c>
      <c r="L99" s="695">
        <v>573.20000000000005</v>
      </c>
      <c r="M99" s="694">
        <v>1</v>
      </c>
      <c r="N99" s="695">
        <v>11</v>
      </c>
      <c r="O99" s="694">
        <v>0</v>
      </c>
      <c r="P99" s="695">
        <v>0</v>
      </c>
      <c r="Q99" s="694">
        <v>0</v>
      </c>
      <c r="R99" s="695">
        <v>0</v>
      </c>
      <c r="S99" s="694">
        <v>0</v>
      </c>
      <c r="T99" s="695">
        <v>0</v>
      </c>
      <c r="U99" s="694">
        <v>0</v>
      </c>
      <c r="V99" s="695">
        <v>0</v>
      </c>
      <c r="W99" s="694">
        <v>0</v>
      </c>
      <c r="X99" s="695">
        <v>0</v>
      </c>
      <c r="Y99" s="694">
        <v>0</v>
      </c>
      <c r="Z99" s="696">
        <v>0</v>
      </c>
      <c r="AA99" s="697">
        <v>194</v>
      </c>
      <c r="AB99" s="695">
        <v>711.6</v>
      </c>
      <c r="AC99" s="694">
        <v>0</v>
      </c>
      <c r="AD99" s="696">
        <v>0</v>
      </c>
      <c r="AE99" s="185"/>
      <c r="AF99" s="227"/>
      <c r="AH99" s="39"/>
      <c r="AI99" s="39"/>
      <c r="AK99" s="39"/>
    </row>
    <row r="100" spans="1:37" ht="22.5" customHeight="1" x14ac:dyDescent="0.15">
      <c r="A100" s="199" t="s">
        <v>244</v>
      </c>
      <c r="B100" s="193" t="s">
        <v>245</v>
      </c>
      <c r="C100" s="181">
        <f t="shared" si="35"/>
        <v>50</v>
      </c>
      <c r="D100" s="182">
        <f t="shared" si="35"/>
        <v>125.6</v>
      </c>
      <c r="E100" s="181">
        <f t="shared" si="36"/>
        <v>50</v>
      </c>
      <c r="F100" s="182">
        <f t="shared" si="36"/>
        <v>125.6</v>
      </c>
      <c r="G100" s="694">
        <v>36</v>
      </c>
      <c r="H100" s="695">
        <v>39.6</v>
      </c>
      <c r="I100" s="694">
        <v>11</v>
      </c>
      <c r="J100" s="695">
        <v>40.6</v>
      </c>
      <c r="K100" s="694">
        <v>0</v>
      </c>
      <c r="L100" s="695">
        <v>0</v>
      </c>
      <c r="M100" s="694">
        <v>3</v>
      </c>
      <c r="N100" s="695">
        <v>45.4</v>
      </c>
      <c r="O100" s="694">
        <v>0</v>
      </c>
      <c r="P100" s="695">
        <v>0</v>
      </c>
      <c r="Q100" s="694">
        <v>0</v>
      </c>
      <c r="R100" s="695">
        <v>0</v>
      </c>
      <c r="S100" s="694">
        <v>0</v>
      </c>
      <c r="T100" s="695">
        <v>0</v>
      </c>
      <c r="U100" s="694">
        <v>0</v>
      </c>
      <c r="V100" s="695">
        <v>0</v>
      </c>
      <c r="W100" s="694">
        <v>0</v>
      </c>
      <c r="X100" s="695">
        <v>0</v>
      </c>
      <c r="Y100" s="694">
        <v>0</v>
      </c>
      <c r="Z100" s="696">
        <v>0</v>
      </c>
      <c r="AA100" s="697">
        <v>56</v>
      </c>
      <c r="AB100" s="695">
        <v>136.6</v>
      </c>
      <c r="AC100" s="694">
        <v>0</v>
      </c>
      <c r="AD100" s="696">
        <v>0</v>
      </c>
      <c r="AE100" s="185"/>
      <c r="AF100" s="227"/>
      <c r="AH100" s="39"/>
      <c r="AI100" s="39"/>
      <c r="AK100" s="39"/>
    </row>
    <row r="101" spans="1:37" ht="22.5" customHeight="1" x14ac:dyDescent="0.15">
      <c r="A101" s="188"/>
      <c r="B101" s="194" t="s">
        <v>246</v>
      </c>
      <c r="C101" s="181">
        <f t="shared" si="35"/>
        <v>120</v>
      </c>
      <c r="D101" s="182">
        <f t="shared" si="35"/>
        <v>251.4</v>
      </c>
      <c r="E101" s="181">
        <f t="shared" si="36"/>
        <v>120</v>
      </c>
      <c r="F101" s="182">
        <f t="shared" si="36"/>
        <v>251.4</v>
      </c>
      <c r="G101" s="694">
        <v>88</v>
      </c>
      <c r="H101" s="695">
        <v>78.900000000000006</v>
      </c>
      <c r="I101" s="694">
        <v>24</v>
      </c>
      <c r="J101" s="695">
        <v>104.4</v>
      </c>
      <c r="K101" s="694">
        <v>7</v>
      </c>
      <c r="L101" s="695">
        <v>49.1</v>
      </c>
      <c r="M101" s="694">
        <v>1</v>
      </c>
      <c r="N101" s="695">
        <v>19</v>
      </c>
      <c r="O101" s="694">
        <v>0</v>
      </c>
      <c r="P101" s="695">
        <v>0</v>
      </c>
      <c r="Q101" s="694">
        <v>0</v>
      </c>
      <c r="R101" s="695">
        <v>0</v>
      </c>
      <c r="S101" s="694">
        <v>0</v>
      </c>
      <c r="T101" s="695">
        <v>0</v>
      </c>
      <c r="U101" s="694">
        <v>0</v>
      </c>
      <c r="V101" s="695">
        <v>0</v>
      </c>
      <c r="W101" s="694">
        <v>0</v>
      </c>
      <c r="X101" s="695">
        <v>0</v>
      </c>
      <c r="Y101" s="694">
        <v>0</v>
      </c>
      <c r="Z101" s="696">
        <v>0</v>
      </c>
      <c r="AA101" s="697">
        <v>124</v>
      </c>
      <c r="AB101" s="695">
        <v>255.4</v>
      </c>
      <c r="AC101" s="694">
        <v>0</v>
      </c>
      <c r="AD101" s="696">
        <v>0</v>
      </c>
      <c r="AE101" s="185"/>
      <c r="AF101" s="227"/>
      <c r="AH101" s="39"/>
      <c r="AI101" s="39"/>
      <c r="AK101" s="39"/>
    </row>
    <row r="102" spans="1:37" ht="22.5" customHeight="1" x14ac:dyDescent="0.15">
      <c r="A102" s="188"/>
      <c r="B102" s="193" t="s">
        <v>247</v>
      </c>
      <c r="C102" s="181">
        <f t="shared" si="35"/>
        <v>110</v>
      </c>
      <c r="D102" s="182">
        <f t="shared" si="35"/>
        <v>221.9</v>
      </c>
      <c r="E102" s="181">
        <f t="shared" si="36"/>
        <v>89</v>
      </c>
      <c r="F102" s="182">
        <f t="shared" si="36"/>
        <v>209.3</v>
      </c>
      <c r="G102" s="694">
        <v>55</v>
      </c>
      <c r="H102" s="695">
        <v>59.5</v>
      </c>
      <c r="I102" s="694">
        <v>34</v>
      </c>
      <c r="J102" s="695">
        <v>149.80000000000001</v>
      </c>
      <c r="K102" s="694">
        <v>0</v>
      </c>
      <c r="L102" s="695">
        <v>0</v>
      </c>
      <c r="M102" s="694">
        <v>0</v>
      </c>
      <c r="N102" s="695">
        <v>0</v>
      </c>
      <c r="O102" s="694">
        <v>0</v>
      </c>
      <c r="P102" s="695">
        <v>0</v>
      </c>
      <c r="Q102" s="694">
        <v>0</v>
      </c>
      <c r="R102" s="695">
        <v>0</v>
      </c>
      <c r="S102" s="694">
        <v>0</v>
      </c>
      <c r="T102" s="695">
        <v>0</v>
      </c>
      <c r="U102" s="694">
        <v>0</v>
      </c>
      <c r="V102" s="695">
        <v>0</v>
      </c>
      <c r="W102" s="694">
        <v>0</v>
      </c>
      <c r="X102" s="695">
        <v>0</v>
      </c>
      <c r="Y102" s="694">
        <v>21</v>
      </c>
      <c r="Z102" s="696">
        <v>12.6</v>
      </c>
      <c r="AA102" s="697">
        <v>102</v>
      </c>
      <c r="AB102" s="695">
        <v>232.20000000000002</v>
      </c>
      <c r="AC102" s="694">
        <v>21</v>
      </c>
      <c r="AD102" s="696">
        <v>12.6</v>
      </c>
      <c r="AE102" s="185"/>
      <c r="AF102" s="227"/>
      <c r="AH102" s="39"/>
      <c r="AI102" s="39"/>
      <c r="AK102" s="39"/>
    </row>
    <row r="103" spans="1:37" ht="22.5" customHeight="1" x14ac:dyDescent="0.15">
      <c r="A103" s="197"/>
      <c r="B103" s="230" t="s">
        <v>248</v>
      </c>
      <c r="C103" s="181">
        <f t="shared" si="35"/>
        <v>67</v>
      </c>
      <c r="D103" s="182">
        <f t="shared" si="35"/>
        <v>224.70000000000002</v>
      </c>
      <c r="E103" s="181">
        <f t="shared" si="36"/>
        <v>67</v>
      </c>
      <c r="F103" s="182">
        <f t="shared" si="36"/>
        <v>224.70000000000002</v>
      </c>
      <c r="G103" s="694">
        <v>20</v>
      </c>
      <c r="H103" s="695">
        <v>13.4</v>
      </c>
      <c r="I103" s="694">
        <v>47</v>
      </c>
      <c r="J103" s="695">
        <v>211.3</v>
      </c>
      <c r="K103" s="694">
        <v>0</v>
      </c>
      <c r="L103" s="695">
        <v>0</v>
      </c>
      <c r="M103" s="694">
        <v>0</v>
      </c>
      <c r="N103" s="695">
        <v>0</v>
      </c>
      <c r="O103" s="694">
        <v>0</v>
      </c>
      <c r="P103" s="695">
        <v>0</v>
      </c>
      <c r="Q103" s="694">
        <v>0</v>
      </c>
      <c r="R103" s="695">
        <v>0</v>
      </c>
      <c r="S103" s="694">
        <v>0</v>
      </c>
      <c r="T103" s="695">
        <v>0</v>
      </c>
      <c r="U103" s="694">
        <v>0</v>
      </c>
      <c r="V103" s="695">
        <v>0</v>
      </c>
      <c r="W103" s="694">
        <v>0</v>
      </c>
      <c r="X103" s="695">
        <v>0</v>
      </c>
      <c r="Y103" s="694">
        <v>0</v>
      </c>
      <c r="Z103" s="696">
        <v>0</v>
      </c>
      <c r="AA103" s="697">
        <v>70</v>
      </c>
      <c r="AB103" s="695">
        <v>223.70000000000002</v>
      </c>
      <c r="AC103" s="694">
        <v>0</v>
      </c>
      <c r="AD103" s="696">
        <v>0</v>
      </c>
      <c r="AE103" s="185"/>
      <c r="AF103" s="227"/>
      <c r="AH103" s="39"/>
      <c r="AI103" s="39"/>
      <c r="AK103" s="39"/>
    </row>
    <row r="104" spans="1:37" ht="22.5" customHeight="1" x14ac:dyDescent="0.15">
      <c r="A104" s="47" t="s">
        <v>65</v>
      </c>
      <c r="B104" s="230" t="s">
        <v>249</v>
      </c>
      <c r="C104" s="181">
        <f t="shared" si="35"/>
        <v>54</v>
      </c>
      <c r="D104" s="182">
        <f t="shared" si="35"/>
        <v>181.5</v>
      </c>
      <c r="E104" s="181">
        <f t="shared" si="36"/>
        <v>54</v>
      </c>
      <c r="F104" s="182">
        <f t="shared" si="36"/>
        <v>181.5</v>
      </c>
      <c r="G104" s="694">
        <v>15</v>
      </c>
      <c r="H104" s="695">
        <v>16.100000000000001</v>
      </c>
      <c r="I104" s="694">
        <v>39</v>
      </c>
      <c r="J104" s="695">
        <v>165.4</v>
      </c>
      <c r="K104" s="694">
        <v>0</v>
      </c>
      <c r="L104" s="695">
        <v>0</v>
      </c>
      <c r="M104" s="694">
        <v>0</v>
      </c>
      <c r="N104" s="695">
        <v>0</v>
      </c>
      <c r="O104" s="694">
        <v>0</v>
      </c>
      <c r="P104" s="695">
        <v>0</v>
      </c>
      <c r="Q104" s="694">
        <v>0</v>
      </c>
      <c r="R104" s="695">
        <v>0</v>
      </c>
      <c r="S104" s="694">
        <v>0</v>
      </c>
      <c r="T104" s="695">
        <v>0</v>
      </c>
      <c r="U104" s="694">
        <v>0</v>
      </c>
      <c r="V104" s="695">
        <v>0</v>
      </c>
      <c r="W104" s="694">
        <v>0</v>
      </c>
      <c r="X104" s="695">
        <v>0</v>
      </c>
      <c r="Y104" s="694">
        <v>0</v>
      </c>
      <c r="Z104" s="696">
        <v>0</v>
      </c>
      <c r="AA104" s="697">
        <v>54</v>
      </c>
      <c r="AB104" s="695">
        <v>180.4</v>
      </c>
      <c r="AC104" s="694">
        <v>0</v>
      </c>
      <c r="AD104" s="696">
        <v>0</v>
      </c>
      <c r="AE104" s="185"/>
      <c r="AF104" s="227"/>
      <c r="AH104" s="39"/>
      <c r="AI104" s="39"/>
      <c r="AK104" s="39"/>
    </row>
    <row r="105" spans="1:37" ht="22.5" customHeight="1" x14ac:dyDescent="0.15">
      <c r="A105" s="199" t="s">
        <v>66</v>
      </c>
      <c r="B105" s="232" t="s">
        <v>250</v>
      </c>
      <c r="C105" s="181">
        <f t="shared" si="35"/>
        <v>46</v>
      </c>
      <c r="D105" s="182">
        <f t="shared" si="35"/>
        <v>148.6</v>
      </c>
      <c r="E105" s="181">
        <f t="shared" si="36"/>
        <v>45</v>
      </c>
      <c r="F105" s="182">
        <f t="shared" si="36"/>
        <v>146.6</v>
      </c>
      <c r="G105" s="694">
        <v>15</v>
      </c>
      <c r="H105" s="695">
        <v>21.4</v>
      </c>
      <c r="I105" s="694">
        <v>30</v>
      </c>
      <c r="J105" s="695">
        <v>125.2</v>
      </c>
      <c r="K105" s="694">
        <v>0</v>
      </c>
      <c r="L105" s="695">
        <v>0</v>
      </c>
      <c r="M105" s="694">
        <v>0</v>
      </c>
      <c r="N105" s="695">
        <v>0</v>
      </c>
      <c r="O105" s="694">
        <v>0</v>
      </c>
      <c r="P105" s="695">
        <v>0</v>
      </c>
      <c r="Q105" s="694">
        <v>0</v>
      </c>
      <c r="R105" s="695">
        <v>0</v>
      </c>
      <c r="S105" s="694">
        <v>0</v>
      </c>
      <c r="T105" s="695">
        <v>0</v>
      </c>
      <c r="U105" s="694">
        <v>0</v>
      </c>
      <c r="V105" s="695">
        <v>0</v>
      </c>
      <c r="W105" s="694">
        <v>0</v>
      </c>
      <c r="X105" s="695">
        <v>0</v>
      </c>
      <c r="Y105" s="694">
        <v>1</v>
      </c>
      <c r="Z105" s="696">
        <v>2</v>
      </c>
      <c r="AA105" s="697">
        <v>50</v>
      </c>
      <c r="AB105" s="695">
        <v>148.30000000000001</v>
      </c>
      <c r="AC105" s="694">
        <v>1</v>
      </c>
      <c r="AD105" s="696">
        <v>2</v>
      </c>
      <c r="AE105" s="185"/>
      <c r="AF105" s="227"/>
      <c r="AH105" s="39"/>
      <c r="AI105" s="39"/>
      <c r="AK105" s="39"/>
    </row>
    <row r="106" spans="1:37" ht="22.5" customHeight="1" x14ac:dyDescent="0.15">
      <c r="A106" s="188"/>
      <c r="B106" s="230" t="s">
        <v>251</v>
      </c>
      <c r="C106" s="181">
        <f t="shared" si="35"/>
        <v>68</v>
      </c>
      <c r="D106" s="182">
        <f t="shared" si="35"/>
        <v>212.49999999999997</v>
      </c>
      <c r="E106" s="181">
        <f t="shared" si="36"/>
        <v>68</v>
      </c>
      <c r="F106" s="182">
        <f t="shared" si="36"/>
        <v>212.49999999999997</v>
      </c>
      <c r="G106" s="694">
        <v>26</v>
      </c>
      <c r="H106" s="695">
        <v>36.700000000000003</v>
      </c>
      <c r="I106" s="694">
        <v>41</v>
      </c>
      <c r="J106" s="695">
        <v>168.7</v>
      </c>
      <c r="K106" s="694">
        <v>1</v>
      </c>
      <c r="L106" s="695">
        <v>7.1</v>
      </c>
      <c r="M106" s="694">
        <v>0</v>
      </c>
      <c r="N106" s="695">
        <v>0</v>
      </c>
      <c r="O106" s="694">
        <v>0</v>
      </c>
      <c r="P106" s="695">
        <v>0</v>
      </c>
      <c r="Q106" s="694">
        <v>0</v>
      </c>
      <c r="R106" s="695">
        <v>0</v>
      </c>
      <c r="S106" s="694">
        <v>0</v>
      </c>
      <c r="T106" s="695">
        <v>0</v>
      </c>
      <c r="U106" s="694">
        <v>0</v>
      </c>
      <c r="V106" s="695">
        <v>0</v>
      </c>
      <c r="W106" s="694">
        <v>0</v>
      </c>
      <c r="X106" s="695">
        <v>0</v>
      </c>
      <c r="Y106" s="694">
        <v>0</v>
      </c>
      <c r="Z106" s="696">
        <v>0</v>
      </c>
      <c r="AA106" s="697">
        <v>72</v>
      </c>
      <c r="AB106" s="695">
        <v>221.79999999999998</v>
      </c>
      <c r="AC106" s="694">
        <v>0</v>
      </c>
      <c r="AD106" s="696">
        <v>0</v>
      </c>
      <c r="AE106" s="185"/>
      <c r="AF106" s="227"/>
      <c r="AH106" s="39"/>
      <c r="AI106" s="39"/>
      <c r="AK106" s="39"/>
    </row>
    <row r="107" spans="1:37" ht="22.5" customHeight="1" x14ac:dyDescent="0.15">
      <c r="A107" s="197"/>
      <c r="B107" s="232" t="s">
        <v>252</v>
      </c>
      <c r="C107" s="181">
        <f t="shared" si="35"/>
        <v>6</v>
      </c>
      <c r="D107" s="182">
        <f t="shared" si="35"/>
        <v>110.4</v>
      </c>
      <c r="E107" s="181">
        <f t="shared" si="36"/>
        <v>6</v>
      </c>
      <c r="F107" s="182">
        <f t="shared" si="36"/>
        <v>110.4</v>
      </c>
      <c r="G107" s="694">
        <v>2</v>
      </c>
      <c r="H107" s="695">
        <v>3.1</v>
      </c>
      <c r="I107" s="694">
        <v>2</v>
      </c>
      <c r="J107" s="695">
        <v>9.3000000000000007</v>
      </c>
      <c r="K107" s="694">
        <v>0</v>
      </c>
      <c r="L107" s="695">
        <v>0</v>
      </c>
      <c r="M107" s="694">
        <v>0</v>
      </c>
      <c r="N107" s="695">
        <v>0</v>
      </c>
      <c r="O107" s="694">
        <v>2</v>
      </c>
      <c r="P107" s="695">
        <v>98</v>
      </c>
      <c r="Q107" s="694">
        <v>0</v>
      </c>
      <c r="R107" s="695">
        <v>0</v>
      </c>
      <c r="S107" s="694">
        <v>0</v>
      </c>
      <c r="T107" s="695">
        <v>0</v>
      </c>
      <c r="U107" s="694">
        <v>0</v>
      </c>
      <c r="V107" s="695">
        <v>0</v>
      </c>
      <c r="W107" s="694">
        <v>0</v>
      </c>
      <c r="X107" s="695">
        <v>0</v>
      </c>
      <c r="Y107" s="694">
        <v>0</v>
      </c>
      <c r="Z107" s="696">
        <v>0</v>
      </c>
      <c r="AA107" s="697">
        <v>6</v>
      </c>
      <c r="AB107" s="695">
        <v>110.4</v>
      </c>
      <c r="AC107" s="694">
        <v>0</v>
      </c>
      <c r="AD107" s="696">
        <v>0</v>
      </c>
      <c r="AE107" s="185"/>
      <c r="AF107" s="227"/>
      <c r="AH107" s="39"/>
      <c r="AI107" s="39"/>
      <c r="AK107" s="39"/>
    </row>
    <row r="108" spans="1:37" ht="22.5" customHeight="1" x14ac:dyDescent="0.15">
      <c r="A108" s="199" t="s">
        <v>67</v>
      </c>
      <c r="B108" s="230" t="s">
        <v>253</v>
      </c>
      <c r="C108" s="181">
        <f t="shared" si="35"/>
        <v>97</v>
      </c>
      <c r="D108" s="182">
        <f t="shared" si="35"/>
        <v>256.2</v>
      </c>
      <c r="E108" s="181">
        <f t="shared" si="36"/>
        <v>97</v>
      </c>
      <c r="F108" s="182">
        <f t="shared" si="36"/>
        <v>256.2</v>
      </c>
      <c r="G108" s="694">
        <v>47</v>
      </c>
      <c r="H108" s="695">
        <v>29.5</v>
      </c>
      <c r="I108" s="694">
        <v>50</v>
      </c>
      <c r="J108" s="695">
        <v>226.7</v>
      </c>
      <c r="K108" s="694">
        <v>0</v>
      </c>
      <c r="L108" s="695">
        <v>0</v>
      </c>
      <c r="M108" s="694">
        <v>0</v>
      </c>
      <c r="N108" s="695">
        <v>0</v>
      </c>
      <c r="O108" s="694">
        <v>0</v>
      </c>
      <c r="P108" s="695">
        <v>0</v>
      </c>
      <c r="Q108" s="694">
        <v>0</v>
      </c>
      <c r="R108" s="695">
        <v>0</v>
      </c>
      <c r="S108" s="694">
        <v>0</v>
      </c>
      <c r="T108" s="695">
        <v>0</v>
      </c>
      <c r="U108" s="694">
        <v>0</v>
      </c>
      <c r="V108" s="695">
        <v>0</v>
      </c>
      <c r="W108" s="694">
        <v>0</v>
      </c>
      <c r="X108" s="695">
        <v>0</v>
      </c>
      <c r="Y108" s="694">
        <v>0</v>
      </c>
      <c r="Z108" s="696">
        <v>0</v>
      </c>
      <c r="AA108" s="697">
        <v>97</v>
      </c>
      <c r="AB108" s="695">
        <v>256.2</v>
      </c>
      <c r="AC108" s="694">
        <v>0</v>
      </c>
      <c r="AD108" s="696">
        <v>0</v>
      </c>
      <c r="AE108" s="185"/>
      <c r="AF108" s="227"/>
      <c r="AH108" s="39"/>
      <c r="AI108" s="39"/>
      <c r="AK108" s="39"/>
    </row>
    <row r="109" spans="1:37" ht="22.5" customHeight="1" x14ac:dyDescent="0.15">
      <c r="A109" s="188"/>
      <c r="B109" s="230" t="s">
        <v>254</v>
      </c>
      <c r="C109" s="181">
        <f t="shared" si="35"/>
        <v>119</v>
      </c>
      <c r="D109" s="182">
        <f t="shared" si="35"/>
        <v>383.90000000000003</v>
      </c>
      <c r="E109" s="181">
        <f t="shared" si="36"/>
        <v>117</v>
      </c>
      <c r="F109" s="182">
        <f t="shared" si="36"/>
        <v>381.70000000000005</v>
      </c>
      <c r="G109" s="694">
        <v>41</v>
      </c>
      <c r="H109" s="695">
        <v>28.6</v>
      </c>
      <c r="I109" s="694">
        <v>76</v>
      </c>
      <c r="J109" s="695">
        <v>353.1</v>
      </c>
      <c r="K109" s="694">
        <v>0</v>
      </c>
      <c r="L109" s="695">
        <v>0</v>
      </c>
      <c r="M109" s="694">
        <v>0</v>
      </c>
      <c r="N109" s="695">
        <v>0</v>
      </c>
      <c r="O109" s="694">
        <v>0</v>
      </c>
      <c r="P109" s="695">
        <v>0</v>
      </c>
      <c r="Q109" s="694">
        <v>0</v>
      </c>
      <c r="R109" s="695">
        <v>0</v>
      </c>
      <c r="S109" s="694">
        <v>0</v>
      </c>
      <c r="T109" s="695">
        <v>0</v>
      </c>
      <c r="U109" s="694">
        <v>0</v>
      </c>
      <c r="V109" s="695">
        <v>0</v>
      </c>
      <c r="W109" s="694">
        <v>0</v>
      </c>
      <c r="X109" s="695">
        <v>0</v>
      </c>
      <c r="Y109" s="694">
        <v>2</v>
      </c>
      <c r="Z109" s="696">
        <v>2.2000000000000002</v>
      </c>
      <c r="AA109" s="697">
        <v>123</v>
      </c>
      <c r="AB109" s="695">
        <v>398.3</v>
      </c>
      <c r="AC109" s="694">
        <v>0</v>
      </c>
      <c r="AD109" s="696">
        <v>0</v>
      </c>
      <c r="AE109" s="185"/>
      <c r="AF109" s="227"/>
      <c r="AH109" s="39"/>
      <c r="AI109" s="39"/>
      <c r="AK109" s="39"/>
    </row>
    <row r="110" spans="1:37" ht="22.5" customHeight="1" x14ac:dyDescent="0.15">
      <c r="A110" s="188"/>
      <c r="B110" s="230" t="s">
        <v>255</v>
      </c>
      <c r="C110" s="181">
        <f t="shared" si="35"/>
        <v>84</v>
      </c>
      <c r="D110" s="182">
        <f t="shared" si="35"/>
        <v>296.29999999999995</v>
      </c>
      <c r="E110" s="181">
        <f t="shared" si="36"/>
        <v>84</v>
      </c>
      <c r="F110" s="182">
        <f t="shared" si="36"/>
        <v>296.29999999999995</v>
      </c>
      <c r="G110" s="694">
        <v>25</v>
      </c>
      <c r="H110" s="695">
        <v>29.4</v>
      </c>
      <c r="I110" s="694">
        <v>59</v>
      </c>
      <c r="J110" s="695">
        <v>266.89999999999998</v>
      </c>
      <c r="K110" s="694">
        <v>0</v>
      </c>
      <c r="L110" s="695">
        <v>0</v>
      </c>
      <c r="M110" s="694">
        <v>0</v>
      </c>
      <c r="N110" s="695">
        <v>0</v>
      </c>
      <c r="O110" s="694">
        <v>0</v>
      </c>
      <c r="P110" s="695">
        <v>0</v>
      </c>
      <c r="Q110" s="694">
        <v>0</v>
      </c>
      <c r="R110" s="695">
        <v>0</v>
      </c>
      <c r="S110" s="694">
        <v>0</v>
      </c>
      <c r="T110" s="695">
        <v>0</v>
      </c>
      <c r="U110" s="694">
        <v>0</v>
      </c>
      <c r="V110" s="695">
        <v>0</v>
      </c>
      <c r="W110" s="694">
        <v>0</v>
      </c>
      <c r="X110" s="695">
        <v>0</v>
      </c>
      <c r="Y110" s="694">
        <v>0</v>
      </c>
      <c r="Z110" s="696">
        <v>0</v>
      </c>
      <c r="AA110" s="697">
        <v>89</v>
      </c>
      <c r="AB110" s="695">
        <v>319.2</v>
      </c>
      <c r="AC110" s="694">
        <v>0</v>
      </c>
      <c r="AD110" s="696">
        <v>0</v>
      </c>
      <c r="AE110" s="185"/>
      <c r="AF110" s="227"/>
      <c r="AH110" s="39"/>
      <c r="AI110" s="39"/>
      <c r="AK110" s="39"/>
    </row>
    <row r="111" spans="1:37" ht="22.5" customHeight="1" x14ac:dyDescent="0.15">
      <c r="A111" s="188"/>
      <c r="B111" s="232" t="s">
        <v>256</v>
      </c>
      <c r="C111" s="181">
        <f t="shared" si="35"/>
        <v>79</v>
      </c>
      <c r="D111" s="182">
        <f t="shared" si="35"/>
        <v>192.6</v>
      </c>
      <c r="E111" s="181">
        <f t="shared" si="36"/>
        <v>79</v>
      </c>
      <c r="F111" s="182">
        <f t="shared" si="36"/>
        <v>192.6</v>
      </c>
      <c r="G111" s="694">
        <v>44</v>
      </c>
      <c r="H111" s="695">
        <v>32.1</v>
      </c>
      <c r="I111" s="694">
        <v>34</v>
      </c>
      <c r="J111" s="695">
        <v>153.19999999999999</v>
      </c>
      <c r="K111" s="694">
        <v>1</v>
      </c>
      <c r="L111" s="695">
        <v>7.3</v>
      </c>
      <c r="M111" s="694">
        <v>0</v>
      </c>
      <c r="N111" s="695">
        <v>0</v>
      </c>
      <c r="O111" s="694">
        <v>0</v>
      </c>
      <c r="P111" s="695">
        <v>0</v>
      </c>
      <c r="Q111" s="694">
        <v>0</v>
      </c>
      <c r="R111" s="695">
        <v>0</v>
      </c>
      <c r="S111" s="694">
        <v>0</v>
      </c>
      <c r="T111" s="695">
        <v>0</v>
      </c>
      <c r="U111" s="694">
        <v>0</v>
      </c>
      <c r="V111" s="695">
        <v>0</v>
      </c>
      <c r="W111" s="694">
        <v>0</v>
      </c>
      <c r="X111" s="695">
        <v>0</v>
      </c>
      <c r="Y111" s="694">
        <v>0</v>
      </c>
      <c r="Z111" s="696">
        <v>0</v>
      </c>
      <c r="AA111" s="697">
        <v>77</v>
      </c>
      <c r="AB111" s="695">
        <v>187.8</v>
      </c>
      <c r="AC111" s="694">
        <v>0</v>
      </c>
      <c r="AD111" s="696">
        <v>0</v>
      </c>
      <c r="AE111" s="185"/>
      <c r="AF111" s="227"/>
      <c r="AH111" s="39"/>
      <c r="AI111" s="39"/>
      <c r="AK111" s="39"/>
    </row>
    <row r="112" spans="1:37" ht="22.5" customHeight="1" x14ac:dyDescent="0.15">
      <c r="A112" s="197"/>
      <c r="B112" s="230" t="s">
        <v>257</v>
      </c>
      <c r="C112" s="181">
        <f t="shared" si="35"/>
        <v>146</v>
      </c>
      <c r="D112" s="182">
        <f t="shared" si="35"/>
        <v>413.3</v>
      </c>
      <c r="E112" s="181">
        <f t="shared" si="36"/>
        <v>146</v>
      </c>
      <c r="F112" s="182">
        <f t="shared" si="36"/>
        <v>413.3</v>
      </c>
      <c r="G112" s="694">
        <v>64</v>
      </c>
      <c r="H112" s="695">
        <v>45.7</v>
      </c>
      <c r="I112" s="694">
        <v>82</v>
      </c>
      <c r="J112" s="695">
        <v>367.6</v>
      </c>
      <c r="K112" s="694">
        <v>0</v>
      </c>
      <c r="L112" s="695">
        <v>0</v>
      </c>
      <c r="M112" s="694">
        <v>0</v>
      </c>
      <c r="N112" s="695">
        <v>0</v>
      </c>
      <c r="O112" s="694">
        <v>0</v>
      </c>
      <c r="P112" s="695">
        <v>0</v>
      </c>
      <c r="Q112" s="694">
        <v>0</v>
      </c>
      <c r="R112" s="695">
        <v>0</v>
      </c>
      <c r="S112" s="694">
        <v>0</v>
      </c>
      <c r="T112" s="695">
        <v>0</v>
      </c>
      <c r="U112" s="694">
        <v>0</v>
      </c>
      <c r="V112" s="695">
        <v>0</v>
      </c>
      <c r="W112" s="694">
        <v>0</v>
      </c>
      <c r="X112" s="695">
        <v>0</v>
      </c>
      <c r="Y112" s="694">
        <v>0</v>
      </c>
      <c r="Z112" s="696">
        <v>0</v>
      </c>
      <c r="AA112" s="697">
        <v>170</v>
      </c>
      <c r="AB112" s="695">
        <v>452.20000000000005</v>
      </c>
      <c r="AC112" s="694">
        <v>1</v>
      </c>
      <c r="AD112" s="696">
        <v>1</v>
      </c>
      <c r="AE112" s="185"/>
      <c r="AF112" s="227"/>
      <c r="AH112" s="39"/>
      <c r="AI112" s="39"/>
      <c r="AK112" s="39"/>
    </row>
    <row r="113" spans="1:37" ht="22.5" customHeight="1" x14ac:dyDescent="0.15">
      <c r="A113" s="199" t="s">
        <v>68</v>
      </c>
      <c r="B113" s="232" t="s">
        <v>258</v>
      </c>
      <c r="C113" s="181">
        <f t="shared" si="35"/>
        <v>74</v>
      </c>
      <c r="D113" s="182">
        <f t="shared" si="35"/>
        <v>161.1</v>
      </c>
      <c r="E113" s="181">
        <f t="shared" si="36"/>
        <v>74</v>
      </c>
      <c r="F113" s="182">
        <f t="shared" si="36"/>
        <v>161.1</v>
      </c>
      <c r="G113" s="694">
        <v>49</v>
      </c>
      <c r="H113" s="695">
        <v>53.4</v>
      </c>
      <c r="I113" s="694">
        <v>24</v>
      </c>
      <c r="J113" s="695">
        <v>99.2</v>
      </c>
      <c r="K113" s="694">
        <v>1</v>
      </c>
      <c r="L113" s="695">
        <v>8.5</v>
      </c>
      <c r="M113" s="694">
        <v>0</v>
      </c>
      <c r="N113" s="695">
        <v>0</v>
      </c>
      <c r="O113" s="694">
        <v>0</v>
      </c>
      <c r="P113" s="695">
        <v>0</v>
      </c>
      <c r="Q113" s="694">
        <v>0</v>
      </c>
      <c r="R113" s="695">
        <v>0</v>
      </c>
      <c r="S113" s="694">
        <v>0</v>
      </c>
      <c r="T113" s="695">
        <v>0</v>
      </c>
      <c r="U113" s="694">
        <v>0</v>
      </c>
      <c r="V113" s="695">
        <v>0</v>
      </c>
      <c r="W113" s="694">
        <v>0</v>
      </c>
      <c r="X113" s="695">
        <v>0</v>
      </c>
      <c r="Y113" s="694">
        <v>0</v>
      </c>
      <c r="Z113" s="696">
        <v>0</v>
      </c>
      <c r="AA113" s="697">
        <v>78</v>
      </c>
      <c r="AB113" s="695">
        <v>168.1</v>
      </c>
      <c r="AC113" s="694">
        <v>0</v>
      </c>
      <c r="AD113" s="696">
        <v>0</v>
      </c>
      <c r="AE113" s="185"/>
      <c r="AF113" s="227"/>
      <c r="AH113" s="39"/>
      <c r="AI113" s="39"/>
      <c r="AK113" s="39"/>
    </row>
    <row r="114" spans="1:37" ht="22.5" customHeight="1" x14ac:dyDescent="0.15">
      <c r="A114" s="199" t="s">
        <v>259</v>
      </c>
      <c r="B114" s="230" t="s">
        <v>260</v>
      </c>
      <c r="C114" s="181">
        <f t="shared" ref="C114:D121" si="37">SUM(E114,Y114)</f>
        <v>37</v>
      </c>
      <c r="D114" s="182">
        <f t="shared" si="37"/>
        <v>151.00000000000003</v>
      </c>
      <c r="E114" s="181">
        <f t="shared" ref="E114:F121" si="38">SUM(G114,I114,K114,M114,O114,Q114,S114,U114,W114)</f>
        <v>37</v>
      </c>
      <c r="F114" s="182">
        <f t="shared" si="38"/>
        <v>151.00000000000003</v>
      </c>
      <c r="G114" s="694">
        <v>5</v>
      </c>
      <c r="H114" s="695">
        <v>3.4</v>
      </c>
      <c r="I114" s="694">
        <v>31</v>
      </c>
      <c r="J114" s="695">
        <v>140.30000000000001</v>
      </c>
      <c r="K114" s="694">
        <v>1</v>
      </c>
      <c r="L114" s="695">
        <v>7.3</v>
      </c>
      <c r="M114" s="694">
        <v>0</v>
      </c>
      <c r="N114" s="695">
        <v>0</v>
      </c>
      <c r="O114" s="694">
        <v>0</v>
      </c>
      <c r="P114" s="695">
        <v>0</v>
      </c>
      <c r="Q114" s="694">
        <v>0</v>
      </c>
      <c r="R114" s="695">
        <v>0</v>
      </c>
      <c r="S114" s="694">
        <v>0</v>
      </c>
      <c r="T114" s="695">
        <v>0</v>
      </c>
      <c r="U114" s="694">
        <v>0</v>
      </c>
      <c r="V114" s="695">
        <v>0</v>
      </c>
      <c r="W114" s="694">
        <v>0</v>
      </c>
      <c r="X114" s="695">
        <v>0</v>
      </c>
      <c r="Y114" s="694">
        <v>0</v>
      </c>
      <c r="Z114" s="696">
        <v>0</v>
      </c>
      <c r="AA114" s="697">
        <v>39</v>
      </c>
      <c r="AB114" s="695">
        <v>157.40000000000003</v>
      </c>
      <c r="AC114" s="694">
        <v>0</v>
      </c>
      <c r="AD114" s="696">
        <v>0</v>
      </c>
      <c r="AE114" s="185"/>
      <c r="AF114" s="227"/>
      <c r="AH114" s="39"/>
      <c r="AI114" s="39"/>
      <c r="AK114" s="39"/>
    </row>
    <row r="115" spans="1:37" ht="22.5" customHeight="1" x14ac:dyDescent="0.15">
      <c r="A115" s="199" t="s">
        <v>261</v>
      </c>
      <c r="B115" s="232" t="s">
        <v>262</v>
      </c>
      <c r="C115" s="181">
        <f t="shared" si="37"/>
        <v>48</v>
      </c>
      <c r="D115" s="182">
        <f t="shared" si="37"/>
        <v>119.3</v>
      </c>
      <c r="E115" s="181">
        <f t="shared" si="38"/>
        <v>48</v>
      </c>
      <c r="F115" s="182">
        <f t="shared" si="38"/>
        <v>119.3</v>
      </c>
      <c r="G115" s="694">
        <v>23</v>
      </c>
      <c r="H115" s="695">
        <v>9.6999999999999993</v>
      </c>
      <c r="I115" s="694">
        <v>25</v>
      </c>
      <c r="J115" s="695">
        <v>109.6</v>
      </c>
      <c r="K115" s="694">
        <v>0</v>
      </c>
      <c r="L115" s="695">
        <v>0</v>
      </c>
      <c r="M115" s="694">
        <v>0</v>
      </c>
      <c r="N115" s="695">
        <v>0</v>
      </c>
      <c r="O115" s="694">
        <v>0</v>
      </c>
      <c r="P115" s="695">
        <v>0</v>
      </c>
      <c r="Q115" s="694">
        <v>0</v>
      </c>
      <c r="R115" s="695">
        <v>0</v>
      </c>
      <c r="S115" s="694">
        <v>0</v>
      </c>
      <c r="T115" s="695">
        <v>0</v>
      </c>
      <c r="U115" s="694">
        <v>0</v>
      </c>
      <c r="V115" s="695">
        <v>0</v>
      </c>
      <c r="W115" s="694">
        <v>0</v>
      </c>
      <c r="X115" s="695">
        <v>0</v>
      </c>
      <c r="Y115" s="694">
        <v>0</v>
      </c>
      <c r="Z115" s="696">
        <v>0</v>
      </c>
      <c r="AA115" s="697">
        <v>41</v>
      </c>
      <c r="AB115" s="695">
        <v>100.5</v>
      </c>
      <c r="AC115" s="694">
        <v>0</v>
      </c>
      <c r="AD115" s="696">
        <v>0</v>
      </c>
      <c r="AE115" s="185"/>
      <c r="AF115" s="227"/>
      <c r="AH115" s="39"/>
      <c r="AI115" s="39"/>
      <c r="AK115" s="39"/>
    </row>
    <row r="116" spans="1:37" ht="22.5" customHeight="1" x14ac:dyDescent="0.15">
      <c r="A116" s="199" t="s">
        <v>263</v>
      </c>
      <c r="B116" s="230" t="s">
        <v>264</v>
      </c>
      <c r="C116" s="181">
        <f t="shared" si="37"/>
        <v>150</v>
      </c>
      <c r="D116" s="182">
        <f t="shared" si="37"/>
        <v>337.8</v>
      </c>
      <c r="E116" s="181">
        <f>SUM(G116,I116,K116,M116,O116,R116,R116,Q116,S116,U116,W116)</f>
        <v>150</v>
      </c>
      <c r="F116" s="182">
        <f t="shared" si="38"/>
        <v>337.8</v>
      </c>
      <c r="G116" s="694">
        <v>112</v>
      </c>
      <c r="H116" s="695">
        <v>121.9</v>
      </c>
      <c r="I116" s="694">
        <v>29</v>
      </c>
      <c r="J116" s="695">
        <v>116.1</v>
      </c>
      <c r="K116" s="694">
        <v>6</v>
      </c>
      <c r="L116" s="695">
        <v>53.2</v>
      </c>
      <c r="M116" s="694">
        <v>3</v>
      </c>
      <c r="N116" s="695">
        <v>46.6</v>
      </c>
      <c r="O116" s="694">
        <v>0</v>
      </c>
      <c r="P116" s="695">
        <v>0</v>
      </c>
      <c r="Q116" s="694">
        <v>0</v>
      </c>
      <c r="R116" s="695">
        <v>0</v>
      </c>
      <c r="S116" s="694">
        <v>0</v>
      </c>
      <c r="T116" s="695">
        <v>0</v>
      </c>
      <c r="U116" s="694">
        <v>0</v>
      </c>
      <c r="V116" s="695">
        <v>0</v>
      </c>
      <c r="W116" s="694">
        <v>0</v>
      </c>
      <c r="X116" s="695">
        <v>0</v>
      </c>
      <c r="Y116" s="694">
        <v>0</v>
      </c>
      <c r="Z116" s="696">
        <v>0</v>
      </c>
      <c r="AA116" s="697">
        <v>154</v>
      </c>
      <c r="AB116" s="695">
        <v>341.5</v>
      </c>
      <c r="AC116" s="694">
        <v>0</v>
      </c>
      <c r="AD116" s="696">
        <v>0</v>
      </c>
      <c r="AE116" s="185"/>
      <c r="AF116" s="227"/>
      <c r="AH116" s="39"/>
      <c r="AI116" s="39"/>
      <c r="AK116" s="39"/>
    </row>
    <row r="117" spans="1:37" ht="22.5" customHeight="1" x14ac:dyDescent="0.15">
      <c r="A117" s="233"/>
      <c r="B117" s="230" t="s">
        <v>265</v>
      </c>
      <c r="C117" s="181">
        <f t="shared" si="37"/>
        <v>299</v>
      </c>
      <c r="D117" s="182">
        <f t="shared" si="37"/>
        <v>838</v>
      </c>
      <c r="E117" s="181">
        <f>SUM(G117,I117,K117,M117,O117,R117,R117,Q117,S117,U117,W117)</f>
        <v>299</v>
      </c>
      <c r="F117" s="182">
        <f t="shared" si="38"/>
        <v>838</v>
      </c>
      <c r="G117" s="694">
        <v>180</v>
      </c>
      <c r="H117" s="695">
        <v>216.8</v>
      </c>
      <c r="I117" s="694">
        <v>101</v>
      </c>
      <c r="J117" s="695">
        <v>442.8</v>
      </c>
      <c r="K117" s="694">
        <v>14</v>
      </c>
      <c r="L117" s="695">
        <v>112.4</v>
      </c>
      <c r="M117" s="694">
        <v>4</v>
      </c>
      <c r="N117" s="695">
        <v>66</v>
      </c>
      <c r="O117" s="694">
        <v>0</v>
      </c>
      <c r="P117" s="695">
        <v>0</v>
      </c>
      <c r="Q117" s="694">
        <v>0</v>
      </c>
      <c r="R117" s="695">
        <v>0</v>
      </c>
      <c r="S117" s="694">
        <v>0</v>
      </c>
      <c r="T117" s="695">
        <v>0</v>
      </c>
      <c r="U117" s="694">
        <v>0</v>
      </c>
      <c r="V117" s="695">
        <v>0</v>
      </c>
      <c r="W117" s="694">
        <v>0</v>
      </c>
      <c r="X117" s="695">
        <v>0</v>
      </c>
      <c r="Y117" s="694">
        <v>0</v>
      </c>
      <c r="Z117" s="696">
        <v>0</v>
      </c>
      <c r="AA117" s="697">
        <v>300</v>
      </c>
      <c r="AB117" s="695">
        <v>835.90000000000009</v>
      </c>
      <c r="AC117" s="694">
        <v>0</v>
      </c>
      <c r="AD117" s="696">
        <v>0</v>
      </c>
      <c r="AE117" s="185"/>
      <c r="AF117" s="227"/>
      <c r="AH117" s="39"/>
      <c r="AI117" s="39"/>
      <c r="AK117" s="39"/>
    </row>
    <row r="118" spans="1:37" ht="22.5" customHeight="1" x14ac:dyDescent="0.15">
      <c r="A118" s="199" t="s">
        <v>73</v>
      </c>
      <c r="B118" s="232" t="s">
        <v>266</v>
      </c>
      <c r="C118" s="181">
        <f t="shared" si="37"/>
        <v>98</v>
      </c>
      <c r="D118" s="182">
        <f t="shared" si="37"/>
        <v>192.5</v>
      </c>
      <c r="E118" s="181">
        <f>SUM(G118,I118,K118,M118,O118,Q118,S118,U118,W118)</f>
        <v>98</v>
      </c>
      <c r="F118" s="182">
        <f t="shared" si="38"/>
        <v>192.5</v>
      </c>
      <c r="G118" s="694">
        <v>75</v>
      </c>
      <c r="H118" s="695">
        <v>49.6</v>
      </c>
      <c r="I118" s="694">
        <v>13</v>
      </c>
      <c r="J118" s="695">
        <v>57.6</v>
      </c>
      <c r="K118" s="694">
        <v>9</v>
      </c>
      <c r="L118" s="695">
        <v>70.5</v>
      </c>
      <c r="M118" s="694">
        <v>1</v>
      </c>
      <c r="N118" s="695">
        <v>14.8</v>
      </c>
      <c r="O118" s="694">
        <v>0</v>
      </c>
      <c r="P118" s="695">
        <v>0</v>
      </c>
      <c r="Q118" s="694">
        <v>0</v>
      </c>
      <c r="R118" s="695">
        <v>0</v>
      </c>
      <c r="S118" s="694">
        <v>0</v>
      </c>
      <c r="T118" s="695">
        <v>0</v>
      </c>
      <c r="U118" s="694">
        <v>0</v>
      </c>
      <c r="V118" s="695">
        <v>0</v>
      </c>
      <c r="W118" s="694">
        <v>0</v>
      </c>
      <c r="X118" s="695">
        <v>0</v>
      </c>
      <c r="Y118" s="694">
        <v>0</v>
      </c>
      <c r="Z118" s="696">
        <v>0</v>
      </c>
      <c r="AA118" s="697">
        <v>98</v>
      </c>
      <c r="AB118" s="695">
        <v>192.5</v>
      </c>
      <c r="AC118" s="694">
        <v>0</v>
      </c>
      <c r="AD118" s="696">
        <v>0</v>
      </c>
      <c r="AE118" s="185"/>
      <c r="AF118" s="227"/>
      <c r="AH118" s="39"/>
      <c r="AI118" s="39"/>
      <c r="AK118" s="39"/>
    </row>
    <row r="119" spans="1:37" ht="22.5" customHeight="1" x14ac:dyDescent="0.15">
      <c r="A119" s="199" t="s">
        <v>267</v>
      </c>
      <c r="B119" s="230" t="s">
        <v>268</v>
      </c>
      <c r="C119" s="181">
        <f t="shared" si="37"/>
        <v>96</v>
      </c>
      <c r="D119" s="182">
        <f t="shared" si="37"/>
        <v>450.8</v>
      </c>
      <c r="E119" s="181">
        <f>SUM(G119,I119,K119,M119,O119,R119,R119,Q119,S119,U119,W119)</f>
        <v>96</v>
      </c>
      <c r="F119" s="182">
        <f t="shared" si="38"/>
        <v>450.8</v>
      </c>
      <c r="G119" s="694">
        <v>44</v>
      </c>
      <c r="H119" s="695">
        <v>39.700000000000003</v>
      </c>
      <c r="I119" s="694">
        <v>25</v>
      </c>
      <c r="J119" s="695">
        <v>110.1</v>
      </c>
      <c r="K119" s="694">
        <v>15</v>
      </c>
      <c r="L119" s="695">
        <v>128.80000000000001</v>
      </c>
      <c r="M119" s="694">
        <v>12</v>
      </c>
      <c r="N119" s="695">
        <v>172.2</v>
      </c>
      <c r="O119" s="694">
        <v>0</v>
      </c>
      <c r="P119" s="695">
        <v>0</v>
      </c>
      <c r="Q119" s="694">
        <v>0</v>
      </c>
      <c r="R119" s="695">
        <v>0</v>
      </c>
      <c r="S119" s="694">
        <v>0</v>
      </c>
      <c r="T119" s="695">
        <v>0</v>
      </c>
      <c r="U119" s="694">
        <v>0</v>
      </c>
      <c r="V119" s="695">
        <v>0</v>
      </c>
      <c r="W119" s="694">
        <v>0</v>
      </c>
      <c r="X119" s="695">
        <v>0</v>
      </c>
      <c r="Y119" s="694">
        <v>0</v>
      </c>
      <c r="Z119" s="696">
        <v>0</v>
      </c>
      <c r="AA119" s="697">
        <v>97</v>
      </c>
      <c r="AB119" s="695">
        <v>458.09999999999997</v>
      </c>
      <c r="AC119" s="694">
        <v>0</v>
      </c>
      <c r="AD119" s="696">
        <v>0</v>
      </c>
      <c r="AE119" s="185"/>
      <c r="AF119" s="227"/>
      <c r="AH119" s="39"/>
      <c r="AI119" s="39"/>
      <c r="AK119" s="39"/>
    </row>
    <row r="120" spans="1:37" ht="22.5" customHeight="1" x14ac:dyDescent="0.15">
      <c r="A120" s="197"/>
      <c r="B120" s="230" t="s">
        <v>269</v>
      </c>
      <c r="C120" s="203">
        <f t="shared" si="37"/>
        <v>137</v>
      </c>
      <c r="D120" s="167">
        <f t="shared" si="37"/>
        <v>308</v>
      </c>
      <c r="E120" s="203">
        <f>SUM(G120,I120,K120,M120,O120,Q120,S120,U120,W120)</f>
        <v>111</v>
      </c>
      <c r="F120" s="167">
        <f t="shared" si="38"/>
        <v>301.5</v>
      </c>
      <c r="G120" s="702">
        <v>74</v>
      </c>
      <c r="H120" s="703">
        <v>59.4</v>
      </c>
      <c r="I120" s="702">
        <v>19</v>
      </c>
      <c r="J120" s="703">
        <v>89.8</v>
      </c>
      <c r="K120" s="702">
        <v>15</v>
      </c>
      <c r="L120" s="703">
        <v>107.3</v>
      </c>
      <c r="M120" s="702">
        <v>3</v>
      </c>
      <c r="N120" s="703">
        <v>45</v>
      </c>
      <c r="O120" s="702">
        <v>0</v>
      </c>
      <c r="P120" s="703">
        <v>0</v>
      </c>
      <c r="Q120" s="702">
        <v>0</v>
      </c>
      <c r="R120" s="703">
        <v>0</v>
      </c>
      <c r="S120" s="702">
        <v>0</v>
      </c>
      <c r="T120" s="703">
        <v>0</v>
      </c>
      <c r="U120" s="702">
        <v>0</v>
      </c>
      <c r="V120" s="703">
        <v>0</v>
      </c>
      <c r="W120" s="702">
        <v>0</v>
      </c>
      <c r="X120" s="703">
        <v>0</v>
      </c>
      <c r="Y120" s="702">
        <v>26</v>
      </c>
      <c r="Z120" s="704">
        <v>6.5</v>
      </c>
      <c r="AA120" s="705">
        <v>111</v>
      </c>
      <c r="AB120" s="703">
        <v>301.5</v>
      </c>
      <c r="AC120" s="702">
        <v>26</v>
      </c>
      <c r="AD120" s="704">
        <v>6.5</v>
      </c>
      <c r="AE120" s="185"/>
      <c r="AF120" s="227"/>
      <c r="AH120" s="39"/>
      <c r="AI120" s="39"/>
      <c r="AK120" s="39"/>
    </row>
    <row r="121" spans="1:37" ht="22.5" customHeight="1" thickBot="1" x14ac:dyDescent="0.2">
      <c r="A121" s="62" t="s">
        <v>270</v>
      </c>
      <c r="B121" s="234" t="s">
        <v>271</v>
      </c>
      <c r="C121" s="211">
        <f t="shared" si="37"/>
        <v>44</v>
      </c>
      <c r="D121" s="212">
        <f t="shared" si="37"/>
        <v>141.79999999999998</v>
      </c>
      <c r="E121" s="211">
        <f>SUM(G121,I121,K121,M121,O121,R121,R121,Q121,S121,U121,W121)</f>
        <v>43</v>
      </c>
      <c r="F121" s="212">
        <f t="shared" si="38"/>
        <v>139.69999999999999</v>
      </c>
      <c r="G121" s="706">
        <v>34</v>
      </c>
      <c r="H121" s="707">
        <v>28.4</v>
      </c>
      <c r="I121" s="706">
        <v>2</v>
      </c>
      <c r="J121" s="707">
        <v>9.6</v>
      </c>
      <c r="K121" s="706">
        <v>3</v>
      </c>
      <c r="L121" s="707">
        <v>26.7</v>
      </c>
      <c r="M121" s="706">
        <v>4</v>
      </c>
      <c r="N121" s="707">
        <v>75</v>
      </c>
      <c r="O121" s="706">
        <v>0</v>
      </c>
      <c r="P121" s="707">
        <v>0</v>
      </c>
      <c r="Q121" s="706">
        <v>0</v>
      </c>
      <c r="R121" s="707">
        <v>0</v>
      </c>
      <c r="S121" s="706">
        <v>0</v>
      </c>
      <c r="T121" s="707">
        <v>0</v>
      </c>
      <c r="U121" s="706">
        <v>0</v>
      </c>
      <c r="V121" s="707">
        <v>0</v>
      </c>
      <c r="W121" s="706">
        <v>0</v>
      </c>
      <c r="X121" s="707">
        <v>0</v>
      </c>
      <c r="Y121" s="706">
        <v>1</v>
      </c>
      <c r="Z121" s="708">
        <v>2.1</v>
      </c>
      <c r="AA121" s="709">
        <v>42</v>
      </c>
      <c r="AB121" s="707">
        <v>137.1</v>
      </c>
      <c r="AC121" s="706">
        <v>1</v>
      </c>
      <c r="AD121" s="708">
        <v>2.1</v>
      </c>
      <c r="AE121" s="185"/>
      <c r="AF121" s="227"/>
      <c r="AH121" s="39"/>
      <c r="AI121" s="39"/>
      <c r="AK121" s="39"/>
    </row>
    <row r="122" spans="1:37" ht="13.5" customHeight="1" x14ac:dyDescent="0.15">
      <c r="A122" s="215"/>
      <c r="B122" s="216"/>
      <c r="C122" s="217"/>
      <c r="D122" s="217"/>
      <c r="E122" s="217"/>
      <c r="F122" s="217"/>
      <c r="G122" s="217"/>
      <c r="H122" s="217"/>
      <c r="I122" s="217"/>
      <c r="J122" s="217"/>
      <c r="K122" s="218"/>
      <c r="L122" s="218"/>
      <c r="M122" s="218"/>
      <c r="N122" s="218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9"/>
      <c r="AF122" s="219"/>
      <c r="AH122" s="39"/>
      <c r="AI122" s="39"/>
      <c r="AK122" s="39"/>
    </row>
    <row r="123" spans="1:37" ht="13.5" customHeight="1" x14ac:dyDescent="0.15">
      <c r="A123" s="215"/>
      <c r="B123" s="216"/>
      <c r="C123" s="217"/>
      <c r="D123" s="217"/>
      <c r="E123" s="217"/>
      <c r="F123" s="217"/>
      <c r="G123" s="217"/>
      <c r="H123" s="217"/>
      <c r="I123" s="217"/>
      <c r="J123" s="217"/>
      <c r="K123" s="218"/>
      <c r="L123" s="218"/>
      <c r="M123" s="218"/>
      <c r="N123" s="218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9"/>
      <c r="AF123" s="219"/>
      <c r="AH123" s="39"/>
      <c r="AI123" s="39"/>
      <c r="AK123" s="39"/>
    </row>
    <row r="124" spans="1:37" x14ac:dyDescent="0.15">
      <c r="A124" s="39"/>
      <c r="B124" s="152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219"/>
      <c r="AF124" s="219"/>
      <c r="AH124" s="39"/>
      <c r="AI124" s="39"/>
      <c r="AK124" s="39"/>
    </row>
    <row r="125" spans="1:37" s="38" customFormat="1" ht="14.25" thickBot="1" x14ac:dyDescent="0.45">
      <c r="A125" s="554" t="s">
        <v>272</v>
      </c>
      <c r="B125" s="554"/>
      <c r="C125" s="554"/>
      <c r="D125" s="554"/>
      <c r="Y125" s="177"/>
      <c r="Z125" s="177"/>
      <c r="AA125" s="177"/>
      <c r="AB125" s="177"/>
      <c r="AC125" s="177"/>
      <c r="AD125" s="100" t="s">
        <v>171</v>
      </c>
      <c r="AE125" s="219"/>
      <c r="AF125" s="219"/>
      <c r="AH125" s="39"/>
      <c r="AI125" s="39"/>
      <c r="AK125" s="39"/>
    </row>
    <row r="126" spans="1:37" ht="20.25" customHeight="1" x14ac:dyDescent="0.15">
      <c r="A126" s="555" t="s">
        <v>172</v>
      </c>
      <c r="B126" s="557" t="s">
        <v>173</v>
      </c>
      <c r="C126" s="471" t="s">
        <v>44</v>
      </c>
      <c r="D126" s="472"/>
      <c r="E126" s="559" t="s">
        <v>174</v>
      </c>
      <c r="F126" s="560"/>
      <c r="G126" s="560"/>
      <c r="H126" s="560"/>
      <c r="I126" s="560"/>
      <c r="J126" s="560"/>
      <c r="K126" s="560"/>
      <c r="L126" s="560"/>
      <c r="M126" s="560"/>
      <c r="N126" s="561"/>
      <c r="O126" s="562" t="s">
        <v>175</v>
      </c>
      <c r="P126" s="560"/>
      <c r="Q126" s="560"/>
      <c r="R126" s="560"/>
      <c r="S126" s="560"/>
      <c r="T126" s="560"/>
      <c r="U126" s="560"/>
      <c r="V126" s="560"/>
      <c r="W126" s="560"/>
      <c r="X126" s="560"/>
      <c r="Y126" s="471" t="s">
        <v>87</v>
      </c>
      <c r="Z126" s="473"/>
      <c r="AA126" s="551" t="str">
        <f>'１－５'!$L$3</f>
        <v>令和３年</v>
      </c>
      <c r="AB126" s="552"/>
      <c r="AC126" s="552"/>
      <c r="AD126" s="553"/>
      <c r="AE126" s="219"/>
      <c r="AF126" s="219"/>
      <c r="AH126" s="39"/>
      <c r="AI126" s="39"/>
      <c r="AK126" s="39"/>
    </row>
    <row r="127" spans="1:37" ht="20.25" customHeight="1" x14ac:dyDescent="0.15">
      <c r="A127" s="556"/>
      <c r="B127" s="558"/>
      <c r="C127" s="484"/>
      <c r="D127" s="484"/>
      <c r="E127" s="484" t="s">
        <v>88</v>
      </c>
      <c r="F127" s="484"/>
      <c r="G127" s="484" t="s">
        <v>89</v>
      </c>
      <c r="H127" s="484"/>
      <c r="I127" s="484" t="s">
        <v>176</v>
      </c>
      <c r="J127" s="484"/>
      <c r="K127" s="484" t="s">
        <v>177</v>
      </c>
      <c r="L127" s="484"/>
      <c r="M127" s="484" t="s">
        <v>92</v>
      </c>
      <c r="N127" s="484"/>
      <c r="O127" s="484" t="s">
        <v>121</v>
      </c>
      <c r="P127" s="484"/>
      <c r="Q127" s="545" t="s">
        <v>95</v>
      </c>
      <c r="R127" s="484"/>
      <c r="S127" s="484" t="s">
        <v>96</v>
      </c>
      <c r="T127" s="484"/>
      <c r="U127" s="484" t="s">
        <v>97</v>
      </c>
      <c r="V127" s="484"/>
      <c r="W127" s="484" t="s">
        <v>98</v>
      </c>
      <c r="X127" s="484"/>
      <c r="Y127" s="484"/>
      <c r="Z127" s="550"/>
      <c r="AA127" s="543" t="s">
        <v>123</v>
      </c>
      <c r="AB127" s="484"/>
      <c r="AC127" s="545" t="s">
        <v>87</v>
      </c>
      <c r="AD127" s="539"/>
      <c r="AE127" s="219"/>
      <c r="AF127" s="219"/>
      <c r="AH127" s="39"/>
      <c r="AI127" s="39"/>
      <c r="AK127" s="39"/>
    </row>
    <row r="128" spans="1:37" ht="20.25" customHeight="1" x14ac:dyDescent="0.15">
      <c r="A128" s="556"/>
      <c r="B128" s="558"/>
      <c r="C128" s="15" t="s">
        <v>178</v>
      </c>
      <c r="D128" s="15" t="s">
        <v>179</v>
      </c>
      <c r="E128" s="15" t="s">
        <v>178</v>
      </c>
      <c r="F128" s="15" t="s">
        <v>179</v>
      </c>
      <c r="G128" s="15" t="s">
        <v>178</v>
      </c>
      <c r="H128" s="15" t="s">
        <v>179</v>
      </c>
      <c r="I128" s="15" t="s">
        <v>178</v>
      </c>
      <c r="J128" s="15" t="s">
        <v>179</v>
      </c>
      <c r="K128" s="15" t="s">
        <v>178</v>
      </c>
      <c r="L128" s="15" t="s">
        <v>179</v>
      </c>
      <c r="M128" s="15" t="s">
        <v>178</v>
      </c>
      <c r="N128" s="15" t="s">
        <v>179</v>
      </c>
      <c r="O128" s="15" t="s">
        <v>178</v>
      </c>
      <c r="P128" s="15" t="s">
        <v>179</v>
      </c>
      <c r="Q128" s="15" t="s">
        <v>178</v>
      </c>
      <c r="R128" s="15" t="s">
        <v>179</v>
      </c>
      <c r="S128" s="15" t="s">
        <v>178</v>
      </c>
      <c r="T128" s="15" t="s">
        <v>179</v>
      </c>
      <c r="U128" s="15" t="s">
        <v>178</v>
      </c>
      <c r="V128" s="15" t="s">
        <v>179</v>
      </c>
      <c r="W128" s="15" t="s">
        <v>178</v>
      </c>
      <c r="X128" s="15" t="s">
        <v>179</v>
      </c>
      <c r="Y128" s="15" t="s">
        <v>178</v>
      </c>
      <c r="Z128" s="16" t="s">
        <v>179</v>
      </c>
      <c r="AA128" s="179" t="s">
        <v>178</v>
      </c>
      <c r="AB128" s="15" t="s">
        <v>179</v>
      </c>
      <c r="AC128" s="15" t="s">
        <v>178</v>
      </c>
      <c r="AD128" s="180" t="s">
        <v>179</v>
      </c>
      <c r="AE128" s="219"/>
      <c r="AF128" s="219"/>
      <c r="AH128" s="39"/>
      <c r="AI128" s="39"/>
      <c r="AK128" s="39"/>
    </row>
    <row r="129" spans="1:37" ht="24.75" customHeight="1" x14ac:dyDescent="0.15">
      <c r="A129" s="531" t="s">
        <v>273</v>
      </c>
      <c r="B129" s="484"/>
      <c r="C129" s="181">
        <f t="shared" ref="C129:AD129" si="39">SUBTOTAL(9,C130:C133)</f>
        <v>537</v>
      </c>
      <c r="D129" s="182">
        <f t="shared" si="39"/>
        <v>14801.6</v>
      </c>
      <c r="E129" s="181">
        <f t="shared" si="39"/>
        <v>527</v>
      </c>
      <c r="F129" s="182">
        <f t="shared" si="39"/>
        <v>14785.2</v>
      </c>
      <c r="G129" s="181">
        <f t="shared" si="39"/>
        <v>233</v>
      </c>
      <c r="H129" s="182">
        <f t="shared" si="39"/>
        <v>236</v>
      </c>
      <c r="I129" s="181">
        <f t="shared" si="39"/>
        <v>138</v>
      </c>
      <c r="J129" s="182">
        <f t="shared" si="39"/>
        <v>610.20000000000005</v>
      </c>
      <c r="K129" s="181">
        <f t="shared" si="39"/>
        <v>62</v>
      </c>
      <c r="L129" s="182">
        <f t="shared" si="39"/>
        <v>486.9</v>
      </c>
      <c r="M129" s="181">
        <f t="shared" si="39"/>
        <v>41</v>
      </c>
      <c r="N129" s="182">
        <f t="shared" si="39"/>
        <v>641.80000000000007</v>
      </c>
      <c r="O129" s="181">
        <f t="shared" si="39"/>
        <v>2</v>
      </c>
      <c r="P129" s="182">
        <f t="shared" si="39"/>
        <v>69</v>
      </c>
      <c r="Q129" s="181">
        <f t="shared" si="39"/>
        <v>0</v>
      </c>
      <c r="R129" s="182">
        <f t="shared" si="39"/>
        <v>0</v>
      </c>
      <c r="S129" s="181">
        <f t="shared" si="39"/>
        <v>35</v>
      </c>
      <c r="T129" s="182">
        <f t="shared" si="39"/>
        <v>5876</v>
      </c>
      <c r="U129" s="181">
        <f t="shared" si="39"/>
        <v>14</v>
      </c>
      <c r="V129" s="182">
        <f t="shared" si="39"/>
        <v>5600.3</v>
      </c>
      <c r="W129" s="181">
        <f t="shared" si="39"/>
        <v>2</v>
      </c>
      <c r="X129" s="182">
        <f t="shared" si="39"/>
        <v>1265</v>
      </c>
      <c r="Y129" s="181">
        <f t="shared" si="39"/>
        <v>10</v>
      </c>
      <c r="Z129" s="183">
        <f t="shared" si="39"/>
        <v>16.399999999999999</v>
      </c>
      <c r="AA129" s="184">
        <f t="shared" si="39"/>
        <v>548</v>
      </c>
      <c r="AB129" s="182">
        <f t="shared" si="39"/>
        <v>15080.3</v>
      </c>
      <c r="AC129" s="181">
        <f t="shared" si="39"/>
        <v>9</v>
      </c>
      <c r="AD129" s="183">
        <f t="shared" si="39"/>
        <v>14.9</v>
      </c>
      <c r="AE129" s="185"/>
      <c r="AF129" s="227"/>
      <c r="AH129" s="39"/>
      <c r="AI129" s="39"/>
      <c r="AJ129" s="39"/>
      <c r="AK129" s="39"/>
    </row>
    <row r="130" spans="1:37" ht="23.25" customHeight="1" x14ac:dyDescent="0.15">
      <c r="A130" s="199" t="s">
        <v>80</v>
      </c>
      <c r="B130" s="193" t="s">
        <v>274</v>
      </c>
      <c r="C130" s="181">
        <f t="shared" ref="C130:D133" si="40">SUM(E130,Y130)</f>
        <v>180</v>
      </c>
      <c r="D130" s="182">
        <f t="shared" si="40"/>
        <v>12529</v>
      </c>
      <c r="E130" s="181">
        <f t="shared" ref="E130:F133" si="41">SUM(G130,I130,K130,M130,O130,Q130,S130,U130,W130)</f>
        <v>180</v>
      </c>
      <c r="F130" s="182">
        <f t="shared" si="41"/>
        <v>12529</v>
      </c>
      <c r="G130" s="694">
        <v>63</v>
      </c>
      <c r="H130" s="695">
        <v>68.5</v>
      </c>
      <c r="I130" s="694">
        <v>43</v>
      </c>
      <c r="J130" s="695">
        <v>191.4</v>
      </c>
      <c r="K130" s="694">
        <v>11</v>
      </c>
      <c r="L130" s="695">
        <v>92.9</v>
      </c>
      <c r="M130" s="694">
        <v>17</v>
      </c>
      <c r="N130" s="695">
        <v>271.89999999999998</v>
      </c>
      <c r="O130" s="694">
        <v>0</v>
      </c>
      <c r="P130" s="695">
        <v>0</v>
      </c>
      <c r="Q130" s="694">
        <v>0</v>
      </c>
      <c r="R130" s="695">
        <v>0</v>
      </c>
      <c r="S130" s="694">
        <v>30</v>
      </c>
      <c r="T130" s="695">
        <v>5039</v>
      </c>
      <c r="U130" s="694">
        <v>14</v>
      </c>
      <c r="V130" s="695">
        <v>5600.3</v>
      </c>
      <c r="W130" s="694">
        <v>2</v>
      </c>
      <c r="X130" s="695">
        <v>1265</v>
      </c>
      <c r="Y130" s="694">
        <v>0</v>
      </c>
      <c r="Z130" s="696">
        <v>0</v>
      </c>
      <c r="AA130" s="697">
        <v>185</v>
      </c>
      <c r="AB130" s="695">
        <v>12716.4</v>
      </c>
      <c r="AC130" s="694">
        <v>0</v>
      </c>
      <c r="AD130" s="696">
        <v>0</v>
      </c>
      <c r="AE130" s="185"/>
      <c r="AF130" s="227"/>
      <c r="AH130" s="39"/>
      <c r="AI130" s="39"/>
      <c r="AK130" s="39"/>
    </row>
    <row r="131" spans="1:37" ht="23.25" customHeight="1" x14ac:dyDescent="0.15">
      <c r="A131" s="199" t="s">
        <v>275</v>
      </c>
      <c r="B131" s="193" t="s">
        <v>276</v>
      </c>
      <c r="C131" s="181">
        <f t="shared" si="40"/>
        <v>114</v>
      </c>
      <c r="D131" s="182">
        <f t="shared" si="40"/>
        <v>417.70000000000005</v>
      </c>
      <c r="E131" s="181">
        <f t="shared" si="41"/>
        <v>114</v>
      </c>
      <c r="F131" s="182">
        <f t="shared" si="41"/>
        <v>417.70000000000005</v>
      </c>
      <c r="G131" s="694">
        <v>67</v>
      </c>
      <c r="H131" s="695">
        <v>59.5</v>
      </c>
      <c r="I131" s="694">
        <v>12</v>
      </c>
      <c r="J131" s="695">
        <v>46.1</v>
      </c>
      <c r="K131" s="694">
        <v>31</v>
      </c>
      <c r="L131" s="695">
        <v>221</v>
      </c>
      <c r="M131" s="694">
        <v>3</v>
      </c>
      <c r="N131" s="695">
        <v>51.1</v>
      </c>
      <c r="O131" s="694">
        <v>1</v>
      </c>
      <c r="P131" s="695">
        <v>40</v>
      </c>
      <c r="Q131" s="694">
        <v>0</v>
      </c>
      <c r="R131" s="695">
        <v>0</v>
      </c>
      <c r="S131" s="694">
        <v>0</v>
      </c>
      <c r="T131" s="695">
        <v>0</v>
      </c>
      <c r="U131" s="694">
        <v>0</v>
      </c>
      <c r="V131" s="695">
        <v>0</v>
      </c>
      <c r="W131" s="694">
        <v>0</v>
      </c>
      <c r="X131" s="695">
        <v>0</v>
      </c>
      <c r="Y131" s="694">
        <v>0</v>
      </c>
      <c r="Z131" s="696">
        <v>0</v>
      </c>
      <c r="AA131" s="697">
        <v>113</v>
      </c>
      <c r="AB131" s="695">
        <v>411.1</v>
      </c>
      <c r="AC131" s="694">
        <v>0</v>
      </c>
      <c r="AD131" s="696">
        <v>0</v>
      </c>
      <c r="AE131" s="185"/>
      <c r="AF131" s="227"/>
      <c r="AH131" s="39"/>
      <c r="AI131" s="39"/>
      <c r="AK131" s="39"/>
    </row>
    <row r="132" spans="1:37" ht="23.25" customHeight="1" x14ac:dyDescent="0.15">
      <c r="A132" s="47" t="s">
        <v>261</v>
      </c>
      <c r="B132" s="194" t="s">
        <v>277</v>
      </c>
      <c r="C132" s="181">
        <f t="shared" si="40"/>
        <v>167</v>
      </c>
      <c r="D132" s="182">
        <f t="shared" si="40"/>
        <v>1501.1000000000001</v>
      </c>
      <c r="E132" s="181">
        <f t="shared" si="41"/>
        <v>167</v>
      </c>
      <c r="F132" s="182">
        <f t="shared" si="41"/>
        <v>1501.1000000000001</v>
      </c>
      <c r="G132" s="694">
        <v>87</v>
      </c>
      <c r="H132" s="695">
        <v>88.4</v>
      </c>
      <c r="I132" s="694">
        <v>48</v>
      </c>
      <c r="J132" s="695">
        <v>210.3</v>
      </c>
      <c r="K132" s="694">
        <v>8</v>
      </c>
      <c r="L132" s="695">
        <v>73.3</v>
      </c>
      <c r="M132" s="694">
        <v>18</v>
      </c>
      <c r="N132" s="695">
        <v>263.10000000000002</v>
      </c>
      <c r="O132" s="694">
        <v>1</v>
      </c>
      <c r="P132" s="695">
        <v>29</v>
      </c>
      <c r="Q132" s="694">
        <v>0</v>
      </c>
      <c r="R132" s="695">
        <v>0</v>
      </c>
      <c r="S132" s="694">
        <v>5</v>
      </c>
      <c r="T132" s="695">
        <v>837</v>
      </c>
      <c r="U132" s="694">
        <v>0</v>
      </c>
      <c r="V132" s="695">
        <v>0</v>
      </c>
      <c r="W132" s="694">
        <v>0</v>
      </c>
      <c r="X132" s="695">
        <v>0</v>
      </c>
      <c r="Y132" s="694">
        <v>0</v>
      </c>
      <c r="Z132" s="696">
        <v>0</v>
      </c>
      <c r="AA132" s="697">
        <v>184</v>
      </c>
      <c r="AB132" s="695">
        <v>1614</v>
      </c>
      <c r="AC132" s="694">
        <v>0</v>
      </c>
      <c r="AD132" s="696">
        <v>0</v>
      </c>
      <c r="AE132" s="185"/>
      <c r="AF132" s="227"/>
      <c r="AH132" s="39"/>
      <c r="AI132" s="39"/>
      <c r="AK132" s="39"/>
    </row>
    <row r="133" spans="1:37" ht="23.25" customHeight="1" thickBot="1" x14ac:dyDescent="0.2">
      <c r="A133" s="62" t="s">
        <v>278</v>
      </c>
      <c r="B133" s="235" t="s">
        <v>279</v>
      </c>
      <c r="C133" s="211">
        <f t="shared" si="40"/>
        <v>76</v>
      </c>
      <c r="D133" s="212">
        <f t="shared" si="40"/>
        <v>353.79999999999995</v>
      </c>
      <c r="E133" s="211">
        <f t="shared" si="41"/>
        <v>66</v>
      </c>
      <c r="F133" s="212">
        <f t="shared" si="41"/>
        <v>337.4</v>
      </c>
      <c r="G133" s="706">
        <v>16</v>
      </c>
      <c r="H133" s="707">
        <v>19.600000000000001</v>
      </c>
      <c r="I133" s="706">
        <v>35</v>
      </c>
      <c r="J133" s="707">
        <v>162.4</v>
      </c>
      <c r="K133" s="706">
        <v>12</v>
      </c>
      <c r="L133" s="707">
        <v>99.7</v>
      </c>
      <c r="M133" s="706">
        <v>3</v>
      </c>
      <c r="N133" s="707">
        <v>55.7</v>
      </c>
      <c r="O133" s="706">
        <v>0</v>
      </c>
      <c r="P133" s="707">
        <v>0</v>
      </c>
      <c r="Q133" s="706">
        <v>0</v>
      </c>
      <c r="R133" s="707">
        <v>0</v>
      </c>
      <c r="S133" s="706">
        <v>0</v>
      </c>
      <c r="T133" s="707">
        <v>0</v>
      </c>
      <c r="U133" s="706">
        <v>0</v>
      </c>
      <c r="V133" s="707">
        <v>0</v>
      </c>
      <c r="W133" s="706">
        <v>0</v>
      </c>
      <c r="X133" s="707">
        <v>0</v>
      </c>
      <c r="Y133" s="706">
        <v>10</v>
      </c>
      <c r="Z133" s="708">
        <v>16.399999999999999</v>
      </c>
      <c r="AA133" s="709">
        <v>66</v>
      </c>
      <c r="AB133" s="707">
        <v>338.8</v>
      </c>
      <c r="AC133" s="706">
        <v>9</v>
      </c>
      <c r="AD133" s="708">
        <v>14.9</v>
      </c>
      <c r="AE133" s="185"/>
      <c r="AF133" s="227"/>
      <c r="AH133" s="39"/>
      <c r="AI133" s="39"/>
      <c r="AK133" s="39"/>
    </row>
    <row r="134" spans="1:37" ht="13.5" customHeight="1" x14ac:dyDescent="0.15">
      <c r="A134" s="215"/>
      <c r="B134" s="216"/>
      <c r="C134" s="217"/>
      <c r="D134" s="217"/>
      <c r="E134" s="217"/>
      <c r="F134" s="217"/>
      <c r="G134" s="217"/>
      <c r="H134" s="217"/>
      <c r="I134" s="217"/>
      <c r="J134" s="217"/>
      <c r="K134" s="218"/>
      <c r="L134" s="218"/>
      <c r="M134" s="218"/>
      <c r="N134" s="218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691"/>
      <c r="AF134" s="691"/>
      <c r="AH134" s="39"/>
      <c r="AI134" s="39"/>
    </row>
    <row r="135" spans="1:37" ht="13.5" customHeight="1" x14ac:dyDescent="0.15">
      <c r="A135" s="215"/>
      <c r="B135" s="216"/>
      <c r="C135" s="217"/>
      <c r="D135" s="217"/>
      <c r="E135" s="217"/>
      <c r="F135" s="217"/>
      <c r="G135" s="217"/>
      <c r="H135" s="217"/>
      <c r="I135" s="217"/>
      <c r="J135" s="217"/>
      <c r="K135" s="218"/>
      <c r="L135" s="218"/>
      <c r="M135" s="218"/>
      <c r="N135" s="218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691"/>
      <c r="AF135" s="691"/>
      <c r="AH135" s="39"/>
      <c r="AI135" s="39"/>
    </row>
    <row r="136" spans="1:37" x14ac:dyDescent="0.15">
      <c r="A136" s="39"/>
      <c r="B136" s="152"/>
      <c r="C136" s="39"/>
      <c r="D136" s="39"/>
      <c r="E136" s="39"/>
      <c r="F136" s="39"/>
      <c r="G136" s="710"/>
      <c r="H136" s="710"/>
      <c r="I136" s="710"/>
      <c r="J136" s="710"/>
      <c r="K136" s="710"/>
      <c r="L136" s="710"/>
      <c r="M136" s="710"/>
      <c r="N136" s="710"/>
      <c r="O136" s="710"/>
      <c r="P136" s="710"/>
      <c r="Q136" s="710"/>
      <c r="R136" s="710"/>
      <c r="S136" s="710"/>
      <c r="T136" s="710"/>
      <c r="U136" s="710"/>
      <c r="V136" s="710"/>
      <c r="W136" s="710"/>
      <c r="X136" s="710"/>
      <c r="Y136" s="710"/>
      <c r="Z136" s="710"/>
      <c r="AA136" s="710"/>
      <c r="AB136" s="710"/>
      <c r="AC136" s="710"/>
      <c r="AD136" s="710"/>
      <c r="AE136" s="691"/>
      <c r="AF136" s="691"/>
      <c r="AH136" s="39"/>
      <c r="AI136" s="39"/>
    </row>
    <row r="137" spans="1:37" s="38" customFormat="1" ht="14.25" thickBot="1" x14ac:dyDescent="0.45">
      <c r="A137" s="554" t="s">
        <v>280</v>
      </c>
      <c r="B137" s="554"/>
      <c r="C137" s="554"/>
      <c r="D137" s="554"/>
      <c r="E137" s="6"/>
      <c r="F137" s="6"/>
      <c r="G137" s="6"/>
      <c r="H137" s="6"/>
      <c r="I137" s="6"/>
      <c r="J137" s="6"/>
      <c r="K137" s="6"/>
      <c r="L137" s="6"/>
      <c r="M137" s="6"/>
      <c r="N137" s="6"/>
      <c r="Y137" s="177"/>
      <c r="Z137" s="177"/>
      <c r="AA137" s="177"/>
      <c r="AB137" s="177"/>
      <c r="AC137" s="177"/>
      <c r="AD137" s="100" t="s">
        <v>171</v>
      </c>
      <c r="AE137" s="691"/>
      <c r="AF137" s="691"/>
      <c r="AH137" s="39"/>
      <c r="AI137" s="39"/>
    </row>
    <row r="138" spans="1:37" ht="20.25" customHeight="1" x14ac:dyDescent="0.15">
      <c r="A138" s="555" t="s">
        <v>172</v>
      </c>
      <c r="B138" s="557" t="s">
        <v>173</v>
      </c>
      <c r="C138" s="471" t="s">
        <v>44</v>
      </c>
      <c r="D138" s="472"/>
      <c r="E138" s="559" t="s">
        <v>174</v>
      </c>
      <c r="F138" s="560"/>
      <c r="G138" s="560"/>
      <c r="H138" s="560"/>
      <c r="I138" s="560"/>
      <c r="J138" s="560"/>
      <c r="K138" s="560"/>
      <c r="L138" s="560"/>
      <c r="M138" s="560"/>
      <c r="N138" s="561"/>
      <c r="O138" s="562" t="s">
        <v>175</v>
      </c>
      <c r="P138" s="560"/>
      <c r="Q138" s="560"/>
      <c r="R138" s="560"/>
      <c r="S138" s="560"/>
      <c r="T138" s="560"/>
      <c r="U138" s="560"/>
      <c r="V138" s="560"/>
      <c r="W138" s="560"/>
      <c r="X138" s="560"/>
      <c r="Y138" s="471" t="s">
        <v>87</v>
      </c>
      <c r="Z138" s="473"/>
      <c r="AA138" s="551" t="str">
        <f>'１－５'!$L$3</f>
        <v>令和３年</v>
      </c>
      <c r="AB138" s="552"/>
      <c r="AC138" s="552"/>
      <c r="AD138" s="552"/>
      <c r="AE138" s="691"/>
      <c r="AF138" s="691"/>
      <c r="AH138" s="39"/>
      <c r="AI138" s="39"/>
    </row>
    <row r="139" spans="1:37" ht="20.25" customHeight="1" x14ac:dyDescent="0.15">
      <c r="A139" s="556"/>
      <c r="B139" s="558"/>
      <c r="C139" s="484"/>
      <c r="D139" s="484"/>
      <c r="E139" s="484" t="s">
        <v>88</v>
      </c>
      <c r="F139" s="484"/>
      <c r="G139" s="484" t="s">
        <v>89</v>
      </c>
      <c r="H139" s="484"/>
      <c r="I139" s="484" t="s">
        <v>176</v>
      </c>
      <c r="J139" s="484"/>
      <c r="K139" s="484" t="s">
        <v>177</v>
      </c>
      <c r="L139" s="484"/>
      <c r="M139" s="484" t="s">
        <v>92</v>
      </c>
      <c r="N139" s="484"/>
      <c r="O139" s="484" t="s">
        <v>121</v>
      </c>
      <c r="P139" s="484"/>
      <c r="Q139" s="545" t="s">
        <v>95</v>
      </c>
      <c r="R139" s="484"/>
      <c r="S139" s="484" t="s">
        <v>96</v>
      </c>
      <c r="T139" s="484"/>
      <c r="U139" s="484" t="s">
        <v>97</v>
      </c>
      <c r="V139" s="484"/>
      <c r="W139" s="484" t="s">
        <v>98</v>
      </c>
      <c r="X139" s="484"/>
      <c r="Y139" s="484"/>
      <c r="Z139" s="550"/>
      <c r="AA139" s="543" t="s">
        <v>123</v>
      </c>
      <c r="AB139" s="484"/>
      <c r="AC139" s="545" t="s">
        <v>87</v>
      </c>
      <c r="AD139" s="550"/>
      <c r="AE139" s="691"/>
      <c r="AF139" s="691"/>
      <c r="AH139" s="39"/>
      <c r="AI139" s="39"/>
    </row>
    <row r="140" spans="1:37" ht="20.25" customHeight="1" x14ac:dyDescent="0.15">
      <c r="A140" s="556"/>
      <c r="B140" s="558"/>
      <c r="C140" s="15" t="s">
        <v>178</v>
      </c>
      <c r="D140" s="15" t="s">
        <v>179</v>
      </c>
      <c r="E140" s="15" t="s">
        <v>178</v>
      </c>
      <c r="F140" s="15" t="s">
        <v>179</v>
      </c>
      <c r="G140" s="15" t="s">
        <v>178</v>
      </c>
      <c r="H140" s="15" t="s">
        <v>179</v>
      </c>
      <c r="I140" s="15" t="s">
        <v>178</v>
      </c>
      <c r="J140" s="15" t="s">
        <v>179</v>
      </c>
      <c r="K140" s="15" t="s">
        <v>178</v>
      </c>
      <c r="L140" s="15" t="s">
        <v>179</v>
      </c>
      <c r="M140" s="15" t="s">
        <v>178</v>
      </c>
      <c r="N140" s="15" t="s">
        <v>179</v>
      </c>
      <c r="O140" s="15" t="s">
        <v>178</v>
      </c>
      <c r="P140" s="15" t="s">
        <v>179</v>
      </c>
      <c r="Q140" s="15" t="s">
        <v>178</v>
      </c>
      <c r="R140" s="15" t="s">
        <v>179</v>
      </c>
      <c r="S140" s="15" t="s">
        <v>178</v>
      </c>
      <c r="T140" s="15" t="s">
        <v>179</v>
      </c>
      <c r="U140" s="15" t="s">
        <v>178</v>
      </c>
      <c r="V140" s="15" t="s">
        <v>179</v>
      </c>
      <c r="W140" s="15" t="s">
        <v>178</v>
      </c>
      <c r="X140" s="15" t="s">
        <v>179</v>
      </c>
      <c r="Y140" s="15" t="s">
        <v>178</v>
      </c>
      <c r="Z140" s="16" t="s">
        <v>179</v>
      </c>
      <c r="AA140" s="179" t="s">
        <v>178</v>
      </c>
      <c r="AB140" s="15" t="s">
        <v>179</v>
      </c>
      <c r="AC140" s="15" t="s">
        <v>178</v>
      </c>
      <c r="AD140" s="457" t="s">
        <v>179</v>
      </c>
      <c r="AE140" s="691"/>
      <c r="AF140" s="691"/>
      <c r="AH140" s="39"/>
      <c r="AI140" s="39"/>
    </row>
    <row r="141" spans="1:37" ht="24.75" customHeight="1" x14ac:dyDescent="0.15">
      <c r="A141" s="531" t="s">
        <v>281</v>
      </c>
      <c r="B141" s="484"/>
      <c r="C141" s="181">
        <f t="shared" ref="C141:AD141" si="42">SUBTOTAL(9,C142:C144)</f>
        <v>868</v>
      </c>
      <c r="D141" s="182">
        <f t="shared" si="42"/>
        <v>2610.8999999999996</v>
      </c>
      <c r="E141" s="181">
        <f t="shared" si="42"/>
        <v>617</v>
      </c>
      <c r="F141" s="182">
        <f t="shared" si="42"/>
        <v>2527.3999999999996</v>
      </c>
      <c r="G141" s="181">
        <f t="shared" si="42"/>
        <v>360</v>
      </c>
      <c r="H141" s="182">
        <f t="shared" si="42"/>
        <v>291</v>
      </c>
      <c r="I141" s="181">
        <f t="shared" si="42"/>
        <v>115</v>
      </c>
      <c r="J141" s="182">
        <f t="shared" si="42"/>
        <v>512.4</v>
      </c>
      <c r="K141" s="181">
        <f t="shared" si="42"/>
        <v>68</v>
      </c>
      <c r="L141" s="182">
        <f t="shared" si="42"/>
        <v>532.70000000000005</v>
      </c>
      <c r="M141" s="181">
        <f t="shared" si="42"/>
        <v>74</v>
      </c>
      <c r="N141" s="182">
        <f t="shared" si="42"/>
        <v>1191.3</v>
      </c>
      <c r="O141" s="181">
        <f t="shared" si="42"/>
        <v>0</v>
      </c>
      <c r="P141" s="182">
        <f t="shared" si="42"/>
        <v>0</v>
      </c>
      <c r="Q141" s="181">
        <f t="shared" si="42"/>
        <v>0</v>
      </c>
      <c r="R141" s="182">
        <f t="shared" si="42"/>
        <v>0</v>
      </c>
      <c r="S141" s="181">
        <f t="shared" si="42"/>
        <v>0</v>
      </c>
      <c r="T141" s="182">
        <f t="shared" si="42"/>
        <v>0</v>
      </c>
      <c r="U141" s="181">
        <f t="shared" si="42"/>
        <v>0</v>
      </c>
      <c r="V141" s="182">
        <f t="shared" si="42"/>
        <v>0</v>
      </c>
      <c r="W141" s="181">
        <f t="shared" si="42"/>
        <v>0</v>
      </c>
      <c r="X141" s="182">
        <f t="shared" si="42"/>
        <v>0</v>
      </c>
      <c r="Y141" s="181">
        <f t="shared" si="42"/>
        <v>251</v>
      </c>
      <c r="Z141" s="183">
        <f t="shared" si="42"/>
        <v>83.5</v>
      </c>
      <c r="AA141" s="184">
        <f t="shared" si="42"/>
        <v>627</v>
      </c>
      <c r="AB141" s="182">
        <f t="shared" si="42"/>
        <v>2506.6</v>
      </c>
      <c r="AC141" s="181">
        <f t="shared" si="42"/>
        <v>268</v>
      </c>
      <c r="AD141" s="183">
        <f t="shared" si="42"/>
        <v>90.6</v>
      </c>
      <c r="AE141" s="185"/>
      <c r="AF141" s="227"/>
      <c r="AH141" s="39"/>
      <c r="AI141" s="39"/>
      <c r="AJ141" s="39"/>
    </row>
    <row r="142" spans="1:37" ht="24" customHeight="1" x14ac:dyDescent="0.15">
      <c r="A142" s="199" t="s">
        <v>282</v>
      </c>
      <c r="B142" s="193" t="s">
        <v>283</v>
      </c>
      <c r="C142" s="181">
        <f t="shared" ref="C142:D144" si="43">SUM(E142,Y142)</f>
        <v>346</v>
      </c>
      <c r="D142" s="182">
        <f t="shared" si="43"/>
        <v>1097.5999999999999</v>
      </c>
      <c r="E142" s="181">
        <f t="shared" ref="E142:F145" si="44">SUM(G142,I142,K142,M142,O142,Q142,S142,U142,W142)</f>
        <v>337</v>
      </c>
      <c r="F142" s="182">
        <f t="shared" si="44"/>
        <v>1093.5999999999999</v>
      </c>
      <c r="G142" s="694">
        <v>235</v>
      </c>
      <c r="H142" s="695">
        <v>176.6</v>
      </c>
      <c r="I142" s="694">
        <v>41</v>
      </c>
      <c r="J142" s="695">
        <v>181.6</v>
      </c>
      <c r="K142" s="694">
        <v>34</v>
      </c>
      <c r="L142" s="695">
        <v>261.89999999999998</v>
      </c>
      <c r="M142" s="694">
        <v>27</v>
      </c>
      <c r="N142" s="695">
        <v>473.5</v>
      </c>
      <c r="O142" s="694">
        <v>0</v>
      </c>
      <c r="P142" s="695">
        <v>0</v>
      </c>
      <c r="Q142" s="694">
        <v>0</v>
      </c>
      <c r="R142" s="695">
        <v>0</v>
      </c>
      <c r="S142" s="694">
        <v>0</v>
      </c>
      <c r="T142" s="695">
        <v>0</v>
      </c>
      <c r="U142" s="694">
        <v>0</v>
      </c>
      <c r="V142" s="695">
        <v>0</v>
      </c>
      <c r="W142" s="694">
        <v>0</v>
      </c>
      <c r="X142" s="695">
        <v>0</v>
      </c>
      <c r="Y142" s="694">
        <v>9</v>
      </c>
      <c r="Z142" s="696">
        <v>4</v>
      </c>
      <c r="AA142" s="697">
        <v>341</v>
      </c>
      <c r="AB142" s="695">
        <v>1087.2</v>
      </c>
      <c r="AC142" s="694">
        <v>11</v>
      </c>
      <c r="AD142" s="696">
        <v>4.5999999999999996</v>
      </c>
      <c r="AE142" s="185"/>
      <c r="AF142" s="227"/>
      <c r="AH142" s="39"/>
      <c r="AI142" s="39"/>
      <c r="AK142" s="39"/>
    </row>
    <row r="143" spans="1:37" ht="24" customHeight="1" x14ac:dyDescent="0.15">
      <c r="A143" s="199" t="s">
        <v>71</v>
      </c>
      <c r="B143" s="193" t="s">
        <v>284</v>
      </c>
      <c r="C143" s="181">
        <f t="shared" si="43"/>
        <v>64</v>
      </c>
      <c r="D143" s="182">
        <f t="shared" si="43"/>
        <v>100</v>
      </c>
      <c r="E143" s="181">
        <f t="shared" si="44"/>
        <v>64</v>
      </c>
      <c r="F143" s="182">
        <f t="shared" si="44"/>
        <v>100</v>
      </c>
      <c r="G143" s="694">
        <v>51</v>
      </c>
      <c r="H143" s="695">
        <v>47.4</v>
      </c>
      <c r="I143" s="694">
        <v>13</v>
      </c>
      <c r="J143" s="695">
        <v>52.6</v>
      </c>
      <c r="K143" s="694">
        <v>0</v>
      </c>
      <c r="L143" s="695">
        <v>0</v>
      </c>
      <c r="M143" s="694">
        <v>0</v>
      </c>
      <c r="N143" s="695">
        <v>0</v>
      </c>
      <c r="O143" s="694">
        <v>0</v>
      </c>
      <c r="P143" s="695">
        <v>0</v>
      </c>
      <c r="Q143" s="694">
        <v>0</v>
      </c>
      <c r="R143" s="695">
        <v>0</v>
      </c>
      <c r="S143" s="694">
        <v>0</v>
      </c>
      <c r="T143" s="695">
        <v>0</v>
      </c>
      <c r="U143" s="694">
        <v>0</v>
      </c>
      <c r="V143" s="695">
        <v>0</v>
      </c>
      <c r="W143" s="694">
        <v>0</v>
      </c>
      <c r="X143" s="695">
        <v>0</v>
      </c>
      <c r="Y143" s="694">
        <v>0</v>
      </c>
      <c r="Z143" s="696">
        <v>0</v>
      </c>
      <c r="AA143" s="697">
        <v>65</v>
      </c>
      <c r="AB143" s="695">
        <v>98.800000000000011</v>
      </c>
      <c r="AC143" s="694">
        <v>0</v>
      </c>
      <c r="AD143" s="696">
        <v>0</v>
      </c>
      <c r="AE143" s="185"/>
      <c r="AF143" s="227"/>
      <c r="AH143" s="39"/>
      <c r="AI143" s="39"/>
      <c r="AK143" s="39"/>
    </row>
    <row r="144" spans="1:37" ht="35.25" customHeight="1" thickBot="1" x14ac:dyDescent="0.2">
      <c r="A144" s="170" t="s">
        <v>285</v>
      </c>
      <c r="B144" s="235" t="s">
        <v>286</v>
      </c>
      <c r="C144" s="211">
        <f t="shared" si="43"/>
        <v>458</v>
      </c>
      <c r="D144" s="182">
        <f t="shared" si="43"/>
        <v>1413.3</v>
      </c>
      <c r="E144" s="181">
        <f t="shared" si="44"/>
        <v>216</v>
      </c>
      <c r="F144" s="182">
        <f t="shared" si="44"/>
        <v>1333.8</v>
      </c>
      <c r="G144" s="706">
        <v>74</v>
      </c>
      <c r="H144" s="707">
        <v>67</v>
      </c>
      <c r="I144" s="706">
        <v>61</v>
      </c>
      <c r="J144" s="707">
        <v>278.2</v>
      </c>
      <c r="K144" s="706">
        <v>34</v>
      </c>
      <c r="L144" s="707">
        <v>270.8</v>
      </c>
      <c r="M144" s="706">
        <v>47</v>
      </c>
      <c r="N144" s="707">
        <v>717.8</v>
      </c>
      <c r="O144" s="706">
        <v>0</v>
      </c>
      <c r="P144" s="707">
        <v>0</v>
      </c>
      <c r="Q144" s="706">
        <v>0</v>
      </c>
      <c r="R144" s="707">
        <v>0</v>
      </c>
      <c r="S144" s="706">
        <v>0</v>
      </c>
      <c r="T144" s="707">
        <v>0</v>
      </c>
      <c r="U144" s="706">
        <v>0</v>
      </c>
      <c r="V144" s="707">
        <v>0</v>
      </c>
      <c r="W144" s="706">
        <v>0</v>
      </c>
      <c r="X144" s="707">
        <v>0</v>
      </c>
      <c r="Y144" s="706">
        <v>242</v>
      </c>
      <c r="Z144" s="708">
        <v>79.5</v>
      </c>
      <c r="AA144" s="709">
        <v>221</v>
      </c>
      <c r="AB144" s="707">
        <v>1320.6</v>
      </c>
      <c r="AC144" s="706">
        <v>257</v>
      </c>
      <c r="AD144" s="708">
        <v>86</v>
      </c>
      <c r="AE144" s="185"/>
      <c r="AF144" s="227"/>
      <c r="AH144" s="39"/>
      <c r="AI144" s="39"/>
      <c r="AK144" s="39"/>
    </row>
    <row r="145" spans="2:26" x14ac:dyDescent="0.15">
      <c r="D145" s="692"/>
      <c r="E145" s="217"/>
      <c r="F145" s="693"/>
    </row>
    <row r="146" spans="2:26" x14ac:dyDescent="0.15">
      <c r="D146" s="692"/>
      <c r="E146" s="692"/>
      <c r="F146" s="692"/>
    </row>
    <row r="147" spans="2:26" x14ac:dyDescent="0.15">
      <c r="B147" s="21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2:26" x14ac:dyDescent="0.15">
      <c r="I148" s="236"/>
    </row>
    <row r="149" spans="2:26" ht="18.75" x14ac:dyDescent="0.15">
      <c r="B149" s="97"/>
    </row>
    <row r="150" spans="2:26" ht="18.75" x14ac:dyDescent="0.15">
      <c r="B150" s="97"/>
    </row>
    <row r="151" spans="2:26" ht="18.75" x14ac:dyDescent="0.15">
      <c r="B151" s="97"/>
    </row>
    <row r="152" spans="2:26" ht="18.75" x14ac:dyDescent="0.15">
      <c r="B152" s="97"/>
    </row>
    <row r="153" spans="2:26" ht="18.75" x14ac:dyDescent="0.15">
      <c r="B153" s="97"/>
    </row>
    <row r="154" spans="2:26" ht="18.75" x14ac:dyDescent="0.15">
      <c r="B154" s="97"/>
    </row>
    <row r="155" spans="2:26" ht="18.75" x14ac:dyDescent="0.15">
      <c r="B155" s="97"/>
    </row>
    <row r="156" spans="2:26" ht="18.75" x14ac:dyDescent="0.15">
      <c r="B156" s="97"/>
    </row>
    <row r="157" spans="2:26" ht="18.75" x14ac:dyDescent="0.15">
      <c r="B157" s="97"/>
    </row>
    <row r="158" spans="2:26" ht="18.75" x14ac:dyDescent="0.15">
      <c r="B158" s="97"/>
    </row>
    <row r="159" spans="2:26" ht="18.75" x14ac:dyDescent="0.15">
      <c r="B159" s="97"/>
    </row>
    <row r="160" spans="2:26" ht="18.75" x14ac:dyDescent="0.15">
      <c r="B160" s="97"/>
    </row>
    <row r="161" spans="2:2" ht="18.75" x14ac:dyDescent="0.15">
      <c r="B161" s="97"/>
    </row>
    <row r="162" spans="2:2" ht="18.75" x14ac:dyDescent="0.15">
      <c r="B162" s="97"/>
    </row>
    <row r="163" spans="2:2" ht="18.75" x14ac:dyDescent="0.15">
      <c r="B163" s="97"/>
    </row>
    <row r="164" spans="2:2" ht="18.75" x14ac:dyDescent="0.15">
      <c r="B164" s="97"/>
    </row>
    <row r="165" spans="2:2" ht="18.75" x14ac:dyDescent="0.15">
      <c r="B165" s="97"/>
    </row>
    <row r="166" spans="2:2" ht="18.75" x14ac:dyDescent="0.15">
      <c r="B166" s="97"/>
    </row>
    <row r="167" spans="2:2" ht="18.75" x14ac:dyDescent="0.15">
      <c r="B167" s="97"/>
    </row>
    <row r="168" spans="2:2" ht="18.75" x14ac:dyDescent="0.15">
      <c r="B168" s="97"/>
    </row>
    <row r="169" spans="2:2" ht="18.75" x14ac:dyDescent="0.15">
      <c r="B169" s="97"/>
    </row>
    <row r="170" spans="2:2" ht="18.75" x14ac:dyDescent="0.15">
      <c r="B170" s="97"/>
    </row>
    <row r="171" spans="2:2" ht="18.75" x14ac:dyDescent="0.15">
      <c r="B171" s="97"/>
    </row>
  </sheetData>
  <mergeCells count="126">
    <mergeCell ref="A2:D2"/>
    <mergeCell ref="A3:D3"/>
    <mergeCell ref="A4:A6"/>
    <mergeCell ref="B4:B6"/>
    <mergeCell ref="C4:D5"/>
    <mergeCell ref="E4:N4"/>
    <mergeCell ref="AA5:AB5"/>
    <mergeCell ref="AC5:AD5"/>
    <mergeCell ref="AE5:AF5"/>
    <mergeCell ref="O4:X4"/>
    <mergeCell ref="Y4:Z5"/>
    <mergeCell ref="AA4:AD4"/>
    <mergeCell ref="E5:F5"/>
    <mergeCell ref="G5:H5"/>
    <mergeCell ref="I5:J5"/>
    <mergeCell ref="K5:L5"/>
    <mergeCell ref="M5:N5"/>
    <mergeCell ref="O5:P5"/>
    <mergeCell ref="Q5:R5"/>
    <mergeCell ref="A7:B7"/>
    <mergeCell ref="A39:D39"/>
    <mergeCell ref="A40:A42"/>
    <mergeCell ref="B40:B42"/>
    <mergeCell ref="C40:D41"/>
    <mergeCell ref="E40:N40"/>
    <mergeCell ref="S5:T5"/>
    <mergeCell ref="U5:V5"/>
    <mergeCell ref="W5:X5"/>
    <mergeCell ref="S41:T41"/>
    <mergeCell ref="U41:V41"/>
    <mergeCell ref="W41:X41"/>
    <mergeCell ref="AA79:AB79"/>
    <mergeCell ref="AC79:AD79"/>
    <mergeCell ref="AA41:AB41"/>
    <mergeCell ref="AC41:AD41"/>
    <mergeCell ref="A77:D77"/>
    <mergeCell ref="O40:X40"/>
    <mergeCell ref="Y40:Z41"/>
    <mergeCell ref="AA40:AD40"/>
    <mergeCell ref="E41:F41"/>
    <mergeCell ref="G41:H41"/>
    <mergeCell ref="I41:J41"/>
    <mergeCell ref="K41:L41"/>
    <mergeCell ref="M41:N41"/>
    <mergeCell ref="O41:P41"/>
    <mergeCell ref="Q41:R41"/>
    <mergeCell ref="K79:L79"/>
    <mergeCell ref="M79:N79"/>
    <mergeCell ref="O79:P79"/>
    <mergeCell ref="Q79:R79"/>
    <mergeCell ref="S79:T79"/>
    <mergeCell ref="U79:V79"/>
    <mergeCell ref="E78:N78"/>
    <mergeCell ref="O78:X78"/>
    <mergeCell ref="Y78:Z79"/>
    <mergeCell ref="W79:X79"/>
    <mergeCell ref="A93:D93"/>
    <mergeCell ref="A94:A96"/>
    <mergeCell ref="B94:B96"/>
    <mergeCell ref="C94:D95"/>
    <mergeCell ref="E94:N94"/>
    <mergeCell ref="O94:X94"/>
    <mergeCell ref="Y94:Z95"/>
    <mergeCell ref="AA94:AD94"/>
    <mergeCell ref="A78:A80"/>
    <mergeCell ref="B78:B80"/>
    <mergeCell ref="C78:D79"/>
    <mergeCell ref="W95:X95"/>
    <mergeCell ref="AA95:AB95"/>
    <mergeCell ref="AC95:AD95"/>
    <mergeCell ref="E95:F95"/>
    <mergeCell ref="G95:H95"/>
    <mergeCell ref="I95:J95"/>
    <mergeCell ref="K95:L95"/>
    <mergeCell ref="M95:N95"/>
    <mergeCell ref="O95:P95"/>
    <mergeCell ref="AA78:AD78"/>
    <mergeCell ref="E79:F79"/>
    <mergeCell ref="G79:H79"/>
    <mergeCell ref="I79:J79"/>
    <mergeCell ref="A97:B97"/>
    <mergeCell ref="A125:D125"/>
    <mergeCell ref="A126:A128"/>
    <mergeCell ref="B126:B128"/>
    <mergeCell ref="C126:D127"/>
    <mergeCell ref="E126:N126"/>
    <mergeCell ref="Q95:R95"/>
    <mergeCell ref="S95:T95"/>
    <mergeCell ref="U95:V95"/>
    <mergeCell ref="AA127:AB127"/>
    <mergeCell ref="AC127:AD127"/>
    <mergeCell ref="A129:B129"/>
    <mergeCell ref="O126:X126"/>
    <mergeCell ref="Y126:Z127"/>
    <mergeCell ref="AA126:AD126"/>
    <mergeCell ref="E127:F127"/>
    <mergeCell ref="G127:H127"/>
    <mergeCell ref="I127:J127"/>
    <mergeCell ref="K127:L127"/>
    <mergeCell ref="M127:N127"/>
    <mergeCell ref="O127:P127"/>
    <mergeCell ref="Q127:R127"/>
    <mergeCell ref="A137:D137"/>
    <mergeCell ref="A138:A140"/>
    <mergeCell ref="B138:B140"/>
    <mergeCell ref="C138:D139"/>
    <mergeCell ref="E138:N138"/>
    <mergeCell ref="O138:X138"/>
    <mergeCell ref="U139:V139"/>
    <mergeCell ref="W139:X139"/>
    <mergeCell ref="S127:T127"/>
    <mergeCell ref="U127:V127"/>
    <mergeCell ref="W127:X127"/>
    <mergeCell ref="AA139:AB139"/>
    <mergeCell ref="AC139:AD139"/>
    <mergeCell ref="A141:B141"/>
    <mergeCell ref="Y138:Z139"/>
    <mergeCell ref="AA138:AD138"/>
    <mergeCell ref="E139:F139"/>
    <mergeCell ref="G139:H139"/>
    <mergeCell ref="I139:J139"/>
    <mergeCell ref="K139:L139"/>
    <mergeCell ref="M139:N139"/>
    <mergeCell ref="O139:P139"/>
    <mergeCell ref="Q139:R139"/>
    <mergeCell ref="S139:T139"/>
  </mergeCells>
  <phoneticPr fontId="3"/>
  <pageMargins left="0.59055118110236227" right="0.59055118110236227" top="0.78740157480314965" bottom="0.62992125984251968" header="0" footer="0"/>
  <pageSetup paperSize="9" scale="91" pageOrder="overThenDown" orientation="portrait" blackAndWhite="1" r:id="rId1"/>
  <headerFooter alignWithMargins="0"/>
  <rowBreaks count="5" manualBreakCount="5">
    <brk id="38" max="29" man="1"/>
    <brk id="76" max="29" man="1"/>
    <brk id="92" max="29" man="1"/>
    <brk id="124" max="16383" man="1"/>
    <brk id="144" max="29" man="1"/>
  </rowBreaks>
  <colBreaks count="1" manualBreakCount="1">
    <brk id="14" max="1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C707-F97C-477F-8092-7B02554D8E8A}">
  <sheetPr codeName="Sheet11"/>
  <dimension ref="A1:AJ319"/>
  <sheetViews>
    <sheetView view="pageBreakPreview" zoomScaleNormal="110" zoomScaleSheetLayoutView="100" workbookViewId="0"/>
  </sheetViews>
  <sheetFormatPr defaultRowHeight="18.75" x14ac:dyDescent="0.15"/>
  <cols>
    <col min="1" max="1" width="4.25" style="3" customWidth="1"/>
    <col min="2" max="2" width="3.625" style="3" customWidth="1"/>
    <col min="3" max="3" width="5.375" style="3" customWidth="1"/>
    <col min="4" max="4" width="8.625" style="3" customWidth="1"/>
    <col min="5" max="5" width="5.375" style="3" customWidth="1"/>
    <col min="6" max="6" width="8.625" style="3" customWidth="1"/>
    <col min="7" max="7" width="5.375" style="3" customWidth="1"/>
    <col min="8" max="8" width="6.75" style="3" customWidth="1"/>
    <col min="9" max="9" width="5.125" style="3" customWidth="1"/>
    <col min="10" max="10" width="6.75" style="3" customWidth="1"/>
    <col min="11" max="11" width="5" style="3" customWidth="1"/>
    <col min="12" max="12" width="6.875" style="3" customWidth="1"/>
    <col min="13" max="13" width="5" style="3" customWidth="1"/>
    <col min="14" max="14" width="6.75" style="3" customWidth="1"/>
    <col min="15" max="15" width="5" style="3" customWidth="1"/>
    <col min="16" max="16" width="6.375" style="3" customWidth="1"/>
    <col min="17" max="17" width="4.5" style="3" customWidth="1"/>
    <col min="18" max="18" width="7.75" style="3" customWidth="1"/>
    <col min="19" max="19" width="4.5" style="3" customWidth="1"/>
    <col min="20" max="20" width="7.625" style="3" customWidth="1"/>
    <col min="21" max="21" width="4.5" style="3" customWidth="1"/>
    <col min="22" max="22" width="8.125" style="3" customWidth="1"/>
    <col min="23" max="23" width="4.5" style="3" customWidth="1"/>
    <col min="24" max="24" width="7.375" style="3" customWidth="1"/>
    <col min="25" max="25" width="5.25" style="3" customWidth="1"/>
    <col min="26" max="26" width="5.125" style="3" customWidth="1"/>
    <col min="27" max="27" width="5.25" style="3" customWidth="1"/>
    <col min="28" max="28" width="6.625" style="3" customWidth="1"/>
    <col min="29" max="29" width="5.75" style="3" customWidth="1"/>
    <col min="30" max="30" width="8.375" style="3" customWidth="1"/>
    <col min="31" max="32" width="5.75" style="3" customWidth="1"/>
    <col min="33" max="33" width="9" style="3"/>
    <col min="34" max="35" width="9" style="97"/>
    <col min="36" max="41" width="9" style="3"/>
    <col min="42" max="42" width="6.75" style="3" customWidth="1"/>
    <col min="43" max="43" width="5" style="3" customWidth="1"/>
    <col min="44" max="44" width="6.875" style="3" customWidth="1"/>
    <col min="45" max="45" width="5" style="3" customWidth="1"/>
    <col min="46" max="46" width="6.75" style="3" customWidth="1"/>
    <col min="47" max="47" width="5" style="3" customWidth="1"/>
    <col min="48" max="48" width="6.375" style="3" customWidth="1"/>
    <col min="49" max="49" width="4.5" style="3" customWidth="1"/>
    <col min="50" max="50" width="7.75" style="3" customWidth="1"/>
    <col min="51" max="51" width="4.5" style="3" customWidth="1"/>
    <col min="52" max="52" width="7.625" style="3" customWidth="1"/>
    <col min="53" max="53" width="4.5" style="3" customWidth="1"/>
    <col min="54" max="54" width="7.625" style="3" customWidth="1"/>
    <col min="55" max="55" width="4.5" style="3" customWidth="1"/>
    <col min="56" max="56" width="5.125" style="3" customWidth="1"/>
    <col min="57" max="57" width="5.25" style="3" customWidth="1"/>
    <col min="58" max="58" width="5.125" style="3" customWidth="1"/>
    <col min="59" max="59" width="5.25" style="3" customWidth="1"/>
    <col min="60" max="60" width="6.625" style="3" customWidth="1"/>
    <col min="61" max="61" width="5.75" style="3" customWidth="1"/>
    <col min="62" max="62" width="8.375" style="3" customWidth="1"/>
    <col min="63" max="64" width="5.75" style="3" customWidth="1"/>
    <col min="65" max="16384" width="9" style="3"/>
  </cols>
  <sheetData>
    <row r="1" spans="1:36" ht="15.75" customHeight="1" x14ac:dyDescent="0.15">
      <c r="A1" s="237" t="s">
        <v>287</v>
      </c>
      <c r="B1" s="68"/>
      <c r="C1" s="68"/>
      <c r="D1" s="68"/>
      <c r="E1" s="68"/>
      <c r="F1" s="68"/>
      <c r="G1" s="68"/>
      <c r="H1" s="2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 t="s">
        <v>288</v>
      </c>
      <c r="AD1" s="38"/>
      <c r="AE1" s="38"/>
      <c r="AF1" s="38"/>
    </row>
    <row r="2" spans="1:36" ht="19.5" thickBot="1" x14ac:dyDescent="0.2">
      <c r="A2" s="239" t="s">
        <v>170</v>
      </c>
      <c r="B2" s="239"/>
      <c r="C2" s="239"/>
      <c r="D2" s="239"/>
      <c r="E2" s="239"/>
      <c r="F2" s="23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40"/>
      <c r="AC2" s="177"/>
      <c r="AD2" s="177"/>
      <c r="AE2" s="177"/>
      <c r="AF2" s="178" t="s">
        <v>289</v>
      </c>
    </row>
    <row r="3" spans="1:36" ht="24.75" customHeight="1" x14ac:dyDescent="0.4">
      <c r="A3" s="587" t="s">
        <v>290</v>
      </c>
      <c r="B3" s="590" t="s">
        <v>109</v>
      </c>
      <c r="C3" s="577" t="s">
        <v>291</v>
      </c>
      <c r="D3" s="578"/>
      <c r="E3" s="593" t="s">
        <v>292</v>
      </c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 t="s">
        <v>293</v>
      </c>
      <c r="R3" s="594"/>
      <c r="S3" s="594"/>
      <c r="T3" s="594"/>
      <c r="U3" s="594"/>
      <c r="V3" s="594"/>
      <c r="W3" s="594"/>
      <c r="X3" s="562"/>
      <c r="Y3" s="577" t="s">
        <v>294</v>
      </c>
      <c r="Z3" s="578"/>
      <c r="AA3" s="579" t="s">
        <v>295</v>
      </c>
      <c r="AB3" s="580"/>
      <c r="AC3" s="583" t="str">
        <f>'１－５'!$L$3</f>
        <v>令和３年</v>
      </c>
      <c r="AD3" s="584"/>
      <c r="AE3" s="584"/>
      <c r="AF3" s="585"/>
    </row>
    <row r="4" spans="1:36" ht="24.75" customHeight="1" x14ac:dyDescent="0.15">
      <c r="A4" s="588"/>
      <c r="B4" s="591"/>
      <c r="C4" s="572" t="s">
        <v>296</v>
      </c>
      <c r="D4" s="515"/>
      <c r="E4" s="540" t="s">
        <v>297</v>
      </c>
      <c r="F4" s="586"/>
      <c r="G4" s="574" t="s">
        <v>298</v>
      </c>
      <c r="H4" s="586"/>
      <c r="I4" s="574" t="s">
        <v>299</v>
      </c>
      <c r="J4" s="586"/>
      <c r="K4" s="550" t="s">
        <v>300</v>
      </c>
      <c r="L4" s="568"/>
      <c r="M4" s="550" t="s">
        <v>301</v>
      </c>
      <c r="N4" s="568"/>
      <c r="O4" s="550" t="s">
        <v>302</v>
      </c>
      <c r="P4" s="568"/>
      <c r="Q4" s="550" t="s">
        <v>303</v>
      </c>
      <c r="R4" s="568"/>
      <c r="S4" s="550" t="s">
        <v>304</v>
      </c>
      <c r="T4" s="568"/>
      <c r="U4" s="550" t="s">
        <v>305</v>
      </c>
      <c r="V4" s="568"/>
      <c r="W4" s="550" t="s">
        <v>306</v>
      </c>
      <c r="X4" s="568"/>
      <c r="Y4" s="572" t="s">
        <v>122</v>
      </c>
      <c r="Z4" s="515"/>
      <c r="AA4" s="581"/>
      <c r="AB4" s="582"/>
      <c r="AC4" s="573" t="s">
        <v>307</v>
      </c>
      <c r="AD4" s="568"/>
      <c r="AE4" s="574" t="s">
        <v>308</v>
      </c>
      <c r="AF4" s="575"/>
      <c r="AJ4" s="241"/>
    </row>
    <row r="5" spans="1:36" ht="26.25" customHeight="1" x14ac:dyDescent="0.15">
      <c r="A5" s="589"/>
      <c r="B5" s="592"/>
      <c r="C5" s="15" t="s">
        <v>309</v>
      </c>
      <c r="D5" s="15" t="s">
        <v>310</v>
      </c>
      <c r="E5" s="15" t="s">
        <v>309</v>
      </c>
      <c r="F5" s="15" t="s">
        <v>310</v>
      </c>
      <c r="G5" s="15" t="s">
        <v>309</v>
      </c>
      <c r="H5" s="15" t="s">
        <v>310</v>
      </c>
      <c r="I5" s="15" t="s">
        <v>309</v>
      </c>
      <c r="J5" s="15" t="s">
        <v>310</v>
      </c>
      <c r="K5" s="15" t="s">
        <v>309</v>
      </c>
      <c r="L5" s="15" t="s">
        <v>310</v>
      </c>
      <c r="M5" s="15" t="s">
        <v>309</v>
      </c>
      <c r="N5" s="15" t="s">
        <v>310</v>
      </c>
      <c r="O5" s="15" t="s">
        <v>309</v>
      </c>
      <c r="P5" s="15" t="s">
        <v>310</v>
      </c>
      <c r="Q5" s="15" t="s">
        <v>309</v>
      </c>
      <c r="R5" s="15" t="s">
        <v>310</v>
      </c>
      <c r="S5" s="15" t="s">
        <v>309</v>
      </c>
      <c r="T5" s="15" t="s">
        <v>310</v>
      </c>
      <c r="U5" s="15" t="s">
        <v>309</v>
      </c>
      <c r="V5" s="15" t="s">
        <v>310</v>
      </c>
      <c r="W5" s="15" t="s">
        <v>309</v>
      </c>
      <c r="X5" s="15" t="s">
        <v>310</v>
      </c>
      <c r="Y5" s="15" t="s">
        <v>309</v>
      </c>
      <c r="Z5" s="15" t="s">
        <v>310</v>
      </c>
      <c r="AA5" s="15" t="s">
        <v>309</v>
      </c>
      <c r="AB5" s="16" t="s">
        <v>310</v>
      </c>
      <c r="AC5" s="179" t="s">
        <v>309</v>
      </c>
      <c r="AD5" s="15" t="s">
        <v>310</v>
      </c>
      <c r="AE5" s="15" t="s">
        <v>309</v>
      </c>
      <c r="AF5" s="180" t="s">
        <v>310</v>
      </c>
      <c r="AJ5" s="97"/>
    </row>
    <row r="6" spans="1:36" ht="21.75" customHeight="1" x14ac:dyDescent="0.15">
      <c r="A6" s="569" t="s">
        <v>311</v>
      </c>
      <c r="B6" s="158" t="s">
        <v>88</v>
      </c>
      <c r="C6" s="242">
        <v>2639</v>
      </c>
      <c r="D6" s="243">
        <v>5155.9000000000015</v>
      </c>
      <c r="E6" s="242">
        <v>2490</v>
      </c>
      <c r="F6" s="243">
        <v>5111.9000000000015</v>
      </c>
      <c r="G6" s="242">
        <v>1821</v>
      </c>
      <c r="H6" s="243">
        <v>1578.5</v>
      </c>
      <c r="I6" s="242">
        <v>558</v>
      </c>
      <c r="J6" s="243">
        <v>2437.1000000000008</v>
      </c>
      <c r="K6" s="242">
        <v>79</v>
      </c>
      <c r="L6" s="243">
        <v>581.40000000000009</v>
      </c>
      <c r="M6" s="242">
        <v>32</v>
      </c>
      <c r="N6" s="243">
        <v>514.9</v>
      </c>
      <c r="O6" s="242">
        <v>0</v>
      </c>
      <c r="P6" s="243">
        <v>0</v>
      </c>
      <c r="Q6" s="242">
        <v>0</v>
      </c>
      <c r="R6" s="243">
        <v>0</v>
      </c>
      <c r="S6" s="242">
        <v>0</v>
      </c>
      <c r="T6" s="243">
        <v>0</v>
      </c>
      <c r="U6" s="242">
        <v>0</v>
      </c>
      <c r="V6" s="243">
        <v>0</v>
      </c>
      <c r="W6" s="242">
        <v>0</v>
      </c>
      <c r="X6" s="243">
        <v>0</v>
      </c>
      <c r="Y6" s="242">
        <v>149</v>
      </c>
      <c r="Z6" s="243">
        <v>44</v>
      </c>
      <c r="AA6" s="242">
        <v>181</v>
      </c>
      <c r="AB6" s="244">
        <v>497.39999999999992</v>
      </c>
      <c r="AC6" s="245">
        <v>2574</v>
      </c>
      <c r="AD6" s="243">
        <v>5173.8999999999996</v>
      </c>
      <c r="AE6" s="242">
        <v>149</v>
      </c>
      <c r="AF6" s="246">
        <v>44</v>
      </c>
      <c r="AJ6" s="97"/>
    </row>
    <row r="7" spans="1:36" ht="21.75" customHeight="1" x14ac:dyDescent="0.15">
      <c r="A7" s="570"/>
      <c r="B7" s="123" t="s">
        <v>125</v>
      </c>
      <c r="C7" s="247">
        <v>2575</v>
      </c>
      <c r="D7" s="248">
        <v>4783.8000000000011</v>
      </c>
      <c r="E7" s="247">
        <v>2426</v>
      </c>
      <c r="F7" s="248">
        <v>4739.8000000000011</v>
      </c>
      <c r="G7" s="247">
        <v>1816</v>
      </c>
      <c r="H7" s="248">
        <v>1571.9</v>
      </c>
      <c r="I7" s="247">
        <v>517</v>
      </c>
      <c r="J7" s="248">
        <v>2263.400000000001</v>
      </c>
      <c r="K7" s="247">
        <v>67</v>
      </c>
      <c r="L7" s="248">
        <v>486.60000000000008</v>
      </c>
      <c r="M7" s="247">
        <v>26</v>
      </c>
      <c r="N7" s="248">
        <v>417.9</v>
      </c>
      <c r="O7" s="247">
        <v>0</v>
      </c>
      <c r="P7" s="248">
        <v>0</v>
      </c>
      <c r="Q7" s="247">
        <v>0</v>
      </c>
      <c r="R7" s="248">
        <v>0</v>
      </c>
      <c r="S7" s="247">
        <v>0</v>
      </c>
      <c r="T7" s="248">
        <v>0</v>
      </c>
      <c r="U7" s="247">
        <v>0</v>
      </c>
      <c r="V7" s="248">
        <v>0</v>
      </c>
      <c r="W7" s="247">
        <v>0</v>
      </c>
      <c r="X7" s="248">
        <v>0</v>
      </c>
      <c r="Y7" s="247">
        <v>149</v>
      </c>
      <c r="Z7" s="248">
        <v>44</v>
      </c>
      <c r="AA7" s="247">
        <v>179</v>
      </c>
      <c r="AB7" s="249">
        <v>492.69999999999993</v>
      </c>
      <c r="AC7" s="250">
        <v>2518</v>
      </c>
      <c r="AD7" s="248">
        <v>4862.5999999999995</v>
      </c>
      <c r="AE7" s="247">
        <v>149</v>
      </c>
      <c r="AF7" s="251">
        <v>44</v>
      </c>
    </row>
    <row r="8" spans="1:36" ht="21.75" customHeight="1" x14ac:dyDescent="0.15">
      <c r="A8" s="576"/>
      <c r="B8" s="129" t="s">
        <v>126</v>
      </c>
      <c r="C8" s="252">
        <v>64</v>
      </c>
      <c r="D8" s="253">
        <v>372.1</v>
      </c>
      <c r="E8" s="252">
        <v>64</v>
      </c>
      <c r="F8" s="253">
        <v>372.1</v>
      </c>
      <c r="G8" s="252">
        <v>5</v>
      </c>
      <c r="H8" s="253">
        <v>6.6</v>
      </c>
      <c r="I8" s="252">
        <v>41</v>
      </c>
      <c r="J8" s="253">
        <v>173.70000000000002</v>
      </c>
      <c r="K8" s="252">
        <v>12</v>
      </c>
      <c r="L8" s="253">
        <v>94.8</v>
      </c>
      <c r="M8" s="252">
        <v>6</v>
      </c>
      <c r="N8" s="253">
        <v>97</v>
      </c>
      <c r="O8" s="252">
        <v>0</v>
      </c>
      <c r="P8" s="253">
        <v>0</v>
      </c>
      <c r="Q8" s="252">
        <v>0</v>
      </c>
      <c r="R8" s="253">
        <v>0</v>
      </c>
      <c r="S8" s="252">
        <v>0</v>
      </c>
      <c r="T8" s="253">
        <v>0</v>
      </c>
      <c r="U8" s="252">
        <v>0</v>
      </c>
      <c r="V8" s="253">
        <v>0</v>
      </c>
      <c r="W8" s="252">
        <v>0</v>
      </c>
      <c r="X8" s="253">
        <v>0</v>
      </c>
      <c r="Y8" s="252">
        <v>0</v>
      </c>
      <c r="Z8" s="253">
        <v>0</v>
      </c>
      <c r="AA8" s="252">
        <v>2</v>
      </c>
      <c r="AB8" s="254">
        <v>4.7</v>
      </c>
      <c r="AC8" s="255">
        <v>56</v>
      </c>
      <c r="AD8" s="253">
        <v>311.3</v>
      </c>
      <c r="AE8" s="252">
        <v>0</v>
      </c>
      <c r="AF8" s="256">
        <v>0</v>
      </c>
    </row>
    <row r="9" spans="1:36" ht="21.75" customHeight="1" x14ac:dyDescent="0.15">
      <c r="A9" s="569" t="s">
        <v>312</v>
      </c>
      <c r="B9" s="158" t="s">
        <v>88</v>
      </c>
      <c r="C9" s="257">
        <v>62</v>
      </c>
      <c r="D9" s="258">
        <v>54.9</v>
      </c>
      <c r="E9" s="257">
        <v>62</v>
      </c>
      <c r="F9" s="258">
        <v>54.9</v>
      </c>
      <c r="G9" s="257">
        <v>58</v>
      </c>
      <c r="H9" s="258">
        <v>35.9</v>
      </c>
      <c r="I9" s="257">
        <v>3</v>
      </c>
      <c r="J9" s="258">
        <v>13</v>
      </c>
      <c r="K9" s="257">
        <v>1</v>
      </c>
      <c r="L9" s="258">
        <v>6</v>
      </c>
      <c r="M9" s="257">
        <v>0</v>
      </c>
      <c r="N9" s="258">
        <v>0</v>
      </c>
      <c r="O9" s="257">
        <v>0</v>
      </c>
      <c r="P9" s="258">
        <v>0</v>
      </c>
      <c r="Q9" s="257">
        <v>0</v>
      </c>
      <c r="R9" s="258">
        <v>0</v>
      </c>
      <c r="S9" s="257">
        <v>0</v>
      </c>
      <c r="T9" s="258">
        <v>0</v>
      </c>
      <c r="U9" s="257">
        <v>0</v>
      </c>
      <c r="V9" s="258">
        <v>0</v>
      </c>
      <c r="W9" s="257">
        <v>0</v>
      </c>
      <c r="X9" s="258">
        <v>0</v>
      </c>
      <c r="Y9" s="257">
        <v>0</v>
      </c>
      <c r="Z9" s="258">
        <v>0</v>
      </c>
      <c r="AA9" s="257">
        <v>0</v>
      </c>
      <c r="AB9" s="259">
        <v>0</v>
      </c>
      <c r="AC9" s="260">
        <v>62</v>
      </c>
      <c r="AD9" s="258">
        <v>54.9</v>
      </c>
      <c r="AE9" s="257">
        <v>0</v>
      </c>
      <c r="AF9" s="261">
        <v>0</v>
      </c>
    </row>
    <row r="10" spans="1:36" ht="21.75" customHeight="1" x14ac:dyDescent="0.15">
      <c r="A10" s="570"/>
      <c r="B10" s="123" t="s">
        <v>125</v>
      </c>
      <c r="C10" s="262">
        <v>62</v>
      </c>
      <c r="D10" s="263">
        <v>54.9</v>
      </c>
      <c r="E10" s="262">
        <v>62</v>
      </c>
      <c r="F10" s="263">
        <v>54.9</v>
      </c>
      <c r="G10" s="721">
        <v>58</v>
      </c>
      <c r="H10" s="722">
        <v>35.9</v>
      </c>
      <c r="I10" s="721">
        <v>3</v>
      </c>
      <c r="J10" s="722">
        <v>13</v>
      </c>
      <c r="K10" s="721">
        <v>1</v>
      </c>
      <c r="L10" s="722">
        <v>6</v>
      </c>
      <c r="M10" s="721">
        <v>0</v>
      </c>
      <c r="N10" s="722">
        <v>0</v>
      </c>
      <c r="O10" s="721">
        <v>0</v>
      </c>
      <c r="P10" s="722">
        <v>0</v>
      </c>
      <c r="Q10" s="721">
        <v>0</v>
      </c>
      <c r="R10" s="722">
        <v>0</v>
      </c>
      <c r="S10" s="721">
        <v>0</v>
      </c>
      <c r="T10" s="722">
        <v>0</v>
      </c>
      <c r="U10" s="721">
        <v>0</v>
      </c>
      <c r="V10" s="722">
        <v>0</v>
      </c>
      <c r="W10" s="721">
        <v>0</v>
      </c>
      <c r="X10" s="722">
        <v>0</v>
      </c>
      <c r="Y10" s="721">
        <v>0</v>
      </c>
      <c r="Z10" s="722">
        <v>0</v>
      </c>
      <c r="AA10" s="721">
        <v>0</v>
      </c>
      <c r="AB10" s="723">
        <v>0</v>
      </c>
      <c r="AC10" s="724">
        <v>62</v>
      </c>
      <c r="AD10" s="722">
        <v>54.9</v>
      </c>
      <c r="AE10" s="721">
        <v>0</v>
      </c>
      <c r="AF10" s="725">
        <v>0</v>
      </c>
    </row>
    <row r="11" spans="1:36" ht="21.75" customHeight="1" x14ac:dyDescent="0.15">
      <c r="A11" s="576"/>
      <c r="B11" s="129" t="s">
        <v>126</v>
      </c>
      <c r="C11" s="58">
        <v>0</v>
      </c>
      <c r="D11" s="59">
        <v>0</v>
      </c>
      <c r="E11" s="58">
        <v>0</v>
      </c>
      <c r="F11" s="59">
        <v>0</v>
      </c>
      <c r="G11" s="726">
        <v>0</v>
      </c>
      <c r="H11" s="727">
        <v>0</v>
      </c>
      <c r="I11" s="726">
        <v>0</v>
      </c>
      <c r="J11" s="727">
        <v>0</v>
      </c>
      <c r="K11" s="726">
        <v>0</v>
      </c>
      <c r="L11" s="727">
        <v>0</v>
      </c>
      <c r="M11" s="726">
        <v>0</v>
      </c>
      <c r="N11" s="727">
        <v>0</v>
      </c>
      <c r="O11" s="726">
        <v>0</v>
      </c>
      <c r="P11" s="727">
        <v>0</v>
      </c>
      <c r="Q11" s="726">
        <v>0</v>
      </c>
      <c r="R11" s="727">
        <v>0</v>
      </c>
      <c r="S11" s="726">
        <v>0</v>
      </c>
      <c r="T11" s="727">
        <v>0</v>
      </c>
      <c r="U11" s="726">
        <v>0</v>
      </c>
      <c r="V11" s="727">
        <v>0</v>
      </c>
      <c r="W11" s="726">
        <v>0</v>
      </c>
      <c r="X11" s="727">
        <v>0</v>
      </c>
      <c r="Y11" s="726">
        <v>0</v>
      </c>
      <c r="Z11" s="727">
        <v>0</v>
      </c>
      <c r="AA11" s="726">
        <v>0</v>
      </c>
      <c r="AB11" s="728">
        <v>0</v>
      </c>
      <c r="AC11" s="729">
        <v>0</v>
      </c>
      <c r="AD11" s="727">
        <v>0</v>
      </c>
      <c r="AE11" s="726">
        <v>0</v>
      </c>
      <c r="AF11" s="730">
        <v>0</v>
      </c>
    </row>
    <row r="12" spans="1:36" ht="21.75" customHeight="1" x14ac:dyDescent="0.15">
      <c r="A12" s="569" t="s">
        <v>313</v>
      </c>
      <c r="B12" s="158" t="s">
        <v>88</v>
      </c>
      <c r="C12" s="257">
        <v>17</v>
      </c>
      <c r="D12" s="258">
        <v>12.5</v>
      </c>
      <c r="E12" s="257">
        <v>17</v>
      </c>
      <c r="F12" s="258">
        <v>12.5</v>
      </c>
      <c r="G12" s="257">
        <v>17</v>
      </c>
      <c r="H12" s="258">
        <v>12.5</v>
      </c>
      <c r="I12" s="257">
        <v>0</v>
      </c>
      <c r="J12" s="258">
        <v>0</v>
      </c>
      <c r="K12" s="257">
        <v>0</v>
      </c>
      <c r="L12" s="258">
        <v>0</v>
      </c>
      <c r="M12" s="257">
        <v>0</v>
      </c>
      <c r="N12" s="258">
        <v>0</v>
      </c>
      <c r="O12" s="257">
        <v>0</v>
      </c>
      <c r="P12" s="258">
        <v>0</v>
      </c>
      <c r="Q12" s="257">
        <v>0</v>
      </c>
      <c r="R12" s="258">
        <v>0</v>
      </c>
      <c r="S12" s="257">
        <v>0</v>
      </c>
      <c r="T12" s="258">
        <v>0</v>
      </c>
      <c r="U12" s="257">
        <v>0</v>
      </c>
      <c r="V12" s="258">
        <v>0</v>
      </c>
      <c r="W12" s="257">
        <v>0</v>
      </c>
      <c r="X12" s="258">
        <v>0</v>
      </c>
      <c r="Y12" s="257">
        <v>0</v>
      </c>
      <c r="Z12" s="258">
        <v>0</v>
      </c>
      <c r="AA12" s="257">
        <v>0</v>
      </c>
      <c r="AB12" s="259">
        <v>0</v>
      </c>
      <c r="AC12" s="260">
        <v>17</v>
      </c>
      <c r="AD12" s="258">
        <v>12.5</v>
      </c>
      <c r="AE12" s="257">
        <v>0</v>
      </c>
      <c r="AF12" s="261">
        <v>0</v>
      </c>
    </row>
    <row r="13" spans="1:36" ht="21.75" customHeight="1" x14ac:dyDescent="0.15">
      <c r="A13" s="570"/>
      <c r="B13" s="123" t="s">
        <v>125</v>
      </c>
      <c r="C13" s="262">
        <v>17</v>
      </c>
      <c r="D13" s="263">
        <v>12.5</v>
      </c>
      <c r="E13" s="262">
        <v>17</v>
      </c>
      <c r="F13" s="263">
        <v>12.5</v>
      </c>
      <c r="G13" s="721">
        <v>17</v>
      </c>
      <c r="H13" s="722">
        <v>12.5</v>
      </c>
      <c r="I13" s="721">
        <v>0</v>
      </c>
      <c r="J13" s="722">
        <v>0</v>
      </c>
      <c r="K13" s="721">
        <v>0</v>
      </c>
      <c r="L13" s="722">
        <v>0</v>
      </c>
      <c r="M13" s="721">
        <v>0</v>
      </c>
      <c r="N13" s="722">
        <v>0</v>
      </c>
      <c r="O13" s="721">
        <v>0</v>
      </c>
      <c r="P13" s="722">
        <v>0</v>
      </c>
      <c r="Q13" s="721">
        <v>0</v>
      </c>
      <c r="R13" s="722">
        <v>0</v>
      </c>
      <c r="S13" s="721">
        <v>0</v>
      </c>
      <c r="T13" s="722">
        <v>0</v>
      </c>
      <c r="U13" s="721">
        <v>0</v>
      </c>
      <c r="V13" s="722">
        <v>0</v>
      </c>
      <c r="W13" s="721">
        <v>0</v>
      </c>
      <c r="X13" s="722">
        <v>0</v>
      </c>
      <c r="Y13" s="721">
        <v>0</v>
      </c>
      <c r="Z13" s="722">
        <v>0</v>
      </c>
      <c r="AA13" s="721">
        <v>0</v>
      </c>
      <c r="AB13" s="723">
        <v>0</v>
      </c>
      <c r="AC13" s="724">
        <v>17</v>
      </c>
      <c r="AD13" s="722">
        <v>12.5</v>
      </c>
      <c r="AE13" s="721">
        <v>0</v>
      </c>
      <c r="AF13" s="725">
        <v>0</v>
      </c>
    </row>
    <row r="14" spans="1:36" ht="21.75" customHeight="1" x14ac:dyDescent="0.15">
      <c r="A14" s="576"/>
      <c r="B14" s="129" t="s">
        <v>126</v>
      </c>
      <c r="C14" s="58">
        <v>0</v>
      </c>
      <c r="D14" s="59">
        <v>0</v>
      </c>
      <c r="E14" s="58">
        <v>0</v>
      </c>
      <c r="F14" s="59">
        <v>0</v>
      </c>
      <c r="G14" s="726">
        <v>0</v>
      </c>
      <c r="H14" s="727">
        <v>0</v>
      </c>
      <c r="I14" s="726">
        <v>0</v>
      </c>
      <c r="J14" s="727">
        <v>0</v>
      </c>
      <c r="K14" s="726">
        <v>0</v>
      </c>
      <c r="L14" s="727">
        <v>0</v>
      </c>
      <c r="M14" s="726">
        <v>0</v>
      </c>
      <c r="N14" s="727">
        <v>0</v>
      </c>
      <c r="O14" s="726">
        <v>0</v>
      </c>
      <c r="P14" s="727">
        <v>0</v>
      </c>
      <c r="Q14" s="726">
        <v>0</v>
      </c>
      <c r="R14" s="727">
        <v>0</v>
      </c>
      <c r="S14" s="726">
        <v>0</v>
      </c>
      <c r="T14" s="727">
        <v>0</v>
      </c>
      <c r="U14" s="726">
        <v>0</v>
      </c>
      <c r="V14" s="727">
        <v>0</v>
      </c>
      <c r="W14" s="726">
        <v>0</v>
      </c>
      <c r="X14" s="727">
        <v>0</v>
      </c>
      <c r="Y14" s="726">
        <v>0</v>
      </c>
      <c r="Z14" s="727">
        <v>0</v>
      </c>
      <c r="AA14" s="726">
        <v>0</v>
      </c>
      <c r="AB14" s="728">
        <v>0</v>
      </c>
      <c r="AC14" s="729">
        <v>0</v>
      </c>
      <c r="AD14" s="727">
        <v>0</v>
      </c>
      <c r="AE14" s="726">
        <v>0</v>
      </c>
      <c r="AF14" s="730">
        <v>0</v>
      </c>
    </row>
    <row r="15" spans="1:36" ht="21.75" customHeight="1" x14ac:dyDescent="0.15">
      <c r="A15" s="569" t="s">
        <v>314</v>
      </c>
      <c r="B15" s="158" t="s">
        <v>88</v>
      </c>
      <c r="C15" s="257">
        <v>35</v>
      </c>
      <c r="D15" s="258">
        <v>24.8</v>
      </c>
      <c r="E15" s="257">
        <v>35</v>
      </c>
      <c r="F15" s="258">
        <v>24.8</v>
      </c>
      <c r="G15" s="257">
        <v>34</v>
      </c>
      <c r="H15" s="258">
        <v>21</v>
      </c>
      <c r="I15" s="257">
        <v>1</v>
      </c>
      <c r="J15" s="258">
        <v>3.8</v>
      </c>
      <c r="K15" s="257">
        <v>0</v>
      </c>
      <c r="L15" s="258">
        <v>0</v>
      </c>
      <c r="M15" s="257">
        <v>0</v>
      </c>
      <c r="N15" s="258">
        <v>0</v>
      </c>
      <c r="O15" s="257">
        <v>0</v>
      </c>
      <c r="P15" s="258">
        <v>0</v>
      </c>
      <c r="Q15" s="257">
        <v>0</v>
      </c>
      <c r="R15" s="258">
        <v>0</v>
      </c>
      <c r="S15" s="257">
        <v>0</v>
      </c>
      <c r="T15" s="258">
        <v>0</v>
      </c>
      <c r="U15" s="257">
        <v>0</v>
      </c>
      <c r="V15" s="258">
        <v>0</v>
      </c>
      <c r="W15" s="257">
        <v>0</v>
      </c>
      <c r="X15" s="258">
        <v>0</v>
      </c>
      <c r="Y15" s="257">
        <v>0</v>
      </c>
      <c r="Z15" s="258">
        <v>0</v>
      </c>
      <c r="AA15" s="257">
        <v>0</v>
      </c>
      <c r="AB15" s="259">
        <v>0</v>
      </c>
      <c r="AC15" s="260">
        <v>35</v>
      </c>
      <c r="AD15" s="258">
        <v>24.8</v>
      </c>
      <c r="AE15" s="257">
        <v>0</v>
      </c>
      <c r="AF15" s="261">
        <v>0</v>
      </c>
    </row>
    <row r="16" spans="1:36" ht="21.75" customHeight="1" x14ac:dyDescent="0.15">
      <c r="A16" s="570"/>
      <c r="B16" s="123" t="s">
        <v>125</v>
      </c>
      <c r="C16" s="262">
        <v>35</v>
      </c>
      <c r="D16" s="263">
        <v>24.8</v>
      </c>
      <c r="E16" s="262">
        <v>35</v>
      </c>
      <c r="F16" s="263">
        <v>24.8</v>
      </c>
      <c r="G16" s="721">
        <v>34</v>
      </c>
      <c r="H16" s="722">
        <v>21</v>
      </c>
      <c r="I16" s="721">
        <v>1</v>
      </c>
      <c r="J16" s="722">
        <v>3.8</v>
      </c>
      <c r="K16" s="721">
        <v>0</v>
      </c>
      <c r="L16" s="722">
        <v>0</v>
      </c>
      <c r="M16" s="721">
        <v>0</v>
      </c>
      <c r="N16" s="722">
        <v>0</v>
      </c>
      <c r="O16" s="721">
        <v>0</v>
      </c>
      <c r="P16" s="722">
        <v>0</v>
      </c>
      <c r="Q16" s="721">
        <v>0</v>
      </c>
      <c r="R16" s="722">
        <v>0</v>
      </c>
      <c r="S16" s="721">
        <v>0</v>
      </c>
      <c r="T16" s="722">
        <v>0</v>
      </c>
      <c r="U16" s="721">
        <v>0</v>
      </c>
      <c r="V16" s="722">
        <v>0</v>
      </c>
      <c r="W16" s="721">
        <v>0</v>
      </c>
      <c r="X16" s="722">
        <v>0</v>
      </c>
      <c r="Y16" s="721">
        <v>0</v>
      </c>
      <c r="Z16" s="722">
        <v>0</v>
      </c>
      <c r="AA16" s="721">
        <v>0</v>
      </c>
      <c r="AB16" s="723">
        <v>0</v>
      </c>
      <c r="AC16" s="724">
        <v>35</v>
      </c>
      <c r="AD16" s="722">
        <v>24.8</v>
      </c>
      <c r="AE16" s="721">
        <v>0</v>
      </c>
      <c r="AF16" s="725">
        <v>0</v>
      </c>
    </row>
    <row r="17" spans="1:32" ht="21.75" customHeight="1" x14ac:dyDescent="0.15">
      <c r="A17" s="576"/>
      <c r="B17" s="129" t="s">
        <v>126</v>
      </c>
      <c r="C17" s="58">
        <v>0</v>
      </c>
      <c r="D17" s="59">
        <v>0</v>
      </c>
      <c r="E17" s="58">
        <v>0</v>
      </c>
      <c r="F17" s="59">
        <v>0</v>
      </c>
      <c r="G17" s="726">
        <v>0</v>
      </c>
      <c r="H17" s="727">
        <v>0</v>
      </c>
      <c r="I17" s="726">
        <v>0</v>
      </c>
      <c r="J17" s="727">
        <v>0</v>
      </c>
      <c r="K17" s="726">
        <v>0</v>
      </c>
      <c r="L17" s="727">
        <v>0</v>
      </c>
      <c r="M17" s="726">
        <v>0</v>
      </c>
      <c r="N17" s="727">
        <v>0</v>
      </c>
      <c r="O17" s="726">
        <v>0</v>
      </c>
      <c r="P17" s="727">
        <v>0</v>
      </c>
      <c r="Q17" s="726">
        <v>0</v>
      </c>
      <c r="R17" s="727">
        <v>0</v>
      </c>
      <c r="S17" s="726">
        <v>0</v>
      </c>
      <c r="T17" s="727">
        <v>0</v>
      </c>
      <c r="U17" s="726">
        <v>0</v>
      </c>
      <c r="V17" s="727">
        <v>0</v>
      </c>
      <c r="W17" s="726">
        <v>0</v>
      </c>
      <c r="X17" s="727">
        <v>0</v>
      </c>
      <c r="Y17" s="726">
        <v>0</v>
      </c>
      <c r="Z17" s="727">
        <v>0</v>
      </c>
      <c r="AA17" s="726">
        <v>0</v>
      </c>
      <c r="AB17" s="728">
        <v>0</v>
      </c>
      <c r="AC17" s="729">
        <v>0</v>
      </c>
      <c r="AD17" s="727">
        <v>0</v>
      </c>
      <c r="AE17" s="726">
        <v>0</v>
      </c>
      <c r="AF17" s="730">
        <v>0</v>
      </c>
    </row>
    <row r="18" spans="1:32" ht="21.75" customHeight="1" x14ac:dyDescent="0.15">
      <c r="A18" s="569" t="s">
        <v>315</v>
      </c>
      <c r="B18" s="158" t="s">
        <v>88</v>
      </c>
      <c r="C18" s="257">
        <v>42</v>
      </c>
      <c r="D18" s="258">
        <v>87.8</v>
      </c>
      <c r="E18" s="257">
        <v>42</v>
      </c>
      <c r="F18" s="258">
        <v>87.8</v>
      </c>
      <c r="G18" s="257">
        <v>30</v>
      </c>
      <c r="H18" s="258">
        <v>18.5</v>
      </c>
      <c r="I18" s="257">
        <v>10</v>
      </c>
      <c r="J18" s="258">
        <v>45.2</v>
      </c>
      <c r="K18" s="257">
        <v>1</v>
      </c>
      <c r="L18" s="258">
        <v>9.1</v>
      </c>
      <c r="M18" s="257">
        <v>1</v>
      </c>
      <c r="N18" s="258">
        <v>15</v>
      </c>
      <c r="O18" s="257">
        <v>0</v>
      </c>
      <c r="P18" s="258">
        <v>0</v>
      </c>
      <c r="Q18" s="257">
        <v>0</v>
      </c>
      <c r="R18" s="258">
        <v>0</v>
      </c>
      <c r="S18" s="257">
        <v>0</v>
      </c>
      <c r="T18" s="258">
        <v>0</v>
      </c>
      <c r="U18" s="257">
        <v>0</v>
      </c>
      <c r="V18" s="258">
        <v>0</v>
      </c>
      <c r="W18" s="257">
        <v>0</v>
      </c>
      <c r="X18" s="258">
        <v>0</v>
      </c>
      <c r="Y18" s="257">
        <v>0</v>
      </c>
      <c r="Z18" s="258">
        <v>0</v>
      </c>
      <c r="AA18" s="257">
        <v>0</v>
      </c>
      <c r="AB18" s="259">
        <v>0</v>
      </c>
      <c r="AC18" s="260">
        <v>43</v>
      </c>
      <c r="AD18" s="258">
        <v>88</v>
      </c>
      <c r="AE18" s="257">
        <v>0</v>
      </c>
      <c r="AF18" s="261">
        <v>0</v>
      </c>
    </row>
    <row r="19" spans="1:32" ht="21.75" customHeight="1" x14ac:dyDescent="0.15">
      <c r="A19" s="570"/>
      <c r="B19" s="123" t="s">
        <v>125</v>
      </c>
      <c r="C19" s="262">
        <v>42</v>
      </c>
      <c r="D19" s="263">
        <v>87.8</v>
      </c>
      <c r="E19" s="262">
        <v>42</v>
      </c>
      <c r="F19" s="263">
        <v>87.8</v>
      </c>
      <c r="G19" s="721">
        <v>30</v>
      </c>
      <c r="H19" s="722">
        <v>18.5</v>
      </c>
      <c r="I19" s="721">
        <v>10</v>
      </c>
      <c r="J19" s="722">
        <v>45.2</v>
      </c>
      <c r="K19" s="721">
        <v>1</v>
      </c>
      <c r="L19" s="722">
        <v>9.1</v>
      </c>
      <c r="M19" s="721">
        <v>1</v>
      </c>
      <c r="N19" s="722">
        <v>15</v>
      </c>
      <c r="O19" s="721">
        <v>0</v>
      </c>
      <c r="P19" s="722">
        <v>0</v>
      </c>
      <c r="Q19" s="721">
        <v>0</v>
      </c>
      <c r="R19" s="722">
        <v>0</v>
      </c>
      <c r="S19" s="721">
        <v>0</v>
      </c>
      <c r="T19" s="722">
        <v>0</v>
      </c>
      <c r="U19" s="721">
        <v>0</v>
      </c>
      <c r="V19" s="722">
        <v>0</v>
      </c>
      <c r="W19" s="721">
        <v>0</v>
      </c>
      <c r="X19" s="722">
        <v>0</v>
      </c>
      <c r="Y19" s="721">
        <v>0</v>
      </c>
      <c r="Z19" s="722">
        <v>0</v>
      </c>
      <c r="AA19" s="721">
        <v>0</v>
      </c>
      <c r="AB19" s="723">
        <v>0</v>
      </c>
      <c r="AC19" s="724">
        <v>43</v>
      </c>
      <c r="AD19" s="722">
        <v>88</v>
      </c>
      <c r="AE19" s="721">
        <v>0</v>
      </c>
      <c r="AF19" s="725">
        <v>0</v>
      </c>
    </row>
    <row r="20" spans="1:32" ht="21.75" customHeight="1" x14ac:dyDescent="0.15">
      <c r="A20" s="576"/>
      <c r="B20" s="129" t="s">
        <v>126</v>
      </c>
      <c r="C20" s="58">
        <v>0</v>
      </c>
      <c r="D20" s="59">
        <v>0</v>
      </c>
      <c r="E20" s="58">
        <v>0</v>
      </c>
      <c r="F20" s="59">
        <v>0</v>
      </c>
      <c r="G20" s="726">
        <v>0</v>
      </c>
      <c r="H20" s="727">
        <v>0</v>
      </c>
      <c r="I20" s="726">
        <v>0</v>
      </c>
      <c r="J20" s="727">
        <v>0</v>
      </c>
      <c r="K20" s="726">
        <v>0</v>
      </c>
      <c r="L20" s="727">
        <v>0</v>
      </c>
      <c r="M20" s="726">
        <v>0</v>
      </c>
      <c r="N20" s="727">
        <v>0</v>
      </c>
      <c r="O20" s="726">
        <v>0</v>
      </c>
      <c r="P20" s="727">
        <v>0</v>
      </c>
      <c r="Q20" s="726">
        <v>0</v>
      </c>
      <c r="R20" s="727">
        <v>0</v>
      </c>
      <c r="S20" s="726">
        <v>0</v>
      </c>
      <c r="T20" s="727">
        <v>0</v>
      </c>
      <c r="U20" s="726">
        <v>0</v>
      </c>
      <c r="V20" s="727">
        <v>0</v>
      </c>
      <c r="W20" s="726">
        <v>0</v>
      </c>
      <c r="X20" s="727">
        <v>0</v>
      </c>
      <c r="Y20" s="726">
        <v>0</v>
      </c>
      <c r="Z20" s="727">
        <v>0</v>
      </c>
      <c r="AA20" s="726">
        <v>0</v>
      </c>
      <c r="AB20" s="728">
        <v>0</v>
      </c>
      <c r="AC20" s="729">
        <v>0</v>
      </c>
      <c r="AD20" s="727">
        <v>0</v>
      </c>
      <c r="AE20" s="726">
        <v>0</v>
      </c>
      <c r="AF20" s="730">
        <v>0</v>
      </c>
    </row>
    <row r="21" spans="1:32" ht="21.75" customHeight="1" x14ac:dyDescent="0.15">
      <c r="A21" s="569" t="s">
        <v>316</v>
      </c>
      <c r="B21" s="158" t="s">
        <v>88</v>
      </c>
      <c r="C21" s="257">
        <v>19</v>
      </c>
      <c r="D21" s="258">
        <v>49.1</v>
      </c>
      <c r="E21" s="257">
        <v>19</v>
      </c>
      <c r="F21" s="258">
        <v>49.1</v>
      </c>
      <c r="G21" s="257">
        <v>14</v>
      </c>
      <c r="H21" s="258">
        <v>6.2</v>
      </c>
      <c r="I21" s="257">
        <v>2</v>
      </c>
      <c r="J21" s="258">
        <v>9.6</v>
      </c>
      <c r="K21" s="257">
        <v>2</v>
      </c>
      <c r="L21" s="258">
        <v>16.3</v>
      </c>
      <c r="M21" s="257">
        <v>1</v>
      </c>
      <c r="N21" s="258">
        <v>17</v>
      </c>
      <c r="O21" s="257">
        <v>0</v>
      </c>
      <c r="P21" s="258">
        <v>0</v>
      </c>
      <c r="Q21" s="257">
        <v>0</v>
      </c>
      <c r="R21" s="258">
        <v>0</v>
      </c>
      <c r="S21" s="257">
        <v>0</v>
      </c>
      <c r="T21" s="258">
        <v>0</v>
      </c>
      <c r="U21" s="257">
        <v>0</v>
      </c>
      <c r="V21" s="258">
        <v>0</v>
      </c>
      <c r="W21" s="257">
        <v>0</v>
      </c>
      <c r="X21" s="258">
        <v>0</v>
      </c>
      <c r="Y21" s="257">
        <v>0</v>
      </c>
      <c r="Z21" s="258">
        <v>0</v>
      </c>
      <c r="AA21" s="257">
        <v>0</v>
      </c>
      <c r="AB21" s="259">
        <v>0</v>
      </c>
      <c r="AC21" s="260">
        <v>14</v>
      </c>
      <c r="AD21" s="258">
        <v>10.8</v>
      </c>
      <c r="AE21" s="257">
        <v>0</v>
      </c>
      <c r="AF21" s="261">
        <v>0</v>
      </c>
    </row>
    <row r="22" spans="1:32" ht="21.75" customHeight="1" x14ac:dyDescent="0.15">
      <c r="A22" s="570"/>
      <c r="B22" s="123" t="s">
        <v>125</v>
      </c>
      <c r="C22" s="262">
        <v>19</v>
      </c>
      <c r="D22" s="263">
        <v>49.1</v>
      </c>
      <c r="E22" s="262">
        <v>19</v>
      </c>
      <c r="F22" s="263">
        <v>49.1</v>
      </c>
      <c r="G22" s="721">
        <v>14</v>
      </c>
      <c r="H22" s="722">
        <v>6.2</v>
      </c>
      <c r="I22" s="721">
        <v>2</v>
      </c>
      <c r="J22" s="722">
        <v>9.6</v>
      </c>
      <c r="K22" s="721">
        <v>2</v>
      </c>
      <c r="L22" s="722">
        <v>16.3</v>
      </c>
      <c r="M22" s="721">
        <v>1</v>
      </c>
      <c r="N22" s="722">
        <v>17</v>
      </c>
      <c r="O22" s="721">
        <v>0</v>
      </c>
      <c r="P22" s="722">
        <v>0</v>
      </c>
      <c r="Q22" s="721">
        <v>0</v>
      </c>
      <c r="R22" s="722">
        <v>0</v>
      </c>
      <c r="S22" s="721">
        <v>0</v>
      </c>
      <c r="T22" s="722">
        <v>0</v>
      </c>
      <c r="U22" s="721">
        <v>0</v>
      </c>
      <c r="V22" s="722">
        <v>0</v>
      </c>
      <c r="W22" s="721">
        <v>0</v>
      </c>
      <c r="X22" s="722">
        <v>0</v>
      </c>
      <c r="Y22" s="721">
        <v>0</v>
      </c>
      <c r="Z22" s="722">
        <v>0</v>
      </c>
      <c r="AA22" s="721">
        <v>0</v>
      </c>
      <c r="AB22" s="723">
        <v>0</v>
      </c>
      <c r="AC22" s="724">
        <v>14</v>
      </c>
      <c r="AD22" s="722">
        <v>10.8</v>
      </c>
      <c r="AE22" s="721">
        <v>0</v>
      </c>
      <c r="AF22" s="725">
        <v>0</v>
      </c>
    </row>
    <row r="23" spans="1:32" ht="21.75" customHeight="1" x14ac:dyDescent="0.15">
      <c r="A23" s="576"/>
      <c r="B23" s="129" t="s">
        <v>126</v>
      </c>
      <c r="C23" s="58">
        <v>0</v>
      </c>
      <c r="D23" s="59">
        <v>0</v>
      </c>
      <c r="E23" s="58">
        <v>0</v>
      </c>
      <c r="F23" s="59">
        <v>0</v>
      </c>
      <c r="G23" s="726">
        <v>0</v>
      </c>
      <c r="H23" s="727">
        <v>0</v>
      </c>
      <c r="I23" s="726">
        <v>0</v>
      </c>
      <c r="J23" s="727">
        <v>0</v>
      </c>
      <c r="K23" s="726">
        <v>0</v>
      </c>
      <c r="L23" s="727">
        <v>0</v>
      </c>
      <c r="M23" s="726">
        <v>0</v>
      </c>
      <c r="N23" s="727">
        <v>0</v>
      </c>
      <c r="O23" s="726">
        <v>0</v>
      </c>
      <c r="P23" s="727">
        <v>0</v>
      </c>
      <c r="Q23" s="726">
        <v>0</v>
      </c>
      <c r="R23" s="727">
        <v>0</v>
      </c>
      <c r="S23" s="726">
        <v>0</v>
      </c>
      <c r="T23" s="727">
        <v>0</v>
      </c>
      <c r="U23" s="726">
        <v>0</v>
      </c>
      <c r="V23" s="727">
        <v>0</v>
      </c>
      <c r="W23" s="726">
        <v>0</v>
      </c>
      <c r="X23" s="727">
        <v>0</v>
      </c>
      <c r="Y23" s="726">
        <v>0</v>
      </c>
      <c r="Z23" s="727">
        <v>0</v>
      </c>
      <c r="AA23" s="726">
        <v>0</v>
      </c>
      <c r="AB23" s="728">
        <v>0</v>
      </c>
      <c r="AC23" s="729">
        <v>0</v>
      </c>
      <c r="AD23" s="727">
        <v>0</v>
      </c>
      <c r="AE23" s="726">
        <v>0</v>
      </c>
      <c r="AF23" s="730">
        <v>0</v>
      </c>
    </row>
    <row r="24" spans="1:32" ht="21.75" customHeight="1" x14ac:dyDescent="0.15">
      <c r="A24" s="569" t="s">
        <v>317</v>
      </c>
      <c r="B24" s="158" t="s">
        <v>88</v>
      </c>
      <c r="C24" s="257">
        <v>26</v>
      </c>
      <c r="D24" s="258">
        <v>69.100000000000009</v>
      </c>
      <c r="E24" s="257">
        <v>26</v>
      </c>
      <c r="F24" s="258">
        <v>69.100000000000009</v>
      </c>
      <c r="G24" s="257">
        <v>21</v>
      </c>
      <c r="H24" s="258">
        <v>47.2</v>
      </c>
      <c r="I24" s="257">
        <v>4</v>
      </c>
      <c r="J24" s="258">
        <v>16.7</v>
      </c>
      <c r="K24" s="257">
        <v>1</v>
      </c>
      <c r="L24" s="258">
        <v>5.2</v>
      </c>
      <c r="M24" s="257">
        <v>0</v>
      </c>
      <c r="N24" s="258">
        <v>0</v>
      </c>
      <c r="O24" s="257">
        <v>0</v>
      </c>
      <c r="P24" s="258">
        <v>0</v>
      </c>
      <c r="Q24" s="257">
        <v>0</v>
      </c>
      <c r="R24" s="258">
        <v>0</v>
      </c>
      <c r="S24" s="257">
        <v>0</v>
      </c>
      <c r="T24" s="258">
        <v>0</v>
      </c>
      <c r="U24" s="257">
        <v>0</v>
      </c>
      <c r="V24" s="258">
        <v>0</v>
      </c>
      <c r="W24" s="257">
        <v>0</v>
      </c>
      <c r="X24" s="258">
        <v>0</v>
      </c>
      <c r="Y24" s="257">
        <v>0</v>
      </c>
      <c r="Z24" s="258">
        <v>0</v>
      </c>
      <c r="AA24" s="257">
        <v>0</v>
      </c>
      <c r="AB24" s="259">
        <v>0</v>
      </c>
      <c r="AC24" s="260">
        <v>26</v>
      </c>
      <c r="AD24" s="258">
        <v>69.100000000000009</v>
      </c>
      <c r="AE24" s="257">
        <v>0</v>
      </c>
      <c r="AF24" s="261">
        <v>0</v>
      </c>
    </row>
    <row r="25" spans="1:32" ht="21.75" customHeight="1" x14ac:dyDescent="0.15">
      <c r="A25" s="570"/>
      <c r="B25" s="123" t="s">
        <v>125</v>
      </c>
      <c r="C25" s="262">
        <v>26</v>
      </c>
      <c r="D25" s="263">
        <v>69.100000000000009</v>
      </c>
      <c r="E25" s="262">
        <v>26</v>
      </c>
      <c r="F25" s="263">
        <v>69.100000000000009</v>
      </c>
      <c r="G25" s="721">
        <v>21</v>
      </c>
      <c r="H25" s="722">
        <v>47.2</v>
      </c>
      <c r="I25" s="721">
        <v>4</v>
      </c>
      <c r="J25" s="722">
        <v>16.7</v>
      </c>
      <c r="K25" s="721">
        <v>1</v>
      </c>
      <c r="L25" s="722">
        <v>5.2</v>
      </c>
      <c r="M25" s="721">
        <v>0</v>
      </c>
      <c r="N25" s="722">
        <v>0</v>
      </c>
      <c r="O25" s="721">
        <v>0</v>
      </c>
      <c r="P25" s="722">
        <v>0</v>
      </c>
      <c r="Q25" s="721">
        <v>0</v>
      </c>
      <c r="R25" s="722">
        <v>0</v>
      </c>
      <c r="S25" s="721">
        <v>0</v>
      </c>
      <c r="T25" s="722">
        <v>0</v>
      </c>
      <c r="U25" s="721">
        <v>0</v>
      </c>
      <c r="V25" s="722">
        <v>0</v>
      </c>
      <c r="W25" s="721">
        <v>0</v>
      </c>
      <c r="X25" s="722">
        <v>0</v>
      </c>
      <c r="Y25" s="721">
        <v>0</v>
      </c>
      <c r="Z25" s="722">
        <v>0</v>
      </c>
      <c r="AA25" s="721">
        <v>0</v>
      </c>
      <c r="AB25" s="723">
        <v>0</v>
      </c>
      <c r="AC25" s="724">
        <v>26</v>
      </c>
      <c r="AD25" s="722">
        <v>69.100000000000009</v>
      </c>
      <c r="AE25" s="721">
        <v>0</v>
      </c>
      <c r="AF25" s="725">
        <v>0</v>
      </c>
    </row>
    <row r="26" spans="1:32" ht="21.75" customHeight="1" x14ac:dyDescent="0.15">
      <c r="A26" s="576"/>
      <c r="B26" s="129" t="s">
        <v>126</v>
      </c>
      <c r="C26" s="58">
        <v>0</v>
      </c>
      <c r="D26" s="59">
        <v>0</v>
      </c>
      <c r="E26" s="58">
        <v>0</v>
      </c>
      <c r="F26" s="59">
        <v>0</v>
      </c>
      <c r="G26" s="726">
        <v>0</v>
      </c>
      <c r="H26" s="727">
        <v>0</v>
      </c>
      <c r="I26" s="726">
        <v>0</v>
      </c>
      <c r="J26" s="727">
        <v>0</v>
      </c>
      <c r="K26" s="726">
        <v>0</v>
      </c>
      <c r="L26" s="727">
        <v>0</v>
      </c>
      <c r="M26" s="726">
        <v>0</v>
      </c>
      <c r="N26" s="727">
        <v>0</v>
      </c>
      <c r="O26" s="726">
        <v>0</v>
      </c>
      <c r="P26" s="727">
        <v>0</v>
      </c>
      <c r="Q26" s="726">
        <v>0</v>
      </c>
      <c r="R26" s="727">
        <v>0</v>
      </c>
      <c r="S26" s="726">
        <v>0</v>
      </c>
      <c r="T26" s="727">
        <v>0</v>
      </c>
      <c r="U26" s="726">
        <v>0</v>
      </c>
      <c r="V26" s="727">
        <v>0</v>
      </c>
      <c r="W26" s="726">
        <v>0</v>
      </c>
      <c r="X26" s="727">
        <v>0</v>
      </c>
      <c r="Y26" s="726">
        <v>0</v>
      </c>
      <c r="Z26" s="727">
        <v>0</v>
      </c>
      <c r="AA26" s="726">
        <v>0</v>
      </c>
      <c r="AB26" s="728">
        <v>0</v>
      </c>
      <c r="AC26" s="729">
        <v>0</v>
      </c>
      <c r="AD26" s="727">
        <v>0</v>
      </c>
      <c r="AE26" s="726">
        <v>0</v>
      </c>
      <c r="AF26" s="730">
        <v>0</v>
      </c>
    </row>
    <row r="27" spans="1:32" ht="21.75" customHeight="1" x14ac:dyDescent="0.15">
      <c r="A27" s="569" t="s">
        <v>318</v>
      </c>
      <c r="B27" s="158" t="s">
        <v>88</v>
      </c>
      <c r="C27" s="257">
        <v>36</v>
      </c>
      <c r="D27" s="258">
        <v>53.4</v>
      </c>
      <c r="E27" s="257">
        <v>36</v>
      </c>
      <c r="F27" s="258">
        <v>53.4</v>
      </c>
      <c r="G27" s="257">
        <v>30</v>
      </c>
      <c r="H27" s="258">
        <v>13.8</v>
      </c>
      <c r="I27" s="257">
        <v>1</v>
      </c>
      <c r="J27" s="258">
        <v>4.8</v>
      </c>
      <c r="K27" s="257">
        <v>5</v>
      </c>
      <c r="L27" s="258">
        <v>34.799999999999997</v>
      </c>
      <c r="M27" s="257">
        <v>0</v>
      </c>
      <c r="N27" s="258">
        <v>0</v>
      </c>
      <c r="O27" s="257">
        <v>0</v>
      </c>
      <c r="P27" s="258">
        <v>0</v>
      </c>
      <c r="Q27" s="257">
        <v>0</v>
      </c>
      <c r="R27" s="258">
        <v>0</v>
      </c>
      <c r="S27" s="257">
        <v>0</v>
      </c>
      <c r="T27" s="258">
        <v>0</v>
      </c>
      <c r="U27" s="257">
        <v>0</v>
      </c>
      <c r="V27" s="258">
        <v>0</v>
      </c>
      <c r="W27" s="257">
        <v>0</v>
      </c>
      <c r="X27" s="258">
        <v>0</v>
      </c>
      <c r="Y27" s="257">
        <v>0</v>
      </c>
      <c r="Z27" s="258">
        <v>0</v>
      </c>
      <c r="AA27" s="257">
        <v>0</v>
      </c>
      <c r="AB27" s="259">
        <v>0</v>
      </c>
      <c r="AC27" s="260">
        <v>36</v>
      </c>
      <c r="AD27" s="258">
        <v>53.699999999999996</v>
      </c>
      <c r="AE27" s="257">
        <v>0</v>
      </c>
      <c r="AF27" s="261">
        <v>0</v>
      </c>
    </row>
    <row r="28" spans="1:32" ht="21.75" customHeight="1" x14ac:dyDescent="0.15">
      <c r="A28" s="570"/>
      <c r="B28" s="123" t="s">
        <v>125</v>
      </c>
      <c r="C28" s="262">
        <v>36</v>
      </c>
      <c r="D28" s="263">
        <v>53.4</v>
      </c>
      <c r="E28" s="262">
        <v>36</v>
      </c>
      <c r="F28" s="263">
        <v>53.4</v>
      </c>
      <c r="G28" s="721">
        <v>30</v>
      </c>
      <c r="H28" s="722">
        <v>13.8</v>
      </c>
      <c r="I28" s="721">
        <v>1</v>
      </c>
      <c r="J28" s="722">
        <v>4.8</v>
      </c>
      <c r="K28" s="721">
        <v>5</v>
      </c>
      <c r="L28" s="722">
        <v>34.799999999999997</v>
      </c>
      <c r="M28" s="721">
        <v>0</v>
      </c>
      <c r="N28" s="722">
        <v>0</v>
      </c>
      <c r="O28" s="721">
        <v>0</v>
      </c>
      <c r="P28" s="722">
        <v>0</v>
      </c>
      <c r="Q28" s="721">
        <v>0</v>
      </c>
      <c r="R28" s="722">
        <v>0</v>
      </c>
      <c r="S28" s="721">
        <v>0</v>
      </c>
      <c r="T28" s="722">
        <v>0</v>
      </c>
      <c r="U28" s="721">
        <v>0</v>
      </c>
      <c r="V28" s="722">
        <v>0</v>
      </c>
      <c r="W28" s="721">
        <v>0</v>
      </c>
      <c r="X28" s="722">
        <v>0</v>
      </c>
      <c r="Y28" s="721">
        <v>0</v>
      </c>
      <c r="Z28" s="722">
        <v>0</v>
      </c>
      <c r="AA28" s="721">
        <v>0</v>
      </c>
      <c r="AB28" s="723">
        <v>0</v>
      </c>
      <c r="AC28" s="724">
        <v>36</v>
      </c>
      <c r="AD28" s="722">
        <v>53.699999999999996</v>
      </c>
      <c r="AE28" s="721">
        <v>0</v>
      </c>
      <c r="AF28" s="725">
        <v>0</v>
      </c>
    </row>
    <row r="29" spans="1:32" ht="21.75" customHeight="1" x14ac:dyDescent="0.15">
      <c r="A29" s="576"/>
      <c r="B29" s="129" t="s">
        <v>126</v>
      </c>
      <c r="C29" s="58">
        <v>0</v>
      </c>
      <c r="D29" s="59">
        <v>0</v>
      </c>
      <c r="E29" s="58">
        <v>0</v>
      </c>
      <c r="F29" s="59">
        <v>0</v>
      </c>
      <c r="G29" s="726">
        <v>0</v>
      </c>
      <c r="H29" s="727">
        <v>0</v>
      </c>
      <c r="I29" s="726">
        <v>0</v>
      </c>
      <c r="J29" s="727">
        <v>0</v>
      </c>
      <c r="K29" s="726">
        <v>0</v>
      </c>
      <c r="L29" s="727">
        <v>0</v>
      </c>
      <c r="M29" s="726">
        <v>0</v>
      </c>
      <c r="N29" s="727">
        <v>0</v>
      </c>
      <c r="O29" s="726">
        <v>0</v>
      </c>
      <c r="P29" s="727">
        <v>0</v>
      </c>
      <c r="Q29" s="726">
        <v>0</v>
      </c>
      <c r="R29" s="727">
        <v>0</v>
      </c>
      <c r="S29" s="726">
        <v>0</v>
      </c>
      <c r="T29" s="727">
        <v>0</v>
      </c>
      <c r="U29" s="726">
        <v>0</v>
      </c>
      <c r="V29" s="727">
        <v>0</v>
      </c>
      <c r="W29" s="726">
        <v>0</v>
      </c>
      <c r="X29" s="727">
        <v>0</v>
      </c>
      <c r="Y29" s="726">
        <v>0</v>
      </c>
      <c r="Z29" s="727">
        <v>0</v>
      </c>
      <c r="AA29" s="726">
        <v>0</v>
      </c>
      <c r="AB29" s="728">
        <v>0</v>
      </c>
      <c r="AC29" s="729">
        <v>0</v>
      </c>
      <c r="AD29" s="727">
        <v>0</v>
      </c>
      <c r="AE29" s="726">
        <v>0</v>
      </c>
      <c r="AF29" s="730">
        <v>0</v>
      </c>
    </row>
    <row r="30" spans="1:32" ht="21.75" customHeight="1" x14ac:dyDescent="0.15">
      <c r="A30" s="569" t="s">
        <v>319</v>
      </c>
      <c r="B30" s="158" t="s">
        <v>88</v>
      </c>
      <c r="C30" s="257">
        <v>72</v>
      </c>
      <c r="D30" s="258">
        <v>203.2</v>
      </c>
      <c r="E30" s="257">
        <v>72</v>
      </c>
      <c r="F30" s="258">
        <v>203.2</v>
      </c>
      <c r="G30" s="257">
        <v>46</v>
      </c>
      <c r="H30" s="258">
        <v>49.9</v>
      </c>
      <c r="I30" s="257">
        <v>10</v>
      </c>
      <c r="J30" s="258">
        <v>43.3</v>
      </c>
      <c r="K30" s="257">
        <v>16</v>
      </c>
      <c r="L30" s="258">
        <v>110</v>
      </c>
      <c r="M30" s="257">
        <v>0</v>
      </c>
      <c r="N30" s="258">
        <v>0</v>
      </c>
      <c r="O30" s="257">
        <v>0</v>
      </c>
      <c r="P30" s="258">
        <v>0</v>
      </c>
      <c r="Q30" s="257">
        <v>0</v>
      </c>
      <c r="R30" s="258">
        <v>0</v>
      </c>
      <c r="S30" s="257">
        <v>0</v>
      </c>
      <c r="T30" s="258">
        <v>0</v>
      </c>
      <c r="U30" s="257">
        <v>0</v>
      </c>
      <c r="V30" s="258">
        <v>0</v>
      </c>
      <c r="W30" s="257">
        <v>0</v>
      </c>
      <c r="X30" s="258">
        <v>0</v>
      </c>
      <c r="Y30" s="257">
        <v>0</v>
      </c>
      <c r="Z30" s="258">
        <v>0</v>
      </c>
      <c r="AA30" s="257">
        <v>0</v>
      </c>
      <c r="AB30" s="259">
        <v>0</v>
      </c>
      <c r="AC30" s="260">
        <v>75</v>
      </c>
      <c r="AD30" s="258">
        <v>203.8</v>
      </c>
      <c r="AE30" s="257">
        <v>0</v>
      </c>
      <c r="AF30" s="261">
        <v>0</v>
      </c>
    </row>
    <row r="31" spans="1:32" ht="21.75" customHeight="1" x14ac:dyDescent="0.15">
      <c r="A31" s="570"/>
      <c r="B31" s="123" t="s">
        <v>125</v>
      </c>
      <c r="C31" s="262">
        <v>72</v>
      </c>
      <c r="D31" s="263">
        <v>203.2</v>
      </c>
      <c r="E31" s="262">
        <v>72</v>
      </c>
      <c r="F31" s="263">
        <v>203.2</v>
      </c>
      <c r="G31" s="721">
        <v>46</v>
      </c>
      <c r="H31" s="722">
        <v>49.9</v>
      </c>
      <c r="I31" s="721">
        <v>10</v>
      </c>
      <c r="J31" s="722">
        <v>43.3</v>
      </c>
      <c r="K31" s="721">
        <v>16</v>
      </c>
      <c r="L31" s="722">
        <v>110</v>
      </c>
      <c r="M31" s="721">
        <v>0</v>
      </c>
      <c r="N31" s="722">
        <v>0</v>
      </c>
      <c r="O31" s="721">
        <v>0</v>
      </c>
      <c r="P31" s="722">
        <v>0</v>
      </c>
      <c r="Q31" s="721">
        <v>0</v>
      </c>
      <c r="R31" s="722">
        <v>0</v>
      </c>
      <c r="S31" s="721">
        <v>0</v>
      </c>
      <c r="T31" s="722">
        <v>0</v>
      </c>
      <c r="U31" s="721">
        <v>0</v>
      </c>
      <c r="V31" s="722">
        <v>0</v>
      </c>
      <c r="W31" s="721">
        <v>0</v>
      </c>
      <c r="X31" s="722">
        <v>0</v>
      </c>
      <c r="Y31" s="721">
        <v>0</v>
      </c>
      <c r="Z31" s="722">
        <v>0</v>
      </c>
      <c r="AA31" s="721">
        <v>0</v>
      </c>
      <c r="AB31" s="723">
        <v>0</v>
      </c>
      <c r="AC31" s="724">
        <v>75</v>
      </c>
      <c r="AD31" s="722">
        <v>203.8</v>
      </c>
      <c r="AE31" s="721">
        <v>0</v>
      </c>
      <c r="AF31" s="725">
        <v>0</v>
      </c>
    </row>
    <row r="32" spans="1:32" ht="21.75" customHeight="1" x14ac:dyDescent="0.15">
      <c r="A32" s="576"/>
      <c r="B32" s="129" t="s">
        <v>126</v>
      </c>
      <c r="C32" s="58">
        <v>0</v>
      </c>
      <c r="D32" s="59">
        <v>0</v>
      </c>
      <c r="E32" s="58">
        <v>0</v>
      </c>
      <c r="F32" s="59">
        <v>0</v>
      </c>
      <c r="G32" s="726">
        <v>0</v>
      </c>
      <c r="H32" s="727">
        <v>0</v>
      </c>
      <c r="I32" s="726">
        <v>0</v>
      </c>
      <c r="J32" s="727">
        <v>0</v>
      </c>
      <c r="K32" s="726">
        <v>0</v>
      </c>
      <c r="L32" s="727">
        <v>0</v>
      </c>
      <c r="M32" s="726">
        <v>0</v>
      </c>
      <c r="N32" s="727">
        <v>0</v>
      </c>
      <c r="O32" s="726">
        <v>0</v>
      </c>
      <c r="P32" s="727">
        <v>0</v>
      </c>
      <c r="Q32" s="726">
        <v>0</v>
      </c>
      <c r="R32" s="727">
        <v>0</v>
      </c>
      <c r="S32" s="726">
        <v>0</v>
      </c>
      <c r="T32" s="727">
        <v>0</v>
      </c>
      <c r="U32" s="726">
        <v>0</v>
      </c>
      <c r="V32" s="727">
        <v>0</v>
      </c>
      <c r="W32" s="726">
        <v>0</v>
      </c>
      <c r="X32" s="727">
        <v>0</v>
      </c>
      <c r="Y32" s="726">
        <v>0</v>
      </c>
      <c r="Z32" s="727">
        <v>0</v>
      </c>
      <c r="AA32" s="726">
        <v>0</v>
      </c>
      <c r="AB32" s="728">
        <v>0</v>
      </c>
      <c r="AC32" s="729">
        <v>0</v>
      </c>
      <c r="AD32" s="727">
        <v>0</v>
      </c>
      <c r="AE32" s="726">
        <v>0</v>
      </c>
      <c r="AF32" s="730">
        <v>0</v>
      </c>
    </row>
    <row r="33" spans="1:32" ht="21.75" customHeight="1" x14ac:dyDescent="0.15">
      <c r="A33" s="601" t="s">
        <v>190</v>
      </c>
      <c r="B33" s="158" t="s">
        <v>88</v>
      </c>
      <c r="C33" s="257">
        <v>55</v>
      </c>
      <c r="D33" s="258">
        <v>91.2</v>
      </c>
      <c r="E33" s="257">
        <v>55</v>
      </c>
      <c r="F33" s="258">
        <v>91.2</v>
      </c>
      <c r="G33" s="257">
        <v>45</v>
      </c>
      <c r="H33" s="258">
        <v>28.7</v>
      </c>
      <c r="I33" s="257">
        <v>5</v>
      </c>
      <c r="J33" s="258">
        <v>21</v>
      </c>
      <c r="K33" s="257">
        <v>4</v>
      </c>
      <c r="L33" s="258">
        <v>27.5</v>
      </c>
      <c r="M33" s="257">
        <v>1</v>
      </c>
      <c r="N33" s="258">
        <v>14</v>
      </c>
      <c r="O33" s="257">
        <v>0</v>
      </c>
      <c r="P33" s="258">
        <v>0</v>
      </c>
      <c r="Q33" s="257">
        <v>0</v>
      </c>
      <c r="R33" s="258">
        <v>0</v>
      </c>
      <c r="S33" s="257">
        <v>0</v>
      </c>
      <c r="T33" s="258">
        <v>0</v>
      </c>
      <c r="U33" s="257">
        <v>0</v>
      </c>
      <c r="V33" s="258">
        <v>0</v>
      </c>
      <c r="W33" s="257">
        <v>0</v>
      </c>
      <c r="X33" s="258">
        <v>0</v>
      </c>
      <c r="Y33" s="257">
        <v>0</v>
      </c>
      <c r="Z33" s="258">
        <v>0</v>
      </c>
      <c r="AA33" s="257">
        <v>0</v>
      </c>
      <c r="AB33" s="259">
        <v>0</v>
      </c>
      <c r="AC33" s="260">
        <v>60</v>
      </c>
      <c r="AD33" s="258">
        <v>93.3</v>
      </c>
      <c r="AE33" s="257">
        <v>0</v>
      </c>
      <c r="AF33" s="261">
        <v>0</v>
      </c>
    </row>
    <row r="34" spans="1:32" ht="21.75" customHeight="1" x14ac:dyDescent="0.15">
      <c r="A34" s="570"/>
      <c r="B34" s="123" t="s">
        <v>125</v>
      </c>
      <c r="C34" s="262">
        <v>55</v>
      </c>
      <c r="D34" s="263">
        <v>91.2</v>
      </c>
      <c r="E34" s="262">
        <v>55</v>
      </c>
      <c r="F34" s="263">
        <v>91.2</v>
      </c>
      <c r="G34" s="721">
        <v>45</v>
      </c>
      <c r="H34" s="722">
        <v>28.7</v>
      </c>
      <c r="I34" s="721">
        <v>5</v>
      </c>
      <c r="J34" s="722">
        <v>21</v>
      </c>
      <c r="K34" s="721">
        <v>4</v>
      </c>
      <c r="L34" s="722">
        <v>27.5</v>
      </c>
      <c r="M34" s="721">
        <v>1</v>
      </c>
      <c r="N34" s="722">
        <v>14</v>
      </c>
      <c r="O34" s="721">
        <v>0</v>
      </c>
      <c r="P34" s="722">
        <v>0</v>
      </c>
      <c r="Q34" s="721">
        <v>0</v>
      </c>
      <c r="R34" s="722">
        <v>0</v>
      </c>
      <c r="S34" s="721">
        <v>0</v>
      </c>
      <c r="T34" s="722">
        <v>0</v>
      </c>
      <c r="U34" s="721">
        <v>0</v>
      </c>
      <c r="V34" s="722">
        <v>0</v>
      </c>
      <c r="W34" s="721">
        <v>0</v>
      </c>
      <c r="X34" s="722">
        <v>0</v>
      </c>
      <c r="Y34" s="721">
        <v>0</v>
      </c>
      <c r="Z34" s="722">
        <v>0</v>
      </c>
      <c r="AA34" s="721">
        <v>0</v>
      </c>
      <c r="AB34" s="723">
        <v>0</v>
      </c>
      <c r="AC34" s="724">
        <v>60</v>
      </c>
      <c r="AD34" s="722">
        <v>93.3</v>
      </c>
      <c r="AE34" s="721">
        <v>0</v>
      </c>
      <c r="AF34" s="725">
        <v>0</v>
      </c>
    </row>
    <row r="35" spans="1:32" ht="21.75" customHeight="1" x14ac:dyDescent="0.15">
      <c r="A35" s="576"/>
      <c r="B35" s="129" t="s">
        <v>126</v>
      </c>
      <c r="C35" s="58">
        <v>0</v>
      </c>
      <c r="D35" s="59">
        <v>0</v>
      </c>
      <c r="E35" s="58">
        <v>0</v>
      </c>
      <c r="F35" s="59">
        <v>0</v>
      </c>
      <c r="G35" s="726">
        <v>0</v>
      </c>
      <c r="H35" s="727">
        <v>0</v>
      </c>
      <c r="I35" s="726">
        <v>0</v>
      </c>
      <c r="J35" s="727">
        <v>0</v>
      </c>
      <c r="K35" s="726">
        <v>0</v>
      </c>
      <c r="L35" s="727">
        <v>0</v>
      </c>
      <c r="M35" s="726">
        <v>0</v>
      </c>
      <c r="N35" s="727">
        <v>0</v>
      </c>
      <c r="O35" s="726">
        <v>0</v>
      </c>
      <c r="P35" s="727">
        <v>0</v>
      </c>
      <c r="Q35" s="726">
        <v>0</v>
      </c>
      <c r="R35" s="727">
        <v>0</v>
      </c>
      <c r="S35" s="726">
        <v>0</v>
      </c>
      <c r="T35" s="727">
        <v>0</v>
      </c>
      <c r="U35" s="726">
        <v>0</v>
      </c>
      <c r="V35" s="727">
        <v>0</v>
      </c>
      <c r="W35" s="726">
        <v>0</v>
      </c>
      <c r="X35" s="727">
        <v>0</v>
      </c>
      <c r="Y35" s="726">
        <v>0</v>
      </c>
      <c r="Z35" s="727">
        <v>0</v>
      </c>
      <c r="AA35" s="726">
        <v>0</v>
      </c>
      <c r="AB35" s="728">
        <v>0</v>
      </c>
      <c r="AC35" s="729">
        <v>0</v>
      </c>
      <c r="AD35" s="727">
        <v>0</v>
      </c>
      <c r="AE35" s="726">
        <v>0</v>
      </c>
      <c r="AF35" s="730">
        <v>0</v>
      </c>
    </row>
    <row r="36" spans="1:32" ht="21.75" customHeight="1" x14ac:dyDescent="0.15">
      <c r="A36" s="595" t="s">
        <v>320</v>
      </c>
      <c r="B36" s="158" t="s">
        <v>88</v>
      </c>
      <c r="C36" s="257">
        <v>16</v>
      </c>
      <c r="D36" s="258">
        <v>18</v>
      </c>
      <c r="E36" s="257">
        <v>16</v>
      </c>
      <c r="F36" s="258">
        <v>18</v>
      </c>
      <c r="G36" s="257">
        <v>15</v>
      </c>
      <c r="H36" s="258">
        <v>11.4</v>
      </c>
      <c r="I36" s="257">
        <v>0</v>
      </c>
      <c r="J36" s="258">
        <v>0</v>
      </c>
      <c r="K36" s="257">
        <v>1</v>
      </c>
      <c r="L36" s="258">
        <v>6.6</v>
      </c>
      <c r="M36" s="257">
        <v>0</v>
      </c>
      <c r="N36" s="258">
        <v>0</v>
      </c>
      <c r="O36" s="257">
        <v>0</v>
      </c>
      <c r="P36" s="258">
        <v>0</v>
      </c>
      <c r="Q36" s="257">
        <v>0</v>
      </c>
      <c r="R36" s="258">
        <v>0</v>
      </c>
      <c r="S36" s="257">
        <v>0</v>
      </c>
      <c r="T36" s="258">
        <v>0</v>
      </c>
      <c r="U36" s="257">
        <v>0</v>
      </c>
      <c r="V36" s="258">
        <v>0</v>
      </c>
      <c r="W36" s="257">
        <v>0</v>
      </c>
      <c r="X36" s="258">
        <v>0</v>
      </c>
      <c r="Y36" s="257">
        <v>0</v>
      </c>
      <c r="Z36" s="258">
        <v>0</v>
      </c>
      <c r="AA36" s="257">
        <v>0</v>
      </c>
      <c r="AB36" s="259">
        <v>0</v>
      </c>
      <c r="AC36" s="260">
        <v>21</v>
      </c>
      <c r="AD36" s="258">
        <v>22.4</v>
      </c>
      <c r="AE36" s="257">
        <v>0</v>
      </c>
      <c r="AF36" s="261">
        <v>0</v>
      </c>
    </row>
    <row r="37" spans="1:32" ht="21.75" customHeight="1" x14ac:dyDescent="0.15">
      <c r="A37" s="588"/>
      <c r="B37" s="123" t="s">
        <v>125</v>
      </c>
      <c r="C37" s="262">
        <v>16</v>
      </c>
      <c r="D37" s="263">
        <v>18</v>
      </c>
      <c r="E37" s="262">
        <v>16</v>
      </c>
      <c r="F37" s="263">
        <v>18</v>
      </c>
      <c r="G37" s="721">
        <v>15</v>
      </c>
      <c r="H37" s="722">
        <v>11.4</v>
      </c>
      <c r="I37" s="721">
        <v>0</v>
      </c>
      <c r="J37" s="722">
        <v>0</v>
      </c>
      <c r="K37" s="721">
        <v>1</v>
      </c>
      <c r="L37" s="722">
        <v>6.6</v>
      </c>
      <c r="M37" s="721">
        <v>0</v>
      </c>
      <c r="N37" s="722">
        <v>0</v>
      </c>
      <c r="O37" s="721">
        <v>0</v>
      </c>
      <c r="P37" s="722">
        <v>0</v>
      </c>
      <c r="Q37" s="721">
        <v>0</v>
      </c>
      <c r="R37" s="722">
        <v>0</v>
      </c>
      <c r="S37" s="721">
        <v>0</v>
      </c>
      <c r="T37" s="722">
        <v>0</v>
      </c>
      <c r="U37" s="721">
        <v>0</v>
      </c>
      <c r="V37" s="722">
        <v>0</v>
      </c>
      <c r="W37" s="721">
        <v>0</v>
      </c>
      <c r="X37" s="722">
        <v>0</v>
      </c>
      <c r="Y37" s="721">
        <v>0</v>
      </c>
      <c r="Z37" s="722">
        <v>0</v>
      </c>
      <c r="AA37" s="721">
        <v>0</v>
      </c>
      <c r="AB37" s="723">
        <v>0</v>
      </c>
      <c r="AC37" s="724">
        <v>21</v>
      </c>
      <c r="AD37" s="722">
        <v>22.4</v>
      </c>
      <c r="AE37" s="721">
        <v>0</v>
      </c>
      <c r="AF37" s="725">
        <v>0</v>
      </c>
    </row>
    <row r="38" spans="1:32" ht="21.75" customHeight="1" x14ac:dyDescent="0.15">
      <c r="A38" s="589"/>
      <c r="B38" s="129" t="s">
        <v>126</v>
      </c>
      <c r="C38" s="58">
        <v>0</v>
      </c>
      <c r="D38" s="59">
        <v>0</v>
      </c>
      <c r="E38" s="58">
        <v>0</v>
      </c>
      <c r="F38" s="59">
        <v>0</v>
      </c>
      <c r="G38" s="726">
        <v>0</v>
      </c>
      <c r="H38" s="727">
        <v>0</v>
      </c>
      <c r="I38" s="726">
        <v>0</v>
      </c>
      <c r="J38" s="727">
        <v>0</v>
      </c>
      <c r="K38" s="726">
        <v>0</v>
      </c>
      <c r="L38" s="727">
        <v>0</v>
      </c>
      <c r="M38" s="726">
        <v>0</v>
      </c>
      <c r="N38" s="727">
        <v>0</v>
      </c>
      <c r="O38" s="726">
        <v>0</v>
      </c>
      <c r="P38" s="727">
        <v>0</v>
      </c>
      <c r="Q38" s="726">
        <v>0</v>
      </c>
      <c r="R38" s="727">
        <v>0</v>
      </c>
      <c r="S38" s="726">
        <v>0</v>
      </c>
      <c r="T38" s="727">
        <v>0</v>
      </c>
      <c r="U38" s="726">
        <v>0</v>
      </c>
      <c r="V38" s="727">
        <v>0</v>
      </c>
      <c r="W38" s="726">
        <v>0</v>
      </c>
      <c r="X38" s="727">
        <v>0</v>
      </c>
      <c r="Y38" s="726">
        <v>0</v>
      </c>
      <c r="Z38" s="727">
        <v>0</v>
      </c>
      <c r="AA38" s="726">
        <v>0</v>
      </c>
      <c r="AB38" s="728">
        <v>0</v>
      </c>
      <c r="AC38" s="729">
        <v>0</v>
      </c>
      <c r="AD38" s="727">
        <v>0</v>
      </c>
      <c r="AE38" s="726">
        <v>0</v>
      </c>
      <c r="AF38" s="730">
        <v>0</v>
      </c>
    </row>
    <row r="39" spans="1:32" ht="21.75" customHeight="1" x14ac:dyDescent="0.15">
      <c r="A39" s="569" t="s">
        <v>321</v>
      </c>
      <c r="B39" s="158" t="s">
        <v>88</v>
      </c>
      <c r="C39" s="257">
        <v>36</v>
      </c>
      <c r="D39" s="258">
        <v>80.099999999999994</v>
      </c>
      <c r="E39" s="257">
        <v>36</v>
      </c>
      <c r="F39" s="258">
        <v>80.099999999999994</v>
      </c>
      <c r="G39" s="257">
        <v>27</v>
      </c>
      <c r="H39" s="258">
        <v>27.8</v>
      </c>
      <c r="I39" s="257">
        <v>3</v>
      </c>
      <c r="J39" s="258">
        <v>13</v>
      </c>
      <c r="K39" s="257">
        <v>6</v>
      </c>
      <c r="L39" s="258">
        <v>39.299999999999997</v>
      </c>
      <c r="M39" s="257">
        <v>0</v>
      </c>
      <c r="N39" s="258">
        <v>0</v>
      </c>
      <c r="O39" s="257">
        <v>0</v>
      </c>
      <c r="P39" s="258">
        <v>0</v>
      </c>
      <c r="Q39" s="257">
        <v>0</v>
      </c>
      <c r="R39" s="258">
        <v>0</v>
      </c>
      <c r="S39" s="257">
        <v>0</v>
      </c>
      <c r="T39" s="258">
        <v>0</v>
      </c>
      <c r="U39" s="257">
        <v>0</v>
      </c>
      <c r="V39" s="258">
        <v>0</v>
      </c>
      <c r="W39" s="257">
        <v>0</v>
      </c>
      <c r="X39" s="258">
        <v>0</v>
      </c>
      <c r="Y39" s="257">
        <v>0</v>
      </c>
      <c r="Z39" s="258">
        <v>0</v>
      </c>
      <c r="AA39" s="257">
        <v>0</v>
      </c>
      <c r="AB39" s="259">
        <v>0</v>
      </c>
      <c r="AC39" s="260">
        <v>37</v>
      </c>
      <c r="AD39" s="258">
        <v>74.5</v>
      </c>
      <c r="AE39" s="257">
        <v>0</v>
      </c>
      <c r="AF39" s="261">
        <v>0</v>
      </c>
    </row>
    <row r="40" spans="1:32" ht="21.75" customHeight="1" x14ac:dyDescent="0.15">
      <c r="A40" s="570"/>
      <c r="B40" s="123" t="s">
        <v>125</v>
      </c>
      <c r="C40" s="262">
        <v>36</v>
      </c>
      <c r="D40" s="263">
        <v>80.099999999999994</v>
      </c>
      <c r="E40" s="262">
        <v>36</v>
      </c>
      <c r="F40" s="263">
        <v>80.099999999999994</v>
      </c>
      <c r="G40" s="721">
        <v>27</v>
      </c>
      <c r="H40" s="722">
        <v>27.8</v>
      </c>
      <c r="I40" s="721">
        <v>3</v>
      </c>
      <c r="J40" s="722">
        <v>13</v>
      </c>
      <c r="K40" s="721">
        <v>6</v>
      </c>
      <c r="L40" s="722">
        <v>39.299999999999997</v>
      </c>
      <c r="M40" s="721">
        <v>0</v>
      </c>
      <c r="N40" s="722">
        <v>0</v>
      </c>
      <c r="O40" s="721">
        <v>0</v>
      </c>
      <c r="P40" s="722">
        <v>0</v>
      </c>
      <c r="Q40" s="721">
        <v>0</v>
      </c>
      <c r="R40" s="722">
        <v>0</v>
      </c>
      <c r="S40" s="721">
        <v>0</v>
      </c>
      <c r="T40" s="722">
        <v>0</v>
      </c>
      <c r="U40" s="721">
        <v>0</v>
      </c>
      <c r="V40" s="722">
        <v>0</v>
      </c>
      <c r="W40" s="721">
        <v>0</v>
      </c>
      <c r="X40" s="722">
        <v>0</v>
      </c>
      <c r="Y40" s="721">
        <v>0</v>
      </c>
      <c r="Z40" s="722">
        <v>0</v>
      </c>
      <c r="AA40" s="721">
        <v>0</v>
      </c>
      <c r="AB40" s="723">
        <v>0</v>
      </c>
      <c r="AC40" s="724">
        <v>37</v>
      </c>
      <c r="AD40" s="722">
        <v>74.5</v>
      </c>
      <c r="AE40" s="721">
        <v>0</v>
      </c>
      <c r="AF40" s="725">
        <v>0</v>
      </c>
    </row>
    <row r="41" spans="1:32" ht="21.75" customHeight="1" thickBot="1" x14ac:dyDescent="0.2">
      <c r="A41" s="571"/>
      <c r="B41" s="144" t="s">
        <v>126</v>
      </c>
      <c r="C41" s="264">
        <v>0</v>
      </c>
      <c r="D41" s="265">
        <v>0</v>
      </c>
      <c r="E41" s="264">
        <v>0</v>
      </c>
      <c r="F41" s="265">
        <v>0</v>
      </c>
      <c r="G41" s="731">
        <v>0</v>
      </c>
      <c r="H41" s="732">
        <v>0</v>
      </c>
      <c r="I41" s="731">
        <v>0</v>
      </c>
      <c r="J41" s="732">
        <v>0</v>
      </c>
      <c r="K41" s="731">
        <v>0</v>
      </c>
      <c r="L41" s="732">
        <v>0</v>
      </c>
      <c r="M41" s="731">
        <v>0</v>
      </c>
      <c r="N41" s="732">
        <v>0</v>
      </c>
      <c r="O41" s="731">
        <v>0</v>
      </c>
      <c r="P41" s="732">
        <v>0</v>
      </c>
      <c r="Q41" s="731">
        <v>0</v>
      </c>
      <c r="R41" s="732">
        <v>0</v>
      </c>
      <c r="S41" s="731">
        <v>0</v>
      </c>
      <c r="T41" s="732">
        <v>0</v>
      </c>
      <c r="U41" s="731">
        <v>0</v>
      </c>
      <c r="V41" s="732">
        <v>0</v>
      </c>
      <c r="W41" s="731">
        <v>0</v>
      </c>
      <c r="X41" s="732">
        <v>0</v>
      </c>
      <c r="Y41" s="731">
        <v>0</v>
      </c>
      <c r="Z41" s="732">
        <v>0</v>
      </c>
      <c r="AA41" s="731">
        <v>0</v>
      </c>
      <c r="AB41" s="733">
        <v>0</v>
      </c>
      <c r="AC41" s="734">
        <v>0</v>
      </c>
      <c r="AD41" s="732">
        <v>0</v>
      </c>
      <c r="AE41" s="731">
        <v>0</v>
      </c>
      <c r="AF41" s="735">
        <v>0</v>
      </c>
    </row>
    <row r="42" spans="1:32" s="97" customFormat="1" ht="15.75" customHeight="1" x14ac:dyDescent="0.4">
      <c r="E42" s="736"/>
      <c r="F42" s="736"/>
      <c r="G42" s="736"/>
      <c r="H42" s="736"/>
      <c r="I42" s="736"/>
      <c r="J42" s="736"/>
      <c r="K42" s="736"/>
      <c r="L42" s="736"/>
      <c r="M42" s="736"/>
      <c r="N42" s="736"/>
      <c r="O42" s="736"/>
      <c r="P42" s="736"/>
      <c r="Q42" s="736"/>
      <c r="R42" s="736"/>
      <c r="S42" s="736"/>
      <c r="T42" s="736"/>
      <c r="U42" s="736"/>
      <c r="V42" s="736"/>
      <c r="W42" s="736"/>
      <c r="X42" s="736"/>
      <c r="Y42" s="736"/>
      <c r="Z42" s="736"/>
      <c r="AA42" s="736"/>
      <c r="AB42" s="736"/>
      <c r="AC42" s="736"/>
      <c r="AD42" s="736"/>
      <c r="AE42" s="736"/>
      <c r="AF42" s="736"/>
    </row>
    <row r="43" spans="1:32" ht="14.25" customHeight="1" thickBot="1" x14ac:dyDescent="0.2">
      <c r="A43" s="239" t="s">
        <v>170</v>
      </c>
      <c r="B43" s="266"/>
      <c r="C43" s="267"/>
      <c r="D43" s="1"/>
      <c r="E43" s="737"/>
      <c r="F43" s="737"/>
      <c r="G43" s="737"/>
      <c r="H43" s="737"/>
      <c r="I43" s="737"/>
      <c r="J43" s="737"/>
      <c r="K43" s="737"/>
      <c r="L43" s="737"/>
      <c r="M43" s="737"/>
      <c r="N43" s="737"/>
      <c r="O43" s="737"/>
      <c r="P43" s="737"/>
      <c r="Q43" s="738"/>
      <c r="R43" s="738"/>
      <c r="S43" s="738"/>
      <c r="T43" s="738"/>
      <c r="U43" s="738"/>
      <c r="V43" s="738"/>
      <c r="W43" s="738"/>
      <c r="X43" s="738"/>
      <c r="Y43" s="738"/>
      <c r="Z43" s="738"/>
      <c r="AA43" s="738"/>
      <c r="AB43" s="739"/>
      <c r="AC43" s="740"/>
      <c r="AD43" s="740"/>
      <c r="AE43" s="740"/>
      <c r="AF43" s="741" t="s">
        <v>289</v>
      </c>
    </row>
    <row r="44" spans="1:32" ht="24.75" customHeight="1" x14ac:dyDescent="0.4">
      <c r="A44" s="587" t="s">
        <v>290</v>
      </c>
      <c r="B44" s="590" t="s">
        <v>109</v>
      </c>
      <c r="C44" s="577" t="s">
        <v>291</v>
      </c>
      <c r="D44" s="578"/>
      <c r="E44" s="742" t="s">
        <v>292</v>
      </c>
      <c r="F44" s="743"/>
      <c r="G44" s="743"/>
      <c r="H44" s="743"/>
      <c r="I44" s="743"/>
      <c r="J44" s="743"/>
      <c r="K44" s="743"/>
      <c r="L44" s="743"/>
      <c r="M44" s="743"/>
      <c r="N44" s="743"/>
      <c r="O44" s="743"/>
      <c r="P44" s="743"/>
      <c r="Q44" s="743" t="s">
        <v>293</v>
      </c>
      <c r="R44" s="743"/>
      <c r="S44" s="743"/>
      <c r="T44" s="743"/>
      <c r="U44" s="743"/>
      <c r="V44" s="743"/>
      <c r="W44" s="743"/>
      <c r="X44" s="744"/>
      <c r="Y44" s="745" t="s">
        <v>294</v>
      </c>
      <c r="Z44" s="746"/>
      <c r="AA44" s="747" t="s">
        <v>295</v>
      </c>
      <c r="AB44" s="748"/>
      <c r="AC44" s="711" t="str">
        <f>'１－５'!$L$3</f>
        <v>令和３年</v>
      </c>
      <c r="AD44" s="749"/>
      <c r="AE44" s="749"/>
      <c r="AF44" s="750"/>
    </row>
    <row r="45" spans="1:32" ht="24.75" customHeight="1" x14ac:dyDescent="0.15">
      <c r="A45" s="588"/>
      <c r="B45" s="591"/>
      <c r="C45" s="572" t="s">
        <v>296</v>
      </c>
      <c r="D45" s="515"/>
      <c r="E45" s="751" t="s">
        <v>297</v>
      </c>
      <c r="F45" s="752"/>
      <c r="G45" s="753" t="s">
        <v>298</v>
      </c>
      <c r="H45" s="752"/>
      <c r="I45" s="753" t="s">
        <v>299</v>
      </c>
      <c r="J45" s="752"/>
      <c r="K45" s="754" t="s">
        <v>300</v>
      </c>
      <c r="L45" s="755"/>
      <c r="M45" s="754" t="s">
        <v>301</v>
      </c>
      <c r="N45" s="755"/>
      <c r="O45" s="754" t="s">
        <v>302</v>
      </c>
      <c r="P45" s="755"/>
      <c r="Q45" s="754" t="s">
        <v>303</v>
      </c>
      <c r="R45" s="755"/>
      <c r="S45" s="754" t="s">
        <v>304</v>
      </c>
      <c r="T45" s="755"/>
      <c r="U45" s="754" t="s">
        <v>305</v>
      </c>
      <c r="V45" s="755"/>
      <c r="W45" s="754" t="s">
        <v>306</v>
      </c>
      <c r="X45" s="755"/>
      <c r="Y45" s="756" t="s">
        <v>122</v>
      </c>
      <c r="Z45" s="757"/>
      <c r="AA45" s="758"/>
      <c r="AB45" s="759"/>
      <c r="AC45" s="760" t="s">
        <v>307</v>
      </c>
      <c r="AD45" s="755"/>
      <c r="AE45" s="753" t="s">
        <v>308</v>
      </c>
      <c r="AF45" s="761"/>
    </row>
    <row r="46" spans="1:32" ht="26.25" customHeight="1" x14ac:dyDescent="0.15">
      <c r="A46" s="589"/>
      <c r="B46" s="592"/>
      <c r="C46" s="15" t="s">
        <v>309</v>
      </c>
      <c r="D46" s="15" t="s">
        <v>310</v>
      </c>
      <c r="E46" s="762" t="s">
        <v>309</v>
      </c>
      <c r="F46" s="762" t="s">
        <v>310</v>
      </c>
      <c r="G46" s="762" t="s">
        <v>309</v>
      </c>
      <c r="H46" s="762" t="s">
        <v>310</v>
      </c>
      <c r="I46" s="762" t="s">
        <v>309</v>
      </c>
      <c r="J46" s="762" t="s">
        <v>310</v>
      </c>
      <c r="K46" s="762" t="s">
        <v>309</v>
      </c>
      <c r="L46" s="762" t="s">
        <v>310</v>
      </c>
      <c r="M46" s="762" t="s">
        <v>309</v>
      </c>
      <c r="N46" s="762" t="s">
        <v>310</v>
      </c>
      <c r="O46" s="762" t="s">
        <v>309</v>
      </c>
      <c r="P46" s="762" t="s">
        <v>310</v>
      </c>
      <c r="Q46" s="762" t="s">
        <v>309</v>
      </c>
      <c r="R46" s="762" t="s">
        <v>310</v>
      </c>
      <c r="S46" s="762" t="s">
        <v>309</v>
      </c>
      <c r="T46" s="762" t="s">
        <v>310</v>
      </c>
      <c r="U46" s="762" t="s">
        <v>309</v>
      </c>
      <c r="V46" s="762" t="s">
        <v>310</v>
      </c>
      <c r="W46" s="762" t="s">
        <v>309</v>
      </c>
      <c r="X46" s="762" t="s">
        <v>310</v>
      </c>
      <c r="Y46" s="762" t="s">
        <v>309</v>
      </c>
      <c r="Z46" s="762" t="s">
        <v>310</v>
      </c>
      <c r="AA46" s="762" t="s">
        <v>309</v>
      </c>
      <c r="AB46" s="763" t="s">
        <v>310</v>
      </c>
      <c r="AC46" s="764" t="s">
        <v>309</v>
      </c>
      <c r="AD46" s="762" t="s">
        <v>310</v>
      </c>
      <c r="AE46" s="762" t="s">
        <v>309</v>
      </c>
      <c r="AF46" s="765" t="s">
        <v>310</v>
      </c>
    </row>
    <row r="47" spans="1:32" ht="21.75" customHeight="1" x14ac:dyDescent="0.15">
      <c r="A47" s="569" t="s">
        <v>322</v>
      </c>
      <c r="B47" s="158" t="s">
        <v>88</v>
      </c>
      <c r="C47" s="257">
        <v>157</v>
      </c>
      <c r="D47" s="258">
        <v>188.7</v>
      </c>
      <c r="E47" s="257">
        <v>157</v>
      </c>
      <c r="F47" s="258">
        <v>188.7</v>
      </c>
      <c r="G47" s="257">
        <v>151</v>
      </c>
      <c r="H47" s="258">
        <v>158.4</v>
      </c>
      <c r="I47" s="257">
        <v>4</v>
      </c>
      <c r="J47" s="258">
        <v>18.600000000000001</v>
      </c>
      <c r="K47" s="257">
        <v>2</v>
      </c>
      <c r="L47" s="258">
        <v>11.7</v>
      </c>
      <c r="M47" s="257">
        <v>0</v>
      </c>
      <c r="N47" s="258">
        <v>0</v>
      </c>
      <c r="O47" s="257">
        <v>0</v>
      </c>
      <c r="P47" s="258">
        <v>0</v>
      </c>
      <c r="Q47" s="257">
        <v>0</v>
      </c>
      <c r="R47" s="258">
        <v>0</v>
      </c>
      <c r="S47" s="257">
        <v>0</v>
      </c>
      <c r="T47" s="258">
        <v>0</v>
      </c>
      <c r="U47" s="257">
        <v>0</v>
      </c>
      <c r="V47" s="258">
        <v>0</v>
      </c>
      <c r="W47" s="257">
        <v>0</v>
      </c>
      <c r="X47" s="258">
        <v>0</v>
      </c>
      <c r="Y47" s="257">
        <v>0</v>
      </c>
      <c r="Z47" s="258">
        <v>0</v>
      </c>
      <c r="AA47" s="257">
        <v>0</v>
      </c>
      <c r="AB47" s="259">
        <v>0</v>
      </c>
      <c r="AC47" s="260">
        <v>150</v>
      </c>
      <c r="AD47" s="258">
        <v>173.9</v>
      </c>
      <c r="AE47" s="257">
        <v>0</v>
      </c>
      <c r="AF47" s="261">
        <v>0</v>
      </c>
    </row>
    <row r="48" spans="1:32" ht="21.75" customHeight="1" x14ac:dyDescent="0.15">
      <c r="A48" s="570"/>
      <c r="B48" s="123" t="s">
        <v>125</v>
      </c>
      <c r="C48" s="262">
        <v>157</v>
      </c>
      <c r="D48" s="263">
        <v>188.7</v>
      </c>
      <c r="E48" s="262">
        <v>157</v>
      </c>
      <c r="F48" s="263">
        <v>188.7</v>
      </c>
      <c r="G48" s="721">
        <v>151</v>
      </c>
      <c r="H48" s="722">
        <v>158.4</v>
      </c>
      <c r="I48" s="721">
        <v>4</v>
      </c>
      <c r="J48" s="722">
        <v>18.600000000000001</v>
      </c>
      <c r="K48" s="721">
        <v>2</v>
      </c>
      <c r="L48" s="722">
        <v>11.7</v>
      </c>
      <c r="M48" s="721">
        <v>0</v>
      </c>
      <c r="N48" s="722">
        <v>0</v>
      </c>
      <c r="O48" s="721">
        <v>0</v>
      </c>
      <c r="P48" s="722">
        <v>0</v>
      </c>
      <c r="Q48" s="721">
        <v>0</v>
      </c>
      <c r="R48" s="722">
        <v>0</v>
      </c>
      <c r="S48" s="721">
        <v>0</v>
      </c>
      <c r="T48" s="722">
        <v>0</v>
      </c>
      <c r="U48" s="721">
        <v>0</v>
      </c>
      <c r="V48" s="722">
        <v>0</v>
      </c>
      <c r="W48" s="721">
        <v>0</v>
      </c>
      <c r="X48" s="722">
        <v>0</v>
      </c>
      <c r="Y48" s="721">
        <v>0</v>
      </c>
      <c r="Z48" s="722">
        <v>0</v>
      </c>
      <c r="AA48" s="721">
        <v>0</v>
      </c>
      <c r="AB48" s="723">
        <v>0</v>
      </c>
      <c r="AC48" s="724">
        <v>150</v>
      </c>
      <c r="AD48" s="722">
        <v>173.9</v>
      </c>
      <c r="AE48" s="721">
        <v>0</v>
      </c>
      <c r="AF48" s="725">
        <v>0</v>
      </c>
    </row>
    <row r="49" spans="1:32" ht="21.75" customHeight="1" x14ac:dyDescent="0.15">
      <c r="A49" s="576"/>
      <c r="B49" s="129" t="s">
        <v>126</v>
      </c>
      <c r="C49" s="58">
        <v>0</v>
      </c>
      <c r="D49" s="59">
        <v>0</v>
      </c>
      <c r="E49" s="58">
        <v>0</v>
      </c>
      <c r="F49" s="59">
        <v>0</v>
      </c>
      <c r="G49" s="726">
        <v>0</v>
      </c>
      <c r="H49" s="727">
        <v>0</v>
      </c>
      <c r="I49" s="726">
        <v>0</v>
      </c>
      <c r="J49" s="727">
        <v>0</v>
      </c>
      <c r="K49" s="726">
        <v>0</v>
      </c>
      <c r="L49" s="727">
        <v>0</v>
      </c>
      <c r="M49" s="726">
        <v>0</v>
      </c>
      <c r="N49" s="727">
        <v>0</v>
      </c>
      <c r="O49" s="726">
        <v>0</v>
      </c>
      <c r="P49" s="727">
        <v>0</v>
      </c>
      <c r="Q49" s="726">
        <v>0</v>
      </c>
      <c r="R49" s="727">
        <v>0</v>
      </c>
      <c r="S49" s="726">
        <v>0</v>
      </c>
      <c r="T49" s="727">
        <v>0</v>
      </c>
      <c r="U49" s="726">
        <v>0</v>
      </c>
      <c r="V49" s="727">
        <v>0</v>
      </c>
      <c r="W49" s="726">
        <v>0</v>
      </c>
      <c r="X49" s="727">
        <v>0</v>
      </c>
      <c r="Y49" s="726">
        <v>0</v>
      </c>
      <c r="Z49" s="727">
        <v>0</v>
      </c>
      <c r="AA49" s="726">
        <v>0</v>
      </c>
      <c r="AB49" s="728">
        <v>0</v>
      </c>
      <c r="AC49" s="729">
        <v>0</v>
      </c>
      <c r="AD49" s="727">
        <v>0</v>
      </c>
      <c r="AE49" s="726">
        <v>0</v>
      </c>
      <c r="AF49" s="730">
        <v>0</v>
      </c>
    </row>
    <row r="50" spans="1:32" ht="21.75" customHeight="1" x14ac:dyDescent="0.15">
      <c r="A50" s="569" t="s">
        <v>323</v>
      </c>
      <c r="B50" s="158" t="s">
        <v>88</v>
      </c>
      <c r="C50" s="257">
        <v>44</v>
      </c>
      <c r="D50" s="258">
        <v>74</v>
      </c>
      <c r="E50" s="257">
        <v>44</v>
      </c>
      <c r="F50" s="258">
        <v>74</v>
      </c>
      <c r="G50" s="257">
        <v>36</v>
      </c>
      <c r="H50" s="258">
        <v>32.4</v>
      </c>
      <c r="I50" s="257">
        <v>6</v>
      </c>
      <c r="J50" s="258">
        <v>22.2</v>
      </c>
      <c r="K50" s="257">
        <v>2</v>
      </c>
      <c r="L50" s="258">
        <v>19.399999999999999</v>
      </c>
      <c r="M50" s="257">
        <v>0</v>
      </c>
      <c r="N50" s="258">
        <v>0</v>
      </c>
      <c r="O50" s="257">
        <v>0</v>
      </c>
      <c r="P50" s="258">
        <v>0</v>
      </c>
      <c r="Q50" s="257">
        <v>0</v>
      </c>
      <c r="R50" s="258">
        <v>0</v>
      </c>
      <c r="S50" s="257">
        <v>0</v>
      </c>
      <c r="T50" s="258">
        <v>0</v>
      </c>
      <c r="U50" s="257">
        <v>0</v>
      </c>
      <c r="V50" s="258">
        <v>0</v>
      </c>
      <c r="W50" s="257">
        <v>0</v>
      </c>
      <c r="X50" s="258">
        <v>0</v>
      </c>
      <c r="Y50" s="257">
        <v>0</v>
      </c>
      <c r="Z50" s="258">
        <v>0</v>
      </c>
      <c r="AA50" s="257">
        <v>0</v>
      </c>
      <c r="AB50" s="259">
        <v>0</v>
      </c>
      <c r="AC50" s="260">
        <v>46</v>
      </c>
      <c r="AD50" s="258">
        <v>80.5</v>
      </c>
      <c r="AE50" s="257">
        <v>0</v>
      </c>
      <c r="AF50" s="261">
        <v>0</v>
      </c>
    </row>
    <row r="51" spans="1:32" ht="21.75" customHeight="1" x14ac:dyDescent="0.15">
      <c r="A51" s="570"/>
      <c r="B51" s="123" t="s">
        <v>125</v>
      </c>
      <c r="C51" s="262">
        <v>44</v>
      </c>
      <c r="D51" s="263">
        <v>74</v>
      </c>
      <c r="E51" s="262">
        <v>44</v>
      </c>
      <c r="F51" s="263">
        <v>74</v>
      </c>
      <c r="G51" s="721">
        <v>36</v>
      </c>
      <c r="H51" s="722">
        <v>32.4</v>
      </c>
      <c r="I51" s="721">
        <v>6</v>
      </c>
      <c r="J51" s="722">
        <v>22.2</v>
      </c>
      <c r="K51" s="721">
        <v>2</v>
      </c>
      <c r="L51" s="722">
        <v>19.399999999999999</v>
      </c>
      <c r="M51" s="721">
        <v>0</v>
      </c>
      <c r="N51" s="722">
        <v>0</v>
      </c>
      <c r="O51" s="721">
        <v>0</v>
      </c>
      <c r="P51" s="722">
        <v>0</v>
      </c>
      <c r="Q51" s="721">
        <v>0</v>
      </c>
      <c r="R51" s="722">
        <v>0</v>
      </c>
      <c r="S51" s="721">
        <v>0</v>
      </c>
      <c r="T51" s="722">
        <v>0</v>
      </c>
      <c r="U51" s="721">
        <v>0</v>
      </c>
      <c r="V51" s="722">
        <v>0</v>
      </c>
      <c r="W51" s="721">
        <v>0</v>
      </c>
      <c r="X51" s="722">
        <v>0</v>
      </c>
      <c r="Y51" s="721">
        <v>0</v>
      </c>
      <c r="Z51" s="722">
        <v>0</v>
      </c>
      <c r="AA51" s="721">
        <v>0</v>
      </c>
      <c r="AB51" s="723">
        <v>0</v>
      </c>
      <c r="AC51" s="724">
        <v>46</v>
      </c>
      <c r="AD51" s="722">
        <v>80.5</v>
      </c>
      <c r="AE51" s="721">
        <v>0</v>
      </c>
      <c r="AF51" s="725">
        <v>0</v>
      </c>
    </row>
    <row r="52" spans="1:32" ht="21.75" customHeight="1" x14ac:dyDescent="0.15">
      <c r="A52" s="576"/>
      <c r="B52" s="129" t="s">
        <v>126</v>
      </c>
      <c r="C52" s="58">
        <v>0</v>
      </c>
      <c r="D52" s="59">
        <v>0</v>
      </c>
      <c r="E52" s="58">
        <v>0</v>
      </c>
      <c r="F52" s="59">
        <v>0</v>
      </c>
      <c r="G52" s="726">
        <v>0</v>
      </c>
      <c r="H52" s="727">
        <v>0</v>
      </c>
      <c r="I52" s="726">
        <v>0</v>
      </c>
      <c r="J52" s="727">
        <v>0</v>
      </c>
      <c r="K52" s="726">
        <v>0</v>
      </c>
      <c r="L52" s="727">
        <v>0</v>
      </c>
      <c r="M52" s="726">
        <v>0</v>
      </c>
      <c r="N52" s="727">
        <v>0</v>
      </c>
      <c r="O52" s="726">
        <v>0</v>
      </c>
      <c r="P52" s="727">
        <v>0</v>
      </c>
      <c r="Q52" s="726">
        <v>0</v>
      </c>
      <c r="R52" s="727">
        <v>0</v>
      </c>
      <c r="S52" s="726">
        <v>0</v>
      </c>
      <c r="T52" s="727">
        <v>0</v>
      </c>
      <c r="U52" s="726">
        <v>0</v>
      </c>
      <c r="V52" s="727">
        <v>0</v>
      </c>
      <c r="W52" s="726">
        <v>0</v>
      </c>
      <c r="X52" s="727">
        <v>0</v>
      </c>
      <c r="Y52" s="726">
        <v>0</v>
      </c>
      <c r="Z52" s="727">
        <v>0</v>
      </c>
      <c r="AA52" s="726">
        <v>0</v>
      </c>
      <c r="AB52" s="728">
        <v>0</v>
      </c>
      <c r="AC52" s="729">
        <v>0</v>
      </c>
      <c r="AD52" s="727">
        <v>0</v>
      </c>
      <c r="AE52" s="726">
        <v>0</v>
      </c>
      <c r="AF52" s="730">
        <v>0</v>
      </c>
    </row>
    <row r="53" spans="1:32" ht="21.75" customHeight="1" x14ac:dyDescent="0.15">
      <c r="A53" s="569" t="s">
        <v>324</v>
      </c>
      <c r="B53" s="158" t="s">
        <v>88</v>
      </c>
      <c r="C53" s="257">
        <v>71</v>
      </c>
      <c r="D53" s="258">
        <v>196.5</v>
      </c>
      <c r="E53" s="257">
        <v>71</v>
      </c>
      <c r="F53" s="258">
        <v>196.5</v>
      </c>
      <c r="G53" s="257">
        <v>47</v>
      </c>
      <c r="H53" s="258">
        <v>38.299999999999997</v>
      </c>
      <c r="I53" s="257">
        <v>19</v>
      </c>
      <c r="J53" s="258">
        <v>78.7</v>
      </c>
      <c r="K53" s="257">
        <v>1</v>
      </c>
      <c r="L53" s="258">
        <v>7.3</v>
      </c>
      <c r="M53" s="257">
        <v>4</v>
      </c>
      <c r="N53" s="258">
        <v>72.2</v>
      </c>
      <c r="O53" s="257">
        <v>0</v>
      </c>
      <c r="P53" s="258">
        <v>0</v>
      </c>
      <c r="Q53" s="257">
        <v>0</v>
      </c>
      <c r="R53" s="258">
        <v>0</v>
      </c>
      <c r="S53" s="257">
        <v>0</v>
      </c>
      <c r="T53" s="258">
        <v>0</v>
      </c>
      <c r="U53" s="257">
        <v>0</v>
      </c>
      <c r="V53" s="258">
        <v>0</v>
      </c>
      <c r="W53" s="257">
        <v>0</v>
      </c>
      <c r="X53" s="258">
        <v>0</v>
      </c>
      <c r="Y53" s="257">
        <v>0</v>
      </c>
      <c r="Z53" s="258">
        <v>0</v>
      </c>
      <c r="AA53" s="257">
        <v>6</v>
      </c>
      <c r="AB53" s="259">
        <v>25.2</v>
      </c>
      <c r="AC53" s="260">
        <v>72</v>
      </c>
      <c r="AD53" s="258">
        <v>200.40000000000003</v>
      </c>
      <c r="AE53" s="257">
        <v>0</v>
      </c>
      <c r="AF53" s="261">
        <v>0</v>
      </c>
    </row>
    <row r="54" spans="1:32" ht="21.75" customHeight="1" x14ac:dyDescent="0.15">
      <c r="A54" s="570"/>
      <c r="B54" s="123" t="s">
        <v>125</v>
      </c>
      <c r="C54" s="262">
        <v>71</v>
      </c>
      <c r="D54" s="263">
        <v>196.5</v>
      </c>
      <c r="E54" s="262">
        <v>71</v>
      </c>
      <c r="F54" s="263">
        <v>196.5</v>
      </c>
      <c r="G54" s="721">
        <v>47</v>
      </c>
      <c r="H54" s="722">
        <v>38.299999999999997</v>
      </c>
      <c r="I54" s="721">
        <v>19</v>
      </c>
      <c r="J54" s="722">
        <v>78.7</v>
      </c>
      <c r="K54" s="721">
        <v>1</v>
      </c>
      <c r="L54" s="722">
        <v>7.3</v>
      </c>
      <c r="M54" s="721">
        <v>4</v>
      </c>
      <c r="N54" s="722">
        <v>72.2</v>
      </c>
      <c r="O54" s="721">
        <v>0</v>
      </c>
      <c r="P54" s="722">
        <v>0</v>
      </c>
      <c r="Q54" s="721">
        <v>0</v>
      </c>
      <c r="R54" s="722">
        <v>0</v>
      </c>
      <c r="S54" s="721">
        <v>0</v>
      </c>
      <c r="T54" s="722">
        <v>0</v>
      </c>
      <c r="U54" s="721">
        <v>0</v>
      </c>
      <c r="V54" s="722">
        <v>0</v>
      </c>
      <c r="W54" s="721">
        <v>0</v>
      </c>
      <c r="X54" s="722">
        <v>0</v>
      </c>
      <c r="Y54" s="721">
        <v>0</v>
      </c>
      <c r="Z54" s="722">
        <v>0</v>
      </c>
      <c r="AA54" s="721">
        <v>6</v>
      </c>
      <c r="AB54" s="723">
        <v>25.2</v>
      </c>
      <c r="AC54" s="724">
        <v>72</v>
      </c>
      <c r="AD54" s="722">
        <v>200.40000000000003</v>
      </c>
      <c r="AE54" s="721">
        <v>0</v>
      </c>
      <c r="AF54" s="725">
        <v>0</v>
      </c>
    </row>
    <row r="55" spans="1:32" ht="21.75" customHeight="1" x14ac:dyDescent="0.15">
      <c r="A55" s="576"/>
      <c r="B55" s="129" t="s">
        <v>126</v>
      </c>
      <c r="C55" s="58">
        <v>0</v>
      </c>
      <c r="D55" s="59">
        <v>0</v>
      </c>
      <c r="E55" s="58">
        <v>0</v>
      </c>
      <c r="F55" s="59">
        <v>0</v>
      </c>
      <c r="G55" s="726">
        <v>0</v>
      </c>
      <c r="H55" s="727">
        <v>0</v>
      </c>
      <c r="I55" s="726">
        <v>0</v>
      </c>
      <c r="J55" s="727">
        <v>0</v>
      </c>
      <c r="K55" s="726">
        <v>0</v>
      </c>
      <c r="L55" s="727">
        <v>0</v>
      </c>
      <c r="M55" s="726">
        <v>0</v>
      </c>
      <c r="N55" s="727">
        <v>0</v>
      </c>
      <c r="O55" s="726">
        <v>0</v>
      </c>
      <c r="P55" s="727">
        <v>0</v>
      </c>
      <c r="Q55" s="726">
        <v>0</v>
      </c>
      <c r="R55" s="727">
        <v>0</v>
      </c>
      <c r="S55" s="726">
        <v>0</v>
      </c>
      <c r="T55" s="727">
        <v>0</v>
      </c>
      <c r="U55" s="726">
        <v>0</v>
      </c>
      <c r="V55" s="727">
        <v>0</v>
      </c>
      <c r="W55" s="726">
        <v>0</v>
      </c>
      <c r="X55" s="727">
        <v>0</v>
      </c>
      <c r="Y55" s="726">
        <v>0</v>
      </c>
      <c r="Z55" s="727">
        <v>0</v>
      </c>
      <c r="AA55" s="726">
        <v>0</v>
      </c>
      <c r="AB55" s="728">
        <v>0</v>
      </c>
      <c r="AC55" s="729">
        <v>0</v>
      </c>
      <c r="AD55" s="727">
        <v>0</v>
      </c>
      <c r="AE55" s="726">
        <v>0</v>
      </c>
      <c r="AF55" s="730">
        <v>0</v>
      </c>
    </row>
    <row r="56" spans="1:32" ht="21.75" customHeight="1" x14ac:dyDescent="0.15">
      <c r="A56" s="569" t="s">
        <v>325</v>
      </c>
      <c r="B56" s="158" t="s">
        <v>88</v>
      </c>
      <c r="C56" s="257">
        <v>82</v>
      </c>
      <c r="D56" s="258">
        <v>102.5</v>
      </c>
      <c r="E56" s="257">
        <v>82</v>
      </c>
      <c r="F56" s="258">
        <v>102.5</v>
      </c>
      <c r="G56" s="257">
        <v>72</v>
      </c>
      <c r="H56" s="258">
        <v>58.6</v>
      </c>
      <c r="I56" s="257">
        <v>10</v>
      </c>
      <c r="J56" s="258">
        <v>43.9</v>
      </c>
      <c r="K56" s="257">
        <v>0</v>
      </c>
      <c r="L56" s="258">
        <v>0</v>
      </c>
      <c r="M56" s="257">
        <v>0</v>
      </c>
      <c r="N56" s="258">
        <v>0</v>
      </c>
      <c r="O56" s="257">
        <v>0</v>
      </c>
      <c r="P56" s="258">
        <v>0</v>
      </c>
      <c r="Q56" s="257">
        <v>0</v>
      </c>
      <c r="R56" s="258">
        <v>0</v>
      </c>
      <c r="S56" s="257">
        <v>0</v>
      </c>
      <c r="T56" s="258">
        <v>0</v>
      </c>
      <c r="U56" s="257">
        <v>0</v>
      </c>
      <c r="V56" s="258">
        <v>0</v>
      </c>
      <c r="W56" s="257">
        <v>0</v>
      </c>
      <c r="X56" s="258">
        <v>0</v>
      </c>
      <c r="Y56" s="257">
        <v>0</v>
      </c>
      <c r="Z56" s="258">
        <v>0</v>
      </c>
      <c r="AA56" s="257">
        <v>8</v>
      </c>
      <c r="AB56" s="259">
        <v>33.299999999999997</v>
      </c>
      <c r="AC56" s="260">
        <v>97</v>
      </c>
      <c r="AD56" s="258">
        <v>115.7</v>
      </c>
      <c r="AE56" s="257">
        <v>0</v>
      </c>
      <c r="AF56" s="261">
        <v>0</v>
      </c>
    </row>
    <row r="57" spans="1:32" ht="21.75" customHeight="1" x14ac:dyDescent="0.15">
      <c r="A57" s="570"/>
      <c r="B57" s="123" t="s">
        <v>125</v>
      </c>
      <c r="C57" s="262">
        <v>82</v>
      </c>
      <c r="D57" s="263">
        <v>102.5</v>
      </c>
      <c r="E57" s="262">
        <v>82</v>
      </c>
      <c r="F57" s="263">
        <v>102.5</v>
      </c>
      <c r="G57" s="721">
        <v>72</v>
      </c>
      <c r="H57" s="722">
        <v>58.6</v>
      </c>
      <c r="I57" s="721">
        <v>10</v>
      </c>
      <c r="J57" s="722">
        <v>43.9</v>
      </c>
      <c r="K57" s="721">
        <v>0</v>
      </c>
      <c r="L57" s="722">
        <v>0</v>
      </c>
      <c r="M57" s="721">
        <v>0</v>
      </c>
      <c r="N57" s="722">
        <v>0</v>
      </c>
      <c r="O57" s="721">
        <v>0</v>
      </c>
      <c r="P57" s="722">
        <v>0</v>
      </c>
      <c r="Q57" s="721">
        <v>0</v>
      </c>
      <c r="R57" s="722">
        <v>0</v>
      </c>
      <c r="S57" s="721">
        <v>0</v>
      </c>
      <c r="T57" s="722">
        <v>0</v>
      </c>
      <c r="U57" s="721">
        <v>0</v>
      </c>
      <c r="V57" s="722">
        <v>0</v>
      </c>
      <c r="W57" s="721">
        <v>0</v>
      </c>
      <c r="X57" s="722">
        <v>0</v>
      </c>
      <c r="Y57" s="721">
        <v>0</v>
      </c>
      <c r="Z57" s="722">
        <v>0</v>
      </c>
      <c r="AA57" s="721">
        <v>8</v>
      </c>
      <c r="AB57" s="723">
        <v>33.299999999999997</v>
      </c>
      <c r="AC57" s="724">
        <v>97</v>
      </c>
      <c r="AD57" s="722">
        <v>115.7</v>
      </c>
      <c r="AE57" s="721">
        <v>0</v>
      </c>
      <c r="AF57" s="725">
        <v>0</v>
      </c>
    </row>
    <row r="58" spans="1:32" ht="21.75" customHeight="1" x14ac:dyDescent="0.15">
      <c r="A58" s="576"/>
      <c r="B58" s="129" t="s">
        <v>126</v>
      </c>
      <c r="C58" s="58">
        <v>0</v>
      </c>
      <c r="D58" s="59">
        <v>0</v>
      </c>
      <c r="E58" s="58">
        <v>0</v>
      </c>
      <c r="F58" s="59">
        <v>0</v>
      </c>
      <c r="G58" s="726">
        <v>0</v>
      </c>
      <c r="H58" s="727">
        <v>0</v>
      </c>
      <c r="I58" s="726">
        <v>0</v>
      </c>
      <c r="J58" s="727">
        <v>0</v>
      </c>
      <c r="K58" s="726">
        <v>0</v>
      </c>
      <c r="L58" s="727">
        <v>0</v>
      </c>
      <c r="M58" s="726">
        <v>0</v>
      </c>
      <c r="N58" s="727">
        <v>0</v>
      </c>
      <c r="O58" s="726">
        <v>0</v>
      </c>
      <c r="P58" s="727">
        <v>0</v>
      </c>
      <c r="Q58" s="726">
        <v>0</v>
      </c>
      <c r="R58" s="727">
        <v>0</v>
      </c>
      <c r="S58" s="726">
        <v>0</v>
      </c>
      <c r="T58" s="727">
        <v>0</v>
      </c>
      <c r="U58" s="726">
        <v>0</v>
      </c>
      <c r="V58" s="727">
        <v>0</v>
      </c>
      <c r="W58" s="726">
        <v>0</v>
      </c>
      <c r="X58" s="727">
        <v>0</v>
      </c>
      <c r="Y58" s="726">
        <v>0</v>
      </c>
      <c r="Z58" s="727">
        <v>0</v>
      </c>
      <c r="AA58" s="726">
        <v>0</v>
      </c>
      <c r="AB58" s="728">
        <v>0</v>
      </c>
      <c r="AC58" s="729">
        <v>0</v>
      </c>
      <c r="AD58" s="727">
        <v>0</v>
      </c>
      <c r="AE58" s="726">
        <v>0</v>
      </c>
      <c r="AF58" s="730">
        <v>0</v>
      </c>
    </row>
    <row r="59" spans="1:32" ht="21.75" customHeight="1" x14ac:dyDescent="0.15">
      <c r="A59" s="569" t="s">
        <v>326</v>
      </c>
      <c r="B59" s="158" t="s">
        <v>88</v>
      </c>
      <c r="C59" s="257">
        <v>21</v>
      </c>
      <c r="D59" s="258">
        <v>48.4</v>
      </c>
      <c r="E59" s="257">
        <v>21</v>
      </c>
      <c r="F59" s="258">
        <v>48.4</v>
      </c>
      <c r="G59" s="257">
        <v>13</v>
      </c>
      <c r="H59" s="258">
        <v>13</v>
      </c>
      <c r="I59" s="257">
        <v>8</v>
      </c>
      <c r="J59" s="258">
        <v>35.4</v>
      </c>
      <c r="K59" s="257">
        <v>0</v>
      </c>
      <c r="L59" s="258">
        <v>0</v>
      </c>
      <c r="M59" s="257">
        <v>0</v>
      </c>
      <c r="N59" s="258">
        <v>0</v>
      </c>
      <c r="O59" s="257">
        <v>0</v>
      </c>
      <c r="P59" s="258">
        <v>0</v>
      </c>
      <c r="Q59" s="257">
        <v>0</v>
      </c>
      <c r="R59" s="258">
        <v>0</v>
      </c>
      <c r="S59" s="257">
        <v>0</v>
      </c>
      <c r="T59" s="258">
        <v>0</v>
      </c>
      <c r="U59" s="257">
        <v>0</v>
      </c>
      <c r="V59" s="258">
        <v>0</v>
      </c>
      <c r="W59" s="257">
        <v>0</v>
      </c>
      <c r="X59" s="258">
        <v>0</v>
      </c>
      <c r="Y59" s="257">
        <v>0</v>
      </c>
      <c r="Z59" s="258">
        <v>0</v>
      </c>
      <c r="AA59" s="257">
        <v>0</v>
      </c>
      <c r="AB59" s="259">
        <v>0</v>
      </c>
      <c r="AC59" s="260">
        <v>22</v>
      </c>
      <c r="AD59" s="258">
        <v>49.099999999999994</v>
      </c>
      <c r="AE59" s="257">
        <v>0</v>
      </c>
      <c r="AF59" s="261">
        <v>0</v>
      </c>
    </row>
    <row r="60" spans="1:32" ht="21.75" customHeight="1" x14ac:dyDescent="0.15">
      <c r="A60" s="570"/>
      <c r="B60" s="123" t="s">
        <v>125</v>
      </c>
      <c r="C60" s="262">
        <v>21</v>
      </c>
      <c r="D60" s="263">
        <v>48.4</v>
      </c>
      <c r="E60" s="262">
        <v>21</v>
      </c>
      <c r="F60" s="263">
        <v>48.4</v>
      </c>
      <c r="G60" s="721">
        <v>13</v>
      </c>
      <c r="H60" s="722">
        <v>13</v>
      </c>
      <c r="I60" s="721">
        <v>8</v>
      </c>
      <c r="J60" s="722">
        <v>35.4</v>
      </c>
      <c r="K60" s="721">
        <v>0</v>
      </c>
      <c r="L60" s="722">
        <v>0</v>
      </c>
      <c r="M60" s="721">
        <v>0</v>
      </c>
      <c r="N60" s="722">
        <v>0</v>
      </c>
      <c r="O60" s="721">
        <v>0</v>
      </c>
      <c r="P60" s="722">
        <v>0</v>
      </c>
      <c r="Q60" s="721">
        <v>0</v>
      </c>
      <c r="R60" s="722">
        <v>0</v>
      </c>
      <c r="S60" s="721">
        <v>0</v>
      </c>
      <c r="T60" s="722">
        <v>0</v>
      </c>
      <c r="U60" s="721">
        <v>0</v>
      </c>
      <c r="V60" s="722">
        <v>0</v>
      </c>
      <c r="W60" s="721">
        <v>0</v>
      </c>
      <c r="X60" s="722">
        <v>0</v>
      </c>
      <c r="Y60" s="721">
        <v>0</v>
      </c>
      <c r="Z60" s="722">
        <v>0</v>
      </c>
      <c r="AA60" s="721">
        <v>0</v>
      </c>
      <c r="AB60" s="723">
        <v>0</v>
      </c>
      <c r="AC60" s="724">
        <v>22</v>
      </c>
      <c r="AD60" s="722">
        <v>49.099999999999994</v>
      </c>
      <c r="AE60" s="721">
        <v>0</v>
      </c>
      <c r="AF60" s="725">
        <v>0</v>
      </c>
    </row>
    <row r="61" spans="1:32" ht="21.75" customHeight="1" x14ac:dyDescent="0.15">
      <c r="A61" s="576"/>
      <c r="B61" s="129" t="s">
        <v>126</v>
      </c>
      <c r="C61" s="58">
        <v>0</v>
      </c>
      <c r="D61" s="59">
        <v>0</v>
      </c>
      <c r="E61" s="58">
        <v>0</v>
      </c>
      <c r="F61" s="59">
        <v>0</v>
      </c>
      <c r="G61" s="726">
        <v>0</v>
      </c>
      <c r="H61" s="727">
        <v>0</v>
      </c>
      <c r="I61" s="726">
        <v>0</v>
      </c>
      <c r="J61" s="727">
        <v>0</v>
      </c>
      <c r="K61" s="726">
        <v>0</v>
      </c>
      <c r="L61" s="727">
        <v>0</v>
      </c>
      <c r="M61" s="726">
        <v>0</v>
      </c>
      <c r="N61" s="727">
        <v>0</v>
      </c>
      <c r="O61" s="726">
        <v>0</v>
      </c>
      <c r="P61" s="727">
        <v>0</v>
      </c>
      <c r="Q61" s="726">
        <v>0</v>
      </c>
      <c r="R61" s="727">
        <v>0</v>
      </c>
      <c r="S61" s="726">
        <v>0</v>
      </c>
      <c r="T61" s="727">
        <v>0</v>
      </c>
      <c r="U61" s="726">
        <v>0</v>
      </c>
      <c r="V61" s="727">
        <v>0</v>
      </c>
      <c r="W61" s="726">
        <v>0</v>
      </c>
      <c r="X61" s="727">
        <v>0</v>
      </c>
      <c r="Y61" s="726">
        <v>0</v>
      </c>
      <c r="Z61" s="727">
        <v>0</v>
      </c>
      <c r="AA61" s="726">
        <v>0</v>
      </c>
      <c r="AB61" s="728">
        <v>0</v>
      </c>
      <c r="AC61" s="729">
        <v>0</v>
      </c>
      <c r="AD61" s="727">
        <v>0</v>
      </c>
      <c r="AE61" s="726">
        <v>0</v>
      </c>
      <c r="AF61" s="730">
        <v>0</v>
      </c>
    </row>
    <row r="62" spans="1:32" ht="21.75" customHeight="1" x14ac:dyDescent="0.15">
      <c r="A62" s="569" t="s">
        <v>327</v>
      </c>
      <c r="B62" s="158" t="s">
        <v>88</v>
      </c>
      <c r="C62" s="257">
        <v>42</v>
      </c>
      <c r="D62" s="258">
        <v>114.89999999999999</v>
      </c>
      <c r="E62" s="257">
        <v>42</v>
      </c>
      <c r="F62" s="258">
        <v>114.89999999999999</v>
      </c>
      <c r="G62" s="257">
        <v>19</v>
      </c>
      <c r="H62" s="258">
        <v>18.3</v>
      </c>
      <c r="I62" s="257">
        <v>23</v>
      </c>
      <c r="J62" s="258">
        <v>96.6</v>
      </c>
      <c r="K62" s="257">
        <v>0</v>
      </c>
      <c r="L62" s="258">
        <v>0</v>
      </c>
      <c r="M62" s="257">
        <v>0</v>
      </c>
      <c r="N62" s="258">
        <v>0</v>
      </c>
      <c r="O62" s="257">
        <v>0</v>
      </c>
      <c r="P62" s="258">
        <v>0</v>
      </c>
      <c r="Q62" s="257">
        <v>0</v>
      </c>
      <c r="R62" s="258">
        <v>0</v>
      </c>
      <c r="S62" s="257">
        <v>0</v>
      </c>
      <c r="T62" s="258">
        <v>0</v>
      </c>
      <c r="U62" s="257">
        <v>0</v>
      </c>
      <c r="V62" s="258">
        <v>0</v>
      </c>
      <c r="W62" s="257">
        <v>0</v>
      </c>
      <c r="X62" s="258">
        <v>0</v>
      </c>
      <c r="Y62" s="257">
        <v>0</v>
      </c>
      <c r="Z62" s="258">
        <v>0</v>
      </c>
      <c r="AA62" s="257">
        <v>5</v>
      </c>
      <c r="AB62" s="259">
        <v>7.1</v>
      </c>
      <c r="AC62" s="260">
        <v>42</v>
      </c>
      <c r="AD62" s="258">
        <v>114.89999999999999</v>
      </c>
      <c r="AE62" s="257">
        <v>0</v>
      </c>
      <c r="AF62" s="261">
        <v>0</v>
      </c>
    </row>
    <row r="63" spans="1:32" ht="21.75" customHeight="1" x14ac:dyDescent="0.15">
      <c r="A63" s="570"/>
      <c r="B63" s="123" t="s">
        <v>125</v>
      </c>
      <c r="C63" s="262">
        <v>42</v>
      </c>
      <c r="D63" s="263">
        <v>114.89999999999999</v>
      </c>
      <c r="E63" s="262">
        <v>42</v>
      </c>
      <c r="F63" s="263">
        <v>114.89999999999999</v>
      </c>
      <c r="G63" s="721">
        <v>19</v>
      </c>
      <c r="H63" s="722">
        <v>18.3</v>
      </c>
      <c r="I63" s="721">
        <v>23</v>
      </c>
      <c r="J63" s="722">
        <v>96.6</v>
      </c>
      <c r="K63" s="721">
        <v>0</v>
      </c>
      <c r="L63" s="722">
        <v>0</v>
      </c>
      <c r="M63" s="721">
        <v>0</v>
      </c>
      <c r="N63" s="722">
        <v>0</v>
      </c>
      <c r="O63" s="721">
        <v>0</v>
      </c>
      <c r="P63" s="722">
        <v>0</v>
      </c>
      <c r="Q63" s="721">
        <v>0</v>
      </c>
      <c r="R63" s="722">
        <v>0</v>
      </c>
      <c r="S63" s="721">
        <v>0</v>
      </c>
      <c r="T63" s="722">
        <v>0</v>
      </c>
      <c r="U63" s="721">
        <v>0</v>
      </c>
      <c r="V63" s="722">
        <v>0</v>
      </c>
      <c r="W63" s="721">
        <v>0</v>
      </c>
      <c r="X63" s="722">
        <v>0</v>
      </c>
      <c r="Y63" s="721">
        <v>0</v>
      </c>
      <c r="Z63" s="722">
        <v>0</v>
      </c>
      <c r="AA63" s="721">
        <v>5</v>
      </c>
      <c r="AB63" s="723">
        <v>7.1</v>
      </c>
      <c r="AC63" s="724">
        <v>42</v>
      </c>
      <c r="AD63" s="722">
        <v>114.89999999999999</v>
      </c>
      <c r="AE63" s="721">
        <v>0</v>
      </c>
      <c r="AF63" s="725">
        <v>0</v>
      </c>
    </row>
    <row r="64" spans="1:32" ht="21.75" customHeight="1" x14ac:dyDescent="0.15">
      <c r="A64" s="576"/>
      <c r="B64" s="129" t="s">
        <v>126</v>
      </c>
      <c r="C64" s="58">
        <v>0</v>
      </c>
      <c r="D64" s="59">
        <v>0</v>
      </c>
      <c r="E64" s="58">
        <v>0</v>
      </c>
      <c r="F64" s="59">
        <v>0</v>
      </c>
      <c r="G64" s="726">
        <v>0</v>
      </c>
      <c r="H64" s="727">
        <v>0</v>
      </c>
      <c r="I64" s="726">
        <v>0</v>
      </c>
      <c r="J64" s="727">
        <v>0</v>
      </c>
      <c r="K64" s="726">
        <v>0</v>
      </c>
      <c r="L64" s="727">
        <v>0</v>
      </c>
      <c r="M64" s="726">
        <v>0</v>
      </c>
      <c r="N64" s="727">
        <v>0</v>
      </c>
      <c r="O64" s="726">
        <v>0</v>
      </c>
      <c r="P64" s="727">
        <v>0</v>
      </c>
      <c r="Q64" s="726">
        <v>0</v>
      </c>
      <c r="R64" s="727">
        <v>0</v>
      </c>
      <c r="S64" s="726">
        <v>0</v>
      </c>
      <c r="T64" s="727">
        <v>0</v>
      </c>
      <c r="U64" s="726">
        <v>0</v>
      </c>
      <c r="V64" s="727">
        <v>0</v>
      </c>
      <c r="W64" s="726">
        <v>0</v>
      </c>
      <c r="X64" s="727">
        <v>0</v>
      </c>
      <c r="Y64" s="726">
        <v>0</v>
      </c>
      <c r="Z64" s="727">
        <v>0</v>
      </c>
      <c r="AA64" s="726">
        <v>0</v>
      </c>
      <c r="AB64" s="728">
        <v>0</v>
      </c>
      <c r="AC64" s="729">
        <v>0</v>
      </c>
      <c r="AD64" s="727">
        <v>0</v>
      </c>
      <c r="AE64" s="726">
        <v>0</v>
      </c>
      <c r="AF64" s="730">
        <v>0</v>
      </c>
    </row>
    <row r="65" spans="1:32" ht="21.75" customHeight="1" x14ac:dyDescent="0.15">
      <c r="A65" s="595" t="s">
        <v>328</v>
      </c>
      <c r="B65" s="158" t="s">
        <v>88</v>
      </c>
      <c r="C65" s="257">
        <v>68</v>
      </c>
      <c r="D65" s="258">
        <v>164.4</v>
      </c>
      <c r="E65" s="257">
        <v>68</v>
      </c>
      <c r="F65" s="258">
        <v>164.4</v>
      </c>
      <c r="G65" s="257">
        <v>39</v>
      </c>
      <c r="H65" s="258">
        <v>34.5</v>
      </c>
      <c r="I65" s="257">
        <v>29</v>
      </c>
      <c r="J65" s="258">
        <v>129.9</v>
      </c>
      <c r="K65" s="257">
        <v>0</v>
      </c>
      <c r="L65" s="258">
        <v>0</v>
      </c>
      <c r="M65" s="257">
        <v>0</v>
      </c>
      <c r="N65" s="258">
        <v>0</v>
      </c>
      <c r="O65" s="257">
        <v>0</v>
      </c>
      <c r="P65" s="258">
        <v>0</v>
      </c>
      <c r="Q65" s="257">
        <v>0</v>
      </c>
      <c r="R65" s="258">
        <v>0</v>
      </c>
      <c r="S65" s="257">
        <v>0</v>
      </c>
      <c r="T65" s="258">
        <v>0</v>
      </c>
      <c r="U65" s="257">
        <v>0</v>
      </c>
      <c r="V65" s="258">
        <v>0</v>
      </c>
      <c r="W65" s="257">
        <v>0</v>
      </c>
      <c r="X65" s="258">
        <v>0</v>
      </c>
      <c r="Y65" s="257">
        <v>0</v>
      </c>
      <c r="Z65" s="258">
        <v>0</v>
      </c>
      <c r="AA65" s="257">
        <v>12</v>
      </c>
      <c r="AB65" s="259">
        <v>40.6</v>
      </c>
      <c r="AC65" s="260">
        <v>69</v>
      </c>
      <c r="AD65" s="258">
        <v>162.19999999999999</v>
      </c>
      <c r="AE65" s="257">
        <v>0</v>
      </c>
      <c r="AF65" s="261">
        <v>0</v>
      </c>
    </row>
    <row r="66" spans="1:32" ht="21.75" customHeight="1" x14ac:dyDescent="0.15">
      <c r="A66" s="588"/>
      <c r="B66" s="123" t="s">
        <v>125</v>
      </c>
      <c r="C66" s="262">
        <v>68</v>
      </c>
      <c r="D66" s="263">
        <v>164.4</v>
      </c>
      <c r="E66" s="262">
        <v>68</v>
      </c>
      <c r="F66" s="263">
        <v>164.4</v>
      </c>
      <c r="G66" s="721">
        <v>39</v>
      </c>
      <c r="H66" s="722">
        <v>34.5</v>
      </c>
      <c r="I66" s="721">
        <v>29</v>
      </c>
      <c r="J66" s="722">
        <v>129.9</v>
      </c>
      <c r="K66" s="721">
        <v>0</v>
      </c>
      <c r="L66" s="722">
        <v>0</v>
      </c>
      <c r="M66" s="721">
        <v>0</v>
      </c>
      <c r="N66" s="722">
        <v>0</v>
      </c>
      <c r="O66" s="721">
        <v>0</v>
      </c>
      <c r="P66" s="722">
        <v>0</v>
      </c>
      <c r="Q66" s="721">
        <v>0</v>
      </c>
      <c r="R66" s="722">
        <v>0</v>
      </c>
      <c r="S66" s="721">
        <v>0</v>
      </c>
      <c r="T66" s="722">
        <v>0</v>
      </c>
      <c r="U66" s="721">
        <v>0</v>
      </c>
      <c r="V66" s="722">
        <v>0</v>
      </c>
      <c r="W66" s="721">
        <v>0</v>
      </c>
      <c r="X66" s="722">
        <v>0</v>
      </c>
      <c r="Y66" s="721">
        <v>0</v>
      </c>
      <c r="Z66" s="722">
        <v>0</v>
      </c>
      <c r="AA66" s="721">
        <v>12</v>
      </c>
      <c r="AB66" s="723">
        <v>40.6</v>
      </c>
      <c r="AC66" s="724">
        <v>69</v>
      </c>
      <c r="AD66" s="722">
        <v>162.19999999999999</v>
      </c>
      <c r="AE66" s="721">
        <v>0</v>
      </c>
      <c r="AF66" s="725">
        <v>0</v>
      </c>
    </row>
    <row r="67" spans="1:32" ht="21.75" customHeight="1" x14ac:dyDescent="0.15">
      <c r="A67" s="589"/>
      <c r="B67" s="129" t="s">
        <v>126</v>
      </c>
      <c r="C67" s="58">
        <v>0</v>
      </c>
      <c r="D67" s="59">
        <v>0</v>
      </c>
      <c r="E67" s="58">
        <v>0</v>
      </c>
      <c r="F67" s="59">
        <v>0</v>
      </c>
      <c r="G67" s="726">
        <v>0</v>
      </c>
      <c r="H67" s="727">
        <v>0</v>
      </c>
      <c r="I67" s="726">
        <v>0</v>
      </c>
      <c r="J67" s="727">
        <v>0</v>
      </c>
      <c r="K67" s="726">
        <v>0</v>
      </c>
      <c r="L67" s="727">
        <v>0</v>
      </c>
      <c r="M67" s="726">
        <v>0</v>
      </c>
      <c r="N67" s="727">
        <v>0</v>
      </c>
      <c r="O67" s="726">
        <v>0</v>
      </c>
      <c r="P67" s="727">
        <v>0</v>
      </c>
      <c r="Q67" s="726">
        <v>0</v>
      </c>
      <c r="R67" s="727">
        <v>0</v>
      </c>
      <c r="S67" s="726">
        <v>0</v>
      </c>
      <c r="T67" s="727">
        <v>0</v>
      </c>
      <c r="U67" s="726">
        <v>0</v>
      </c>
      <c r="V67" s="727">
        <v>0</v>
      </c>
      <c r="W67" s="726">
        <v>0</v>
      </c>
      <c r="X67" s="727">
        <v>0</v>
      </c>
      <c r="Y67" s="726">
        <v>0</v>
      </c>
      <c r="Z67" s="727">
        <v>0</v>
      </c>
      <c r="AA67" s="726">
        <v>0</v>
      </c>
      <c r="AB67" s="728">
        <v>0</v>
      </c>
      <c r="AC67" s="729">
        <v>0</v>
      </c>
      <c r="AD67" s="727">
        <v>0</v>
      </c>
      <c r="AE67" s="726">
        <v>0</v>
      </c>
      <c r="AF67" s="730">
        <v>0</v>
      </c>
    </row>
    <row r="68" spans="1:32" ht="21.75" customHeight="1" x14ac:dyDescent="0.15">
      <c r="A68" s="569" t="s">
        <v>329</v>
      </c>
      <c r="B68" s="158" t="s">
        <v>88</v>
      </c>
      <c r="C68" s="257">
        <v>29</v>
      </c>
      <c r="D68" s="258">
        <v>109.10000000000001</v>
      </c>
      <c r="E68" s="257">
        <v>29</v>
      </c>
      <c r="F68" s="258">
        <v>109.10000000000001</v>
      </c>
      <c r="G68" s="257">
        <v>7</v>
      </c>
      <c r="H68" s="258">
        <v>8.1999999999999993</v>
      </c>
      <c r="I68" s="257">
        <v>22</v>
      </c>
      <c r="J68" s="258">
        <v>100.9</v>
      </c>
      <c r="K68" s="257">
        <v>0</v>
      </c>
      <c r="L68" s="258">
        <v>0</v>
      </c>
      <c r="M68" s="257">
        <v>0</v>
      </c>
      <c r="N68" s="258">
        <v>0</v>
      </c>
      <c r="O68" s="257">
        <v>0</v>
      </c>
      <c r="P68" s="258">
        <v>0</v>
      </c>
      <c r="Q68" s="257">
        <v>0</v>
      </c>
      <c r="R68" s="258">
        <v>0</v>
      </c>
      <c r="S68" s="257">
        <v>0</v>
      </c>
      <c r="T68" s="258">
        <v>0</v>
      </c>
      <c r="U68" s="257">
        <v>0</v>
      </c>
      <c r="V68" s="258">
        <v>0</v>
      </c>
      <c r="W68" s="257">
        <v>0</v>
      </c>
      <c r="X68" s="258">
        <v>0</v>
      </c>
      <c r="Y68" s="257">
        <v>0</v>
      </c>
      <c r="Z68" s="258">
        <v>0</v>
      </c>
      <c r="AA68" s="257">
        <v>0</v>
      </c>
      <c r="AB68" s="259">
        <v>0</v>
      </c>
      <c r="AC68" s="260">
        <v>29</v>
      </c>
      <c r="AD68" s="258">
        <v>109.10000000000001</v>
      </c>
      <c r="AE68" s="257">
        <v>0</v>
      </c>
      <c r="AF68" s="261">
        <v>0</v>
      </c>
    </row>
    <row r="69" spans="1:32" ht="21.75" customHeight="1" x14ac:dyDescent="0.15">
      <c r="A69" s="570"/>
      <c r="B69" s="123" t="s">
        <v>125</v>
      </c>
      <c r="C69" s="262">
        <v>29</v>
      </c>
      <c r="D69" s="263">
        <v>109.10000000000001</v>
      </c>
      <c r="E69" s="262">
        <v>29</v>
      </c>
      <c r="F69" s="263">
        <v>109.10000000000001</v>
      </c>
      <c r="G69" s="721">
        <v>7</v>
      </c>
      <c r="H69" s="722">
        <v>8.1999999999999993</v>
      </c>
      <c r="I69" s="721">
        <v>22</v>
      </c>
      <c r="J69" s="722">
        <v>100.9</v>
      </c>
      <c r="K69" s="721">
        <v>0</v>
      </c>
      <c r="L69" s="722">
        <v>0</v>
      </c>
      <c r="M69" s="721">
        <v>0</v>
      </c>
      <c r="N69" s="722">
        <v>0</v>
      </c>
      <c r="O69" s="721">
        <v>0</v>
      </c>
      <c r="P69" s="722">
        <v>0</v>
      </c>
      <c r="Q69" s="721">
        <v>0</v>
      </c>
      <c r="R69" s="722">
        <v>0</v>
      </c>
      <c r="S69" s="721">
        <v>0</v>
      </c>
      <c r="T69" s="722">
        <v>0</v>
      </c>
      <c r="U69" s="721">
        <v>0</v>
      </c>
      <c r="V69" s="722">
        <v>0</v>
      </c>
      <c r="W69" s="721">
        <v>0</v>
      </c>
      <c r="X69" s="722">
        <v>0</v>
      </c>
      <c r="Y69" s="721">
        <v>0</v>
      </c>
      <c r="Z69" s="722">
        <v>0</v>
      </c>
      <c r="AA69" s="721">
        <v>0</v>
      </c>
      <c r="AB69" s="723">
        <v>0</v>
      </c>
      <c r="AC69" s="724">
        <v>29</v>
      </c>
      <c r="AD69" s="722">
        <v>109.10000000000001</v>
      </c>
      <c r="AE69" s="721">
        <v>0</v>
      </c>
      <c r="AF69" s="725">
        <v>0</v>
      </c>
    </row>
    <row r="70" spans="1:32" ht="21.75" customHeight="1" x14ac:dyDescent="0.15">
      <c r="A70" s="576"/>
      <c r="B70" s="129" t="s">
        <v>126</v>
      </c>
      <c r="C70" s="58">
        <v>0</v>
      </c>
      <c r="D70" s="59">
        <v>0</v>
      </c>
      <c r="E70" s="58">
        <v>0</v>
      </c>
      <c r="F70" s="59">
        <v>0</v>
      </c>
      <c r="G70" s="726">
        <v>0</v>
      </c>
      <c r="H70" s="727">
        <v>0</v>
      </c>
      <c r="I70" s="726">
        <v>0</v>
      </c>
      <c r="J70" s="727">
        <v>0</v>
      </c>
      <c r="K70" s="726">
        <v>0</v>
      </c>
      <c r="L70" s="727">
        <v>0</v>
      </c>
      <c r="M70" s="726">
        <v>0</v>
      </c>
      <c r="N70" s="727">
        <v>0</v>
      </c>
      <c r="O70" s="726">
        <v>0</v>
      </c>
      <c r="P70" s="727">
        <v>0</v>
      </c>
      <c r="Q70" s="726">
        <v>0</v>
      </c>
      <c r="R70" s="727">
        <v>0</v>
      </c>
      <c r="S70" s="726">
        <v>0</v>
      </c>
      <c r="T70" s="727">
        <v>0</v>
      </c>
      <c r="U70" s="726">
        <v>0</v>
      </c>
      <c r="V70" s="727">
        <v>0</v>
      </c>
      <c r="W70" s="726">
        <v>0</v>
      </c>
      <c r="X70" s="727">
        <v>0</v>
      </c>
      <c r="Y70" s="726">
        <v>0</v>
      </c>
      <c r="Z70" s="727">
        <v>0</v>
      </c>
      <c r="AA70" s="726">
        <v>0</v>
      </c>
      <c r="AB70" s="728">
        <v>0</v>
      </c>
      <c r="AC70" s="729">
        <v>0</v>
      </c>
      <c r="AD70" s="727">
        <v>0</v>
      </c>
      <c r="AE70" s="726">
        <v>0</v>
      </c>
      <c r="AF70" s="730">
        <v>0</v>
      </c>
    </row>
    <row r="71" spans="1:32" ht="21.75" customHeight="1" x14ac:dyDescent="0.15">
      <c r="A71" s="569" t="s">
        <v>330</v>
      </c>
      <c r="B71" s="158" t="s">
        <v>88</v>
      </c>
      <c r="C71" s="257">
        <v>48</v>
      </c>
      <c r="D71" s="258">
        <v>74.5</v>
      </c>
      <c r="E71" s="257">
        <v>48</v>
      </c>
      <c r="F71" s="258">
        <v>74.5</v>
      </c>
      <c r="G71" s="257">
        <v>35</v>
      </c>
      <c r="H71" s="258">
        <v>17.399999999999999</v>
      </c>
      <c r="I71" s="257">
        <v>13</v>
      </c>
      <c r="J71" s="258">
        <v>57.1</v>
      </c>
      <c r="K71" s="257">
        <v>0</v>
      </c>
      <c r="L71" s="258">
        <v>0</v>
      </c>
      <c r="M71" s="257">
        <v>0</v>
      </c>
      <c r="N71" s="258">
        <v>0</v>
      </c>
      <c r="O71" s="257">
        <v>0</v>
      </c>
      <c r="P71" s="258">
        <v>0</v>
      </c>
      <c r="Q71" s="257">
        <v>0</v>
      </c>
      <c r="R71" s="258">
        <v>0</v>
      </c>
      <c r="S71" s="257">
        <v>0</v>
      </c>
      <c r="T71" s="258">
        <v>0</v>
      </c>
      <c r="U71" s="257">
        <v>0</v>
      </c>
      <c r="V71" s="258">
        <v>0</v>
      </c>
      <c r="W71" s="257">
        <v>0</v>
      </c>
      <c r="X71" s="258">
        <v>0</v>
      </c>
      <c r="Y71" s="257">
        <v>0</v>
      </c>
      <c r="Z71" s="258">
        <v>0</v>
      </c>
      <c r="AA71" s="257">
        <v>0</v>
      </c>
      <c r="AB71" s="259">
        <v>0</v>
      </c>
      <c r="AC71" s="260">
        <v>56</v>
      </c>
      <c r="AD71" s="258">
        <v>86.899999999999991</v>
      </c>
      <c r="AE71" s="257">
        <v>0</v>
      </c>
      <c r="AF71" s="261">
        <v>0</v>
      </c>
    </row>
    <row r="72" spans="1:32" ht="21.75" customHeight="1" x14ac:dyDescent="0.15">
      <c r="A72" s="570"/>
      <c r="B72" s="123" t="s">
        <v>125</v>
      </c>
      <c r="C72" s="262">
        <v>48</v>
      </c>
      <c r="D72" s="263">
        <v>74.5</v>
      </c>
      <c r="E72" s="262">
        <v>48</v>
      </c>
      <c r="F72" s="263">
        <v>74.5</v>
      </c>
      <c r="G72" s="721">
        <v>35</v>
      </c>
      <c r="H72" s="722">
        <v>17.399999999999999</v>
      </c>
      <c r="I72" s="721">
        <v>13</v>
      </c>
      <c r="J72" s="722">
        <v>57.1</v>
      </c>
      <c r="K72" s="721">
        <v>0</v>
      </c>
      <c r="L72" s="722">
        <v>0</v>
      </c>
      <c r="M72" s="721">
        <v>0</v>
      </c>
      <c r="N72" s="722">
        <v>0</v>
      </c>
      <c r="O72" s="721">
        <v>0</v>
      </c>
      <c r="P72" s="722">
        <v>0</v>
      </c>
      <c r="Q72" s="721">
        <v>0</v>
      </c>
      <c r="R72" s="722">
        <v>0</v>
      </c>
      <c r="S72" s="721">
        <v>0</v>
      </c>
      <c r="T72" s="722">
        <v>0</v>
      </c>
      <c r="U72" s="721">
        <v>0</v>
      </c>
      <c r="V72" s="722">
        <v>0</v>
      </c>
      <c r="W72" s="721">
        <v>0</v>
      </c>
      <c r="X72" s="722">
        <v>0</v>
      </c>
      <c r="Y72" s="721">
        <v>0</v>
      </c>
      <c r="Z72" s="722">
        <v>0</v>
      </c>
      <c r="AA72" s="721">
        <v>0</v>
      </c>
      <c r="AB72" s="723">
        <v>0</v>
      </c>
      <c r="AC72" s="724">
        <v>56</v>
      </c>
      <c r="AD72" s="722">
        <v>86.899999999999991</v>
      </c>
      <c r="AE72" s="721">
        <v>0</v>
      </c>
      <c r="AF72" s="725">
        <v>0</v>
      </c>
    </row>
    <row r="73" spans="1:32" ht="21.75" customHeight="1" x14ac:dyDescent="0.15">
      <c r="A73" s="576"/>
      <c r="B73" s="129" t="s">
        <v>126</v>
      </c>
      <c r="C73" s="58">
        <v>0</v>
      </c>
      <c r="D73" s="59">
        <v>0</v>
      </c>
      <c r="E73" s="58">
        <v>0</v>
      </c>
      <c r="F73" s="59">
        <v>0</v>
      </c>
      <c r="G73" s="726">
        <v>0</v>
      </c>
      <c r="H73" s="727">
        <v>0</v>
      </c>
      <c r="I73" s="726">
        <v>0</v>
      </c>
      <c r="J73" s="727">
        <v>0</v>
      </c>
      <c r="K73" s="726">
        <v>0</v>
      </c>
      <c r="L73" s="727">
        <v>0</v>
      </c>
      <c r="M73" s="726">
        <v>0</v>
      </c>
      <c r="N73" s="727">
        <v>0</v>
      </c>
      <c r="O73" s="726">
        <v>0</v>
      </c>
      <c r="P73" s="727">
        <v>0</v>
      </c>
      <c r="Q73" s="726">
        <v>0</v>
      </c>
      <c r="R73" s="727">
        <v>0</v>
      </c>
      <c r="S73" s="726">
        <v>0</v>
      </c>
      <c r="T73" s="727">
        <v>0</v>
      </c>
      <c r="U73" s="726">
        <v>0</v>
      </c>
      <c r="V73" s="727">
        <v>0</v>
      </c>
      <c r="W73" s="726">
        <v>0</v>
      </c>
      <c r="X73" s="727">
        <v>0</v>
      </c>
      <c r="Y73" s="726">
        <v>0</v>
      </c>
      <c r="Z73" s="727">
        <v>0</v>
      </c>
      <c r="AA73" s="726">
        <v>0</v>
      </c>
      <c r="AB73" s="728">
        <v>0</v>
      </c>
      <c r="AC73" s="729">
        <v>0</v>
      </c>
      <c r="AD73" s="727">
        <v>0</v>
      </c>
      <c r="AE73" s="726">
        <v>0</v>
      </c>
      <c r="AF73" s="730">
        <v>0</v>
      </c>
    </row>
    <row r="74" spans="1:32" ht="21.75" customHeight="1" x14ac:dyDescent="0.15">
      <c r="A74" s="569" t="s">
        <v>331</v>
      </c>
      <c r="B74" s="158" t="s">
        <v>88</v>
      </c>
      <c r="C74" s="257">
        <v>6</v>
      </c>
      <c r="D74" s="258">
        <v>11.2</v>
      </c>
      <c r="E74" s="257">
        <v>6</v>
      </c>
      <c r="F74" s="258">
        <v>11.2</v>
      </c>
      <c r="G74" s="257">
        <v>4</v>
      </c>
      <c r="H74" s="258">
        <v>3.8</v>
      </c>
      <c r="I74" s="257">
        <v>2</v>
      </c>
      <c r="J74" s="258">
        <v>7.4</v>
      </c>
      <c r="K74" s="257">
        <v>0</v>
      </c>
      <c r="L74" s="258">
        <v>0</v>
      </c>
      <c r="M74" s="257">
        <v>0</v>
      </c>
      <c r="N74" s="258">
        <v>0</v>
      </c>
      <c r="O74" s="257">
        <v>0</v>
      </c>
      <c r="P74" s="258">
        <v>0</v>
      </c>
      <c r="Q74" s="257">
        <v>0</v>
      </c>
      <c r="R74" s="258">
        <v>0</v>
      </c>
      <c r="S74" s="257">
        <v>0</v>
      </c>
      <c r="T74" s="258">
        <v>0</v>
      </c>
      <c r="U74" s="257">
        <v>0</v>
      </c>
      <c r="V74" s="258">
        <v>0</v>
      </c>
      <c r="W74" s="257">
        <v>0</v>
      </c>
      <c r="X74" s="258">
        <v>0</v>
      </c>
      <c r="Y74" s="257">
        <v>0</v>
      </c>
      <c r="Z74" s="258">
        <v>0</v>
      </c>
      <c r="AA74" s="257">
        <v>0</v>
      </c>
      <c r="AB74" s="259">
        <v>0</v>
      </c>
      <c r="AC74" s="260">
        <v>6</v>
      </c>
      <c r="AD74" s="258">
        <v>11.2</v>
      </c>
      <c r="AE74" s="257">
        <v>0</v>
      </c>
      <c r="AF74" s="261">
        <v>0</v>
      </c>
    </row>
    <row r="75" spans="1:32" ht="21.75" customHeight="1" x14ac:dyDescent="0.15">
      <c r="A75" s="570"/>
      <c r="B75" s="123" t="s">
        <v>125</v>
      </c>
      <c r="C75" s="262">
        <v>6</v>
      </c>
      <c r="D75" s="263">
        <v>11.2</v>
      </c>
      <c r="E75" s="262">
        <v>6</v>
      </c>
      <c r="F75" s="263">
        <v>11.2</v>
      </c>
      <c r="G75" s="721">
        <v>4</v>
      </c>
      <c r="H75" s="722">
        <v>3.8</v>
      </c>
      <c r="I75" s="721">
        <v>2</v>
      </c>
      <c r="J75" s="722">
        <v>7.4</v>
      </c>
      <c r="K75" s="721">
        <v>0</v>
      </c>
      <c r="L75" s="722">
        <v>0</v>
      </c>
      <c r="M75" s="721">
        <v>0</v>
      </c>
      <c r="N75" s="722">
        <v>0</v>
      </c>
      <c r="O75" s="721">
        <v>0</v>
      </c>
      <c r="P75" s="722">
        <v>0</v>
      </c>
      <c r="Q75" s="721">
        <v>0</v>
      </c>
      <c r="R75" s="722">
        <v>0</v>
      </c>
      <c r="S75" s="721">
        <v>0</v>
      </c>
      <c r="T75" s="722">
        <v>0</v>
      </c>
      <c r="U75" s="721">
        <v>0</v>
      </c>
      <c r="V75" s="722">
        <v>0</v>
      </c>
      <c r="W75" s="721">
        <v>0</v>
      </c>
      <c r="X75" s="722">
        <v>0</v>
      </c>
      <c r="Y75" s="721">
        <v>0</v>
      </c>
      <c r="Z75" s="722">
        <v>0</v>
      </c>
      <c r="AA75" s="721">
        <v>0</v>
      </c>
      <c r="AB75" s="723">
        <v>0</v>
      </c>
      <c r="AC75" s="724">
        <v>6</v>
      </c>
      <c r="AD75" s="722">
        <v>11.2</v>
      </c>
      <c r="AE75" s="721">
        <v>0</v>
      </c>
      <c r="AF75" s="725">
        <v>0</v>
      </c>
    </row>
    <row r="76" spans="1:32" ht="21.75" customHeight="1" x14ac:dyDescent="0.15">
      <c r="A76" s="576"/>
      <c r="B76" s="129" t="s">
        <v>126</v>
      </c>
      <c r="C76" s="58">
        <v>0</v>
      </c>
      <c r="D76" s="59">
        <v>0</v>
      </c>
      <c r="E76" s="58">
        <v>0</v>
      </c>
      <c r="F76" s="59">
        <v>0</v>
      </c>
      <c r="G76" s="726">
        <v>0</v>
      </c>
      <c r="H76" s="727">
        <v>0</v>
      </c>
      <c r="I76" s="726">
        <v>0</v>
      </c>
      <c r="J76" s="727">
        <v>0</v>
      </c>
      <c r="K76" s="726">
        <v>0</v>
      </c>
      <c r="L76" s="727">
        <v>0</v>
      </c>
      <c r="M76" s="726">
        <v>0</v>
      </c>
      <c r="N76" s="727">
        <v>0</v>
      </c>
      <c r="O76" s="726">
        <v>0</v>
      </c>
      <c r="P76" s="727">
        <v>0</v>
      </c>
      <c r="Q76" s="726">
        <v>0</v>
      </c>
      <c r="R76" s="727">
        <v>0</v>
      </c>
      <c r="S76" s="726">
        <v>0</v>
      </c>
      <c r="T76" s="727">
        <v>0</v>
      </c>
      <c r="U76" s="726">
        <v>0</v>
      </c>
      <c r="V76" s="727">
        <v>0</v>
      </c>
      <c r="W76" s="726">
        <v>0</v>
      </c>
      <c r="X76" s="727">
        <v>0</v>
      </c>
      <c r="Y76" s="726">
        <v>0</v>
      </c>
      <c r="Z76" s="727">
        <v>0</v>
      </c>
      <c r="AA76" s="726">
        <v>0</v>
      </c>
      <c r="AB76" s="728">
        <v>0</v>
      </c>
      <c r="AC76" s="729">
        <v>0</v>
      </c>
      <c r="AD76" s="727">
        <v>0</v>
      </c>
      <c r="AE76" s="726">
        <v>0</v>
      </c>
      <c r="AF76" s="730">
        <v>0</v>
      </c>
    </row>
    <row r="77" spans="1:32" ht="21.75" customHeight="1" x14ac:dyDescent="0.15">
      <c r="A77" s="569" t="s">
        <v>332</v>
      </c>
      <c r="B77" s="158" t="s">
        <v>88</v>
      </c>
      <c r="C77" s="257">
        <v>18</v>
      </c>
      <c r="D77" s="258">
        <v>55.9</v>
      </c>
      <c r="E77" s="257">
        <v>18</v>
      </c>
      <c r="F77" s="258">
        <v>55.9</v>
      </c>
      <c r="G77" s="257">
        <v>7</v>
      </c>
      <c r="H77" s="258">
        <v>6</v>
      </c>
      <c r="I77" s="257">
        <v>11</v>
      </c>
      <c r="J77" s="258">
        <v>49.9</v>
      </c>
      <c r="K77" s="257">
        <v>0</v>
      </c>
      <c r="L77" s="258">
        <v>0</v>
      </c>
      <c r="M77" s="257">
        <v>0</v>
      </c>
      <c r="N77" s="258">
        <v>0</v>
      </c>
      <c r="O77" s="257">
        <v>0</v>
      </c>
      <c r="P77" s="258">
        <v>0</v>
      </c>
      <c r="Q77" s="257">
        <v>0</v>
      </c>
      <c r="R77" s="258">
        <v>0</v>
      </c>
      <c r="S77" s="257">
        <v>0</v>
      </c>
      <c r="T77" s="258">
        <v>0</v>
      </c>
      <c r="U77" s="257">
        <v>0</v>
      </c>
      <c r="V77" s="258">
        <v>0</v>
      </c>
      <c r="W77" s="257">
        <v>0</v>
      </c>
      <c r="X77" s="258">
        <v>0</v>
      </c>
      <c r="Y77" s="257">
        <v>0</v>
      </c>
      <c r="Z77" s="258">
        <v>0</v>
      </c>
      <c r="AA77" s="257">
        <v>3</v>
      </c>
      <c r="AB77" s="259">
        <v>14.1</v>
      </c>
      <c r="AC77" s="260">
        <v>19</v>
      </c>
      <c r="AD77" s="258">
        <v>60.7</v>
      </c>
      <c r="AE77" s="257">
        <v>0</v>
      </c>
      <c r="AF77" s="261">
        <v>0</v>
      </c>
    </row>
    <row r="78" spans="1:32" ht="21.75" customHeight="1" x14ac:dyDescent="0.15">
      <c r="A78" s="570"/>
      <c r="B78" s="123" t="s">
        <v>125</v>
      </c>
      <c r="C78" s="262">
        <v>18</v>
      </c>
      <c r="D78" s="263">
        <v>55.9</v>
      </c>
      <c r="E78" s="262">
        <v>18</v>
      </c>
      <c r="F78" s="263">
        <v>55.9</v>
      </c>
      <c r="G78" s="721">
        <v>7</v>
      </c>
      <c r="H78" s="722">
        <v>6</v>
      </c>
      <c r="I78" s="721">
        <v>11</v>
      </c>
      <c r="J78" s="722">
        <v>49.9</v>
      </c>
      <c r="K78" s="721">
        <v>0</v>
      </c>
      <c r="L78" s="722">
        <v>0</v>
      </c>
      <c r="M78" s="721">
        <v>0</v>
      </c>
      <c r="N78" s="722">
        <v>0</v>
      </c>
      <c r="O78" s="721">
        <v>0</v>
      </c>
      <c r="P78" s="722">
        <v>0</v>
      </c>
      <c r="Q78" s="721">
        <v>0</v>
      </c>
      <c r="R78" s="722">
        <v>0</v>
      </c>
      <c r="S78" s="721">
        <v>0</v>
      </c>
      <c r="T78" s="722">
        <v>0</v>
      </c>
      <c r="U78" s="721">
        <v>0</v>
      </c>
      <c r="V78" s="722">
        <v>0</v>
      </c>
      <c r="W78" s="721">
        <v>0</v>
      </c>
      <c r="X78" s="722">
        <v>0</v>
      </c>
      <c r="Y78" s="721">
        <v>0</v>
      </c>
      <c r="Z78" s="722">
        <v>0</v>
      </c>
      <c r="AA78" s="721">
        <v>3</v>
      </c>
      <c r="AB78" s="723">
        <v>14.1</v>
      </c>
      <c r="AC78" s="724">
        <v>19</v>
      </c>
      <c r="AD78" s="722">
        <v>60.7</v>
      </c>
      <c r="AE78" s="721">
        <v>0</v>
      </c>
      <c r="AF78" s="725">
        <v>0</v>
      </c>
    </row>
    <row r="79" spans="1:32" ht="21.75" customHeight="1" x14ac:dyDescent="0.15">
      <c r="A79" s="576"/>
      <c r="B79" s="129" t="s">
        <v>126</v>
      </c>
      <c r="C79" s="58">
        <v>0</v>
      </c>
      <c r="D79" s="59">
        <v>0</v>
      </c>
      <c r="E79" s="58">
        <v>0</v>
      </c>
      <c r="F79" s="59">
        <v>0</v>
      </c>
      <c r="G79" s="726">
        <v>0</v>
      </c>
      <c r="H79" s="727">
        <v>0</v>
      </c>
      <c r="I79" s="726">
        <v>0</v>
      </c>
      <c r="J79" s="727">
        <v>0</v>
      </c>
      <c r="K79" s="726">
        <v>0</v>
      </c>
      <c r="L79" s="727">
        <v>0</v>
      </c>
      <c r="M79" s="726">
        <v>0</v>
      </c>
      <c r="N79" s="727">
        <v>0</v>
      </c>
      <c r="O79" s="726">
        <v>0</v>
      </c>
      <c r="P79" s="727">
        <v>0</v>
      </c>
      <c r="Q79" s="726">
        <v>0</v>
      </c>
      <c r="R79" s="727">
        <v>0</v>
      </c>
      <c r="S79" s="726">
        <v>0</v>
      </c>
      <c r="T79" s="727">
        <v>0</v>
      </c>
      <c r="U79" s="726">
        <v>0</v>
      </c>
      <c r="V79" s="727">
        <v>0</v>
      </c>
      <c r="W79" s="726">
        <v>0</v>
      </c>
      <c r="X79" s="727">
        <v>0</v>
      </c>
      <c r="Y79" s="726">
        <v>0</v>
      </c>
      <c r="Z79" s="727">
        <v>0</v>
      </c>
      <c r="AA79" s="726">
        <v>0</v>
      </c>
      <c r="AB79" s="728">
        <v>0</v>
      </c>
      <c r="AC79" s="729">
        <v>0</v>
      </c>
      <c r="AD79" s="727">
        <v>0</v>
      </c>
      <c r="AE79" s="726">
        <v>0</v>
      </c>
      <c r="AF79" s="730">
        <v>0</v>
      </c>
    </row>
    <row r="80" spans="1:32" ht="21.75" customHeight="1" x14ac:dyDescent="0.15">
      <c r="A80" s="570" t="s">
        <v>333</v>
      </c>
      <c r="B80" s="268" t="s">
        <v>88</v>
      </c>
      <c r="C80" s="262">
        <v>31</v>
      </c>
      <c r="D80" s="263">
        <v>107.10000000000001</v>
      </c>
      <c r="E80" s="262">
        <v>31</v>
      </c>
      <c r="F80" s="263">
        <v>107.10000000000001</v>
      </c>
      <c r="G80" s="262">
        <v>9</v>
      </c>
      <c r="H80" s="263">
        <v>5.2</v>
      </c>
      <c r="I80" s="262">
        <v>22</v>
      </c>
      <c r="J80" s="263">
        <v>101.9</v>
      </c>
      <c r="K80" s="262">
        <v>0</v>
      </c>
      <c r="L80" s="263">
        <v>0</v>
      </c>
      <c r="M80" s="262">
        <v>0</v>
      </c>
      <c r="N80" s="263">
        <v>0</v>
      </c>
      <c r="O80" s="262">
        <v>0</v>
      </c>
      <c r="P80" s="263">
        <v>0</v>
      </c>
      <c r="Q80" s="262">
        <v>0</v>
      </c>
      <c r="R80" s="263">
        <v>0</v>
      </c>
      <c r="S80" s="262">
        <v>0</v>
      </c>
      <c r="T80" s="263">
        <v>0</v>
      </c>
      <c r="U80" s="262">
        <v>0</v>
      </c>
      <c r="V80" s="263">
        <v>0</v>
      </c>
      <c r="W80" s="262">
        <v>0</v>
      </c>
      <c r="X80" s="263">
        <v>0</v>
      </c>
      <c r="Y80" s="262">
        <v>0</v>
      </c>
      <c r="Z80" s="263">
        <v>0</v>
      </c>
      <c r="AA80" s="262">
        <v>16</v>
      </c>
      <c r="AB80" s="269">
        <v>73.7</v>
      </c>
      <c r="AC80" s="270">
        <v>35</v>
      </c>
      <c r="AD80" s="263">
        <v>110.8</v>
      </c>
      <c r="AE80" s="262">
        <v>0</v>
      </c>
      <c r="AF80" s="271">
        <v>0</v>
      </c>
    </row>
    <row r="81" spans="1:32" ht="21.75" customHeight="1" x14ac:dyDescent="0.15">
      <c r="A81" s="570"/>
      <c r="B81" s="123" t="s">
        <v>125</v>
      </c>
      <c r="C81" s="262">
        <v>31</v>
      </c>
      <c r="D81" s="263">
        <v>107.10000000000001</v>
      </c>
      <c r="E81" s="262">
        <v>31</v>
      </c>
      <c r="F81" s="263">
        <v>107.10000000000001</v>
      </c>
      <c r="G81" s="721">
        <v>9</v>
      </c>
      <c r="H81" s="722">
        <v>5.2</v>
      </c>
      <c r="I81" s="721">
        <v>22</v>
      </c>
      <c r="J81" s="722">
        <v>101.9</v>
      </c>
      <c r="K81" s="721">
        <v>0</v>
      </c>
      <c r="L81" s="722">
        <v>0</v>
      </c>
      <c r="M81" s="721">
        <v>0</v>
      </c>
      <c r="N81" s="722">
        <v>0</v>
      </c>
      <c r="O81" s="721">
        <v>0</v>
      </c>
      <c r="P81" s="722">
        <v>0</v>
      </c>
      <c r="Q81" s="721">
        <v>0</v>
      </c>
      <c r="R81" s="722">
        <v>0</v>
      </c>
      <c r="S81" s="721">
        <v>0</v>
      </c>
      <c r="T81" s="722">
        <v>0</v>
      </c>
      <c r="U81" s="721">
        <v>0</v>
      </c>
      <c r="V81" s="722">
        <v>0</v>
      </c>
      <c r="W81" s="721">
        <v>0</v>
      </c>
      <c r="X81" s="722">
        <v>0</v>
      </c>
      <c r="Y81" s="721">
        <v>0</v>
      </c>
      <c r="Z81" s="722">
        <v>0</v>
      </c>
      <c r="AA81" s="721">
        <v>16</v>
      </c>
      <c r="AB81" s="723">
        <v>73.7</v>
      </c>
      <c r="AC81" s="724">
        <v>35</v>
      </c>
      <c r="AD81" s="722">
        <v>110.8</v>
      </c>
      <c r="AE81" s="721">
        <v>0</v>
      </c>
      <c r="AF81" s="725">
        <v>0</v>
      </c>
    </row>
    <row r="82" spans="1:32" ht="21.75" customHeight="1" thickBot="1" x14ac:dyDescent="0.2">
      <c r="A82" s="570"/>
      <c r="B82" s="123" t="s">
        <v>126</v>
      </c>
      <c r="C82" s="262">
        <v>0</v>
      </c>
      <c r="D82" s="263">
        <v>0</v>
      </c>
      <c r="E82" s="262">
        <v>0</v>
      </c>
      <c r="F82" s="263">
        <v>0</v>
      </c>
      <c r="G82" s="766">
        <v>0</v>
      </c>
      <c r="H82" s="767">
        <v>0</v>
      </c>
      <c r="I82" s="766">
        <v>0</v>
      </c>
      <c r="J82" s="767">
        <v>0</v>
      </c>
      <c r="K82" s="766">
        <v>0</v>
      </c>
      <c r="L82" s="767">
        <v>0</v>
      </c>
      <c r="M82" s="766">
        <v>0</v>
      </c>
      <c r="N82" s="767">
        <v>0</v>
      </c>
      <c r="O82" s="766">
        <v>0</v>
      </c>
      <c r="P82" s="767">
        <v>0</v>
      </c>
      <c r="Q82" s="766">
        <v>0</v>
      </c>
      <c r="R82" s="767">
        <v>0</v>
      </c>
      <c r="S82" s="766">
        <v>0</v>
      </c>
      <c r="T82" s="767">
        <v>0</v>
      </c>
      <c r="U82" s="766">
        <v>0</v>
      </c>
      <c r="V82" s="767">
        <v>0</v>
      </c>
      <c r="W82" s="766">
        <v>0</v>
      </c>
      <c r="X82" s="767">
        <v>0</v>
      </c>
      <c r="Y82" s="766">
        <v>0</v>
      </c>
      <c r="Z82" s="767">
        <v>0</v>
      </c>
      <c r="AA82" s="766">
        <v>0</v>
      </c>
      <c r="AB82" s="768">
        <v>0</v>
      </c>
      <c r="AC82" s="769">
        <v>0</v>
      </c>
      <c r="AD82" s="767">
        <v>0</v>
      </c>
      <c r="AE82" s="766">
        <v>0</v>
      </c>
      <c r="AF82" s="770">
        <v>0</v>
      </c>
    </row>
    <row r="83" spans="1:32" s="97" customFormat="1" ht="15.75" customHeight="1" x14ac:dyDescent="0.4">
      <c r="A83" s="272"/>
      <c r="B83" s="272"/>
      <c r="C83" s="272"/>
      <c r="D83" s="272"/>
      <c r="E83" s="771"/>
      <c r="F83" s="771"/>
      <c r="G83" s="771"/>
      <c r="H83" s="771"/>
      <c r="I83" s="771"/>
      <c r="J83" s="771"/>
      <c r="K83" s="771"/>
      <c r="L83" s="771"/>
      <c r="M83" s="771"/>
      <c r="N83" s="771"/>
      <c r="O83" s="771"/>
      <c r="P83" s="771"/>
      <c r="Q83" s="771"/>
      <c r="R83" s="771"/>
      <c r="S83" s="771"/>
      <c r="T83" s="771"/>
      <c r="U83" s="771"/>
      <c r="V83" s="771"/>
      <c r="W83" s="771"/>
      <c r="X83" s="771"/>
      <c r="Y83" s="771"/>
      <c r="Z83" s="771"/>
      <c r="AA83" s="771"/>
      <c r="AB83" s="771"/>
      <c r="AC83" s="771"/>
      <c r="AD83" s="771"/>
      <c r="AE83" s="771"/>
      <c r="AF83" s="771"/>
    </row>
    <row r="84" spans="1:32" ht="12.75" customHeight="1" thickBot="1" x14ac:dyDescent="0.2">
      <c r="A84" s="239" t="s">
        <v>170</v>
      </c>
      <c r="E84" s="738"/>
      <c r="F84" s="738"/>
      <c r="G84" s="738"/>
      <c r="H84" s="738"/>
      <c r="I84" s="738"/>
      <c r="J84" s="738"/>
      <c r="K84" s="738"/>
      <c r="L84" s="738"/>
      <c r="M84" s="738"/>
      <c r="N84" s="738"/>
      <c r="O84" s="738"/>
      <c r="P84" s="738"/>
      <c r="Q84" s="738"/>
      <c r="R84" s="738"/>
      <c r="S84" s="738"/>
      <c r="T84" s="738"/>
      <c r="U84" s="738"/>
      <c r="V84" s="738"/>
      <c r="W84" s="738"/>
      <c r="X84" s="738"/>
      <c r="Y84" s="738"/>
      <c r="Z84" s="738"/>
      <c r="AA84" s="738"/>
      <c r="AB84" s="739"/>
      <c r="AC84" s="740"/>
      <c r="AD84" s="740"/>
      <c r="AE84" s="740"/>
      <c r="AF84" s="741" t="s">
        <v>289</v>
      </c>
    </row>
    <row r="85" spans="1:32" ht="21.75" customHeight="1" x14ac:dyDescent="0.15">
      <c r="A85" s="587" t="s">
        <v>290</v>
      </c>
      <c r="B85" s="590" t="s">
        <v>109</v>
      </c>
      <c r="C85" s="577" t="s">
        <v>291</v>
      </c>
      <c r="D85" s="598"/>
      <c r="E85" s="742" t="s">
        <v>292</v>
      </c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 t="s">
        <v>293</v>
      </c>
      <c r="R85" s="743"/>
      <c r="S85" s="743"/>
      <c r="T85" s="743"/>
      <c r="U85" s="743"/>
      <c r="V85" s="743"/>
      <c r="W85" s="743"/>
      <c r="X85" s="744"/>
      <c r="Y85" s="745" t="s">
        <v>294</v>
      </c>
      <c r="Z85" s="772"/>
      <c r="AA85" s="747" t="s">
        <v>295</v>
      </c>
      <c r="AB85" s="748"/>
      <c r="AC85" s="711" t="str">
        <f>'１－５'!$L$3</f>
        <v>令和３年</v>
      </c>
      <c r="AD85" s="749"/>
      <c r="AE85" s="749"/>
      <c r="AF85" s="750"/>
    </row>
    <row r="86" spans="1:32" ht="21.75" customHeight="1" x14ac:dyDescent="0.15">
      <c r="A86" s="588"/>
      <c r="B86" s="599"/>
      <c r="C86" s="572" t="s">
        <v>296</v>
      </c>
      <c r="D86" s="597"/>
      <c r="E86" s="751" t="s">
        <v>297</v>
      </c>
      <c r="F86" s="773"/>
      <c r="G86" s="753" t="s">
        <v>298</v>
      </c>
      <c r="H86" s="752"/>
      <c r="I86" s="753" t="s">
        <v>299</v>
      </c>
      <c r="J86" s="752"/>
      <c r="K86" s="754" t="s">
        <v>300</v>
      </c>
      <c r="L86" s="755"/>
      <c r="M86" s="754" t="s">
        <v>301</v>
      </c>
      <c r="N86" s="755"/>
      <c r="O86" s="754" t="s">
        <v>302</v>
      </c>
      <c r="P86" s="755"/>
      <c r="Q86" s="754" t="s">
        <v>303</v>
      </c>
      <c r="R86" s="755"/>
      <c r="S86" s="754" t="s">
        <v>304</v>
      </c>
      <c r="T86" s="755"/>
      <c r="U86" s="754" t="s">
        <v>305</v>
      </c>
      <c r="V86" s="755"/>
      <c r="W86" s="754" t="s">
        <v>306</v>
      </c>
      <c r="X86" s="755"/>
      <c r="Y86" s="756" t="s">
        <v>122</v>
      </c>
      <c r="Z86" s="774"/>
      <c r="AA86" s="758"/>
      <c r="AB86" s="759"/>
      <c r="AC86" s="760" t="s">
        <v>307</v>
      </c>
      <c r="AD86" s="755"/>
      <c r="AE86" s="753" t="s">
        <v>308</v>
      </c>
      <c r="AF86" s="761"/>
    </row>
    <row r="87" spans="1:32" ht="21.75" customHeight="1" x14ac:dyDescent="0.15">
      <c r="A87" s="589"/>
      <c r="B87" s="600"/>
      <c r="C87" s="15" t="s">
        <v>309</v>
      </c>
      <c r="D87" s="15" t="s">
        <v>310</v>
      </c>
      <c r="E87" s="762" t="s">
        <v>309</v>
      </c>
      <c r="F87" s="762" t="s">
        <v>310</v>
      </c>
      <c r="G87" s="762" t="s">
        <v>309</v>
      </c>
      <c r="H87" s="762" t="s">
        <v>310</v>
      </c>
      <c r="I87" s="762" t="s">
        <v>309</v>
      </c>
      <c r="J87" s="762" t="s">
        <v>310</v>
      </c>
      <c r="K87" s="762" t="s">
        <v>309</v>
      </c>
      <c r="L87" s="762" t="s">
        <v>310</v>
      </c>
      <c r="M87" s="762" t="s">
        <v>309</v>
      </c>
      <c r="N87" s="762" t="s">
        <v>310</v>
      </c>
      <c r="O87" s="762" t="s">
        <v>309</v>
      </c>
      <c r="P87" s="762" t="s">
        <v>310</v>
      </c>
      <c r="Q87" s="762" t="s">
        <v>309</v>
      </c>
      <c r="R87" s="762" t="s">
        <v>310</v>
      </c>
      <c r="S87" s="762" t="s">
        <v>309</v>
      </c>
      <c r="T87" s="762" t="s">
        <v>310</v>
      </c>
      <c r="U87" s="762" t="s">
        <v>309</v>
      </c>
      <c r="V87" s="762" t="s">
        <v>310</v>
      </c>
      <c r="W87" s="762" t="s">
        <v>309</v>
      </c>
      <c r="X87" s="762" t="s">
        <v>310</v>
      </c>
      <c r="Y87" s="762" t="s">
        <v>309</v>
      </c>
      <c r="Z87" s="762" t="s">
        <v>310</v>
      </c>
      <c r="AA87" s="762" t="s">
        <v>309</v>
      </c>
      <c r="AB87" s="763" t="s">
        <v>310</v>
      </c>
      <c r="AC87" s="764" t="s">
        <v>309</v>
      </c>
      <c r="AD87" s="762" t="s">
        <v>310</v>
      </c>
      <c r="AE87" s="762" t="s">
        <v>309</v>
      </c>
      <c r="AF87" s="765" t="s">
        <v>310</v>
      </c>
    </row>
    <row r="88" spans="1:32" ht="21.75" customHeight="1" x14ac:dyDescent="0.15">
      <c r="A88" s="569" t="s">
        <v>334</v>
      </c>
      <c r="B88" s="158" t="s">
        <v>88</v>
      </c>
      <c r="C88" s="257">
        <v>17</v>
      </c>
      <c r="D88" s="258">
        <v>80.2</v>
      </c>
      <c r="E88" s="257">
        <v>17</v>
      </c>
      <c r="F88" s="258">
        <v>80.2</v>
      </c>
      <c r="G88" s="257">
        <v>0</v>
      </c>
      <c r="H88" s="258">
        <v>0</v>
      </c>
      <c r="I88" s="257">
        <v>17</v>
      </c>
      <c r="J88" s="258">
        <v>80.2</v>
      </c>
      <c r="K88" s="257">
        <v>0</v>
      </c>
      <c r="L88" s="258">
        <v>0</v>
      </c>
      <c r="M88" s="257">
        <v>0</v>
      </c>
      <c r="N88" s="258">
        <v>0</v>
      </c>
      <c r="O88" s="257">
        <v>0</v>
      </c>
      <c r="P88" s="258">
        <v>0</v>
      </c>
      <c r="Q88" s="257">
        <v>0</v>
      </c>
      <c r="R88" s="258">
        <v>0</v>
      </c>
      <c r="S88" s="257">
        <v>0</v>
      </c>
      <c r="T88" s="258">
        <v>0</v>
      </c>
      <c r="U88" s="257">
        <v>0</v>
      </c>
      <c r="V88" s="258">
        <v>0</v>
      </c>
      <c r="W88" s="257">
        <v>0</v>
      </c>
      <c r="X88" s="258">
        <v>0</v>
      </c>
      <c r="Y88" s="257">
        <v>0</v>
      </c>
      <c r="Z88" s="258">
        <v>0</v>
      </c>
      <c r="AA88" s="257">
        <v>7</v>
      </c>
      <c r="AB88" s="259">
        <v>32.9</v>
      </c>
      <c r="AC88" s="260">
        <v>20</v>
      </c>
      <c r="AD88" s="258">
        <v>85.600000000000009</v>
      </c>
      <c r="AE88" s="257">
        <v>0</v>
      </c>
      <c r="AF88" s="261">
        <v>0</v>
      </c>
    </row>
    <row r="89" spans="1:32" ht="21.75" customHeight="1" x14ac:dyDescent="0.15">
      <c r="A89" s="570"/>
      <c r="B89" s="123" t="s">
        <v>125</v>
      </c>
      <c r="C89" s="262">
        <v>17</v>
      </c>
      <c r="D89" s="263">
        <v>80.2</v>
      </c>
      <c r="E89" s="262">
        <v>17</v>
      </c>
      <c r="F89" s="263">
        <v>80.2</v>
      </c>
      <c r="G89" s="721">
        <v>0</v>
      </c>
      <c r="H89" s="722">
        <v>0</v>
      </c>
      <c r="I89" s="721">
        <v>17</v>
      </c>
      <c r="J89" s="722">
        <v>80.2</v>
      </c>
      <c r="K89" s="721">
        <v>0</v>
      </c>
      <c r="L89" s="722">
        <v>0</v>
      </c>
      <c r="M89" s="721">
        <v>0</v>
      </c>
      <c r="N89" s="722">
        <v>0</v>
      </c>
      <c r="O89" s="721">
        <v>0</v>
      </c>
      <c r="P89" s="722">
        <v>0</v>
      </c>
      <c r="Q89" s="721">
        <v>0</v>
      </c>
      <c r="R89" s="722">
        <v>0</v>
      </c>
      <c r="S89" s="721">
        <v>0</v>
      </c>
      <c r="T89" s="722">
        <v>0</v>
      </c>
      <c r="U89" s="721">
        <v>0</v>
      </c>
      <c r="V89" s="722">
        <v>0</v>
      </c>
      <c r="W89" s="721">
        <v>0</v>
      </c>
      <c r="X89" s="722">
        <v>0</v>
      </c>
      <c r="Y89" s="721">
        <v>0</v>
      </c>
      <c r="Z89" s="722">
        <v>0</v>
      </c>
      <c r="AA89" s="721">
        <v>7</v>
      </c>
      <c r="AB89" s="723">
        <v>32.9</v>
      </c>
      <c r="AC89" s="724">
        <v>20</v>
      </c>
      <c r="AD89" s="722">
        <v>85.600000000000009</v>
      </c>
      <c r="AE89" s="721">
        <v>0</v>
      </c>
      <c r="AF89" s="725">
        <v>0</v>
      </c>
    </row>
    <row r="90" spans="1:32" ht="21.75" customHeight="1" x14ac:dyDescent="0.15">
      <c r="A90" s="576"/>
      <c r="B90" s="129" t="s">
        <v>126</v>
      </c>
      <c r="C90" s="58">
        <v>0</v>
      </c>
      <c r="D90" s="59">
        <v>0</v>
      </c>
      <c r="E90" s="58">
        <v>0</v>
      </c>
      <c r="F90" s="59">
        <v>0</v>
      </c>
      <c r="G90" s="726">
        <v>0</v>
      </c>
      <c r="H90" s="727">
        <v>0</v>
      </c>
      <c r="I90" s="726">
        <v>0</v>
      </c>
      <c r="J90" s="727">
        <v>0</v>
      </c>
      <c r="K90" s="726">
        <v>0</v>
      </c>
      <c r="L90" s="727">
        <v>0</v>
      </c>
      <c r="M90" s="726">
        <v>0</v>
      </c>
      <c r="N90" s="727">
        <v>0</v>
      </c>
      <c r="O90" s="726">
        <v>0</v>
      </c>
      <c r="P90" s="727">
        <v>0</v>
      </c>
      <c r="Q90" s="726">
        <v>0</v>
      </c>
      <c r="R90" s="727">
        <v>0</v>
      </c>
      <c r="S90" s="726">
        <v>0</v>
      </c>
      <c r="T90" s="727">
        <v>0</v>
      </c>
      <c r="U90" s="726">
        <v>0</v>
      </c>
      <c r="V90" s="727">
        <v>0</v>
      </c>
      <c r="W90" s="726">
        <v>0</v>
      </c>
      <c r="X90" s="727">
        <v>0</v>
      </c>
      <c r="Y90" s="726">
        <v>0</v>
      </c>
      <c r="Z90" s="727">
        <v>0</v>
      </c>
      <c r="AA90" s="726">
        <v>0</v>
      </c>
      <c r="AB90" s="728">
        <v>0</v>
      </c>
      <c r="AC90" s="729">
        <v>0</v>
      </c>
      <c r="AD90" s="727">
        <v>0</v>
      </c>
      <c r="AE90" s="726">
        <v>0</v>
      </c>
      <c r="AF90" s="730">
        <v>0</v>
      </c>
    </row>
    <row r="91" spans="1:32" ht="21.75" customHeight="1" x14ac:dyDescent="0.15">
      <c r="A91" s="569" t="s">
        <v>335</v>
      </c>
      <c r="B91" s="158" t="s">
        <v>88</v>
      </c>
      <c r="C91" s="257">
        <v>28</v>
      </c>
      <c r="D91" s="258">
        <v>119.39999999999999</v>
      </c>
      <c r="E91" s="257">
        <v>28</v>
      </c>
      <c r="F91" s="258">
        <v>119.39999999999999</v>
      </c>
      <c r="G91" s="257">
        <v>2</v>
      </c>
      <c r="H91" s="258">
        <v>2.2999999999999998</v>
      </c>
      <c r="I91" s="257">
        <v>26</v>
      </c>
      <c r="J91" s="258">
        <v>117.1</v>
      </c>
      <c r="K91" s="257">
        <v>0</v>
      </c>
      <c r="L91" s="258">
        <v>0</v>
      </c>
      <c r="M91" s="257">
        <v>0</v>
      </c>
      <c r="N91" s="258">
        <v>0</v>
      </c>
      <c r="O91" s="257">
        <v>0</v>
      </c>
      <c r="P91" s="258">
        <v>0</v>
      </c>
      <c r="Q91" s="257">
        <v>0</v>
      </c>
      <c r="R91" s="258">
        <v>0</v>
      </c>
      <c r="S91" s="257">
        <v>0</v>
      </c>
      <c r="T91" s="258">
        <v>0</v>
      </c>
      <c r="U91" s="257">
        <v>0</v>
      </c>
      <c r="V91" s="258">
        <v>0</v>
      </c>
      <c r="W91" s="257">
        <v>0</v>
      </c>
      <c r="X91" s="258">
        <v>0</v>
      </c>
      <c r="Y91" s="257">
        <v>0</v>
      </c>
      <c r="Z91" s="258">
        <v>0</v>
      </c>
      <c r="AA91" s="257">
        <v>17</v>
      </c>
      <c r="AB91" s="259">
        <v>78.3</v>
      </c>
      <c r="AC91" s="260">
        <v>28</v>
      </c>
      <c r="AD91" s="258">
        <v>119.39999999999999</v>
      </c>
      <c r="AE91" s="257">
        <v>0</v>
      </c>
      <c r="AF91" s="261">
        <v>0</v>
      </c>
    </row>
    <row r="92" spans="1:32" ht="21.75" customHeight="1" x14ac:dyDescent="0.15">
      <c r="A92" s="570"/>
      <c r="B92" s="123" t="s">
        <v>125</v>
      </c>
      <c r="C92" s="262">
        <v>28</v>
      </c>
      <c r="D92" s="263">
        <v>119.39999999999999</v>
      </c>
      <c r="E92" s="262">
        <v>28</v>
      </c>
      <c r="F92" s="263">
        <v>119.39999999999999</v>
      </c>
      <c r="G92" s="721">
        <v>2</v>
      </c>
      <c r="H92" s="722">
        <v>2.2999999999999998</v>
      </c>
      <c r="I92" s="721">
        <v>26</v>
      </c>
      <c r="J92" s="722">
        <v>117.1</v>
      </c>
      <c r="K92" s="721">
        <v>0</v>
      </c>
      <c r="L92" s="722">
        <v>0</v>
      </c>
      <c r="M92" s="721">
        <v>0</v>
      </c>
      <c r="N92" s="722">
        <v>0</v>
      </c>
      <c r="O92" s="721">
        <v>0</v>
      </c>
      <c r="P92" s="722">
        <v>0</v>
      </c>
      <c r="Q92" s="721">
        <v>0</v>
      </c>
      <c r="R92" s="722">
        <v>0</v>
      </c>
      <c r="S92" s="721">
        <v>0</v>
      </c>
      <c r="T92" s="722">
        <v>0</v>
      </c>
      <c r="U92" s="721">
        <v>0</v>
      </c>
      <c r="V92" s="722">
        <v>0</v>
      </c>
      <c r="W92" s="721">
        <v>0</v>
      </c>
      <c r="X92" s="722">
        <v>0</v>
      </c>
      <c r="Y92" s="721">
        <v>0</v>
      </c>
      <c r="Z92" s="722">
        <v>0</v>
      </c>
      <c r="AA92" s="721">
        <v>17</v>
      </c>
      <c r="AB92" s="723">
        <v>78.3</v>
      </c>
      <c r="AC92" s="724">
        <v>28</v>
      </c>
      <c r="AD92" s="722">
        <v>119.39999999999999</v>
      </c>
      <c r="AE92" s="721">
        <v>0</v>
      </c>
      <c r="AF92" s="725">
        <v>0</v>
      </c>
    </row>
    <row r="93" spans="1:32" ht="21.75" customHeight="1" x14ac:dyDescent="0.15">
      <c r="A93" s="576"/>
      <c r="B93" s="129" t="s">
        <v>126</v>
      </c>
      <c r="C93" s="58">
        <v>0</v>
      </c>
      <c r="D93" s="59">
        <v>0</v>
      </c>
      <c r="E93" s="58">
        <v>0</v>
      </c>
      <c r="F93" s="59">
        <v>0</v>
      </c>
      <c r="G93" s="726">
        <v>0</v>
      </c>
      <c r="H93" s="727">
        <v>0</v>
      </c>
      <c r="I93" s="726">
        <v>0</v>
      </c>
      <c r="J93" s="727">
        <v>0</v>
      </c>
      <c r="K93" s="726">
        <v>0</v>
      </c>
      <c r="L93" s="727">
        <v>0</v>
      </c>
      <c r="M93" s="726">
        <v>0</v>
      </c>
      <c r="N93" s="727">
        <v>0</v>
      </c>
      <c r="O93" s="726">
        <v>0</v>
      </c>
      <c r="P93" s="727">
        <v>0</v>
      </c>
      <c r="Q93" s="726">
        <v>0</v>
      </c>
      <c r="R93" s="727">
        <v>0</v>
      </c>
      <c r="S93" s="726">
        <v>0</v>
      </c>
      <c r="T93" s="727">
        <v>0</v>
      </c>
      <c r="U93" s="726">
        <v>0</v>
      </c>
      <c r="V93" s="727">
        <v>0</v>
      </c>
      <c r="W93" s="726">
        <v>0</v>
      </c>
      <c r="X93" s="727">
        <v>0</v>
      </c>
      <c r="Y93" s="726">
        <v>0</v>
      </c>
      <c r="Z93" s="727">
        <v>0</v>
      </c>
      <c r="AA93" s="726">
        <v>0</v>
      </c>
      <c r="AB93" s="728">
        <v>0</v>
      </c>
      <c r="AC93" s="729">
        <v>0</v>
      </c>
      <c r="AD93" s="727">
        <v>0</v>
      </c>
      <c r="AE93" s="726">
        <v>0</v>
      </c>
      <c r="AF93" s="730">
        <v>0</v>
      </c>
    </row>
    <row r="94" spans="1:32" ht="21.75" customHeight="1" x14ac:dyDescent="0.15">
      <c r="A94" s="569" t="s">
        <v>336</v>
      </c>
      <c r="B94" s="158" t="s">
        <v>88</v>
      </c>
      <c r="C94" s="257">
        <v>14</v>
      </c>
      <c r="D94" s="258">
        <v>36.799999999999997</v>
      </c>
      <c r="E94" s="257">
        <v>14</v>
      </c>
      <c r="F94" s="258">
        <v>36.799999999999997</v>
      </c>
      <c r="G94" s="257">
        <v>8</v>
      </c>
      <c r="H94" s="258">
        <v>9.5</v>
      </c>
      <c r="I94" s="257">
        <v>6</v>
      </c>
      <c r="J94" s="258">
        <v>27.3</v>
      </c>
      <c r="K94" s="257">
        <v>0</v>
      </c>
      <c r="L94" s="258">
        <v>0</v>
      </c>
      <c r="M94" s="257">
        <v>0</v>
      </c>
      <c r="N94" s="258">
        <v>0</v>
      </c>
      <c r="O94" s="257">
        <v>0</v>
      </c>
      <c r="P94" s="258">
        <v>0</v>
      </c>
      <c r="Q94" s="257">
        <v>0</v>
      </c>
      <c r="R94" s="258">
        <v>0</v>
      </c>
      <c r="S94" s="257">
        <v>0</v>
      </c>
      <c r="T94" s="258">
        <v>0</v>
      </c>
      <c r="U94" s="257">
        <v>0</v>
      </c>
      <c r="V94" s="258">
        <v>0</v>
      </c>
      <c r="W94" s="257">
        <v>0</v>
      </c>
      <c r="X94" s="258">
        <v>0</v>
      </c>
      <c r="Y94" s="257">
        <v>0</v>
      </c>
      <c r="Z94" s="258">
        <v>0</v>
      </c>
      <c r="AA94" s="257">
        <v>2</v>
      </c>
      <c r="AB94" s="259">
        <v>6.2</v>
      </c>
      <c r="AC94" s="260">
        <v>16</v>
      </c>
      <c r="AD94" s="258">
        <v>39.299999999999997</v>
      </c>
      <c r="AE94" s="257">
        <v>0</v>
      </c>
      <c r="AF94" s="261">
        <v>0</v>
      </c>
    </row>
    <row r="95" spans="1:32" ht="21.75" customHeight="1" x14ac:dyDescent="0.15">
      <c r="A95" s="570"/>
      <c r="B95" s="123" t="s">
        <v>125</v>
      </c>
      <c r="C95" s="262">
        <v>14</v>
      </c>
      <c r="D95" s="263">
        <v>36.799999999999997</v>
      </c>
      <c r="E95" s="262">
        <v>14</v>
      </c>
      <c r="F95" s="263">
        <v>36.799999999999997</v>
      </c>
      <c r="G95" s="721">
        <v>8</v>
      </c>
      <c r="H95" s="722">
        <v>9.5</v>
      </c>
      <c r="I95" s="721">
        <v>6</v>
      </c>
      <c r="J95" s="722">
        <v>27.3</v>
      </c>
      <c r="K95" s="721">
        <v>0</v>
      </c>
      <c r="L95" s="722">
        <v>0</v>
      </c>
      <c r="M95" s="721">
        <v>0</v>
      </c>
      <c r="N95" s="722">
        <v>0</v>
      </c>
      <c r="O95" s="721">
        <v>0</v>
      </c>
      <c r="P95" s="722">
        <v>0</v>
      </c>
      <c r="Q95" s="721">
        <v>0</v>
      </c>
      <c r="R95" s="722">
        <v>0</v>
      </c>
      <c r="S95" s="721">
        <v>0</v>
      </c>
      <c r="T95" s="722">
        <v>0</v>
      </c>
      <c r="U95" s="721">
        <v>0</v>
      </c>
      <c r="V95" s="722">
        <v>0</v>
      </c>
      <c r="W95" s="721">
        <v>0</v>
      </c>
      <c r="X95" s="722">
        <v>0</v>
      </c>
      <c r="Y95" s="721">
        <v>0</v>
      </c>
      <c r="Z95" s="722">
        <v>0</v>
      </c>
      <c r="AA95" s="721">
        <v>2</v>
      </c>
      <c r="AB95" s="723">
        <v>6.2</v>
      </c>
      <c r="AC95" s="724">
        <v>16</v>
      </c>
      <c r="AD95" s="722">
        <v>39.299999999999997</v>
      </c>
      <c r="AE95" s="721">
        <v>0</v>
      </c>
      <c r="AF95" s="725">
        <v>0</v>
      </c>
    </row>
    <row r="96" spans="1:32" ht="21.75" customHeight="1" x14ac:dyDescent="0.15">
      <c r="A96" s="576"/>
      <c r="B96" s="129" t="s">
        <v>126</v>
      </c>
      <c r="C96" s="58">
        <v>0</v>
      </c>
      <c r="D96" s="59">
        <v>0</v>
      </c>
      <c r="E96" s="58">
        <v>0</v>
      </c>
      <c r="F96" s="59">
        <v>0</v>
      </c>
      <c r="G96" s="726">
        <v>0</v>
      </c>
      <c r="H96" s="727">
        <v>0</v>
      </c>
      <c r="I96" s="726">
        <v>0</v>
      </c>
      <c r="J96" s="727">
        <v>0</v>
      </c>
      <c r="K96" s="726">
        <v>0</v>
      </c>
      <c r="L96" s="727">
        <v>0</v>
      </c>
      <c r="M96" s="726">
        <v>0</v>
      </c>
      <c r="N96" s="727">
        <v>0</v>
      </c>
      <c r="O96" s="726">
        <v>0</v>
      </c>
      <c r="P96" s="727">
        <v>0</v>
      </c>
      <c r="Q96" s="726">
        <v>0</v>
      </c>
      <c r="R96" s="727">
        <v>0</v>
      </c>
      <c r="S96" s="726">
        <v>0</v>
      </c>
      <c r="T96" s="727">
        <v>0</v>
      </c>
      <c r="U96" s="726">
        <v>0</v>
      </c>
      <c r="V96" s="727">
        <v>0</v>
      </c>
      <c r="W96" s="726">
        <v>0</v>
      </c>
      <c r="X96" s="727">
        <v>0</v>
      </c>
      <c r="Y96" s="726">
        <v>0</v>
      </c>
      <c r="Z96" s="727">
        <v>0</v>
      </c>
      <c r="AA96" s="726">
        <v>0</v>
      </c>
      <c r="AB96" s="728">
        <v>0</v>
      </c>
      <c r="AC96" s="729">
        <v>0</v>
      </c>
      <c r="AD96" s="727">
        <v>0</v>
      </c>
      <c r="AE96" s="726">
        <v>0</v>
      </c>
      <c r="AF96" s="730">
        <v>0</v>
      </c>
    </row>
    <row r="97" spans="1:32" ht="21.75" customHeight="1" x14ac:dyDescent="0.15">
      <c r="A97" s="569" t="s">
        <v>337</v>
      </c>
      <c r="B97" s="158" t="s">
        <v>88</v>
      </c>
      <c r="C97" s="257">
        <v>30</v>
      </c>
      <c r="D97" s="258">
        <v>113.4</v>
      </c>
      <c r="E97" s="257">
        <v>30</v>
      </c>
      <c r="F97" s="258">
        <v>113.4</v>
      </c>
      <c r="G97" s="257">
        <v>7</v>
      </c>
      <c r="H97" s="258">
        <v>6.9</v>
      </c>
      <c r="I97" s="257">
        <v>23</v>
      </c>
      <c r="J97" s="258">
        <v>106.5</v>
      </c>
      <c r="K97" s="257">
        <v>0</v>
      </c>
      <c r="L97" s="258">
        <v>0</v>
      </c>
      <c r="M97" s="257">
        <v>0</v>
      </c>
      <c r="N97" s="258">
        <v>0</v>
      </c>
      <c r="O97" s="257">
        <v>0</v>
      </c>
      <c r="P97" s="258">
        <v>0</v>
      </c>
      <c r="Q97" s="257">
        <v>0</v>
      </c>
      <c r="R97" s="258">
        <v>0</v>
      </c>
      <c r="S97" s="257">
        <v>0</v>
      </c>
      <c r="T97" s="258">
        <v>0</v>
      </c>
      <c r="U97" s="257">
        <v>0</v>
      </c>
      <c r="V97" s="258">
        <v>0</v>
      </c>
      <c r="W97" s="257">
        <v>0</v>
      </c>
      <c r="X97" s="258">
        <v>0</v>
      </c>
      <c r="Y97" s="257">
        <v>0</v>
      </c>
      <c r="Z97" s="258">
        <v>0</v>
      </c>
      <c r="AA97" s="257">
        <v>2</v>
      </c>
      <c r="AB97" s="259">
        <v>8.9</v>
      </c>
      <c r="AC97" s="260">
        <v>32</v>
      </c>
      <c r="AD97" s="258">
        <v>118.8</v>
      </c>
      <c r="AE97" s="257">
        <v>0</v>
      </c>
      <c r="AF97" s="261">
        <v>0</v>
      </c>
    </row>
    <row r="98" spans="1:32" ht="21.75" customHeight="1" x14ac:dyDescent="0.15">
      <c r="A98" s="570"/>
      <c r="B98" s="123" t="s">
        <v>125</v>
      </c>
      <c r="C98" s="262">
        <v>30</v>
      </c>
      <c r="D98" s="263">
        <v>113.4</v>
      </c>
      <c r="E98" s="262">
        <v>30</v>
      </c>
      <c r="F98" s="263">
        <v>113.4</v>
      </c>
      <c r="G98" s="721">
        <v>7</v>
      </c>
      <c r="H98" s="722">
        <v>6.9</v>
      </c>
      <c r="I98" s="721">
        <v>23</v>
      </c>
      <c r="J98" s="722">
        <v>106.5</v>
      </c>
      <c r="K98" s="721">
        <v>0</v>
      </c>
      <c r="L98" s="722">
        <v>0</v>
      </c>
      <c r="M98" s="721">
        <v>0</v>
      </c>
      <c r="N98" s="722">
        <v>0</v>
      </c>
      <c r="O98" s="721">
        <v>0</v>
      </c>
      <c r="P98" s="722">
        <v>0</v>
      </c>
      <c r="Q98" s="721">
        <v>0</v>
      </c>
      <c r="R98" s="722">
        <v>0</v>
      </c>
      <c r="S98" s="721">
        <v>0</v>
      </c>
      <c r="T98" s="722">
        <v>0</v>
      </c>
      <c r="U98" s="721">
        <v>0</v>
      </c>
      <c r="V98" s="722">
        <v>0</v>
      </c>
      <c r="W98" s="721">
        <v>0</v>
      </c>
      <c r="X98" s="722">
        <v>0</v>
      </c>
      <c r="Y98" s="721">
        <v>0</v>
      </c>
      <c r="Z98" s="722">
        <v>0</v>
      </c>
      <c r="AA98" s="721">
        <v>2</v>
      </c>
      <c r="AB98" s="723">
        <v>8.9</v>
      </c>
      <c r="AC98" s="724">
        <v>32</v>
      </c>
      <c r="AD98" s="722">
        <v>118.8</v>
      </c>
      <c r="AE98" s="721">
        <v>0</v>
      </c>
      <c r="AF98" s="725">
        <v>0</v>
      </c>
    </row>
    <row r="99" spans="1:32" ht="21.75" customHeight="1" x14ac:dyDescent="0.15">
      <c r="A99" s="576"/>
      <c r="B99" s="129" t="s">
        <v>126</v>
      </c>
      <c r="C99" s="58">
        <v>0</v>
      </c>
      <c r="D99" s="59">
        <v>0</v>
      </c>
      <c r="E99" s="58">
        <v>0</v>
      </c>
      <c r="F99" s="59">
        <v>0</v>
      </c>
      <c r="G99" s="726">
        <v>0</v>
      </c>
      <c r="H99" s="727">
        <v>0</v>
      </c>
      <c r="I99" s="726">
        <v>0</v>
      </c>
      <c r="J99" s="727">
        <v>0</v>
      </c>
      <c r="K99" s="726">
        <v>0</v>
      </c>
      <c r="L99" s="727">
        <v>0</v>
      </c>
      <c r="M99" s="726">
        <v>0</v>
      </c>
      <c r="N99" s="727">
        <v>0</v>
      </c>
      <c r="O99" s="726">
        <v>0</v>
      </c>
      <c r="P99" s="727">
        <v>0</v>
      </c>
      <c r="Q99" s="726">
        <v>0</v>
      </c>
      <c r="R99" s="727">
        <v>0</v>
      </c>
      <c r="S99" s="726">
        <v>0</v>
      </c>
      <c r="T99" s="727">
        <v>0</v>
      </c>
      <c r="U99" s="726">
        <v>0</v>
      </c>
      <c r="V99" s="727">
        <v>0</v>
      </c>
      <c r="W99" s="726">
        <v>0</v>
      </c>
      <c r="X99" s="727">
        <v>0</v>
      </c>
      <c r="Y99" s="726">
        <v>0</v>
      </c>
      <c r="Z99" s="727">
        <v>0</v>
      </c>
      <c r="AA99" s="726">
        <v>0</v>
      </c>
      <c r="AB99" s="728">
        <v>0</v>
      </c>
      <c r="AC99" s="729">
        <v>0</v>
      </c>
      <c r="AD99" s="727">
        <v>0</v>
      </c>
      <c r="AE99" s="726">
        <v>0</v>
      </c>
      <c r="AF99" s="730">
        <v>0</v>
      </c>
    </row>
    <row r="100" spans="1:32" ht="21.75" customHeight="1" x14ac:dyDescent="0.15">
      <c r="A100" s="569" t="s">
        <v>338</v>
      </c>
      <c r="B100" s="158" t="s">
        <v>88</v>
      </c>
      <c r="C100" s="257">
        <v>10</v>
      </c>
      <c r="D100" s="258">
        <v>22.3</v>
      </c>
      <c r="E100" s="257">
        <v>10</v>
      </c>
      <c r="F100" s="258">
        <v>22.3</v>
      </c>
      <c r="G100" s="257">
        <v>6</v>
      </c>
      <c r="H100" s="258">
        <v>3.6</v>
      </c>
      <c r="I100" s="257">
        <v>4</v>
      </c>
      <c r="J100" s="258">
        <v>18.7</v>
      </c>
      <c r="K100" s="257">
        <v>0</v>
      </c>
      <c r="L100" s="258">
        <v>0</v>
      </c>
      <c r="M100" s="257">
        <v>0</v>
      </c>
      <c r="N100" s="258">
        <v>0</v>
      </c>
      <c r="O100" s="257">
        <v>0</v>
      </c>
      <c r="P100" s="258">
        <v>0</v>
      </c>
      <c r="Q100" s="257">
        <v>0</v>
      </c>
      <c r="R100" s="258">
        <v>0</v>
      </c>
      <c r="S100" s="257">
        <v>0</v>
      </c>
      <c r="T100" s="258">
        <v>0</v>
      </c>
      <c r="U100" s="257">
        <v>0</v>
      </c>
      <c r="V100" s="258">
        <v>0</v>
      </c>
      <c r="W100" s="257">
        <v>0</v>
      </c>
      <c r="X100" s="258">
        <v>0</v>
      </c>
      <c r="Y100" s="257">
        <v>0</v>
      </c>
      <c r="Z100" s="258">
        <v>0</v>
      </c>
      <c r="AA100" s="257">
        <v>0</v>
      </c>
      <c r="AB100" s="259">
        <v>0</v>
      </c>
      <c r="AC100" s="260">
        <v>12</v>
      </c>
      <c r="AD100" s="258">
        <v>23.1</v>
      </c>
      <c r="AE100" s="257">
        <v>0</v>
      </c>
      <c r="AF100" s="261">
        <v>0</v>
      </c>
    </row>
    <row r="101" spans="1:32" ht="21.75" customHeight="1" x14ac:dyDescent="0.15">
      <c r="A101" s="570"/>
      <c r="B101" s="123" t="s">
        <v>125</v>
      </c>
      <c r="C101" s="262">
        <v>10</v>
      </c>
      <c r="D101" s="263">
        <v>22.3</v>
      </c>
      <c r="E101" s="262">
        <v>10</v>
      </c>
      <c r="F101" s="263">
        <v>22.3</v>
      </c>
      <c r="G101" s="721">
        <v>6</v>
      </c>
      <c r="H101" s="722">
        <v>3.6</v>
      </c>
      <c r="I101" s="721">
        <v>4</v>
      </c>
      <c r="J101" s="722">
        <v>18.7</v>
      </c>
      <c r="K101" s="721">
        <v>0</v>
      </c>
      <c r="L101" s="722">
        <v>0</v>
      </c>
      <c r="M101" s="721">
        <v>0</v>
      </c>
      <c r="N101" s="722">
        <v>0</v>
      </c>
      <c r="O101" s="721">
        <v>0</v>
      </c>
      <c r="P101" s="722">
        <v>0</v>
      </c>
      <c r="Q101" s="721">
        <v>0</v>
      </c>
      <c r="R101" s="722">
        <v>0</v>
      </c>
      <c r="S101" s="721">
        <v>0</v>
      </c>
      <c r="T101" s="722">
        <v>0</v>
      </c>
      <c r="U101" s="721">
        <v>0</v>
      </c>
      <c r="V101" s="722">
        <v>0</v>
      </c>
      <c r="W101" s="721">
        <v>0</v>
      </c>
      <c r="X101" s="722">
        <v>0</v>
      </c>
      <c r="Y101" s="721">
        <v>0</v>
      </c>
      <c r="Z101" s="722">
        <v>0</v>
      </c>
      <c r="AA101" s="721">
        <v>0</v>
      </c>
      <c r="AB101" s="723">
        <v>0</v>
      </c>
      <c r="AC101" s="724">
        <v>12</v>
      </c>
      <c r="AD101" s="722">
        <v>23.1</v>
      </c>
      <c r="AE101" s="721">
        <v>0</v>
      </c>
      <c r="AF101" s="725">
        <v>0</v>
      </c>
    </row>
    <row r="102" spans="1:32" ht="21.75" customHeight="1" x14ac:dyDescent="0.15">
      <c r="A102" s="576"/>
      <c r="B102" s="129" t="s">
        <v>126</v>
      </c>
      <c r="C102" s="58">
        <v>0</v>
      </c>
      <c r="D102" s="59">
        <v>0</v>
      </c>
      <c r="E102" s="58">
        <v>0</v>
      </c>
      <c r="F102" s="59">
        <v>0</v>
      </c>
      <c r="G102" s="726">
        <v>0</v>
      </c>
      <c r="H102" s="727">
        <v>0</v>
      </c>
      <c r="I102" s="726">
        <v>0</v>
      </c>
      <c r="J102" s="727">
        <v>0</v>
      </c>
      <c r="K102" s="726">
        <v>0</v>
      </c>
      <c r="L102" s="727">
        <v>0</v>
      </c>
      <c r="M102" s="726">
        <v>0</v>
      </c>
      <c r="N102" s="727">
        <v>0</v>
      </c>
      <c r="O102" s="726">
        <v>0</v>
      </c>
      <c r="P102" s="727">
        <v>0</v>
      </c>
      <c r="Q102" s="726">
        <v>0</v>
      </c>
      <c r="R102" s="727">
        <v>0</v>
      </c>
      <c r="S102" s="726">
        <v>0</v>
      </c>
      <c r="T102" s="727">
        <v>0</v>
      </c>
      <c r="U102" s="726">
        <v>0</v>
      </c>
      <c r="V102" s="727">
        <v>0</v>
      </c>
      <c r="W102" s="726">
        <v>0</v>
      </c>
      <c r="X102" s="727">
        <v>0</v>
      </c>
      <c r="Y102" s="726">
        <v>0</v>
      </c>
      <c r="Z102" s="727">
        <v>0</v>
      </c>
      <c r="AA102" s="726">
        <v>0</v>
      </c>
      <c r="AB102" s="728">
        <v>0</v>
      </c>
      <c r="AC102" s="729">
        <v>0</v>
      </c>
      <c r="AD102" s="727">
        <v>0</v>
      </c>
      <c r="AE102" s="726">
        <v>0</v>
      </c>
      <c r="AF102" s="730">
        <v>0</v>
      </c>
    </row>
    <row r="103" spans="1:32" ht="21.75" customHeight="1" x14ac:dyDescent="0.15">
      <c r="A103" s="595" t="s">
        <v>339</v>
      </c>
      <c r="B103" s="158" t="s">
        <v>88</v>
      </c>
      <c r="C103" s="257">
        <v>9</v>
      </c>
      <c r="D103" s="258">
        <v>9.3999999999999986</v>
      </c>
      <c r="E103" s="257">
        <v>9</v>
      </c>
      <c r="F103" s="258">
        <v>9.3999999999999986</v>
      </c>
      <c r="G103" s="257">
        <v>8</v>
      </c>
      <c r="H103" s="258">
        <v>4.8</v>
      </c>
      <c r="I103" s="257">
        <v>1</v>
      </c>
      <c r="J103" s="258">
        <v>4.5999999999999996</v>
      </c>
      <c r="K103" s="257">
        <v>0</v>
      </c>
      <c r="L103" s="258">
        <v>0</v>
      </c>
      <c r="M103" s="257">
        <v>0</v>
      </c>
      <c r="N103" s="258">
        <v>0</v>
      </c>
      <c r="O103" s="257">
        <v>0</v>
      </c>
      <c r="P103" s="258">
        <v>0</v>
      </c>
      <c r="Q103" s="257">
        <v>0</v>
      </c>
      <c r="R103" s="258">
        <v>0</v>
      </c>
      <c r="S103" s="257">
        <v>0</v>
      </c>
      <c r="T103" s="258">
        <v>0</v>
      </c>
      <c r="U103" s="257">
        <v>0</v>
      </c>
      <c r="V103" s="258">
        <v>0</v>
      </c>
      <c r="W103" s="257">
        <v>0</v>
      </c>
      <c r="X103" s="258">
        <v>0</v>
      </c>
      <c r="Y103" s="257">
        <v>0</v>
      </c>
      <c r="Z103" s="258">
        <v>0</v>
      </c>
      <c r="AA103" s="257">
        <v>0</v>
      </c>
      <c r="AB103" s="259">
        <v>0</v>
      </c>
      <c r="AC103" s="260">
        <v>9</v>
      </c>
      <c r="AD103" s="258">
        <v>9.3999999999999986</v>
      </c>
      <c r="AE103" s="257">
        <v>0</v>
      </c>
      <c r="AF103" s="261">
        <v>0</v>
      </c>
    </row>
    <row r="104" spans="1:32" ht="21.75" customHeight="1" x14ac:dyDescent="0.15">
      <c r="A104" s="588"/>
      <c r="B104" s="123" t="s">
        <v>125</v>
      </c>
      <c r="C104" s="262">
        <v>9</v>
      </c>
      <c r="D104" s="263">
        <v>9.3999999999999986</v>
      </c>
      <c r="E104" s="262">
        <v>9</v>
      </c>
      <c r="F104" s="263">
        <v>9.3999999999999986</v>
      </c>
      <c r="G104" s="721">
        <v>8</v>
      </c>
      <c r="H104" s="722">
        <v>4.8</v>
      </c>
      <c r="I104" s="721">
        <v>1</v>
      </c>
      <c r="J104" s="722">
        <v>4.5999999999999996</v>
      </c>
      <c r="K104" s="721">
        <v>0</v>
      </c>
      <c r="L104" s="722">
        <v>0</v>
      </c>
      <c r="M104" s="721">
        <v>0</v>
      </c>
      <c r="N104" s="722">
        <v>0</v>
      </c>
      <c r="O104" s="721">
        <v>0</v>
      </c>
      <c r="P104" s="722">
        <v>0</v>
      </c>
      <c r="Q104" s="721">
        <v>0</v>
      </c>
      <c r="R104" s="722">
        <v>0</v>
      </c>
      <c r="S104" s="721">
        <v>0</v>
      </c>
      <c r="T104" s="722">
        <v>0</v>
      </c>
      <c r="U104" s="721">
        <v>0</v>
      </c>
      <c r="V104" s="722">
        <v>0</v>
      </c>
      <c r="W104" s="721">
        <v>0</v>
      </c>
      <c r="X104" s="722">
        <v>0</v>
      </c>
      <c r="Y104" s="721">
        <v>0</v>
      </c>
      <c r="Z104" s="722">
        <v>0</v>
      </c>
      <c r="AA104" s="721">
        <v>0</v>
      </c>
      <c r="AB104" s="723">
        <v>0</v>
      </c>
      <c r="AC104" s="724">
        <v>9</v>
      </c>
      <c r="AD104" s="722">
        <v>9.3999999999999986</v>
      </c>
      <c r="AE104" s="721">
        <v>0</v>
      </c>
      <c r="AF104" s="725">
        <v>0</v>
      </c>
    </row>
    <row r="105" spans="1:32" ht="21.75" customHeight="1" x14ac:dyDescent="0.15">
      <c r="A105" s="589"/>
      <c r="B105" s="129" t="s">
        <v>126</v>
      </c>
      <c r="C105" s="58">
        <v>0</v>
      </c>
      <c r="D105" s="59">
        <v>0</v>
      </c>
      <c r="E105" s="58">
        <v>0</v>
      </c>
      <c r="F105" s="59">
        <v>0</v>
      </c>
      <c r="G105" s="726">
        <v>0</v>
      </c>
      <c r="H105" s="727">
        <v>0</v>
      </c>
      <c r="I105" s="726">
        <v>0</v>
      </c>
      <c r="J105" s="727">
        <v>0</v>
      </c>
      <c r="K105" s="726">
        <v>0</v>
      </c>
      <c r="L105" s="727">
        <v>0</v>
      </c>
      <c r="M105" s="726">
        <v>0</v>
      </c>
      <c r="N105" s="727">
        <v>0</v>
      </c>
      <c r="O105" s="726">
        <v>0</v>
      </c>
      <c r="P105" s="727">
        <v>0</v>
      </c>
      <c r="Q105" s="726">
        <v>0</v>
      </c>
      <c r="R105" s="727">
        <v>0</v>
      </c>
      <c r="S105" s="726">
        <v>0</v>
      </c>
      <c r="T105" s="727">
        <v>0</v>
      </c>
      <c r="U105" s="726">
        <v>0</v>
      </c>
      <c r="V105" s="727">
        <v>0</v>
      </c>
      <c r="W105" s="726">
        <v>0</v>
      </c>
      <c r="X105" s="727">
        <v>0</v>
      </c>
      <c r="Y105" s="726">
        <v>0</v>
      </c>
      <c r="Z105" s="727">
        <v>0</v>
      </c>
      <c r="AA105" s="726">
        <v>0</v>
      </c>
      <c r="AB105" s="728">
        <v>0</v>
      </c>
      <c r="AC105" s="729">
        <v>0</v>
      </c>
      <c r="AD105" s="727">
        <v>0</v>
      </c>
      <c r="AE105" s="726">
        <v>0</v>
      </c>
      <c r="AF105" s="730">
        <v>0</v>
      </c>
    </row>
    <row r="106" spans="1:32" ht="21.75" customHeight="1" x14ac:dyDescent="0.15">
      <c r="A106" s="569" t="s">
        <v>340</v>
      </c>
      <c r="B106" s="158" t="s">
        <v>88</v>
      </c>
      <c r="C106" s="257">
        <v>9</v>
      </c>
      <c r="D106" s="258">
        <v>31</v>
      </c>
      <c r="E106" s="257">
        <v>9</v>
      </c>
      <c r="F106" s="258">
        <v>31</v>
      </c>
      <c r="G106" s="257">
        <v>2</v>
      </c>
      <c r="H106" s="258">
        <v>0.8</v>
      </c>
      <c r="I106" s="257">
        <v>7</v>
      </c>
      <c r="J106" s="258">
        <v>30.2</v>
      </c>
      <c r="K106" s="257">
        <v>0</v>
      </c>
      <c r="L106" s="258">
        <v>0</v>
      </c>
      <c r="M106" s="257">
        <v>0</v>
      </c>
      <c r="N106" s="258">
        <v>0</v>
      </c>
      <c r="O106" s="257">
        <v>0</v>
      </c>
      <c r="P106" s="258">
        <v>0</v>
      </c>
      <c r="Q106" s="257">
        <v>0</v>
      </c>
      <c r="R106" s="258">
        <v>0</v>
      </c>
      <c r="S106" s="257">
        <v>0</v>
      </c>
      <c r="T106" s="258">
        <v>0</v>
      </c>
      <c r="U106" s="257">
        <v>0</v>
      </c>
      <c r="V106" s="258">
        <v>0</v>
      </c>
      <c r="W106" s="257">
        <v>0</v>
      </c>
      <c r="X106" s="258">
        <v>0</v>
      </c>
      <c r="Y106" s="257">
        <v>0</v>
      </c>
      <c r="Z106" s="258">
        <v>0</v>
      </c>
      <c r="AA106" s="257">
        <v>0</v>
      </c>
      <c r="AB106" s="259">
        <v>0</v>
      </c>
      <c r="AC106" s="260">
        <v>10</v>
      </c>
      <c r="AD106" s="258">
        <v>31.5</v>
      </c>
      <c r="AE106" s="257">
        <v>0</v>
      </c>
      <c r="AF106" s="261">
        <v>0</v>
      </c>
    </row>
    <row r="107" spans="1:32" ht="21.75" customHeight="1" x14ac:dyDescent="0.15">
      <c r="A107" s="570"/>
      <c r="B107" s="123" t="s">
        <v>125</v>
      </c>
      <c r="C107" s="262">
        <v>9</v>
      </c>
      <c r="D107" s="263">
        <v>31</v>
      </c>
      <c r="E107" s="262">
        <v>9</v>
      </c>
      <c r="F107" s="263">
        <v>31</v>
      </c>
      <c r="G107" s="721">
        <v>2</v>
      </c>
      <c r="H107" s="722">
        <v>0.8</v>
      </c>
      <c r="I107" s="721">
        <v>7</v>
      </c>
      <c r="J107" s="722">
        <v>30.2</v>
      </c>
      <c r="K107" s="721">
        <v>0</v>
      </c>
      <c r="L107" s="722">
        <v>0</v>
      </c>
      <c r="M107" s="721">
        <v>0</v>
      </c>
      <c r="N107" s="722">
        <v>0</v>
      </c>
      <c r="O107" s="721">
        <v>0</v>
      </c>
      <c r="P107" s="722">
        <v>0</v>
      </c>
      <c r="Q107" s="721">
        <v>0</v>
      </c>
      <c r="R107" s="722">
        <v>0</v>
      </c>
      <c r="S107" s="721">
        <v>0</v>
      </c>
      <c r="T107" s="722">
        <v>0</v>
      </c>
      <c r="U107" s="721">
        <v>0</v>
      </c>
      <c r="V107" s="722">
        <v>0</v>
      </c>
      <c r="W107" s="721">
        <v>0</v>
      </c>
      <c r="X107" s="722">
        <v>0</v>
      </c>
      <c r="Y107" s="721">
        <v>0</v>
      </c>
      <c r="Z107" s="722">
        <v>0</v>
      </c>
      <c r="AA107" s="721">
        <v>0</v>
      </c>
      <c r="AB107" s="723">
        <v>0</v>
      </c>
      <c r="AC107" s="724">
        <v>10</v>
      </c>
      <c r="AD107" s="722">
        <v>31.5</v>
      </c>
      <c r="AE107" s="721">
        <v>0</v>
      </c>
      <c r="AF107" s="725">
        <v>0</v>
      </c>
    </row>
    <row r="108" spans="1:32" ht="21.75" customHeight="1" x14ac:dyDescent="0.15">
      <c r="A108" s="576"/>
      <c r="B108" s="129" t="s">
        <v>126</v>
      </c>
      <c r="C108" s="58">
        <v>0</v>
      </c>
      <c r="D108" s="59">
        <v>0</v>
      </c>
      <c r="E108" s="58">
        <v>0</v>
      </c>
      <c r="F108" s="59">
        <v>0</v>
      </c>
      <c r="G108" s="726">
        <v>0</v>
      </c>
      <c r="H108" s="727">
        <v>0</v>
      </c>
      <c r="I108" s="726">
        <v>0</v>
      </c>
      <c r="J108" s="727">
        <v>0</v>
      </c>
      <c r="K108" s="726">
        <v>0</v>
      </c>
      <c r="L108" s="727">
        <v>0</v>
      </c>
      <c r="M108" s="726">
        <v>0</v>
      </c>
      <c r="N108" s="727">
        <v>0</v>
      </c>
      <c r="O108" s="726">
        <v>0</v>
      </c>
      <c r="P108" s="727">
        <v>0</v>
      </c>
      <c r="Q108" s="726">
        <v>0</v>
      </c>
      <c r="R108" s="727">
        <v>0</v>
      </c>
      <c r="S108" s="726">
        <v>0</v>
      </c>
      <c r="T108" s="727">
        <v>0</v>
      </c>
      <c r="U108" s="726">
        <v>0</v>
      </c>
      <c r="V108" s="727">
        <v>0</v>
      </c>
      <c r="W108" s="726">
        <v>0</v>
      </c>
      <c r="X108" s="727">
        <v>0</v>
      </c>
      <c r="Y108" s="726">
        <v>0</v>
      </c>
      <c r="Z108" s="727">
        <v>0</v>
      </c>
      <c r="AA108" s="726">
        <v>0</v>
      </c>
      <c r="AB108" s="728">
        <v>0</v>
      </c>
      <c r="AC108" s="729">
        <v>0</v>
      </c>
      <c r="AD108" s="727">
        <v>0</v>
      </c>
      <c r="AE108" s="726">
        <v>0</v>
      </c>
      <c r="AF108" s="730">
        <v>0</v>
      </c>
    </row>
    <row r="109" spans="1:32" ht="21.75" customHeight="1" x14ac:dyDescent="0.15">
      <c r="A109" s="569" t="s">
        <v>341</v>
      </c>
      <c r="B109" s="158" t="s">
        <v>88</v>
      </c>
      <c r="C109" s="257">
        <v>16</v>
      </c>
      <c r="D109" s="258">
        <v>46.5</v>
      </c>
      <c r="E109" s="257">
        <v>16</v>
      </c>
      <c r="F109" s="258">
        <v>46.5</v>
      </c>
      <c r="G109" s="257">
        <v>6</v>
      </c>
      <c r="H109" s="258">
        <v>3.1</v>
      </c>
      <c r="I109" s="257">
        <v>10</v>
      </c>
      <c r="J109" s="258">
        <v>43.4</v>
      </c>
      <c r="K109" s="257">
        <v>0</v>
      </c>
      <c r="L109" s="258">
        <v>0</v>
      </c>
      <c r="M109" s="257">
        <v>0</v>
      </c>
      <c r="N109" s="258">
        <v>0</v>
      </c>
      <c r="O109" s="257">
        <v>0</v>
      </c>
      <c r="P109" s="258">
        <v>0</v>
      </c>
      <c r="Q109" s="257">
        <v>0</v>
      </c>
      <c r="R109" s="258">
        <v>0</v>
      </c>
      <c r="S109" s="257">
        <v>0</v>
      </c>
      <c r="T109" s="258">
        <v>0</v>
      </c>
      <c r="U109" s="257">
        <v>0</v>
      </c>
      <c r="V109" s="258">
        <v>0</v>
      </c>
      <c r="W109" s="257">
        <v>0</v>
      </c>
      <c r="X109" s="258">
        <v>0</v>
      </c>
      <c r="Y109" s="257">
        <v>0</v>
      </c>
      <c r="Z109" s="258">
        <v>0</v>
      </c>
      <c r="AA109" s="257">
        <v>3</v>
      </c>
      <c r="AB109" s="259">
        <v>13</v>
      </c>
      <c r="AC109" s="260">
        <v>15</v>
      </c>
      <c r="AD109" s="258">
        <v>46.3</v>
      </c>
      <c r="AE109" s="257">
        <v>0</v>
      </c>
      <c r="AF109" s="261">
        <v>0</v>
      </c>
    </row>
    <row r="110" spans="1:32" ht="21.75" customHeight="1" x14ac:dyDescent="0.15">
      <c r="A110" s="570"/>
      <c r="B110" s="123" t="s">
        <v>125</v>
      </c>
      <c r="C110" s="262">
        <v>11</v>
      </c>
      <c r="D110" s="263">
        <v>29.8</v>
      </c>
      <c r="E110" s="262">
        <v>11</v>
      </c>
      <c r="F110" s="263">
        <v>29.8</v>
      </c>
      <c r="G110" s="721">
        <v>5</v>
      </c>
      <c r="H110" s="722">
        <v>2.6</v>
      </c>
      <c r="I110" s="721">
        <v>6</v>
      </c>
      <c r="J110" s="722">
        <v>27.2</v>
      </c>
      <c r="K110" s="721">
        <v>0</v>
      </c>
      <c r="L110" s="722">
        <v>0</v>
      </c>
      <c r="M110" s="721">
        <v>0</v>
      </c>
      <c r="N110" s="722">
        <v>0</v>
      </c>
      <c r="O110" s="721">
        <v>0</v>
      </c>
      <c r="P110" s="722">
        <v>0</v>
      </c>
      <c r="Q110" s="721">
        <v>0</v>
      </c>
      <c r="R110" s="722">
        <v>0</v>
      </c>
      <c r="S110" s="721">
        <v>0</v>
      </c>
      <c r="T110" s="722">
        <v>0</v>
      </c>
      <c r="U110" s="721">
        <v>0</v>
      </c>
      <c r="V110" s="722">
        <v>0</v>
      </c>
      <c r="W110" s="721">
        <v>0</v>
      </c>
      <c r="X110" s="722">
        <v>0</v>
      </c>
      <c r="Y110" s="721">
        <v>0</v>
      </c>
      <c r="Z110" s="722">
        <v>0</v>
      </c>
      <c r="AA110" s="721">
        <v>3</v>
      </c>
      <c r="AB110" s="723">
        <v>13</v>
      </c>
      <c r="AC110" s="724">
        <v>10</v>
      </c>
      <c r="AD110" s="722">
        <v>29.599999999999998</v>
      </c>
      <c r="AE110" s="721">
        <v>0</v>
      </c>
      <c r="AF110" s="725">
        <v>0</v>
      </c>
    </row>
    <row r="111" spans="1:32" ht="21.75" customHeight="1" x14ac:dyDescent="0.15">
      <c r="A111" s="576"/>
      <c r="B111" s="129" t="s">
        <v>126</v>
      </c>
      <c r="C111" s="58">
        <v>5</v>
      </c>
      <c r="D111" s="59">
        <v>16.7</v>
      </c>
      <c r="E111" s="58">
        <v>5</v>
      </c>
      <c r="F111" s="59">
        <v>16.7</v>
      </c>
      <c r="G111" s="726">
        <v>1</v>
      </c>
      <c r="H111" s="727">
        <v>0.5</v>
      </c>
      <c r="I111" s="726">
        <v>4</v>
      </c>
      <c r="J111" s="727">
        <v>16.2</v>
      </c>
      <c r="K111" s="726">
        <v>0</v>
      </c>
      <c r="L111" s="727">
        <v>0</v>
      </c>
      <c r="M111" s="726">
        <v>0</v>
      </c>
      <c r="N111" s="727">
        <v>0</v>
      </c>
      <c r="O111" s="726">
        <v>0</v>
      </c>
      <c r="P111" s="727">
        <v>0</v>
      </c>
      <c r="Q111" s="726">
        <v>0</v>
      </c>
      <c r="R111" s="727">
        <v>0</v>
      </c>
      <c r="S111" s="726">
        <v>0</v>
      </c>
      <c r="T111" s="727">
        <v>0</v>
      </c>
      <c r="U111" s="726">
        <v>0</v>
      </c>
      <c r="V111" s="727">
        <v>0</v>
      </c>
      <c r="W111" s="726">
        <v>0</v>
      </c>
      <c r="X111" s="727">
        <v>0</v>
      </c>
      <c r="Y111" s="726">
        <v>0</v>
      </c>
      <c r="Z111" s="727">
        <v>0</v>
      </c>
      <c r="AA111" s="726">
        <v>0</v>
      </c>
      <c r="AB111" s="728">
        <v>0</v>
      </c>
      <c r="AC111" s="729">
        <v>5</v>
      </c>
      <c r="AD111" s="727">
        <v>16.7</v>
      </c>
      <c r="AE111" s="726">
        <v>0</v>
      </c>
      <c r="AF111" s="730">
        <v>0</v>
      </c>
    </row>
    <row r="112" spans="1:32" ht="21.75" customHeight="1" x14ac:dyDescent="0.15">
      <c r="A112" s="570" t="s">
        <v>342</v>
      </c>
      <c r="B112" s="268" t="s">
        <v>88</v>
      </c>
      <c r="C112" s="262">
        <v>52</v>
      </c>
      <c r="D112" s="263">
        <v>158.5</v>
      </c>
      <c r="E112" s="262">
        <v>52</v>
      </c>
      <c r="F112" s="263">
        <v>158.5</v>
      </c>
      <c r="G112" s="262">
        <v>30</v>
      </c>
      <c r="H112" s="263">
        <v>31.2</v>
      </c>
      <c r="I112" s="262">
        <v>14</v>
      </c>
      <c r="J112" s="263">
        <v>63</v>
      </c>
      <c r="K112" s="262">
        <v>7</v>
      </c>
      <c r="L112" s="263">
        <v>52.3</v>
      </c>
      <c r="M112" s="262">
        <v>1</v>
      </c>
      <c r="N112" s="263">
        <v>12</v>
      </c>
      <c r="O112" s="262">
        <v>0</v>
      </c>
      <c r="P112" s="263">
        <v>0</v>
      </c>
      <c r="Q112" s="262">
        <v>0</v>
      </c>
      <c r="R112" s="263">
        <v>0</v>
      </c>
      <c r="S112" s="262">
        <v>0</v>
      </c>
      <c r="T112" s="263">
        <v>0</v>
      </c>
      <c r="U112" s="262">
        <v>0</v>
      </c>
      <c r="V112" s="263">
        <v>0</v>
      </c>
      <c r="W112" s="262">
        <v>0</v>
      </c>
      <c r="X112" s="263">
        <v>0</v>
      </c>
      <c r="Y112" s="262">
        <v>0</v>
      </c>
      <c r="Z112" s="263">
        <v>0</v>
      </c>
      <c r="AA112" s="262">
        <v>0</v>
      </c>
      <c r="AB112" s="269">
        <v>0</v>
      </c>
      <c r="AC112" s="270">
        <v>55</v>
      </c>
      <c r="AD112" s="263">
        <v>164</v>
      </c>
      <c r="AE112" s="262">
        <v>0</v>
      </c>
      <c r="AF112" s="271">
        <v>0</v>
      </c>
    </row>
    <row r="113" spans="1:32" ht="21.75" customHeight="1" x14ac:dyDescent="0.15">
      <c r="A113" s="570"/>
      <c r="B113" s="123" t="s">
        <v>125</v>
      </c>
      <c r="C113" s="262">
        <v>52</v>
      </c>
      <c r="D113" s="263">
        <v>158.5</v>
      </c>
      <c r="E113" s="262">
        <v>52</v>
      </c>
      <c r="F113" s="263">
        <v>158.5</v>
      </c>
      <c r="G113" s="721">
        <v>30</v>
      </c>
      <c r="H113" s="722">
        <v>31.2</v>
      </c>
      <c r="I113" s="721">
        <v>14</v>
      </c>
      <c r="J113" s="722">
        <v>63</v>
      </c>
      <c r="K113" s="721">
        <v>7</v>
      </c>
      <c r="L113" s="722">
        <v>52.3</v>
      </c>
      <c r="M113" s="721">
        <v>1</v>
      </c>
      <c r="N113" s="722">
        <v>12</v>
      </c>
      <c r="O113" s="721">
        <v>0</v>
      </c>
      <c r="P113" s="722">
        <v>0</v>
      </c>
      <c r="Q113" s="721">
        <v>0</v>
      </c>
      <c r="R113" s="722">
        <v>0</v>
      </c>
      <c r="S113" s="721">
        <v>0</v>
      </c>
      <c r="T113" s="722">
        <v>0</v>
      </c>
      <c r="U113" s="721">
        <v>0</v>
      </c>
      <c r="V113" s="722">
        <v>0</v>
      </c>
      <c r="W113" s="721">
        <v>0</v>
      </c>
      <c r="X113" s="722">
        <v>0</v>
      </c>
      <c r="Y113" s="721">
        <v>0</v>
      </c>
      <c r="Z113" s="722">
        <v>0</v>
      </c>
      <c r="AA113" s="721">
        <v>0</v>
      </c>
      <c r="AB113" s="723">
        <v>0</v>
      </c>
      <c r="AC113" s="724">
        <v>55</v>
      </c>
      <c r="AD113" s="722">
        <v>164</v>
      </c>
      <c r="AE113" s="721">
        <v>0</v>
      </c>
      <c r="AF113" s="725">
        <v>0</v>
      </c>
    </row>
    <row r="114" spans="1:32" ht="21.75" customHeight="1" x14ac:dyDescent="0.15">
      <c r="A114" s="576"/>
      <c r="B114" s="129" t="s">
        <v>126</v>
      </c>
      <c r="C114" s="58">
        <v>0</v>
      </c>
      <c r="D114" s="59">
        <v>0</v>
      </c>
      <c r="E114" s="58">
        <v>0</v>
      </c>
      <c r="F114" s="59">
        <v>0</v>
      </c>
      <c r="G114" s="726">
        <v>0</v>
      </c>
      <c r="H114" s="727">
        <v>0</v>
      </c>
      <c r="I114" s="726">
        <v>0</v>
      </c>
      <c r="J114" s="727">
        <v>0</v>
      </c>
      <c r="K114" s="726">
        <v>0</v>
      </c>
      <c r="L114" s="727">
        <v>0</v>
      </c>
      <c r="M114" s="726">
        <v>0</v>
      </c>
      <c r="N114" s="727">
        <v>0</v>
      </c>
      <c r="O114" s="726">
        <v>0</v>
      </c>
      <c r="P114" s="727">
        <v>0</v>
      </c>
      <c r="Q114" s="726">
        <v>0</v>
      </c>
      <c r="R114" s="727">
        <v>0</v>
      </c>
      <c r="S114" s="726">
        <v>0</v>
      </c>
      <c r="T114" s="727">
        <v>0</v>
      </c>
      <c r="U114" s="726">
        <v>0</v>
      </c>
      <c r="V114" s="727">
        <v>0</v>
      </c>
      <c r="W114" s="726">
        <v>0</v>
      </c>
      <c r="X114" s="727">
        <v>0</v>
      </c>
      <c r="Y114" s="726">
        <v>0</v>
      </c>
      <c r="Z114" s="727">
        <v>0</v>
      </c>
      <c r="AA114" s="726">
        <v>0</v>
      </c>
      <c r="AB114" s="728">
        <v>0</v>
      </c>
      <c r="AC114" s="729">
        <v>0</v>
      </c>
      <c r="AD114" s="727">
        <v>0</v>
      </c>
      <c r="AE114" s="726">
        <v>0</v>
      </c>
      <c r="AF114" s="730">
        <v>0</v>
      </c>
    </row>
    <row r="115" spans="1:32" ht="21.75" customHeight="1" x14ac:dyDescent="0.15">
      <c r="A115" s="569" t="s">
        <v>343</v>
      </c>
      <c r="B115" s="158" t="s">
        <v>88</v>
      </c>
      <c r="C115" s="257">
        <v>59</v>
      </c>
      <c r="D115" s="258">
        <v>91.3</v>
      </c>
      <c r="E115" s="257">
        <v>59</v>
      </c>
      <c r="F115" s="258">
        <v>91.3</v>
      </c>
      <c r="G115" s="257">
        <v>46</v>
      </c>
      <c r="H115" s="258">
        <v>35.4</v>
      </c>
      <c r="I115" s="257">
        <v>12</v>
      </c>
      <c r="J115" s="258">
        <v>49.9</v>
      </c>
      <c r="K115" s="257">
        <v>1</v>
      </c>
      <c r="L115" s="258">
        <v>6</v>
      </c>
      <c r="M115" s="257">
        <v>0</v>
      </c>
      <c r="N115" s="258">
        <v>0</v>
      </c>
      <c r="O115" s="257">
        <v>0</v>
      </c>
      <c r="P115" s="258">
        <v>0</v>
      </c>
      <c r="Q115" s="257">
        <v>0</v>
      </c>
      <c r="R115" s="258">
        <v>0</v>
      </c>
      <c r="S115" s="257">
        <v>0</v>
      </c>
      <c r="T115" s="258">
        <v>0</v>
      </c>
      <c r="U115" s="257">
        <v>0</v>
      </c>
      <c r="V115" s="258">
        <v>0</v>
      </c>
      <c r="W115" s="257">
        <v>0</v>
      </c>
      <c r="X115" s="258">
        <v>0</v>
      </c>
      <c r="Y115" s="257">
        <v>0</v>
      </c>
      <c r="Z115" s="258">
        <v>0</v>
      </c>
      <c r="AA115" s="257">
        <v>0</v>
      </c>
      <c r="AB115" s="259">
        <v>0</v>
      </c>
      <c r="AC115" s="260">
        <v>59</v>
      </c>
      <c r="AD115" s="258">
        <v>91.3</v>
      </c>
      <c r="AE115" s="257">
        <v>0</v>
      </c>
      <c r="AF115" s="261">
        <v>0</v>
      </c>
    </row>
    <row r="116" spans="1:32" ht="21.75" customHeight="1" x14ac:dyDescent="0.15">
      <c r="A116" s="570"/>
      <c r="B116" s="123" t="s">
        <v>125</v>
      </c>
      <c r="C116" s="262">
        <v>59</v>
      </c>
      <c r="D116" s="263">
        <v>91.3</v>
      </c>
      <c r="E116" s="262">
        <v>59</v>
      </c>
      <c r="F116" s="263">
        <v>91.3</v>
      </c>
      <c r="G116" s="721">
        <v>46</v>
      </c>
      <c r="H116" s="722">
        <v>35.4</v>
      </c>
      <c r="I116" s="721">
        <v>12</v>
      </c>
      <c r="J116" s="722">
        <v>49.9</v>
      </c>
      <c r="K116" s="721">
        <v>1</v>
      </c>
      <c r="L116" s="722">
        <v>6</v>
      </c>
      <c r="M116" s="721">
        <v>0</v>
      </c>
      <c r="N116" s="722">
        <v>0</v>
      </c>
      <c r="O116" s="721">
        <v>0</v>
      </c>
      <c r="P116" s="722">
        <v>0</v>
      </c>
      <c r="Q116" s="721">
        <v>0</v>
      </c>
      <c r="R116" s="722">
        <v>0</v>
      </c>
      <c r="S116" s="721">
        <v>0</v>
      </c>
      <c r="T116" s="722">
        <v>0</v>
      </c>
      <c r="U116" s="721">
        <v>0</v>
      </c>
      <c r="V116" s="722">
        <v>0</v>
      </c>
      <c r="W116" s="721">
        <v>0</v>
      </c>
      <c r="X116" s="722">
        <v>0</v>
      </c>
      <c r="Y116" s="721">
        <v>0</v>
      </c>
      <c r="Z116" s="722">
        <v>0</v>
      </c>
      <c r="AA116" s="721">
        <v>0</v>
      </c>
      <c r="AB116" s="723">
        <v>0</v>
      </c>
      <c r="AC116" s="724">
        <v>59</v>
      </c>
      <c r="AD116" s="722">
        <v>91.3</v>
      </c>
      <c r="AE116" s="721">
        <v>0</v>
      </c>
      <c r="AF116" s="725">
        <v>0</v>
      </c>
    </row>
    <row r="117" spans="1:32" ht="21.75" customHeight="1" x14ac:dyDescent="0.15">
      <c r="A117" s="576"/>
      <c r="B117" s="129" t="s">
        <v>126</v>
      </c>
      <c r="C117" s="58">
        <v>0</v>
      </c>
      <c r="D117" s="59">
        <v>0</v>
      </c>
      <c r="E117" s="58">
        <v>0</v>
      </c>
      <c r="F117" s="59">
        <v>0</v>
      </c>
      <c r="G117" s="726">
        <v>0</v>
      </c>
      <c r="H117" s="727">
        <v>0</v>
      </c>
      <c r="I117" s="726">
        <v>0</v>
      </c>
      <c r="J117" s="727">
        <v>0</v>
      </c>
      <c r="K117" s="726">
        <v>0</v>
      </c>
      <c r="L117" s="727">
        <v>0</v>
      </c>
      <c r="M117" s="726">
        <v>0</v>
      </c>
      <c r="N117" s="727">
        <v>0</v>
      </c>
      <c r="O117" s="726">
        <v>0</v>
      </c>
      <c r="P117" s="727">
        <v>0</v>
      </c>
      <c r="Q117" s="726">
        <v>0</v>
      </c>
      <c r="R117" s="727">
        <v>0</v>
      </c>
      <c r="S117" s="726">
        <v>0</v>
      </c>
      <c r="T117" s="727">
        <v>0</v>
      </c>
      <c r="U117" s="726">
        <v>0</v>
      </c>
      <c r="V117" s="727">
        <v>0</v>
      </c>
      <c r="W117" s="726">
        <v>0</v>
      </c>
      <c r="X117" s="727">
        <v>0</v>
      </c>
      <c r="Y117" s="726">
        <v>0</v>
      </c>
      <c r="Z117" s="727">
        <v>0</v>
      </c>
      <c r="AA117" s="726">
        <v>0</v>
      </c>
      <c r="AB117" s="728">
        <v>0</v>
      </c>
      <c r="AC117" s="729">
        <v>0</v>
      </c>
      <c r="AD117" s="727">
        <v>0</v>
      </c>
      <c r="AE117" s="726">
        <v>0</v>
      </c>
      <c r="AF117" s="730">
        <v>0</v>
      </c>
    </row>
    <row r="118" spans="1:32" ht="21.75" customHeight="1" x14ac:dyDescent="0.15">
      <c r="A118" s="569" t="s">
        <v>344</v>
      </c>
      <c r="B118" s="158" t="s">
        <v>88</v>
      </c>
      <c r="C118" s="257">
        <v>29</v>
      </c>
      <c r="D118" s="258">
        <v>24.700000000000003</v>
      </c>
      <c r="E118" s="257">
        <v>29</v>
      </c>
      <c r="F118" s="258">
        <v>24.700000000000003</v>
      </c>
      <c r="G118" s="257">
        <v>28</v>
      </c>
      <c r="H118" s="258">
        <v>19.8</v>
      </c>
      <c r="I118" s="257">
        <v>1</v>
      </c>
      <c r="J118" s="258">
        <v>4.9000000000000004</v>
      </c>
      <c r="K118" s="257">
        <v>0</v>
      </c>
      <c r="L118" s="258">
        <v>0</v>
      </c>
      <c r="M118" s="257">
        <v>0</v>
      </c>
      <c r="N118" s="258">
        <v>0</v>
      </c>
      <c r="O118" s="257">
        <v>0</v>
      </c>
      <c r="P118" s="258">
        <v>0</v>
      </c>
      <c r="Q118" s="257">
        <v>0</v>
      </c>
      <c r="R118" s="258">
        <v>0</v>
      </c>
      <c r="S118" s="257">
        <v>0</v>
      </c>
      <c r="T118" s="258">
        <v>0</v>
      </c>
      <c r="U118" s="257">
        <v>0</v>
      </c>
      <c r="V118" s="258">
        <v>0</v>
      </c>
      <c r="W118" s="257">
        <v>0</v>
      </c>
      <c r="X118" s="258">
        <v>0</v>
      </c>
      <c r="Y118" s="257">
        <v>0</v>
      </c>
      <c r="Z118" s="258">
        <v>0</v>
      </c>
      <c r="AA118" s="257">
        <v>0</v>
      </c>
      <c r="AB118" s="259">
        <v>0</v>
      </c>
      <c r="AC118" s="260">
        <v>29</v>
      </c>
      <c r="AD118" s="258">
        <v>24.700000000000003</v>
      </c>
      <c r="AE118" s="257">
        <v>0</v>
      </c>
      <c r="AF118" s="261">
        <v>0</v>
      </c>
    </row>
    <row r="119" spans="1:32" ht="21.75" customHeight="1" x14ac:dyDescent="0.15">
      <c r="A119" s="570"/>
      <c r="B119" s="123" t="s">
        <v>125</v>
      </c>
      <c r="C119" s="262">
        <v>29</v>
      </c>
      <c r="D119" s="263">
        <v>24.700000000000003</v>
      </c>
      <c r="E119" s="262">
        <v>29</v>
      </c>
      <c r="F119" s="263">
        <v>24.700000000000003</v>
      </c>
      <c r="G119" s="721">
        <v>28</v>
      </c>
      <c r="H119" s="722">
        <v>19.8</v>
      </c>
      <c r="I119" s="721">
        <v>1</v>
      </c>
      <c r="J119" s="722">
        <v>4.9000000000000004</v>
      </c>
      <c r="K119" s="721">
        <v>0</v>
      </c>
      <c r="L119" s="722">
        <v>0</v>
      </c>
      <c r="M119" s="721">
        <v>0</v>
      </c>
      <c r="N119" s="722">
        <v>0</v>
      </c>
      <c r="O119" s="721">
        <v>0</v>
      </c>
      <c r="P119" s="722">
        <v>0</v>
      </c>
      <c r="Q119" s="721">
        <v>0</v>
      </c>
      <c r="R119" s="722">
        <v>0</v>
      </c>
      <c r="S119" s="721">
        <v>0</v>
      </c>
      <c r="T119" s="722">
        <v>0</v>
      </c>
      <c r="U119" s="721">
        <v>0</v>
      </c>
      <c r="V119" s="722">
        <v>0</v>
      </c>
      <c r="W119" s="721">
        <v>0</v>
      </c>
      <c r="X119" s="722">
        <v>0</v>
      </c>
      <c r="Y119" s="721">
        <v>0</v>
      </c>
      <c r="Z119" s="722">
        <v>0</v>
      </c>
      <c r="AA119" s="721">
        <v>0</v>
      </c>
      <c r="AB119" s="723">
        <v>0</v>
      </c>
      <c r="AC119" s="724">
        <v>29</v>
      </c>
      <c r="AD119" s="722">
        <v>24.700000000000003</v>
      </c>
      <c r="AE119" s="721">
        <v>0</v>
      </c>
      <c r="AF119" s="725">
        <v>0</v>
      </c>
    </row>
    <row r="120" spans="1:32" ht="21.75" customHeight="1" x14ac:dyDescent="0.15">
      <c r="A120" s="570"/>
      <c r="B120" s="123" t="s">
        <v>126</v>
      </c>
      <c r="C120" s="262">
        <v>0</v>
      </c>
      <c r="D120" s="263">
        <v>0</v>
      </c>
      <c r="E120" s="262">
        <v>0</v>
      </c>
      <c r="F120" s="263">
        <v>0</v>
      </c>
      <c r="G120" s="766">
        <v>0</v>
      </c>
      <c r="H120" s="767">
        <v>0</v>
      </c>
      <c r="I120" s="766">
        <v>0</v>
      </c>
      <c r="J120" s="767">
        <v>0</v>
      </c>
      <c r="K120" s="766">
        <v>0</v>
      </c>
      <c r="L120" s="767">
        <v>0</v>
      </c>
      <c r="M120" s="766">
        <v>0</v>
      </c>
      <c r="N120" s="767">
        <v>0</v>
      </c>
      <c r="O120" s="766">
        <v>0</v>
      </c>
      <c r="P120" s="767">
        <v>0</v>
      </c>
      <c r="Q120" s="766">
        <v>0</v>
      </c>
      <c r="R120" s="767">
        <v>0</v>
      </c>
      <c r="S120" s="766">
        <v>0</v>
      </c>
      <c r="T120" s="767">
        <v>0</v>
      </c>
      <c r="U120" s="766">
        <v>0</v>
      </c>
      <c r="V120" s="767">
        <v>0</v>
      </c>
      <c r="W120" s="766">
        <v>0</v>
      </c>
      <c r="X120" s="767">
        <v>0</v>
      </c>
      <c r="Y120" s="766">
        <v>0</v>
      </c>
      <c r="Z120" s="767">
        <v>0</v>
      </c>
      <c r="AA120" s="766">
        <v>0</v>
      </c>
      <c r="AB120" s="768">
        <v>0</v>
      </c>
      <c r="AC120" s="769">
        <v>0</v>
      </c>
      <c r="AD120" s="767">
        <v>0</v>
      </c>
      <c r="AE120" s="766">
        <v>0</v>
      </c>
      <c r="AF120" s="770">
        <v>0</v>
      </c>
    </row>
    <row r="121" spans="1:32" ht="21.75" customHeight="1" x14ac:dyDescent="0.15">
      <c r="A121" s="569" t="s">
        <v>345</v>
      </c>
      <c r="B121" s="158" t="s">
        <v>88</v>
      </c>
      <c r="C121" s="257">
        <v>83</v>
      </c>
      <c r="D121" s="258">
        <v>145.30000000000001</v>
      </c>
      <c r="E121" s="257">
        <v>83</v>
      </c>
      <c r="F121" s="258">
        <v>145.30000000000001</v>
      </c>
      <c r="G121" s="257">
        <v>61</v>
      </c>
      <c r="H121" s="258">
        <v>53</v>
      </c>
      <c r="I121" s="257">
        <v>22</v>
      </c>
      <c r="J121" s="258">
        <v>92.3</v>
      </c>
      <c r="K121" s="257">
        <v>0</v>
      </c>
      <c r="L121" s="258">
        <v>0</v>
      </c>
      <c r="M121" s="257">
        <v>0</v>
      </c>
      <c r="N121" s="258">
        <v>0</v>
      </c>
      <c r="O121" s="257">
        <v>0</v>
      </c>
      <c r="P121" s="258">
        <v>0</v>
      </c>
      <c r="Q121" s="257">
        <v>0</v>
      </c>
      <c r="R121" s="258">
        <v>0</v>
      </c>
      <c r="S121" s="257">
        <v>0</v>
      </c>
      <c r="T121" s="258">
        <v>0</v>
      </c>
      <c r="U121" s="257">
        <v>0</v>
      </c>
      <c r="V121" s="258">
        <v>0</v>
      </c>
      <c r="W121" s="257">
        <v>0</v>
      </c>
      <c r="X121" s="258">
        <v>0</v>
      </c>
      <c r="Y121" s="257">
        <v>0</v>
      </c>
      <c r="Z121" s="258">
        <v>0</v>
      </c>
      <c r="AA121" s="257">
        <v>0</v>
      </c>
      <c r="AB121" s="259">
        <v>0</v>
      </c>
      <c r="AC121" s="260">
        <v>89</v>
      </c>
      <c r="AD121" s="258">
        <v>158.30000000000001</v>
      </c>
      <c r="AE121" s="257">
        <v>0</v>
      </c>
      <c r="AF121" s="261">
        <v>0</v>
      </c>
    </row>
    <row r="122" spans="1:32" ht="21.75" customHeight="1" x14ac:dyDescent="0.15">
      <c r="A122" s="570"/>
      <c r="B122" s="123" t="s">
        <v>125</v>
      </c>
      <c r="C122" s="262">
        <v>83</v>
      </c>
      <c r="D122" s="263">
        <v>145.30000000000001</v>
      </c>
      <c r="E122" s="262">
        <v>83</v>
      </c>
      <c r="F122" s="263">
        <v>145.30000000000001</v>
      </c>
      <c r="G122" s="721">
        <v>61</v>
      </c>
      <c r="H122" s="722">
        <v>53</v>
      </c>
      <c r="I122" s="721">
        <v>22</v>
      </c>
      <c r="J122" s="722">
        <v>92.3</v>
      </c>
      <c r="K122" s="721">
        <v>0</v>
      </c>
      <c r="L122" s="722">
        <v>0</v>
      </c>
      <c r="M122" s="721">
        <v>0</v>
      </c>
      <c r="N122" s="722">
        <v>0</v>
      </c>
      <c r="O122" s="721">
        <v>0</v>
      </c>
      <c r="P122" s="722">
        <v>0</v>
      </c>
      <c r="Q122" s="721">
        <v>0</v>
      </c>
      <c r="R122" s="722">
        <v>0</v>
      </c>
      <c r="S122" s="721">
        <v>0</v>
      </c>
      <c r="T122" s="722">
        <v>0</v>
      </c>
      <c r="U122" s="721">
        <v>0</v>
      </c>
      <c r="V122" s="722">
        <v>0</v>
      </c>
      <c r="W122" s="721">
        <v>0</v>
      </c>
      <c r="X122" s="722">
        <v>0</v>
      </c>
      <c r="Y122" s="721">
        <v>0</v>
      </c>
      <c r="Z122" s="722">
        <v>0</v>
      </c>
      <c r="AA122" s="721">
        <v>0</v>
      </c>
      <c r="AB122" s="723">
        <v>0</v>
      </c>
      <c r="AC122" s="724">
        <v>89</v>
      </c>
      <c r="AD122" s="722">
        <v>158.30000000000001</v>
      </c>
      <c r="AE122" s="721">
        <v>0</v>
      </c>
      <c r="AF122" s="725">
        <v>0</v>
      </c>
    </row>
    <row r="123" spans="1:32" ht="21.75" customHeight="1" thickBot="1" x14ac:dyDescent="0.2">
      <c r="A123" s="571"/>
      <c r="B123" s="144" t="s">
        <v>126</v>
      </c>
      <c r="C123" s="264">
        <v>0</v>
      </c>
      <c r="D123" s="265">
        <v>0</v>
      </c>
      <c r="E123" s="264">
        <v>0</v>
      </c>
      <c r="F123" s="265">
        <v>0</v>
      </c>
      <c r="G123" s="731">
        <v>0</v>
      </c>
      <c r="H123" s="732">
        <v>0</v>
      </c>
      <c r="I123" s="731">
        <v>0</v>
      </c>
      <c r="J123" s="732">
        <v>0</v>
      </c>
      <c r="K123" s="731">
        <v>0</v>
      </c>
      <c r="L123" s="732">
        <v>0</v>
      </c>
      <c r="M123" s="731">
        <v>0</v>
      </c>
      <c r="N123" s="732">
        <v>0</v>
      </c>
      <c r="O123" s="731">
        <v>0</v>
      </c>
      <c r="P123" s="732">
        <v>0</v>
      </c>
      <c r="Q123" s="731">
        <v>0</v>
      </c>
      <c r="R123" s="732">
        <v>0</v>
      </c>
      <c r="S123" s="731">
        <v>0</v>
      </c>
      <c r="T123" s="732">
        <v>0</v>
      </c>
      <c r="U123" s="731">
        <v>0</v>
      </c>
      <c r="V123" s="732">
        <v>0</v>
      </c>
      <c r="W123" s="731">
        <v>0</v>
      </c>
      <c r="X123" s="732">
        <v>0</v>
      </c>
      <c r="Y123" s="731">
        <v>0</v>
      </c>
      <c r="Z123" s="732">
        <v>0</v>
      </c>
      <c r="AA123" s="731">
        <v>0</v>
      </c>
      <c r="AB123" s="733">
        <v>0</v>
      </c>
      <c r="AC123" s="734">
        <v>0</v>
      </c>
      <c r="AD123" s="732">
        <v>0</v>
      </c>
      <c r="AE123" s="731">
        <v>0</v>
      </c>
      <c r="AF123" s="735">
        <v>0</v>
      </c>
    </row>
    <row r="124" spans="1:32" s="97" customFormat="1" ht="13.5" customHeight="1" x14ac:dyDescent="0.4">
      <c r="E124" s="736"/>
      <c r="F124" s="736"/>
      <c r="G124" s="736"/>
      <c r="H124" s="736"/>
      <c r="I124" s="736"/>
      <c r="J124" s="736"/>
      <c r="K124" s="736"/>
      <c r="L124" s="736"/>
      <c r="M124" s="736"/>
      <c r="N124" s="736"/>
      <c r="O124" s="736"/>
      <c r="P124" s="736"/>
      <c r="Q124" s="736"/>
      <c r="R124" s="736"/>
      <c r="S124" s="736"/>
      <c r="T124" s="736"/>
      <c r="U124" s="736"/>
      <c r="V124" s="736"/>
      <c r="W124" s="736"/>
      <c r="X124" s="736"/>
      <c r="Y124" s="736"/>
      <c r="Z124" s="736"/>
      <c r="AA124" s="736"/>
      <c r="AB124" s="736"/>
      <c r="AC124" s="736"/>
      <c r="AD124" s="736"/>
      <c r="AE124" s="736"/>
      <c r="AF124" s="736"/>
    </row>
    <row r="125" spans="1:32" ht="14.25" customHeight="1" thickBot="1" x14ac:dyDescent="0.2">
      <c r="A125" s="239" t="s">
        <v>170</v>
      </c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739"/>
      <c r="AC125" s="740"/>
      <c r="AD125" s="740"/>
      <c r="AE125" s="740"/>
      <c r="AF125" s="741" t="s">
        <v>289</v>
      </c>
    </row>
    <row r="126" spans="1:32" ht="24.75" customHeight="1" x14ac:dyDescent="0.4">
      <c r="A126" s="587" t="s">
        <v>290</v>
      </c>
      <c r="B126" s="590" t="s">
        <v>109</v>
      </c>
      <c r="C126" s="577" t="s">
        <v>291</v>
      </c>
      <c r="D126" s="578"/>
      <c r="E126" s="742" t="s">
        <v>292</v>
      </c>
      <c r="F126" s="743"/>
      <c r="G126" s="743"/>
      <c r="H126" s="743"/>
      <c r="I126" s="743"/>
      <c r="J126" s="743"/>
      <c r="K126" s="743"/>
      <c r="L126" s="743"/>
      <c r="M126" s="743"/>
      <c r="N126" s="743"/>
      <c r="O126" s="743"/>
      <c r="P126" s="743"/>
      <c r="Q126" s="743" t="s">
        <v>293</v>
      </c>
      <c r="R126" s="743"/>
      <c r="S126" s="743"/>
      <c r="T126" s="743"/>
      <c r="U126" s="743"/>
      <c r="V126" s="743"/>
      <c r="W126" s="743"/>
      <c r="X126" s="744"/>
      <c r="Y126" s="745" t="s">
        <v>294</v>
      </c>
      <c r="Z126" s="746"/>
      <c r="AA126" s="747" t="s">
        <v>295</v>
      </c>
      <c r="AB126" s="748"/>
      <c r="AC126" s="711" t="str">
        <f>'１－５'!$L$3</f>
        <v>令和３年</v>
      </c>
      <c r="AD126" s="749"/>
      <c r="AE126" s="749"/>
      <c r="AF126" s="750"/>
    </row>
    <row r="127" spans="1:32" ht="24.75" customHeight="1" x14ac:dyDescent="0.15">
      <c r="A127" s="588"/>
      <c r="B127" s="591"/>
      <c r="C127" s="572" t="s">
        <v>296</v>
      </c>
      <c r="D127" s="515"/>
      <c r="E127" s="751" t="s">
        <v>297</v>
      </c>
      <c r="F127" s="752"/>
      <c r="G127" s="753" t="s">
        <v>298</v>
      </c>
      <c r="H127" s="752"/>
      <c r="I127" s="753" t="s">
        <v>299</v>
      </c>
      <c r="J127" s="752"/>
      <c r="K127" s="754" t="s">
        <v>300</v>
      </c>
      <c r="L127" s="755"/>
      <c r="M127" s="754" t="s">
        <v>301</v>
      </c>
      <c r="N127" s="755"/>
      <c r="O127" s="754" t="s">
        <v>302</v>
      </c>
      <c r="P127" s="755"/>
      <c r="Q127" s="754" t="s">
        <v>303</v>
      </c>
      <c r="R127" s="755"/>
      <c r="S127" s="754" t="s">
        <v>304</v>
      </c>
      <c r="T127" s="755"/>
      <c r="U127" s="754" t="s">
        <v>305</v>
      </c>
      <c r="V127" s="755"/>
      <c r="W127" s="754" t="s">
        <v>306</v>
      </c>
      <c r="X127" s="755"/>
      <c r="Y127" s="756" t="s">
        <v>122</v>
      </c>
      <c r="Z127" s="757"/>
      <c r="AA127" s="758"/>
      <c r="AB127" s="759"/>
      <c r="AC127" s="760" t="s">
        <v>307</v>
      </c>
      <c r="AD127" s="755"/>
      <c r="AE127" s="753" t="s">
        <v>308</v>
      </c>
      <c r="AF127" s="761"/>
    </row>
    <row r="128" spans="1:32" ht="26.25" customHeight="1" x14ac:dyDescent="0.15">
      <c r="A128" s="589"/>
      <c r="B128" s="592"/>
      <c r="C128" s="15" t="s">
        <v>309</v>
      </c>
      <c r="D128" s="15" t="s">
        <v>310</v>
      </c>
      <c r="E128" s="762" t="s">
        <v>309</v>
      </c>
      <c r="F128" s="762" t="s">
        <v>310</v>
      </c>
      <c r="G128" s="762" t="s">
        <v>309</v>
      </c>
      <c r="H128" s="762" t="s">
        <v>310</v>
      </c>
      <c r="I128" s="762" t="s">
        <v>309</v>
      </c>
      <c r="J128" s="762" t="s">
        <v>310</v>
      </c>
      <c r="K128" s="762" t="s">
        <v>309</v>
      </c>
      <c r="L128" s="762" t="s">
        <v>310</v>
      </c>
      <c r="M128" s="762" t="s">
        <v>309</v>
      </c>
      <c r="N128" s="762" t="s">
        <v>310</v>
      </c>
      <c r="O128" s="762" t="s">
        <v>309</v>
      </c>
      <c r="P128" s="762" t="s">
        <v>310</v>
      </c>
      <c r="Q128" s="762" t="s">
        <v>309</v>
      </c>
      <c r="R128" s="762" t="s">
        <v>310</v>
      </c>
      <c r="S128" s="762" t="s">
        <v>309</v>
      </c>
      <c r="T128" s="762" t="s">
        <v>310</v>
      </c>
      <c r="U128" s="762" t="s">
        <v>309</v>
      </c>
      <c r="V128" s="762" t="s">
        <v>310</v>
      </c>
      <c r="W128" s="762" t="s">
        <v>309</v>
      </c>
      <c r="X128" s="762" t="s">
        <v>310</v>
      </c>
      <c r="Y128" s="762" t="s">
        <v>309</v>
      </c>
      <c r="Z128" s="762" t="s">
        <v>310</v>
      </c>
      <c r="AA128" s="762" t="s">
        <v>309</v>
      </c>
      <c r="AB128" s="763" t="s">
        <v>310</v>
      </c>
      <c r="AC128" s="764" t="s">
        <v>309</v>
      </c>
      <c r="AD128" s="762" t="s">
        <v>310</v>
      </c>
      <c r="AE128" s="762" t="s">
        <v>309</v>
      </c>
      <c r="AF128" s="765" t="s">
        <v>310</v>
      </c>
    </row>
    <row r="129" spans="1:32" ht="21.75" customHeight="1" x14ac:dyDescent="0.15">
      <c r="A129" s="569" t="s">
        <v>346</v>
      </c>
      <c r="B129" s="158" t="s">
        <v>88</v>
      </c>
      <c r="C129" s="257">
        <v>57</v>
      </c>
      <c r="D129" s="258">
        <v>70.599999999999994</v>
      </c>
      <c r="E129" s="257">
        <v>57</v>
      </c>
      <c r="F129" s="258">
        <v>70.599999999999994</v>
      </c>
      <c r="G129" s="257">
        <v>54</v>
      </c>
      <c r="H129" s="258">
        <v>57.1</v>
      </c>
      <c r="I129" s="257">
        <v>3</v>
      </c>
      <c r="J129" s="258">
        <v>13.5</v>
      </c>
      <c r="K129" s="257">
        <v>0</v>
      </c>
      <c r="L129" s="258">
        <v>0</v>
      </c>
      <c r="M129" s="257">
        <v>0</v>
      </c>
      <c r="N129" s="258">
        <v>0</v>
      </c>
      <c r="O129" s="257">
        <v>0</v>
      </c>
      <c r="P129" s="258">
        <v>0</v>
      </c>
      <c r="Q129" s="257">
        <v>0</v>
      </c>
      <c r="R129" s="258">
        <v>0</v>
      </c>
      <c r="S129" s="257">
        <v>0</v>
      </c>
      <c r="T129" s="258">
        <v>0</v>
      </c>
      <c r="U129" s="257">
        <v>0</v>
      </c>
      <c r="V129" s="258">
        <v>0</v>
      </c>
      <c r="W129" s="257">
        <v>0</v>
      </c>
      <c r="X129" s="258">
        <v>0</v>
      </c>
      <c r="Y129" s="257">
        <v>0</v>
      </c>
      <c r="Z129" s="258">
        <v>0</v>
      </c>
      <c r="AA129" s="257">
        <v>0</v>
      </c>
      <c r="AB129" s="259">
        <v>0</v>
      </c>
      <c r="AC129" s="260">
        <v>59</v>
      </c>
      <c r="AD129" s="258">
        <v>71.7</v>
      </c>
      <c r="AE129" s="257">
        <v>0</v>
      </c>
      <c r="AF129" s="261">
        <v>0</v>
      </c>
    </row>
    <row r="130" spans="1:32" ht="21.75" customHeight="1" x14ac:dyDescent="0.15">
      <c r="A130" s="570"/>
      <c r="B130" s="123" t="s">
        <v>125</v>
      </c>
      <c r="C130" s="262">
        <v>57</v>
      </c>
      <c r="D130" s="263">
        <v>70.599999999999994</v>
      </c>
      <c r="E130" s="262">
        <v>57</v>
      </c>
      <c r="F130" s="263">
        <v>70.599999999999994</v>
      </c>
      <c r="G130" s="721">
        <v>54</v>
      </c>
      <c r="H130" s="722">
        <v>57.1</v>
      </c>
      <c r="I130" s="721">
        <v>3</v>
      </c>
      <c r="J130" s="722">
        <v>13.5</v>
      </c>
      <c r="K130" s="721">
        <v>0</v>
      </c>
      <c r="L130" s="722">
        <v>0</v>
      </c>
      <c r="M130" s="721">
        <v>0</v>
      </c>
      <c r="N130" s="722">
        <v>0</v>
      </c>
      <c r="O130" s="721">
        <v>0</v>
      </c>
      <c r="P130" s="722">
        <v>0</v>
      </c>
      <c r="Q130" s="721">
        <v>0</v>
      </c>
      <c r="R130" s="722">
        <v>0</v>
      </c>
      <c r="S130" s="721">
        <v>0</v>
      </c>
      <c r="T130" s="722">
        <v>0</v>
      </c>
      <c r="U130" s="721">
        <v>0</v>
      </c>
      <c r="V130" s="722">
        <v>0</v>
      </c>
      <c r="W130" s="721">
        <v>0</v>
      </c>
      <c r="X130" s="722">
        <v>0</v>
      </c>
      <c r="Y130" s="721">
        <v>0</v>
      </c>
      <c r="Z130" s="722">
        <v>0</v>
      </c>
      <c r="AA130" s="721">
        <v>0</v>
      </c>
      <c r="AB130" s="723">
        <v>0</v>
      </c>
      <c r="AC130" s="724">
        <v>59</v>
      </c>
      <c r="AD130" s="722">
        <v>71.7</v>
      </c>
      <c r="AE130" s="721">
        <v>0</v>
      </c>
      <c r="AF130" s="725">
        <v>0</v>
      </c>
    </row>
    <row r="131" spans="1:32" ht="21.75" customHeight="1" x14ac:dyDescent="0.15">
      <c r="A131" s="576"/>
      <c r="B131" s="129" t="s">
        <v>126</v>
      </c>
      <c r="C131" s="58">
        <v>0</v>
      </c>
      <c r="D131" s="59">
        <v>0</v>
      </c>
      <c r="E131" s="58">
        <v>0</v>
      </c>
      <c r="F131" s="59">
        <v>0</v>
      </c>
      <c r="G131" s="726">
        <v>0</v>
      </c>
      <c r="H131" s="727">
        <v>0</v>
      </c>
      <c r="I131" s="726">
        <v>0</v>
      </c>
      <c r="J131" s="727">
        <v>0</v>
      </c>
      <c r="K131" s="726">
        <v>0</v>
      </c>
      <c r="L131" s="727">
        <v>0</v>
      </c>
      <c r="M131" s="726">
        <v>0</v>
      </c>
      <c r="N131" s="727">
        <v>0</v>
      </c>
      <c r="O131" s="726">
        <v>0</v>
      </c>
      <c r="P131" s="727">
        <v>0</v>
      </c>
      <c r="Q131" s="726">
        <v>0</v>
      </c>
      <c r="R131" s="727">
        <v>0</v>
      </c>
      <c r="S131" s="726">
        <v>0</v>
      </c>
      <c r="T131" s="727">
        <v>0</v>
      </c>
      <c r="U131" s="726">
        <v>0</v>
      </c>
      <c r="V131" s="727">
        <v>0</v>
      </c>
      <c r="W131" s="726">
        <v>0</v>
      </c>
      <c r="X131" s="727">
        <v>0</v>
      </c>
      <c r="Y131" s="726">
        <v>0</v>
      </c>
      <c r="Z131" s="727">
        <v>0</v>
      </c>
      <c r="AA131" s="726">
        <v>0</v>
      </c>
      <c r="AB131" s="728">
        <v>0</v>
      </c>
      <c r="AC131" s="729">
        <v>0</v>
      </c>
      <c r="AD131" s="727">
        <v>0</v>
      </c>
      <c r="AE131" s="726">
        <v>0</v>
      </c>
      <c r="AF131" s="730">
        <v>0</v>
      </c>
    </row>
    <row r="132" spans="1:32" ht="21.75" customHeight="1" x14ac:dyDescent="0.15">
      <c r="A132" s="569" t="s">
        <v>347</v>
      </c>
      <c r="B132" s="158" t="s">
        <v>88</v>
      </c>
      <c r="C132" s="257">
        <v>35</v>
      </c>
      <c r="D132" s="258">
        <v>33.700000000000003</v>
      </c>
      <c r="E132" s="257">
        <v>35</v>
      </c>
      <c r="F132" s="258">
        <v>33.700000000000003</v>
      </c>
      <c r="G132" s="257">
        <v>34</v>
      </c>
      <c r="H132" s="258">
        <v>30.3</v>
      </c>
      <c r="I132" s="257">
        <v>1</v>
      </c>
      <c r="J132" s="258">
        <v>3.4</v>
      </c>
      <c r="K132" s="257">
        <v>0</v>
      </c>
      <c r="L132" s="258">
        <v>0</v>
      </c>
      <c r="M132" s="257">
        <v>0</v>
      </c>
      <c r="N132" s="258">
        <v>0</v>
      </c>
      <c r="O132" s="257">
        <v>0</v>
      </c>
      <c r="P132" s="258">
        <v>0</v>
      </c>
      <c r="Q132" s="257">
        <v>0</v>
      </c>
      <c r="R132" s="258">
        <v>0</v>
      </c>
      <c r="S132" s="257">
        <v>0</v>
      </c>
      <c r="T132" s="258">
        <v>0</v>
      </c>
      <c r="U132" s="257">
        <v>0</v>
      </c>
      <c r="V132" s="258">
        <v>0</v>
      </c>
      <c r="W132" s="257">
        <v>0</v>
      </c>
      <c r="X132" s="258">
        <v>0</v>
      </c>
      <c r="Y132" s="257">
        <v>0</v>
      </c>
      <c r="Z132" s="258">
        <v>0</v>
      </c>
      <c r="AA132" s="257">
        <v>0</v>
      </c>
      <c r="AB132" s="259">
        <v>0</v>
      </c>
      <c r="AC132" s="260">
        <v>36</v>
      </c>
      <c r="AD132" s="258">
        <v>34.299999999999997</v>
      </c>
      <c r="AE132" s="257">
        <v>0</v>
      </c>
      <c r="AF132" s="261">
        <v>0</v>
      </c>
    </row>
    <row r="133" spans="1:32" ht="21.75" customHeight="1" x14ac:dyDescent="0.15">
      <c r="A133" s="570"/>
      <c r="B133" s="123" t="s">
        <v>125</v>
      </c>
      <c r="C133" s="262">
        <v>35</v>
      </c>
      <c r="D133" s="263">
        <v>33.700000000000003</v>
      </c>
      <c r="E133" s="262">
        <v>35</v>
      </c>
      <c r="F133" s="263">
        <v>33.700000000000003</v>
      </c>
      <c r="G133" s="721">
        <v>34</v>
      </c>
      <c r="H133" s="722">
        <v>30.3</v>
      </c>
      <c r="I133" s="721">
        <v>1</v>
      </c>
      <c r="J133" s="722">
        <v>3.4</v>
      </c>
      <c r="K133" s="721">
        <v>0</v>
      </c>
      <c r="L133" s="722">
        <v>0</v>
      </c>
      <c r="M133" s="721">
        <v>0</v>
      </c>
      <c r="N133" s="722">
        <v>0</v>
      </c>
      <c r="O133" s="721">
        <v>0</v>
      </c>
      <c r="P133" s="722">
        <v>0</v>
      </c>
      <c r="Q133" s="721">
        <v>0</v>
      </c>
      <c r="R133" s="722">
        <v>0</v>
      </c>
      <c r="S133" s="721">
        <v>0</v>
      </c>
      <c r="T133" s="722">
        <v>0</v>
      </c>
      <c r="U133" s="721">
        <v>0</v>
      </c>
      <c r="V133" s="722">
        <v>0</v>
      </c>
      <c r="W133" s="721">
        <v>0</v>
      </c>
      <c r="X133" s="722">
        <v>0</v>
      </c>
      <c r="Y133" s="721">
        <v>0</v>
      </c>
      <c r="Z133" s="722">
        <v>0</v>
      </c>
      <c r="AA133" s="721">
        <v>0</v>
      </c>
      <c r="AB133" s="723">
        <v>0</v>
      </c>
      <c r="AC133" s="724">
        <v>36</v>
      </c>
      <c r="AD133" s="722">
        <v>34.299999999999997</v>
      </c>
      <c r="AE133" s="721">
        <v>0</v>
      </c>
      <c r="AF133" s="725">
        <v>0</v>
      </c>
    </row>
    <row r="134" spans="1:32" ht="21.75" customHeight="1" x14ac:dyDescent="0.15">
      <c r="A134" s="576"/>
      <c r="B134" s="129" t="s">
        <v>126</v>
      </c>
      <c r="C134" s="58">
        <v>0</v>
      </c>
      <c r="D134" s="59">
        <v>0</v>
      </c>
      <c r="E134" s="58">
        <v>0</v>
      </c>
      <c r="F134" s="59">
        <v>0</v>
      </c>
      <c r="G134" s="726">
        <v>0</v>
      </c>
      <c r="H134" s="727">
        <v>0</v>
      </c>
      <c r="I134" s="726">
        <v>0</v>
      </c>
      <c r="J134" s="727">
        <v>0</v>
      </c>
      <c r="K134" s="726">
        <v>0</v>
      </c>
      <c r="L134" s="727">
        <v>0</v>
      </c>
      <c r="M134" s="726">
        <v>0</v>
      </c>
      <c r="N134" s="727">
        <v>0</v>
      </c>
      <c r="O134" s="726">
        <v>0</v>
      </c>
      <c r="P134" s="727">
        <v>0</v>
      </c>
      <c r="Q134" s="726">
        <v>0</v>
      </c>
      <c r="R134" s="727">
        <v>0</v>
      </c>
      <c r="S134" s="726">
        <v>0</v>
      </c>
      <c r="T134" s="727">
        <v>0</v>
      </c>
      <c r="U134" s="726">
        <v>0</v>
      </c>
      <c r="V134" s="727">
        <v>0</v>
      </c>
      <c r="W134" s="726">
        <v>0</v>
      </c>
      <c r="X134" s="727">
        <v>0</v>
      </c>
      <c r="Y134" s="726">
        <v>0</v>
      </c>
      <c r="Z134" s="727">
        <v>0</v>
      </c>
      <c r="AA134" s="726">
        <v>0</v>
      </c>
      <c r="AB134" s="728">
        <v>0</v>
      </c>
      <c r="AC134" s="729">
        <v>0</v>
      </c>
      <c r="AD134" s="727">
        <v>0</v>
      </c>
      <c r="AE134" s="726">
        <v>0</v>
      </c>
      <c r="AF134" s="730">
        <v>0</v>
      </c>
    </row>
    <row r="135" spans="1:32" ht="21.75" customHeight="1" x14ac:dyDescent="0.15">
      <c r="A135" s="569" t="s">
        <v>348</v>
      </c>
      <c r="B135" s="158" t="s">
        <v>88</v>
      </c>
      <c r="C135" s="257">
        <v>74</v>
      </c>
      <c r="D135" s="258">
        <v>202.39999999999998</v>
      </c>
      <c r="E135" s="257">
        <v>74</v>
      </c>
      <c r="F135" s="258">
        <v>202.39999999999998</v>
      </c>
      <c r="G135" s="257">
        <v>49</v>
      </c>
      <c r="H135" s="258">
        <v>51.4</v>
      </c>
      <c r="I135" s="257">
        <v>20</v>
      </c>
      <c r="J135" s="258">
        <v>83.9</v>
      </c>
      <c r="K135" s="257">
        <v>3</v>
      </c>
      <c r="L135" s="258">
        <v>29.1</v>
      </c>
      <c r="M135" s="257">
        <v>2</v>
      </c>
      <c r="N135" s="258">
        <v>38</v>
      </c>
      <c r="O135" s="257">
        <v>0</v>
      </c>
      <c r="P135" s="258">
        <v>0</v>
      </c>
      <c r="Q135" s="257">
        <v>0</v>
      </c>
      <c r="R135" s="258">
        <v>0</v>
      </c>
      <c r="S135" s="257">
        <v>0</v>
      </c>
      <c r="T135" s="258">
        <v>0</v>
      </c>
      <c r="U135" s="257">
        <v>0</v>
      </c>
      <c r="V135" s="258">
        <v>0</v>
      </c>
      <c r="W135" s="257">
        <v>0</v>
      </c>
      <c r="X135" s="258">
        <v>0</v>
      </c>
      <c r="Y135" s="257">
        <v>0</v>
      </c>
      <c r="Z135" s="258">
        <v>0</v>
      </c>
      <c r="AA135" s="257">
        <v>0</v>
      </c>
      <c r="AB135" s="259">
        <v>0</v>
      </c>
      <c r="AC135" s="260">
        <v>75</v>
      </c>
      <c r="AD135" s="258">
        <v>203.3</v>
      </c>
      <c r="AE135" s="257">
        <v>0</v>
      </c>
      <c r="AF135" s="261">
        <v>0</v>
      </c>
    </row>
    <row r="136" spans="1:32" ht="21.75" customHeight="1" x14ac:dyDescent="0.15">
      <c r="A136" s="570"/>
      <c r="B136" s="123" t="s">
        <v>125</v>
      </c>
      <c r="C136" s="262">
        <v>69</v>
      </c>
      <c r="D136" s="263">
        <v>165.2</v>
      </c>
      <c r="E136" s="262">
        <v>69</v>
      </c>
      <c r="F136" s="263">
        <v>165.2</v>
      </c>
      <c r="G136" s="721">
        <v>49</v>
      </c>
      <c r="H136" s="722">
        <v>51.4</v>
      </c>
      <c r="I136" s="721">
        <v>16</v>
      </c>
      <c r="J136" s="722">
        <v>65.7</v>
      </c>
      <c r="K136" s="721">
        <v>3</v>
      </c>
      <c r="L136" s="722">
        <v>29.1</v>
      </c>
      <c r="M136" s="721">
        <v>1</v>
      </c>
      <c r="N136" s="722">
        <v>19</v>
      </c>
      <c r="O136" s="721">
        <v>0</v>
      </c>
      <c r="P136" s="722">
        <v>0</v>
      </c>
      <c r="Q136" s="721">
        <v>0</v>
      </c>
      <c r="R136" s="722">
        <v>0</v>
      </c>
      <c r="S136" s="721">
        <v>0</v>
      </c>
      <c r="T136" s="722">
        <v>0</v>
      </c>
      <c r="U136" s="721">
        <v>0</v>
      </c>
      <c r="V136" s="722">
        <v>0</v>
      </c>
      <c r="W136" s="721">
        <v>0</v>
      </c>
      <c r="X136" s="722">
        <v>0</v>
      </c>
      <c r="Y136" s="721">
        <v>0</v>
      </c>
      <c r="Z136" s="722">
        <v>0</v>
      </c>
      <c r="AA136" s="721">
        <v>0</v>
      </c>
      <c r="AB136" s="723">
        <v>0</v>
      </c>
      <c r="AC136" s="724">
        <v>71</v>
      </c>
      <c r="AD136" s="722">
        <v>169.6</v>
      </c>
      <c r="AE136" s="721">
        <v>0</v>
      </c>
      <c r="AF136" s="725">
        <v>0</v>
      </c>
    </row>
    <row r="137" spans="1:32" ht="21.75" customHeight="1" x14ac:dyDescent="0.15">
      <c r="A137" s="576"/>
      <c r="B137" s="129" t="s">
        <v>126</v>
      </c>
      <c r="C137" s="58">
        <v>5</v>
      </c>
      <c r="D137" s="59">
        <v>37.200000000000003</v>
      </c>
      <c r="E137" s="58">
        <v>5</v>
      </c>
      <c r="F137" s="59">
        <v>37.200000000000003</v>
      </c>
      <c r="G137" s="726">
        <v>0</v>
      </c>
      <c r="H137" s="727">
        <v>0</v>
      </c>
      <c r="I137" s="726">
        <v>4</v>
      </c>
      <c r="J137" s="727">
        <v>18.2</v>
      </c>
      <c r="K137" s="726">
        <v>0</v>
      </c>
      <c r="L137" s="727">
        <v>0</v>
      </c>
      <c r="M137" s="726">
        <v>1</v>
      </c>
      <c r="N137" s="727">
        <v>19</v>
      </c>
      <c r="O137" s="726">
        <v>0</v>
      </c>
      <c r="P137" s="727">
        <v>0</v>
      </c>
      <c r="Q137" s="726">
        <v>0</v>
      </c>
      <c r="R137" s="727">
        <v>0</v>
      </c>
      <c r="S137" s="726">
        <v>0</v>
      </c>
      <c r="T137" s="727">
        <v>0</v>
      </c>
      <c r="U137" s="726">
        <v>0</v>
      </c>
      <c r="V137" s="727">
        <v>0</v>
      </c>
      <c r="W137" s="726">
        <v>0</v>
      </c>
      <c r="X137" s="727">
        <v>0</v>
      </c>
      <c r="Y137" s="726">
        <v>0</v>
      </c>
      <c r="Z137" s="727">
        <v>0</v>
      </c>
      <c r="AA137" s="726">
        <v>0</v>
      </c>
      <c r="AB137" s="728">
        <v>0</v>
      </c>
      <c r="AC137" s="729">
        <v>4</v>
      </c>
      <c r="AD137" s="727">
        <v>33.700000000000003</v>
      </c>
      <c r="AE137" s="726">
        <v>0</v>
      </c>
      <c r="AF137" s="730">
        <v>0</v>
      </c>
    </row>
    <row r="138" spans="1:32" ht="21.75" customHeight="1" x14ac:dyDescent="0.15">
      <c r="A138" s="569" t="s">
        <v>349</v>
      </c>
      <c r="B138" s="158" t="s">
        <v>88</v>
      </c>
      <c r="C138" s="257">
        <v>164</v>
      </c>
      <c r="D138" s="258">
        <v>188</v>
      </c>
      <c r="E138" s="257">
        <v>164</v>
      </c>
      <c r="F138" s="258">
        <v>188</v>
      </c>
      <c r="G138" s="257">
        <v>151</v>
      </c>
      <c r="H138" s="258">
        <v>121.2</v>
      </c>
      <c r="I138" s="257">
        <v>10</v>
      </c>
      <c r="J138" s="258">
        <v>41.6</v>
      </c>
      <c r="K138" s="257">
        <v>3</v>
      </c>
      <c r="L138" s="258">
        <v>25.2</v>
      </c>
      <c r="M138" s="257">
        <v>0</v>
      </c>
      <c r="N138" s="258">
        <v>0</v>
      </c>
      <c r="O138" s="257">
        <v>0</v>
      </c>
      <c r="P138" s="258">
        <v>0</v>
      </c>
      <c r="Q138" s="257">
        <v>0</v>
      </c>
      <c r="R138" s="258">
        <v>0</v>
      </c>
      <c r="S138" s="257">
        <v>0</v>
      </c>
      <c r="T138" s="258">
        <v>0</v>
      </c>
      <c r="U138" s="257">
        <v>0</v>
      </c>
      <c r="V138" s="258">
        <v>0</v>
      </c>
      <c r="W138" s="257">
        <v>0</v>
      </c>
      <c r="X138" s="258">
        <v>0</v>
      </c>
      <c r="Y138" s="257">
        <v>0</v>
      </c>
      <c r="Z138" s="258">
        <v>0</v>
      </c>
      <c r="AA138" s="257">
        <v>0</v>
      </c>
      <c r="AB138" s="259">
        <v>0</v>
      </c>
      <c r="AC138" s="260">
        <v>163</v>
      </c>
      <c r="AD138" s="258">
        <v>179.5</v>
      </c>
      <c r="AE138" s="257">
        <v>0</v>
      </c>
      <c r="AF138" s="261">
        <v>0</v>
      </c>
    </row>
    <row r="139" spans="1:32" ht="21.75" customHeight="1" x14ac:dyDescent="0.15">
      <c r="A139" s="570"/>
      <c r="B139" s="123" t="s">
        <v>125</v>
      </c>
      <c r="C139" s="262">
        <v>161</v>
      </c>
      <c r="D139" s="263">
        <v>175.7</v>
      </c>
      <c r="E139" s="262">
        <v>161</v>
      </c>
      <c r="F139" s="263">
        <v>175.7</v>
      </c>
      <c r="G139" s="721">
        <v>150</v>
      </c>
      <c r="H139" s="722">
        <v>119.9</v>
      </c>
      <c r="I139" s="721">
        <v>9</v>
      </c>
      <c r="J139" s="722">
        <v>37.6</v>
      </c>
      <c r="K139" s="721">
        <v>2</v>
      </c>
      <c r="L139" s="722">
        <v>18.2</v>
      </c>
      <c r="M139" s="721">
        <v>0</v>
      </c>
      <c r="N139" s="722">
        <v>0</v>
      </c>
      <c r="O139" s="721">
        <v>0</v>
      </c>
      <c r="P139" s="722">
        <v>0</v>
      </c>
      <c r="Q139" s="721">
        <v>0</v>
      </c>
      <c r="R139" s="722">
        <v>0</v>
      </c>
      <c r="S139" s="721">
        <v>0</v>
      </c>
      <c r="T139" s="722">
        <v>0</v>
      </c>
      <c r="U139" s="721">
        <v>0</v>
      </c>
      <c r="V139" s="722">
        <v>0</v>
      </c>
      <c r="W139" s="721">
        <v>0</v>
      </c>
      <c r="X139" s="722">
        <v>0</v>
      </c>
      <c r="Y139" s="721">
        <v>0</v>
      </c>
      <c r="Z139" s="722">
        <v>0</v>
      </c>
      <c r="AA139" s="721">
        <v>0</v>
      </c>
      <c r="AB139" s="723">
        <v>0</v>
      </c>
      <c r="AC139" s="724">
        <v>161</v>
      </c>
      <c r="AD139" s="722">
        <v>174.2</v>
      </c>
      <c r="AE139" s="721">
        <v>0</v>
      </c>
      <c r="AF139" s="725">
        <v>0</v>
      </c>
    </row>
    <row r="140" spans="1:32" ht="21.75" customHeight="1" x14ac:dyDescent="0.15">
      <c r="A140" s="576"/>
      <c r="B140" s="129" t="s">
        <v>126</v>
      </c>
      <c r="C140" s="58">
        <v>3</v>
      </c>
      <c r="D140" s="59">
        <v>12.3</v>
      </c>
      <c r="E140" s="58">
        <v>3</v>
      </c>
      <c r="F140" s="59">
        <v>12.3</v>
      </c>
      <c r="G140" s="726">
        <v>1</v>
      </c>
      <c r="H140" s="727">
        <v>1.3</v>
      </c>
      <c r="I140" s="726">
        <v>1</v>
      </c>
      <c r="J140" s="727">
        <v>4</v>
      </c>
      <c r="K140" s="726">
        <v>1</v>
      </c>
      <c r="L140" s="727">
        <v>7</v>
      </c>
      <c r="M140" s="726">
        <v>0</v>
      </c>
      <c r="N140" s="727">
        <v>0</v>
      </c>
      <c r="O140" s="726">
        <v>0</v>
      </c>
      <c r="P140" s="727">
        <v>0</v>
      </c>
      <c r="Q140" s="726">
        <v>0</v>
      </c>
      <c r="R140" s="727">
        <v>0</v>
      </c>
      <c r="S140" s="726">
        <v>0</v>
      </c>
      <c r="T140" s="727">
        <v>0</v>
      </c>
      <c r="U140" s="726">
        <v>0</v>
      </c>
      <c r="V140" s="727">
        <v>0</v>
      </c>
      <c r="W140" s="726">
        <v>0</v>
      </c>
      <c r="X140" s="727">
        <v>0</v>
      </c>
      <c r="Y140" s="726">
        <v>0</v>
      </c>
      <c r="Z140" s="727">
        <v>0</v>
      </c>
      <c r="AA140" s="726">
        <v>0</v>
      </c>
      <c r="AB140" s="728">
        <v>0</v>
      </c>
      <c r="AC140" s="729">
        <v>2</v>
      </c>
      <c r="AD140" s="727">
        <v>5.3</v>
      </c>
      <c r="AE140" s="726">
        <v>0</v>
      </c>
      <c r="AF140" s="730">
        <v>0</v>
      </c>
    </row>
    <row r="141" spans="1:32" ht="21.75" customHeight="1" x14ac:dyDescent="0.15">
      <c r="A141" s="569" t="s">
        <v>350</v>
      </c>
      <c r="B141" s="158" t="s">
        <v>88</v>
      </c>
      <c r="C141" s="257">
        <v>95</v>
      </c>
      <c r="D141" s="258">
        <v>198.4</v>
      </c>
      <c r="E141" s="257">
        <v>95</v>
      </c>
      <c r="F141" s="258">
        <v>198.4</v>
      </c>
      <c r="G141" s="257">
        <v>72</v>
      </c>
      <c r="H141" s="258">
        <v>60.9</v>
      </c>
      <c r="I141" s="257">
        <v>18</v>
      </c>
      <c r="J141" s="258">
        <v>77</v>
      </c>
      <c r="K141" s="257">
        <v>3</v>
      </c>
      <c r="L141" s="258">
        <v>24.6</v>
      </c>
      <c r="M141" s="257">
        <v>2</v>
      </c>
      <c r="N141" s="258">
        <v>35.9</v>
      </c>
      <c r="O141" s="257">
        <v>0</v>
      </c>
      <c r="P141" s="258">
        <v>0</v>
      </c>
      <c r="Q141" s="257">
        <v>0</v>
      </c>
      <c r="R141" s="258">
        <v>0</v>
      </c>
      <c r="S141" s="257">
        <v>0</v>
      </c>
      <c r="T141" s="258">
        <v>0</v>
      </c>
      <c r="U141" s="257">
        <v>0</v>
      </c>
      <c r="V141" s="258">
        <v>0</v>
      </c>
      <c r="W141" s="257">
        <v>0</v>
      </c>
      <c r="X141" s="258">
        <v>0</v>
      </c>
      <c r="Y141" s="257">
        <v>0</v>
      </c>
      <c r="Z141" s="258">
        <v>0</v>
      </c>
      <c r="AA141" s="257">
        <v>2</v>
      </c>
      <c r="AB141" s="259">
        <v>7.4</v>
      </c>
      <c r="AC141" s="260">
        <v>95</v>
      </c>
      <c r="AD141" s="258">
        <v>187.39999999999998</v>
      </c>
      <c r="AE141" s="257">
        <v>0</v>
      </c>
      <c r="AF141" s="261">
        <v>0</v>
      </c>
    </row>
    <row r="142" spans="1:32" ht="21.75" customHeight="1" x14ac:dyDescent="0.15">
      <c r="A142" s="570"/>
      <c r="B142" s="123" t="s">
        <v>125</v>
      </c>
      <c r="C142" s="262">
        <v>86</v>
      </c>
      <c r="D142" s="263">
        <v>149.9</v>
      </c>
      <c r="E142" s="262">
        <v>86</v>
      </c>
      <c r="F142" s="263">
        <v>149.9</v>
      </c>
      <c r="G142" s="721">
        <v>72</v>
      </c>
      <c r="H142" s="722">
        <v>60.9</v>
      </c>
      <c r="I142" s="721">
        <v>11</v>
      </c>
      <c r="J142" s="722">
        <v>46.5</v>
      </c>
      <c r="K142" s="721">
        <v>1</v>
      </c>
      <c r="L142" s="722">
        <v>6.6</v>
      </c>
      <c r="M142" s="721">
        <v>2</v>
      </c>
      <c r="N142" s="722">
        <v>35.9</v>
      </c>
      <c r="O142" s="721">
        <v>0</v>
      </c>
      <c r="P142" s="722">
        <v>0</v>
      </c>
      <c r="Q142" s="721">
        <v>0</v>
      </c>
      <c r="R142" s="722">
        <v>0</v>
      </c>
      <c r="S142" s="721">
        <v>0</v>
      </c>
      <c r="T142" s="722">
        <v>0</v>
      </c>
      <c r="U142" s="721">
        <v>0</v>
      </c>
      <c r="V142" s="722">
        <v>0</v>
      </c>
      <c r="W142" s="721">
        <v>0</v>
      </c>
      <c r="X142" s="722">
        <v>0</v>
      </c>
      <c r="Y142" s="721">
        <v>0</v>
      </c>
      <c r="Z142" s="722">
        <v>0</v>
      </c>
      <c r="AA142" s="721">
        <v>2</v>
      </c>
      <c r="AB142" s="723">
        <v>7.4</v>
      </c>
      <c r="AC142" s="724">
        <v>88</v>
      </c>
      <c r="AD142" s="722">
        <v>155.19999999999999</v>
      </c>
      <c r="AE142" s="721">
        <v>0</v>
      </c>
      <c r="AF142" s="725">
        <v>0</v>
      </c>
    </row>
    <row r="143" spans="1:32" ht="21.75" customHeight="1" x14ac:dyDescent="0.15">
      <c r="A143" s="576"/>
      <c r="B143" s="129" t="s">
        <v>126</v>
      </c>
      <c r="C143" s="58">
        <v>9</v>
      </c>
      <c r="D143" s="59">
        <v>48.5</v>
      </c>
      <c r="E143" s="58">
        <v>9</v>
      </c>
      <c r="F143" s="59">
        <v>48.5</v>
      </c>
      <c r="G143" s="726">
        <v>0</v>
      </c>
      <c r="H143" s="727">
        <v>0</v>
      </c>
      <c r="I143" s="726">
        <v>7</v>
      </c>
      <c r="J143" s="727">
        <v>30.5</v>
      </c>
      <c r="K143" s="726">
        <v>2</v>
      </c>
      <c r="L143" s="727">
        <v>18</v>
      </c>
      <c r="M143" s="726">
        <v>0</v>
      </c>
      <c r="N143" s="727">
        <v>0</v>
      </c>
      <c r="O143" s="726">
        <v>0</v>
      </c>
      <c r="P143" s="727">
        <v>0</v>
      </c>
      <c r="Q143" s="726">
        <v>0</v>
      </c>
      <c r="R143" s="727">
        <v>0</v>
      </c>
      <c r="S143" s="726">
        <v>0</v>
      </c>
      <c r="T143" s="727">
        <v>0</v>
      </c>
      <c r="U143" s="726">
        <v>0</v>
      </c>
      <c r="V143" s="727">
        <v>0</v>
      </c>
      <c r="W143" s="726">
        <v>0</v>
      </c>
      <c r="X143" s="727">
        <v>0</v>
      </c>
      <c r="Y143" s="726">
        <v>0</v>
      </c>
      <c r="Z143" s="727">
        <v>0</v>
      </c>
      <c r="AA143" s="726">
        <v>0</v>
      </c>
      <c r="AB143" s="728">
        <v>0</v>
      </c>
      <c r="AC143" s="729">
        <v>7</v>
      </c>
      <c r="AD143" s="727">
        <v>32.200000000000003</v>
      </c>
      <c r="AE143" s="726">
        <v>0</v>
      </c>
      <c r="AF143" s="730">
        <v>0</v>
      </c>
    </row>
    <row r="144" spans="1:32" ht="21.75" customHeight="1" x14ac:dyDescent="0.15">
      <c r="A144" s="570" t="s">
        <v>351</v>
      </c>
      <c r="B144" s="268" t="s">
        <v>88</v>
      </c>
      <c r="C144" s="262">
        <v>23</v>
      </c>
      <c r="D144" s="263">
        <v>19.5</v>
      </c>
      <c r="E144" s="262">
        <v>23</v>
      </c>
      <c r="F144" s="263">
        <v>19.5</v>
      </c>
      <c r="G144" s="262">
        <v>22</v>
      </c>
      <c r="H144" s="263">
        <v>16.399999999999999</v>
      </c>
      <c r="I144" s="262">
        <v>1</v>
      </c>
      <c r="J144" s="263">
        <v>3.1</v>
      </c>
      <c r="K144" s="262">
        <v>0</v>
      </c>
      <c r="L144" s="263">
        <v>0</v>
      </c>
      <c r="M144" s="262">
        <v>0</v>
      </c>
      <c r="N144" s="263">
        <v>0</v>
      </c>
      <c r="O144" s="262">
        <v>0</v>
      </c>
      <c r="P144" s="263">
        <v>0</v>
      </c>
      <c r="Q144" s="262">
        <v>0</v>
      </c>
      <c r="R144" s="263">
        <v>0</v>
      </c>
      <c r="S144" s="262">
        <v>0</v>
      </c>
      <c r="T144" s="263">
        <v>0</v>
      </c>
      <c r="U144" s="262">
        <v>0</v>
      </c>
      <c r="V144" s="263">
        <v>0</v>
      </c>
      <c r="W144" s="262">
        <v>0</v>
      </c>
      <c r="X144" s="263">
        <v>0</v>
      </c>
      <c r="Y144" s="262">
        <v>0</v>
      </c>
      <c r="Z144" s="263">
        <v>0</v>
      </c>
      <c r="AA144" s="262">
        <v>0</v>
      </c>
      <c r="AB144" s="269">
        <v>0</v>
      </c>
      <c r="AC144" s="270">
        <v>23</v>
      </c>
      <c r="AD144" s="263">
        <v>19.5</v>
      </c>
      <c r="AE144" s="262">
        <v>0</v>
      </c>
      <c r="AF144" s="271">
        <v>0</v>
      </c>
    </row>
    <row r="145" spans="1:32" ht="21.75" customHeight="1" x14ac:dyDescent="0.15">
      <c r="A145" s="570"/>
      <c r="B145" s="123" t="s">
        <v>125</v>
      </c>
      <c r="C145" s="262">
        <v>23</v>
      </c>
      <c r="D145" s="263">
        <v>19.5</v>
      </c>
      <c r="E145" s="262">
        <v>23</v>
      </c>
      <c r="F145" s="263">
        <v>19.5</v>
      </c>
      <c r="G145" s="721">
        <v>22</v>
      </c>
      <c r="H145" s="722">
        <v>16.399999999999999</v>
      </c>
      <c r="I145" s="721">
        <v>1</v>
      </c>
      <c r="J145" s="722">
        <v>3.1</v>
      </c>
      <c r="K145" s="721">
        <v>0</v>
      </c>
      <c r="L145" s="722">
        <v>0</v>
      </c>
      <c r="M145" s="721">
        <v>0</v>
      </c>
      <c r="N145" s="722">
        <v>0</v>
      </c>
      <c r="O145" s="721">
        <v>0</v>
      </c>
      <c r="P145" s="722">
        <v>0</v>
      </c>
      <c r="Q145" s="721">
        <v>0</v>
      </c>
      <c r="R145" s="722">
        <v>0</v>
      </c>
      <c r="S145" s="721">
        <v>0</v>
      </c>
      <c r="T145" s="722">
        <v>0</v>
      </c>
      <c r="U145" s="721">
        <v>0</v>
      </c>
      <c r="V145" s="722">
        <v>0</v>
      </c>
      <c r="W145" s="721">
        <v>0</v>
      </c>
      <c r="X145" s="722">
        <v>0</v>
      </c>
      <c r="Y145" s="721">
        <v>0</v>
      </c>
      <c r="Z145" s="722">
        <v>0</v>
      </c>
      <c r="AA145" s="721">
        <v>0</v>
      </c>
      <c r="AB145" s="723">
        <v>0</v>
      </c>
      <c r="AC145" s="724">
        <v>23</v>
      </c>
      <c r="AD145" s="722">
        <v>19.5</v>
      </c>
      <c r="AE145" s="721">
        <v>0</v>
      </c>
      <c r="AF145" s="725">
        <v>0</v>
      </c>
    </row>
    <row r="146" spans="1:32" ht="21.75" customHeight="1" x14ac:dyDescent="0.15">
      <c r="A146" s="576"/>
      <c r="B146" s="129" t="s">
        <v>126</v>
      </c>
      <c r="C146" s="58">
        <v>0</v>
      </c>
      <c r="D146" s="59">
        <v>0</v>
      </c>
      <c r="E146" s="58">
        <v>0</v>
      </c>
      <c r="F146" s="59">
        <v>0</v>
      </c>
      <c r="G146" s="726">
        <v>0</v>
      </c>
      <c r="H146" s="727">
        <v>0</v>
      </c>
      <c r="I146" s="726">
        <v>0</v>
      </c>
      <c r="J146" s="727">
        <v>0</v>
      </c>
      <c r="K146" s="726">
        <v>0</v>
      </c>
      <c r="L146" s="727">
        <v>0</v>
      </c>
      <c r="M146" s="726">
        <v>0</v>
      </c>
      <c r="N146" s="727">
        <v>0</v>
      </c>
      <c r="O146" s="726">
        <v>0</v>
      </c>
      <c r="P146" s="727">
        <v>0</v>
      </c>
      <c r="Q146" s="726">
        <v>0</v>
      </c>
      <c r="R146" s="727">
        <v>0</v>
      </c>
      <c r="S146" s="726">
        <v>0</v>
      </c>
      <c r="T146" s="727">
        <v>0</v>
      </c>
      <c r="U146" s="726">
        <v>0</v>
      </c>
      <c r="V146" s="727">
        <v>0</v>
      </c>
      <c r="W146" s="726">
        <v>0</v>
      </c>
      <c r="X146" s="727">
        <v>0</v>
      </c>
      <c r="Y146" s="726">
        <v>0</v>
      </c>
      <c r="Z146" s="727">
        <v>0</v>
      </c>
      <c r="AA146" s="726">
        <v>0</v>
      </c>
      <c r="AB146" s="728">
        <v>0</v>
      </c>
      <c r="AC146" s="729">
        <v>0</v>
      </c>
      <c r="AD146" s="727">
        <v>0</v>
      </c>
      <c r="AE146" s="726">
        <v>0</v>
      </c>
      <c r="AF146" s="730">
        <v>0</v>
      </c>
    </row>
    <row r="147" spans="1:32" ht="21.75" customHeight="1" x14ac:dyDescent="0.15">
      <c r="A147" s="569" t="s">
        <v>352</v>
      </c>
      <c r="B147" s="158" t="s">
        <v>88</v>
      </c>
      <c r="C147" s="257">
        <v>35</v>
      </c>
      <c r="D147" s="258">
        <v>17.399999999999999</v>
      </c>
      <c r="E147" s="257">
        <v>35</v>
      </c>
      <c r="F147" s="258">
        <v>17.399999999999999</v>
      </c>
      <c r="G147" s="257">
        <v>35</v>
      </c>
      <c r="H147" s="258">
        <v>17.399999999999999</v>
      </c>
      <c r="I147" s="257">
        <v>0</v>
      </c>
      <c r="J147" s="258">
        <v>0</v>
      </c>
      <c r="K147" s="257">
        <v>0</v>
      </c>
      <c r="L147" s="258">
        <v>0</v>
      </c>
      <c r="M147" s="257">
        <v>0</v>
      </c>
      <c r="N147" s="258">
        <v>0</v>
      </c>
      <c r="O147" s="257">
        <v>0</v>
      </c>
      <c r="P147" s="258">
        <v>0</v>
      </c>
      <c r="Q147" s="257">
        <v>0</v>
      </c>
      <c r="R147" s="258">
        <v>0</v>
      </c>
      <c r="S147" s="257">
        <v>0</v>
      </c>
      <c r="T147" s="258">
        <v>0</v>
      </c>
      <c r="U147" s="257">
        <v>0</v>
      </c>
      <c r="V147" s="258">
        <v>0</v>
      </c>
      <c r="W147" s="257">
        <v>0</v>
      </c>
      <c r="X147" s="258">
        <v>0</v>
      </c>
      <c r="Y147" s="257">
        <v>0</v>
      </c>
      <c r="Z147" s="258">
        <v>0</v>
      </c>
      <c r="AA147" s="257">
        <v>0</v>
      </c>
      <c r="AB147" s="259">
        <v>0</v>
      </c>
      <c r="AC147" s="260">
        <v>35</v>
      </c>
      <c r="AD147" s="258">
        <v>17.399999999999999</v>
      </c>
      <c r="AE147" s="257">
        <v>0</v>
      </c>
      <c r="AF147" s="261">
        <v>0</v>
      </c>
    </row>
    <row r="148" spans="1:32" ht="21.75" customHeight="1" x14ac:dyDescent="0.15">
      <c r="A148" s="570"/>
      <c r="B148" s="123" t="s">
        <v>125</v>
      </c>
      <c r="C148" s="262">
        <v>35</v>
      </c>
      <c r="D148" s="263">
        <v>17.399999999999999</v>
      </c>
      <c r="E148" s="262">
        <v>35</v>
      </c>
      <c r="F148" s="263">
        <v>17.399999999999999</v>
      </c>
      <c r="G148" s="721">
        <v>35</v>
      </c>
      <c r="H148" s="722">
        <v>17.399999999999999</v>
      </c>
      <c r="I148" s="721">
        <v>0</v>
      </c>
      <c r="J148" s="722">
        <v>0</v>
      </c>
      <c r="K148" s="721">
        <v>0</v>
      </c>
      <c r="L148" s="722">
        <v>0</v>
      </c>
      <c r="M148" s="721">
        <v>0</v>
      </c>
      <c r="N148" s="722">
        <v>0</v>
      </c>
      <c r="O148" s="721">
        <v>0</v>
      </c>
      <c r="P148" s="722">
        <v>0</v>
      </c>
      <c r="Q148" s="721">
        <v>0</v>
      </c>
      <c r="R148" s="722">
        <v>0</v>
      </c>
      <c r="S148" s="721">
        <v>0</v>
      </c>
      <c r="T148" s="722">
        <v>0</v>
      </c>
      <c r="U148" s="721">
        <v>0</v>
      </c>
      <c r="V148" s="722">
        <v>0</v>
      </c>
      <c r="W148" s="721">
        <v>0</v>
      </c>
      <c r="X148" s="722">
        <v>0</v>
      </c>
      <c r="Y148" s="721">
        <v>0</v>
      </c>
      <c r="Z148" s="722">
        <v>0</v>
      </c>
      <c r="AA148" s="721">
        <v>0</v>
      </c>
      <c r="AB148" s="723">
        <v>0</v>
      </c>
      <c r="AC148" s="724">
        <v>35</v>
      </c>
      <c r="AD148" s="722">
        <v>17.399999999999999</v>
      </c>
      <c r="AE148" s="721">
        <v>0</v>
      </c>
      <c r="AF148" s="725">
        <v>0</v>
      </c>
    </row>
    <row r="149" spans="1:32" ht="21.75" customHeight="1" x14ac:dyDescent="0.15">
      <c r="A149" s="576"/>
      <c r="B149" s="129" t="s">
        <v>126</v>
      </c>
      <c r="C149" s="58">
        <v>0</v>
      </c>
      <c r="D149" s="59">
        <v>0</v>
      </c>
      <c r="E149" s="58">
        <v>0</v>
      </c>
      <c r="F149" s="59">
        <v>0</v>
      </c>
      <c r="G149" s="726">
        <v>0</v>
      </c>
      <c r="H149" s="727">
        <v>0</v>
      </c>
      <c r="I149" s="726">
        <v>0</v>
      </c>
      <c r="J149" s="727">
        <v>0</v>
      </c>
      <c r="K149" s="726">
        <v>0</v>
      </c>
      <c r="L149" s="727">
        <v>0</v>
      </c>
      <c r="M149" s="726">
        <v>0</v>
      </c>
      <c r="N149" s="727">
        <v>0</v>
      </c>
      <c r="O149" s="726">
        <v>0</v>
      </c>
      <c r="P149" s="727">
        <v>0</v>
      </c>
      <c r="Q149" s="726">
        <v>0</v>
      </c>
      <c r="R149" s="727">
        <v>0</v>
      </c>
      <c r="S149" s="726">
        <v>0</v>
      </c>
      <c r="T149" s="727">
        <v>0</v>
      </c>
      <c r="U149" s="726">
        <v>0</v>
      </c>
      <c r="V149" s="727">
        <v>0</v>
      </c>
      <c r="W149" s="726">
        <v>0</v>
      </c>
      <c r="X149" s="727">
        <v>0</v>
      </c>
      <c r="Y149" s="726">
        <v>0</v>
      </c>
      <c r="Z149" s="727">
        <v>0</v>
      </c>
      <c r="AA149" s="726">
        <v>0</v>
      </c>
      <c r="AB149" s="728">
        <v>0</v>
      </c>
      <c r="AC149" s="729">
        <v>0</v>
      </c>
      <c r="AD149" s="727">
        <v>0</v>
      </c>
      <c r="AE149" s="726">
        <v>0</v>
      </c>
      <c r="AF149" s="730">
        <v>0</v>
      </c>
    </row>
    <row r="150" spans="1:32" ht="21.75" customHeight="1" x14ac:dyDescent="0.15">
      <c r="A150" s="569" t="s">
        <v>353</v>
      </c>
      <c r="B150" s="158" t="s">
        <v>88</v>
      </c>
      <c r="C150" s="257">
        <v>45</v>
      </c>
      <c r="D150" s="258">
        <v>66.400000000000006</v>
      </c>
      <c r="E150" s="257">
        <v>45</v>
      </c>
      <c r="F150" s="258">
        <v>66.400000000000006</v>
      </c>
      <c r="G150" s="257">
        <v>38</v>
      </c>
      <c r="H150" s="258">
        <v>34</v>
      </c>
      <c r="I150" s="257">
        <v>7</v>
      </c>
      <c r="J150" s="258">
        <v>32.4</v>
      </c>
      <c r="K150" s="257">
        <v>0</v>
      </c>
      <c r="L150" s="258">
        <v>0</v>
      </c>
      <c r="M150" s="257">
        <v>0</v>
      </c>
      <c r="N150" s="258">
        <v>0</v>
      </c>
      <c r="O150" s="257">
        <v>0</v>
      </c>
      <c r="P150" s="258">
        <v>0</v>
      </c>
      <c r="Q150" s="257">
        <v>0</v>
      </c>
      <c r="R150" s="258">
        <v>0</v>
      </c>
      <c r="S150" s="257">
        <v>0</v>
      </c>
      <c r="T150" s="258">
        <v>0</v>
      </c>
      <c r="U150" s="257">
        <v>0</v>
      </c>
      <c r="V150" s="258">
        <v>0</v>
      </c>
      <c r="W150" s="257">
        <v>0</v>
      </c>
      <c r="X150" s="258">
        <v>0</v>
      </c>
      <c r="Y150" s="257">
        <v>0</v>
      </c>
      <c r="Z150" s="258">
        <v>0</v>
      </c>
      <c r="AA150" s="257">
        <v>0</v>
      </c>
      <c r="AB150" s="259">
        <v>0</v>
      </c>
      <c r="AC150" s="260">
        <v>51</v>
      </c>
      <c r="AD150" s="258">
        <v>73.099999999999994</v>
      </c>
      <c r="AE150" s="257">
        <v>0</v>
      </c>
      <c r="AF150" s="261">
        <v>0</v>
      </c>
    </row>
    <row r="151" spans="1:32" ht="21.75" customHeight="1" x14ac:dyDescent="0.15">
      <c r="A151" s="570"/>
      <c r="B151" s="123" t="s">
        <v>125</v>
      </c>
      <c r="C151" s="262">
        <v>45</v>
      </c>
      <c r="D151" s="263">
        <v>66.400000000000006</v>
      </c>
      <c r="E151" s="262">
        <v>45</v>
      </c>
      <c r="F151" s="263">
        <v>66.400000000000006</v>
      </c>
      <c r="G151" s="721">
        <v>38</v>
      </c>
      <c r="H151" s="722">
        <v>34</v>
      </c>
      <c r="I151" s="721">
        <v>7</v>
      </c>
      <c r="J151" s="722">
        <v>32.4</v>
      </c>
      <c r="K151" s="721">
        <v>0</v>
      </c>
      <c r="L151" s="722">
        <v>0</v>
      </c>
      <c r="M151" s="721">
        <v>0</v>
      </c>
      <c r="N151" s="722">
        <v>0</v>
      </c>
      <c r="O151" s="721">
        <v>0</v>
      </c>
      <c r="P151" s="722">
        <v>0</v>
      </c>
      <c r="Q151" s="721">
        <v>0</v>
      </c>
      <c r="R151" s="722">
        <v>0</v>
      </c>
      <c r="S151" s="721">
        <v>0</v>
      </c>
      <c r="T151" s="722">
        <v>0</v>
      </c>
      <c r="U151" s="721">
        <v>0</v>
      </c>
      <c r="V151" s="722">
        <v>0</v>
      </c>
      <c r="W151" s="721">
        <v>0</v>
      </c>
      <c r="X151" s="722">
        <v>0</v>
      </c>
      <c r="Y151" s="721">
        <v>0</v>
      </c>
      <c r="Z151" s="722">
        <v>0</v>
      </c>
      <c r="AA151" s="721">
        <v>0</v>
      </c>
      <c r="AB151" s="723">
        <v>0</v>
      </c>
      <c r="AC151" s="724">
        <v>51</v>
      </c>
      <c r="AD151" s="722">
        <v>73.099999999999994</v>
      </c>
      <c r="AE151" s="721">
        <v>0</v>
      </c>
      <c r="AF151" s="725">
        <v>0</v>
      </c>
    </row>
    <row r="152" spans="1:32" ht="21.75" customHeight="1" x14ac:dyDescent="0.15">
      <c r="A152" s="576"/>
      <c r="B152" s="129" t="s">
        <v>126</v>
      </c>
      <c r="C152" s="58">
        <v>0</v>
      </c>
      <c r="D152" s="59">
        <v>0</v>
      </c>
      <c r="E152" s="58">
        <v>0</v>
      </c>
      <c r="F152" s="59">
        <v>0</v>
      </c>
      <c r="G152" s="726">
        <v>0</v>
      </c>
      <c r="H152" s="727">
        <v>0</v>
      </c>
      <c r="I152" s="726">
        <v>0</v>
      </c>
      <c r="J152" s="727">
        <v>0</v>
      </c>
      <c r="K152" s="726">
        <v>0</v>
      </c>
      <c r="L152" s="727">
        <v>0</v>
      </c>
      <c r="M152" s="726">
        <v>0</v>
      </c>
      <c r="N152" s="727">
        <v>0</v>
      </c>
      <c r="O152" s="726">
        <v>0</v>
      </c>
      <c r="P152" s="727">
        <v>0</v>
      </c>
      <c r="Q152" s="726">
        <v>0</v>
      </c>
      <c r="R152" s="727">
        <v>0</v>
      </c>
      <c r="S152" s="726">
        <v>0</v>
      </c>
      <c r="T152" s="727">
        <v>0</v>
      </c>
      <c r="U152" s="726">
        <v>0</v>
      </c>
      <c r="V152" s="727">
        <v>0</v>
      </c>
      <c r="W152" s="726">
        <v>0</v>
      </c>
      <c r="X152" s="727">
        <v>0</v>
      </c>
      <c r="Y152" s="726">
        <v>0</v>
      </c>
      <c r="Z152" s="727">
        <v>0</v>
      </c>
      <c r="AA152" s="726">
        <v>0</v>
      </c>
      <c r="AB152" s="728">
        <v>0</v>
      </c>
      <c r="AC152" s="729">
        <v>0</v>
      </c>
      <c r="AD152" s="727">
        <v>0</v>
      </c>
      <c r="AE152" s="726">
        <v>0</v>
      </c>
      <c r="AF152" s="730">
        <v>0</v>
      </c>
    </row>
    <row r="153" spans="1:32" ht="21.75" customHeight="1" x14ac:dyDescent="0.15">
      <c r="A153" s="569" t="s">
        <v>354</v>
      </c>
      <c r="B153" s="158" t="s">
        <v>88</v>
      </c>
      <c r="C153" s="257">
        <v>110</v>
      </c>
      <c r="D153" s="258">
        <v>346.19999999999993</v>
      </c>
      <c r="E153" s="257">
        <v>110</v>
      </c>
      <c r="F153" s="258">
        <v>346.19999999999993</v>
      </c>
      <c r="G153" s="257">
        <v>59</v>
      </c>
      <c r="H153" s="258">
        <v>60.3</v>
      </c>
      <c r="I153" s="257">
        <v>41</v>
      </c>
      <c r="J153" s="258">
        <v>174.4</v>
      </c>
      <c r="K153" s="257">
        <v>4</v>
      </c>
      <c r="L153" s="258">
        <v>31.700000000000003</v>
      </c>
      <c r="M153" s="257">
        <v>6</v>
      </c>
      <c r="N153" s="258">
        <v>79.8</v>
      </c>
      <c r="O153" s="257">
        <v>0</v>
      </c>
      <c r="P153" s="258">
        <v>0</v>
      </c>
      <c r="Q153" s="257">
        <v>0</v>
      </c>
      <c r="R153" s="258">
        <v>0</v>
      </c>
      <c r="S153" s="257">
        <v>0</v>
      </c>
      <c r="T153" s="258">
        <v>0</v>
      </c>
      <c r="U153" s="257">
        <v>0</v>
      </c>
      <c r="V153" s="258">
        <v>0</v>
      </c>
      <c r="W153" s="257">
        <v>0</v>
      </c>
      <c r="X153" s="258">
        <v>0</v>
      </c>
      <c r="Y153" s="257">
        <v>0</v>
      </c>
      <c r="Z153" s="258">
        <v>0</v>
      </c>
      <c r="AA153" s="257">
        <v>35</v>
      </c>
      <c r="AB153" s="259">
        <v>46.3</v>
      </c>
      <c r="AC153" s="260">
        <v>116</v>
      </c>
      <c r="AD153" s="258">
        <v>387.9</v>
      </c>
      <c r="AE153" s="257">
        <v>0</v>
      </c>
      <c r="AF153" s="261">
        <v>0</v>
      </c>
    </row>
    <row r="154" spans="1:32" ht="21.75" customHeight="1" x14ac:dyDescent="0.15">
      <c r="A154" s="570"/>
      <c r="B154" s="123" t="s">
        <v>125</v>
      </c>
      <c r="C154" s="262">
        <v>84</v>
      </c>
      <c r="D154" s="263">
        <v>201.59999999999997</v>
      </c>
      <c r="E154" s="262">
        <v>84</v>
      </c>
      <c r="F154" s="263">
        <v>201.59999999999997</v>
      </c>
      <c r="G154" s="721">
        <v>59</v>
      </c>
      <c r="H154" s="722">
        <v>60.3</v>
      </c>
      <c r="I154" s="721">
        <v>20</v>
      </c>
      <c r="J154" s="722">
        <v>85.4</v>
      </c>
      <c r="K154" s="721">
        <v>2</v>
      </c>
      <c r="L154" s="722">
        <v>16.100000000000001</v>
      </c>
      <c r="M154" s="721">
        <v>3</v>
      </c>
      <c r="N154" s="722">
        <v>39.799999999999997</v>
      </c>
      <c r="O154" s="721">
        <v>0</v>
      </c>
      <c r="P154" s="722">
        <v>0</v>
      </c>
      <c r="Q154" s="721">
        <v>0</v>
      </c>
      <c r="R154" s="722">
        <v>0</v>
      </c>
      <c r="S154" s="721">
        <v>0</v>
      </c>
      <c r="T154" s="722">
        <v>0</v>
      </c>
      <c r="U154" s="721">
        <v>0</v>
      </c>
      <c r="V154" s="722">
        <v>0</v>
      </c>
      <c r="W154" s="721">
        <v>0</v>
      </c>
      <c r="X154" s="722">
        <v>0</v>
      </c>
      <c r="Y154" s="721">
        <v>0</v>
      </c>
      <c r="Z154" s="722">
        <v>0</v>
      </c>
      <c r="AA154" s="721">
        <v>35</v>
      </c>
      <c r="AB154" s="723">
        <v>46.3</v>
      </c>
      <c r="AC154" s="724">
        <v>87</v>
      </c>
      <c r="AD154" s="722">
        <v>234.8</v>
      </c>
      <c r="AE154" s="721">
        <v>0</v>
      </c>
      <c r="AF154" s="725">
        <v>0</v>
      </c>
    </row>
    <row r="155" spans="1:32" ht="21.75" customHeight="1" x14ac:dyDescent="0.15">
      <c r="A155" s="576"/>
      <c r="B155" s="129" t="s">
        <v>126</v>
      </c>
      <c r="C155" s="58">
        <v>26</v>
      </c>
      <c r="D155" s="59">
        <v>144.6</v>
      </c>
      <c r="E155" s="58">
        <v>26</v>
      </c>
      <c r="F155" s="59">
        <v>144.6</v>
      </c>
      <c r="G155" s="726">
        <v>0</v>
      </c>
      <c r="H155" s="727">
        <v>0</v>
      </c>
      <c r="I155" s="726">
        <v>21</v>
      </c>
      <c r="J155" s="727">
        <v>89</v>
      </c>
      <c r="K155" s="726">
        <v>2</v>
      </c>
      <c r="L155" s="727">
        <v>15.6</v>
      </c>
      <c r="M155" s="726">
        <v>3</v>
      </c>
      <c r="N155" s="727">
        <v>40</v>
      </c>
      <c r="O155" s="726">
        <v>0</v>
      </c>
      <c r="P155" s="727">
        <v>0</v>
      </c>
      <c r="Q155" s="726">
        <v>0</v>
      </c>
      <c r="R155" s="727">
        <v>0</v>
      </c>
      <c r="S155" s="726">
        <v>0</v>
      </c>
      <c r="T155" s="727">
        <v>0</v>
      </c>
      <c r="U155" s="726">
        <v>0</v>
      </c>
      <c r="V155" s="727">
        <v>0</v>
      </c>
      <c r="W155" s="726">
        <v>0</v>
      </c>
      <c r="X155" s="727">
        <v>0</v>
      </c>
      <c r="Y155" s="726">
        <v>0</v>
      </c>
      <c r="Z155" s="727">
        <v>0</v>
      </c>
      <c r="AA155" s="726">
        <v>0</v>
      </c>
      <c r="AB155" s="728">
        <v>0</v>
      </c>
      <c r="AC155" s="729">
        <v>29</v>
      </c>
      <c r="AD155" s="727">
        <v>153.1</v>
      </c>
      <c r="AE155" s="726">
        <v>0</v>
      </c>
      <c r="AF155" s="730">
        <v>0</v>
      </c>
    </row>
    <row r="156" spans="1:32" ht="21.75" customHeight="1" x14ac:dyDescent="0.15">
      <c r="A156" s="569" t="s">
        <v>355</v>
      </c>
      <c r="B156" s="158" t="s">
        <v>88</v>
      </c>
      <c r="C156" s="257">
        <v>36</v>
      </c>
      <c r="D156" s="258">
        <v>72</v>
      </c>
      <c r="E156" s="257">
        <v>32</v>
      </c>
      <c r="F156" s="258">
        <v>70</v>
      </c>
      <c r="G156" s="257">
        <v>23</v>
      </c>
      <c r="H156" s="258">
        <v>26.3</v>
      </c>
      <c r="I156" s="257">
        <v>8</v>
      </c>
      <c r="J156" s="258">
        <v>36.9</v>
      </c>
      <c r="K156" s="257">
        <v>1</v>
      </c>
      <c r="L156" s="258">
        <v>6.8</v>
      </c>
      <c r="M156" s="257">
        <v>0</v>
      </c>
      <c r="N156" s="258">
        <v>0</v>
      </c>
      <c r="O156" s="257">
        <v>0</v>
      </c>
      <c r="P156" s="258">
        <v>0</v>
      </c>
      <c r="Q156" s="257">
        <v>0</v>
      </c>
      <c r="R156" s="258">
        <v>0</v>
      </c>
      <c r="S156" s="257">
        <v>0</v>
      </c>
      <c r="T156" s="258">
        <v>0</v>
      </c>
      <c r="U156" s="257">
        <v>0</v>
      </c>
      <c r="V156" s="258">
        <v>0</v>
      </c>
      <c r="W156" s="257">
        <v>0</v>
      </c>
      <c r="X156" s="258">
        <v>0</v>
      </c>
      <c r="Y156" s="257">
        <v>4</v>
      </c>
      <c r="Z156" s="258">
        <v>2</v>
      </c>
      <c r="AA156" s="257">
        <v>3</v>
      </c>
      <c r="AB156" s="259">
        <v>13</v>
      </c>
      <c r="AC156" s="260">
        <v>36</v>
      </c>
      <c r="AD156" s="258">
        <v>76</v>
      </c>
      <c r="AE156" s="257">
        <v>4</v>
      </c>
      <c r="AF156" s="261">
        <v>2</v>
      </c>
    </row>
    <row r="157" spans="1:32" ht="21.75" customHeight="1" x14ac:dyDescent="0.15">
      <c r="A157" s="570"/>
      <c r="B157" s="123" t="s">
        <v>125</v>
      </c>
      <c r="C157" s="262">
        <v>36</v>
      </c>
      <c r="D157" s="263">
        <v>72</v>
      </c>
      <c r="E157" s="262">
        <v>32</v>
      </c>
      <c r="F157" s="263">
        <v>70</v>
      </c>
      <c r="G157" s="721">
        <v>23</v>
      </c>
      <c r="H157" s="722">
        <v>26.3</v>
      </c>
      <c r="I157" s="721">
        <v>8</v>
      </c>
      <c r="J157" s="722">
        <v>36.9</v>
      </c>
      <c r="K157" s="721">
        <v>1</v>
      </c>
      <c r="L157" s="722">
        <v>6.8</v>
      </c>
      <c r="M157" s="721">
        <v>0</v>
      </c>
      <c r="N157" s="722">
        <v>0</v>
      </c>
      <c r="O157" s="721">
        <v>0</v>
      </c>
      <c r="P157" s="722">
        <v>0</v>
      </c>
      <c r="Q157" s="721">
        <v>0</v>
      </c>
      <c r="R157" s="722">
        <v>0</v>
      </c>
      <c r="S157" s="721">
        <v>0</v>
      </c>
      <c r="T157" s="722">
        <v>0</v>
      </c>
      <c r="U157" s="721">
        <v>0</v>
      </c>
      <c r="V157" s="722">
        <v>0</v>
      </c>
      <c r="W157" s="721">
        <v>0</v>
      </c>
      <c r="X157" s="722">
        <v>0</v>
      </c>
      <c r="Y157" s="721">
        <v>4</v>
      </c>
      <c r="Z157" s="722">
        <v>2</v>
      </c>
      <c r="AA157" s="721">
        <v>3</v>
      </c>
      <c r="AB157" s="723">
        <v>13</v>
      </c>
      <c r="AC157" s="724">
        <v>36</v>
      </c>
      <c r="AD157" s="722">
        <v>76</v>
      </c>
      <c r="AE157" s="721">
        <v>4</v>
      </c>
      <c r="AF157" s="725">
        <v>2</v>
      </c>
    </row>
    <row r="158" spans="1:32" ht="21.75" customHeight="1" x14ac:dyDescent="0.15">
      <c r="A158" s="576"/>
      <c r="B158" s="129" t="s">
        <v>126</v>
      </c>
      <c r="C158" s="58">
        <v>0</v>
      </c>
      <c r="D158" s="59">
        <v>0</v>
      </c>
      <c r="E158" s="58">
        <v>0</v>
      </c>
      <c r="F158" s="59">
        <v>0</v>
      </c>
      <c r="G158" s="726">
        <v>0</v>
      </c>
      <c r="H158" s="727">
        <v>0</v>
      </c>
      <c r="I158" s="726">
        <v>0</v>
      </c>
      <c r="J158" s="727">
        <v>0</v>
      </c>
      <c r="K158" s="726">
        <v>0</v>
      </c>
      <c r="L158" s="727">
        <v>0</v>
      </c>
      <c r="M158" s="726">
        <v>0</v>
      </c>
      <c r="N158" s="727">
        <v>0</v>
      </c>
      <c r="O158" s="726">
        <v>0</v>
      </c>
      <c r="P158" s="727">
        <v>0</v>
      </c>
      <c r="Q158" s="726">
        <v>0</v>
      </c>
      <c r="R158" s="727">
        <v>0</v>
      </c>
      <c r="S158" s="726">
        <v>0</v>
      </c>
      <c r="T158" s="727">
        <v>0</v>
      </c>
      <c r="U158" s="726">
        <v>0</v>
      </c>
      <c r="V158" s="727">
        <v>0</v>
      </c>
      <c r="W158" s="726">
        <v>0</v>
      </c>
      <c r="X158" s="727">
        <v>0</v>
      </c>
      <c r="Y158" s="726">
        <v>0</v>
      </c>
      <c r="Z158" s="727">
        <v>0</v>
      </c>
      <c r="AA158" s="726">
        <v>0</v>
      </c>
      <c r="AB158" s="728">
        <v>0</v>
      </c>
      <c r="AC158" s="729">
        <v>0</v>
      </c>
      <c r="AD158" s="727">
        <v>0</v>
      </c>
      <c r="AE158" s="726">
        <v>0</v>
      </c>
      <c r="AF158" s="730">
        <v>0</v>
      </c>
    </row>
    <row r="159" spans="1:32" ht="21.75" customHeight="1" x14ac:dyDescent="0.15">
      <c r="A159" s="569" t="s">
        <v>356</v>
      </c>
      <c r="B159" s="158" t="s">
        <v>88</v>
      </c>
      <c r="C159" s="257">
        <v>159</v>
      </c>
      <c r="D159" s="258">
        <v>181.8</v>
      </c>
      <c r="E159" s="257">
        <v>74</v>
      </c>
      <c r="F159" s="258">
        <v>163.80000000000001</v>
      </c>
      <c r="G159" s="257">
        <v>52</v>
      </c>
      <c r="H159" s="258">
        <v>49.6</v>
      </c>
      <c r="I159" s="257">
        <v>16</v>
      </c>
      <c r="J159" s="258">
        <v>72.100000000000009</v>
      </c>
      <c r="K159" s="257">
        <v>6</v>
      </c>
      <c r="L159" s="258">
        <v>42.1</v>
      </c>
      <c r="M159" s="257">
        <v>0</v>
      </c>
      <c r="N159" s="258">
        <v>0</v>
      </c>
      <c r="O159" s="257">
        <v>0</v>
      </c>
      <c r="P159" s="258">
        <v>0</v>
      </c>
      <c r="Q159" s="257">
        <v>0</v>
      </c>
      <c r="R159" s="258">
        <v>0</v>
      </c>
      <c r="S159" s="257">
        <v>0</v>
      </c>
      <c r="T159" s="258">
        <v>0</v>
      </c>
      <c r="U159" s="257">
        <v>0</v>
      </c>
      <c r="V159" s="258">
        <v>0</v>
      </c>
      <c r="W159" s="257">
        <v>0</v>
      </c>
      <c r="X159" s="258">
        <v>0</v>
      </c>
      <c r="Y159" s="257">
        <v>85</v>
      </c>
      <c r="Z159" s="258">
        <v>18</v>
      </c>
      <c r="AA159" s="257">
        <v>12</v>
      </c>
      <c r="AB159" s="259">
        <v>55</v>
      </c>
      <c r="AC159" s="260">
        <v>71</v>
      </c>
      <c r="AD159" s="258">
        <v>152</v>
      </c>
      <c r="AE159" s="257">
        <v>85</v>
      </c>
      <c r="AF159" s="261">
        <v>18</v>
      </c>
    </row>
    <row r="160" spans="1:32" ht="21.75" customHeight="1" x14ac:dyDescent="0.15">
      <c r="A160" s="570"/>
      <c r="B160" s="123" t="s">
        <v>125</v>
      </c>
      <c r="C160" s="262">
        <v>155</v>
      </c>
      <c r="D160" s="263">
        <v>157.80000000000001</v>
      </c>
      <c r="E160" s="262">
        <v>70</v>
      </c>
      <c r="F160" s="263">
        <v>139.80000000000001</v>
      </c>
      <c r="G160" s="721">
        <v>52</v>
      </c>
      <c r="H160" s="722">
        <v>49.6</v>
      </c>
      <c r="I160" s="721">
        <v>15</v>
      </c>
      <c r="J160" s="722">
        <v>67.2</v>
      </c>
      <c r="K160" s="721">
        <v>3</v>
      </c>
      <c r="L160" s="722">
        <v>23</v>
      </c>
      <c r="M160" s="721">
        <v>0</v>
      </c>
      <c r="N160" s="722">
        <v>0</v>
      </c>
      <c r="O160" s="721">
        <v>0</v>
      </c>
      <c r="P160" s="722">
        <v>0</v>
      </c>
      <c r="Q160" s="721">
        <v>0</v>
      </c>
      <c r="R160" s="722">
        <v>0</v>
      </c>
      <c r="S160" s="721">
        <v>0</v>
      </c>
      <c r="T160" s="722">
        <v>0</v>
      </c>
      <c r="U160" s="721">
        <v>0</v>
      </c>
      <c r="V160" s="722">
        <v>0</v>
      </c>
      <c r="W160" s="721">
        <v>0</v>
      </c>
      <c r="X160" s="722">
        <v>0</v>
      </c>
      <c r="Y160" s="721">
        <v>85</v>
      </c>
      <c r="Z160" s="722">
        <v>18</v>
      </c>
      <c r="AA160" s="721">
        <v>12</v>
      </c>
      <c r="AB160" s="723">
        <v>55</v>
      </c>
      <c r="AC160" s="724">
        <v>69</v>
      </c>
      <c r="AD160" s="722">
        <v>139.19999999999999</v>
      </c>
      <c r="AE160" s="721">
        <v>85</v>
      </c>
      <c r="AF160" s="725">
        <v>18</v>
      </c>
    </row>
    <row r="161" spans="1:32" ht="21.75" customHeight="1" x14ac:dyDescent="0.15">
      <c r="A161" s="570"/>
      <c r="B161" s="123" t="s">
        <v>126</v>
      </c>
      <c r="C161" s="262">
        <v>4</v>
      </c>
      <c r="D161" s="263">
        <v>24</v>
      </c>
      <c r="E161" s="262">
        <v>4</v>
      </c>
      <c r="F161" s="263">
        <v>24</v>
      </c>
      <c r="G161" s="766">
        <v>0</v>
      </c>
      <c r="H161" s="767">
        <v>0</v>
      </c>
      <c r="I161" s="766">
        <v>1</v>
      </c>
      <c r="J161" s="767">
        <v>4.9000000000000004</v>
      </c>
      <c r="K161" s="766">
        <v>3</v>
      </c>
      <c r="L161" s="767">
        <v>19.100000000000001</v>
      </c>
      <c r="M161" s="766">
        <v>0</v>
      </c>
      <c r="N161" s="767">
        <v>0</v>
      </c>
      <c r="O161" s="766">
        <v>0</v>
      </c>
      <c r="P161" s="767">
        <v>0</v>
      </c>
      <c r="Q161" s="766">
        <v>0</v>
      </c>
      <c r="R161" s="767">
        <v>0</v>
      </c>
      <c r="S161" s="766">
        <v>0</v>
      </c>
      <c r="T161" s="767">
        <v>0</v>
      </c>
      <c r="U161" s="766">
        <v>0</v>
      </c>
      <c r="V161" s="767">
        <v>0</v>
      </c>
      <c r="W161" s="766">
        <v>0</v>
      </c>
      <c r="X161" s="767">
        <v>0</v>
      </c>
      <c r="Y161" s="766">
        <v>0</v>
      </c>
      <c r="Z161" s="767">
        <v>0</v>
      </c>
      <c r="AA161" s="766">
        <v>0</v>
      </c>
      <c r="AB161" s="768">
        <v>0</v>
      </c>
      <c r="AC161" s="769">
        <v>2</v>
      </c>
      <c r="AD161" s="767">
        <v>12.8</v>
      </c>
      <c r="AE161" s="766">
        <v>0</v>
      </c>
      <c r="AF161" s="770">
        <v>0</v>
      </c>
    </row>
    <row r="162" spans="1:32" ht="21.75" customHeight="1" x14ac:dyDescent="0.15">
      <c r="A162" s="595" t="s">
        <v>357</v>
      </c>
      <c r="B162" s="158" t="s">
        <v>88</v>
      </c>
      <c r="C162" s="257">
        <v>127</v>
      </c>
      <c r="D162" s="258">
        <v>216</v>
      </c>
      <c r="E162" s="257">
        <v>67</v>
      </c>
      <c r="F162" s="258">
        <v>192</v>
      </c>
      <c r="G162" s="257">
        <v>46</v>
      </c>
      <c r="H162" s="258">
        <v>50.5</v>
      </c>
      <c r="I162" s="257">
        <v>13</v>
      </c>
      <c r="J162" s="258">
        <v>50.5</v>
      </c>
      <c r="K162" s="257">
        <v>5</v>
      </c>
      <c r="L162" s="258">
        <v>40</v>
      </c>
      <c r="M162" s="257">
        <v>3</v>
      </c>
      <c r="N162" s="258">
        <v>51</v>
      </c>
      <c r="O162" s="257">
        <v>0</v>
      </c>
      <c r="P162" s="258">
        <v>0</v>
      </c>
      <c r="Q162" s="257">
        <v>0</v>
      </c>
      <c r="R162" s="258">
        <v>0</v>
      </c>
      <c r="S162" s="257">
        <v>0</v>
      </c>
      <c r="T162" s="258">
        <v>0</v>
      </c>
      <c r="U162" s="257">
        <v>0</v>
      </c>
      <c r="V162" s="258">
        <v>0</v>
      </c>
      <c r="W162" s="257">
        <v>0</v>
      </c>
      <c r="X162" s="258">
        <v>0</v>
      </c>
      <c r="Y162" s="257">
        <v>60</v>
      </c>
      <c r="Z162" s="258">
        <v>24</v>
      </c>
      <c r="AA162" s="257">
        <v>5</v>
      </c>
      <c r="AB162" s="259">
        <v>19.600000000000001</v>
      </c>
      <c r="AC162" s="260">
        <v>68</v>
      </c>
      <c r="AD162" s="258">
        <v>190.1</v>
      </c>
      <c r="AE162" s="257">
        <v>60</v>
      </c>
      <c r="AF162" s="261">
        <v>24</v>
      </c>
    </row>
    <row r="163" spans="1:32" ht="21.75" customHeight="1" x14ac:dyDescent="0.15">
      <c r="A163" s="588"/>
      <c r="B163" s="123" t="s">
        <v>125</v>
      </c>
      <c r="C163" s="262">
        <v>124</v>
      </c>
      <c r="D163" s="263">
        <v>190.6</v>
      </c>
      <c r="E163" s="262">
        <v>64</v>
      </c>
      <c r="F163" s="263">
        <v>166.6</v>
      </c>
      <c r="G163" s="721">
        <v>46</v>
      </c>
      <c r="H163" s="722">
        <v>50.5</v>
      </c>
      <c r="I163" s="721">
        <v>13</v>
      </c>
      <c r="J163" s="722">
        <v>50.5</v>
      </c>
      <c r="K163" s="721">
        <v>2</v>
      </c>
      <c r="L163" s="722">
        <v>14.6</v>
      </c>
      <c r="M163" s="721">
        <v>3</v>
      </c>
      <c r="N163" s="722">
        <v>51</v>
      </c>
      <c r="O163" s="721">
        <v>0</v>
      </c>
      <c r="P163" s="722">
        <v>0</v>
      </c>
      <c r="Q163" s="721">
        <v>0</v>
      </c>
      <c r="R163" s="722">
        <v>0</v>
      </c>
      <c r="S163" s="721">
        <v>0</v>
      </c>
      <c r="T163" s="722">
        <v>0</v>
      </c>
      <c r="U163" s="721">
        <v>0</v>
      </c>
      <c r="V163" s="722">
        <v>0</v>
      </c>
      <c r="W163" s="721">
        <v>0</v>
      </c>
      <c r="X163" s="722">
        <v>0</v>
      </c>
      <c r="Y163" s="721">
        <v>60</v>
      </c>
      <c r="Z163" s="722">
        <v>24</v>
      </c>
      <c r="AA163" s="721">
        <v>5</v>
      </c>
      <c r="AB163" s="723">
        <v>19.600000000000001</v>
      </c>
      <c r="AC163" s="724">
        <v>68</v>
      </c>
      <c r="AD163" s="722">
        <v>190.1</v>
      </c>
      <c r="AE163" s="721">
        <v>60</v>
      </c>
      <c r="AF163" s="725">
        <v>24</v>
      </c>
    </row>
    <row r="164" spans="1:32" ht="21.75" customHeight="1" thickBot="1" x14ac:dyDescent="0.2">
      <c r="A164" s="596"/>
      <c r="B164" s="144" t="s">
        <v>126</v>
      </c>
      <c r="C164" s="264">
        <v>3</v>
      </c>
      <c r="D164" s="265">
        <v>25.4</v>
      </c>
      <c r="E164" s="264">
        <v>3</v>
      </c>
      <c r="F164" s="265">
        <v>25.4</v>
      </c>
      <c r="G164" s="731">
        <v>0</v>
      </c>
      <c r="H164" s="732">
        <v>0</v>
      </c>
      <c r="I164" s="731">
        <v>0</v>
      </c>
      <c r="J164" s="732">
        <v>0</v>
      </c>
      <c r="K164" s="731">
        <v>3</v>
      </c>
      <c r="L164" s="732">
        <v>25.4</v>
      </c>
      <c r="M164" s="731">
        <v>0</v>
      </c>
      <c r="N164" s="732">
        <v>0</v>
      </c>
      <c r="O164" s="731">
        <v>0</v>
      </c>
      <c r="P164" s="732">
        <v>0</v>
      </c>
      <c r="Q164" s="731">
        <v>0</v>
      </c>
      <c r="R164" s="732">
        <v>0</v>
      </c>
      <c r="S164" s="731">
        <v>0</v>
      </c>
      <c r="T164" s="732">
        <v>0</v>
      </c>
      <c r="U164" s="731">
        <v>0</v>
      </c>
      <c r="V164" s="732">
        <v>0</v>
      </c>
      <c r="W164" s="731">
        <v>0</v>
      </c>
      <c r="X164" s="732">
        <v>0</v>
      </c>
      <c r="Y164" s="731">
        <v>0</v>
      </c>
      <c r="Z164" s="732">
        <v>0</v>
      </c>
      <c r="AA164" s="731">
        <v>0</v>
      </c>
      <c r="AB164" s="733">
        <v>0</v>
      </c>
      <c r="AC164" s="734">
        <v>0</v>
      </c>
      <c r="AD164" s="732">
        <v>0</v>
      </c>
      <c r="AE164" s="731">
        <v>0</v>
      </c>
      <c r="AF164" s="735">
        <v>0</v>
      </c>
    </row>
    <row r="165" spans="1:32" s="97" customFormat="1" ht="9.75" customHeight="1" x14ac:dyDescent="0.4">
      <c r="E165" s="736"/>
      <c r="F165" s="736"/>
      <c r="G165" s="736"/>
      <c r="H165" s="736"/>
      <c r="I165" s="736"/>
      <c r="J165" s="736"/>
      <c r="K165" s="736"/>
      <c r="L165" s="736"/>
      <c r="M165" s="736"/>
      <c r="N165" s="736"/>
      <c r="O165" s="736"/>
      <c r="P165" s="736"/>
      <c r="Q165" s="736"/>
      <c r="R165" s="736"/>
      <c r="S165" s="736"/>
      <c r="T165" s="736"/>
      <c r="U165" s="736"/>
      <c r="V165" s="736"/>
      <c r="W165" s="736"/>
      <c r="X165" s="736"/>
      <c r="Y165" s="736"/>
      <c r="Z165" s="736"/>
      <c r="AA165" s="736"/>
      <c r="AB165" s="736"/>
      <c r="AC165" s="736"/>
      <c r="AD165" s="736"/>
      <c r="AE165" s="736"/>
      <c r="AF165" s="736"/>
    </row>
    <row r="166" spans="1:32" ht="13.5" customHeight="1" thickBot="1" x14ac:dyDescent="0.2">
      <c r="A166" s="239" t="s">
        <v>170</v>
      </c>
      <c r="E166" s="738"/>
      <c r="F166" s="738"/>
      <c r="G166" s="738"/>
      <c r="H166" s="738"/>
      <c r="I166" s="738"/>
      <c r="J166" s="738"/>
      <c r="K166" s="738"/>
      <c r="L166" s="738"/>
      <c r="M166" s="738"/>
      <c r="N166" s="738"/>
      <c r="O166" s="738"/>
      <c r="P166" s="738"/>
      <c r="Q166" s="738"/>
      <c r="R166" s="738"/>
      <c r="S166" s="738"/>
      <c r="T166" s="738"/>
      <c r="U166" s="738"/>
      <c r="V166" s="738"/>
      <c r="W166" s="738"/>
      <c r="X166" s="738"/>
      <c r="Y166" s="738"/>
      <c r="Z166" s="738"/>
      <c r="AA166" s="738"/>
      <c r="AB166" s="739"/>
      <c r="AC166" s="740"/>
      <c r="AD166" s="740"/>
      <c r="AE166" s="740"/>
      <c r="AF166" s="741" t="s">
        <v>289</v>
      </c>
    </row>
    <row r="167" spans="1:32" ht="24.75" customHeight="1" x14ac:dyDescent="0.4">
      <c r="A167" s="587" t="s">
        <v>290</v>
      </c>
      <c r="B167" s="590" t="s">
        <v>109</v>
      </c>
      <c r="C167" s="577" t="s">
        <v>291</v>
      </c>
      <c r="D167" s="578"/>
      <c r="E167" s="742" t="s">
        <v>292</v>
      </c>
      <c r="F167" s="743"/>
      <c r="G167" s="743"/>
      <c r="H167" s="743"/>
      <c r="I167" s="743"/>
      <c r="J167" s="743"/>
      <c r="K167" s="743"/>
      <c r="L167" s="743"/>
      <c r="M167" s="743"/>
      <c r="N167" s="743"/>
      <c r="O167" s="743"/>
      <c r="P167" s="743"/>
      <c r="Q167" s="743" t="s">
        <v>293</v>
      </c>
      <c r="R167" s="743"/>
      <c r="S167" s="743"/>
      <c r="T167" s="743"/>
      <c r="U167" s="743"/>
      <c r="V167" s="743"/>
      <c r="W167" s="743"/>
      <c r="X167" s="744"/>
      <c r="Y167" s="745" t="s">
        <v>294</v>
      </c>
      <c r="Z167" s="746"/>
      <c r="AA167" s="747" t="s">
        <v>295</v>
      </c>
      <c r="AB167" s="748"/>
      <c r="AC167" s="711" t="str">
        <f>'１－５'!$L$3</f>
        <v>令和３年</v>
      </c>
      <c r="AD167" s="749"/>
      <c r="AE167" s="749"/>
      <c r="AF167" s="750"/>
    </row>
    <row r="168" spans="1:32" ht="24.75" customHeight="1" x14ac:dyDescent="0.15">
      <c r="A168" s="588"/>
      <c r="B168" s="591"/>
      <c r="C168" s="572" t="s">
        <v>296</v>
      </c>
      <c r="D168" s="515"/>
      <c r="E168" s="751" t="s">
        <v>297</v>
      </c>
      <c r="F168" s="752"/>
      <c r="G168" s="753" t="s">
        <v>298</v>
      </c>
      <c r="H168" s="752"/>
      <c r="I168" s="753" t="s">
        <v>299</v>
      </c>
      <c r="J168" s="752"/>
      <c r="K168" s="754" t="s">
        <v>300</v>
      </c>
      <c r="L168" s="755"/>
      <c r="M168" s="754" t="s">
        <v>301</v>
      </c>
      <c r="N168" s="755"/>
      <c r="O168" s="754" t="s">
        <v>302</v>
      </c>
      <c r="P168" s="755"/>
      <c r="Q168" s="754" t="s">
        <v>303</v>
      </c>
      <c r="R168" s="755"/>
      <c r="S168" s="754" t="s">
        <v>304</v>
      </c>
      <c r="T168" s="755"/>
      <c r="U168" s="754" t="s">
        <v>305</v>
      </c>
      <c r="V168" s="755"/>
      <c r="W168" s="754" t="s">
        <v>306</v>
      </c>
      <c r="X168" s="755"/>
      <c r="Y168" s="756" t="s">
        <v>122</v>
      </c>
      <c r="Z168" s="757"/>
      <c r="AA168" s="758"/>
      <c r="AB168" s="759"/>
      <c r="AC168" s="760" t="s">
        <v>307</v>
      </c>
      <c r="AD168" s="755"/>
      <c r="AE168" s="753" t="s">
        <v>308</v>
      </c>
      <c r="AF168" s="761"/>
    </row>
    <row r="169" spans="1:32" ht="26.25" customHeight="1" x14ac:dyDescent="0.15">
      <c r="A169" s="589"/>
      <c r="B169" s="592"/>
      <c r="C169" s="15" t="s">
        <v>309</v>
      </c>
      <c r="D169" s="15" t="s">
        <v>310</v>
      </c>
      <c r="E169" s="762" t="s">
        <v>309</v>
      </c>
      <c r="F169" s="762" t="s">
        <v>310</v>
      </c>
      <c r="G169" s="762" t="s">
        <v>309</v>
      </c>
      <c r="H169" s="762" t="s">
        <v>310</v>
      </c>
      <c r="I169" s="762" t="s">
        <v>309</v>
      </c>
      <c r="J169" s="762" t="s">
        <v>310</v>
      </c>
      <c r="K169" s="762" t="s">
        <v>309</v>
      </c>
      <c r="L169" s="762" t="s">
        <v>310</v>
      </c>
      <c r="M169" s="762" t="s">
        <v>309</v>
      </c>
      <c r="N169" s="762" t="s">
        <v>310</v>
      </c>
      <c r="O169" s="762" t="s">
        <v>309</v>
      </c>
      <c r="P169" s="762" t="s">
        <v>310</v>
      </c>
      <c r="Q169" s="762" t="s">
        <v>309</v>
      </c>
      <c r="R169" s="762" t="s">
        <v>310</v>
      </c>
      <c r="S169" s="762" t="s">
        <v>309</v>
      </c>
      <c r="T169" s="762" t="s">
        <v>310</v>
      </c>
      <c r="U169" s="762" t="s">
        <v>309</v>
      </c>
      <c r="V169" s="762" t="s">
        <v>310</v>
      </c>
      <c r="W169" s="762" t="s">
        <v>309</v>
      </c>
      <c r="X169" s="762" t="s">
        <v>310</v>
      </c>
      <c r="Y169" s="762" t="s">
        <v>309</v>
      </c>
      <c r="Z169" s="762" t="s">
        <v>310</v>
      </c>
      <c r="AA169" s="762" t="s">
        <v>309</v>
      </c>
      <c r="AB169" s="763" t="s">
        <v>310</v>
      </c>
      <c r="AC169" s="764" t="s">
        <v>309</v>
      </c>
      <c r="AD169" s="762" t="s">
        <v>310</v>
      </c>
      <c r="AE169" s="762" t="s">
        <v>309</v>
      </c>
      <c r="AF169" s="765" t="s">
        <v>310</v>
      </c>
    </row>
    <row r="170" spans="1:32" ht="21.75" customHeight="1" x14ac:dyDescent="0.15">
      <c r="A170" s="595" t="s">
        <v>358</v>
      </c>
      <c r="B170" s="158" t="s">
        <v>88</v>
      </c>
      <c r="C170" s="257">
        <v>57</v>
      </c>
      <c r="D170" s="258">
        <v>160.69999999999999</v>
      </c>
      <c r="E170" s="257">
        <v>57</v>
      </c>
      <c r="F170" s="258">
        <v>160.69999999999999</v>
      </c>
      <c r="G170" s="257">
        <v>37</v>
      </c>
      <c r="H170" s="258">
        <v>43.1</v>
      </c>
      <c r="I170" s="257">
        <v>15</v>
      </c>
      <c r="J170" s="258">
        <v>66.900000000000006</v>
      </c>
      <c r="K170" s="257">
        <v>3</v>
      </c>
      <c r="L170" s="258">
        <v>20.7</v>
      </c>
      <c r="M170" s="257">
        <v>2</v>
      </c>
      <c r="N170" s="258">
        <v>30</v>
      </c>
      <c r="O170" s="257">
        <v>0</v>
      </c>
      <c r="P170" s="258">
        <v>0</v>
      </c>
      <c r="Q170" s="257">
        <v>0</v>
      </c>
      <c r="R170" s="258">
        <v>0</v>
      </c>
      <c r="S170" s="257">
        <v>0</v>
      </c>
      <c r="T170" s="258">
        <v>0</v>
      </c>
      <c r="U170" s="257">
        <v>0</v>
      </c>
      <c r="V170" s="258">
        <v>0</v>
      </c>
      <c r="W170" s="257">
        <v>0</v>
      </c>
      <c r="X170" s="258">
        <v>0</v>
      </c>
      <c r="Y170" s="257">
        <v>0</v>
      </c>
      <c r="Z170" s="258">
        <v>0</v>
      </c>
      <c r="AA170" s="257">
        <v>0</v>
      </c>
      <c r="AB170" s="259">
        <v>0</v>
      </c>
      <c r="AC170" s="260">
        <v>65</v>
      </c>
      <c r="AD170" s="258">
        <v>165.2</v>
      </c>
      <c r="AE170" s="257">
        <v>0</v>
      </c>
      <c r="AF170" s="261">
        <v>0</v>
      </c>
    </row>
    <row r="171" spans="1:32" ht="21.75" customHeight="1" x14ac:dyDescent="0.15">
      <c r="A171" s="588"/>
      <c r="B171" s="123" t="s">
        <v>125</v>
      </c>
      <c r="C171" s="262">
        <v>57</v>
      </c>
      <c r="D171" s="263">
        <v>160.69999999999999</v>
      </c>
      <c r="E171" s="262">
        <v>57</v>
      </c>
      <c r="F171" s="263">
        <v>160.69999999999999</v>
      </c>
      <c r="G171" s="721">
        <v>37</v>
      </c>
      <c r="H171" s="722">
        <v>43.1</v>
      </c>
      <c r="I171" s="721">
        <v>15</v>
      </c>
      <c r="J171" s="722">
        <v>66.900000000000006</v>
      </c>
      <c r="K171" s="721">
        <v>3</v>
      </c>
      <c r="L171" s="722">
        <v>20.7</v>
      </c>
      <c r="M171" s="721">
        <v>2</v>
      </c>
      <c r="N171" s="722">
        <v>30</v>
      </c>
      <c r="O171" s="721">
        <v>0</v>
      </c>
      <c r="P171" s="722">
        <v>0</v>
      </c>
      <c r="Q171" s="721">
        <v>0</v>
      </c>
      <c r="R171" s="722">
        <v>0</v>
      </c>
      <c r="S171" s="721">
        <v>0</v>
      </c>
      <c r="T171" s="722">
        <v>0</v>
      </c>
      <c r="U171" s="721">
        <v>0</v>
      </c>
      <c r="V171" s="722">
        <v>0</v>
      </c>
      <c r="W171" s="721">
        <v>0</v>
      </c>
      <c r="X171" s="722">
        <v>0</v>
      </c>
      <c r="Y171" s="721">
        <v>0</v>
      </c>
      <c r="Z171" s="722">
        <v>0</v>
      </c>
      <c r="AA171" s="721">
        <v>0</v>
      </c>
      <c r="AB171" s="723">
        <v>0</v>
      </c>
      <c r="AC171" s="724">
        <v>65</v>
      </c>
      <c r="AD171" s="722">
        <v>165.2</v>
      </c>
      <c r="AE171" s="721">
        <v>0</v>
      </c>
      <c r="AF171" s="725">
        <v>0</v>
      </c>
    </row>
    <row r="172" spans="1:32" ht="21.75" customHeight="1" x14ac:dyDescent="0.15">
      <c r="A172" s="589"/>
      <c r="B172" s="129" t="s">
        <v>126</v>
      </c>
      <c r="C172" s="58">
        <v>0</v>
      </c>
      <c r="D172" s="59">
        <v>0</v>
      </c>
      <c r="E172" s="58">
        <v>0</v>
      </c>
      <c r="F172" s="59">
        <v>0</v>
      </c>
      <c r="G172" s="726">
        <v>0</v>
      </c>
      <c r="H172" s="727">
        <v>0</v>
      </c>
      <c r="I172" s="726">
        <v>0</v>
      </c>
      <c r="J172" s="727">
        <v>0</v>
      </c>
      <c r="K172" s="726">
        <v>0</v>
      </c>
      <c r="L172" s="727">
        <v>0</v>
      </c>
      <c r="M172" s="726">
        <v>0</v>
      </c>
      <c r="N172" s="727">
        <v>0</v>
      </c>
      <c r="O172" s="726">
        <v>0</v>
      </c>
      <c r="P172" s="727">
        <v>0</v>
      </c>
      <c r="Q172" s="726">
        <v>0</v>
      </c>
      <c r="R172" s="727">
        <v>0</v>
      </c>
      <c r="S172" s="726">
        <v>0</v>
      </c>
      <c r="T172" s="727">
        <v>0</v>
      </c>
      <c r="U172" s="726">
        <v>0</v>
      </c>
      <c r="V172" s="727">
        <v>0</v>
      </c>
      <c r="W172" s="726">
        <v>0</v>
      </c>
      <c r="X172" s="727">
        <v>0</v>
      </c>
      <c r="Y172" s="726">
        <v>0</v>
      </c>
      <c r="Z172" s="727">
        <v>0</v>
      </c>
      <c r="AA172" s="726">
        <v>0</v>
      </c>
      <c r="AB172" s="728">
        <v>0</v>
      </c>
      <c r="AC172" s="729">
        <v>0</v>
      </c>
      <c r="AD172" s="727">
        <v>0</v>
      </c>
      <c r="AE172" s="726">
        <v>0</v>
      </c>
      <c r="AF172" s="730">
        <v>0</v>
      </c>
    </row>
    <row r="173" spans="1:32" ht="21.75" customHeight="1" x14ac:dyDescent="0.15">
      <c r="A173" s="569" t="s">
        <v>359</v>
      </c>
      <c r="B173" s="158" t="s">
        <v>88</v>
      </c>
      <c r="C173" s="257">
        <v>0</v>
      </c>
      <c r="D173" s="258">
        <v>0</v>
      </c>
      <c r="E173" s="257">
        <v>0</v>
      </c>
      <c r="F173" s="258">
        <v>0</v>
      </c>
      <c r="G173" s="257">
        <v>0</v>
      </c>
      <c r="H173" s="258">
        <v>0</v>
      </c>
      <c r="I173" s="257">
        <v>0</v>
      </c>
      <c r="J173" s="258">
        <v>0</v>
      </c>
      <c r="K173" s="257">
        <v>0</v>
      </c>
      <c r="L173" s="258">
        <v>0</v>
      </c>
      <c r="M173" s="257">
        <v>0</v>
      </c>
      <c r="N173" s="258">
        <v>0</v>
      </c>
      <c r="O173" s="257">
        <v>0</v>
      </c>
      <c r="P173" s="258">
        <v>0</v>
      </c>
      <c r="Q173" s="257">
        <v>0</v>
      </c>
      <c r="R173" s="258">
        <v>0</v>
      </c>
      <c r="S173" s="257">
        <v>0</v>
      </c>
      <c r="T173" s="258">
        <v>0</v>
      </c>
      <c r="U173" s="257">
        <v>0</v>
      </c>
      <c r="V173" s="258">
        <v>0</v>
      </c>
      <c r="W173" s="257">
        <v>0</v>
      </c>
      <c r="X173" s="258">
        <v>0</v>
      </c>
      <c r="Y173" s="257">
        <v>0</v>
      </c>
      <c r="Z173" s="258">
        <v>0</v>
      </c>
      <c r="AA173" s="257">
        <v>0</v>
      </c>
      <c r="AB173" s="259">
        <v>0</v>
      </c>
      <c r="AC173" s="260">
        <v>0</v>
      </c>
      <c r="AD173" s="258">
        <v>0</v>
      </c>
      <c r="AE173" s="257">
        <v>0</v>
      </c>
      <c r="AF173" s="261">
        <v>0</v>
      </c>
    </row>
    <row r="174" spans="1:32" ht="21.75" customHeight="1" x14ac:dyDescent="0.15">
      <c r="A174" s="570"/>
      <c r="B174" s="123" t="s">
        <v>125</v>
      </c>
      <c r="C174" s="262">
        <v>0</v>
      </c>
      <c r="D174" s="263">
        <v>0</v>
      </c>
      <c r="E174" s="262">
        <v>0</v>
      </c>
      <c r="F174" s="263">
        <v>0</v>
      </c>
      <c r="G174" s="721">
        <v>0</v>
      </c>
      <c r="H174" s="722">
        <v>0</v>
      </c>
      <c r="I174" s="721">
        <v>0</v>
      </c>
      <c r="J174" s="722">
        <v>0</v>
      </c>
      <c r="K174" s="721">
        <v>0</v>
      </c>
      <c r="L174" s="722">
        <v>0</v>
      </c>
      <c r="M174" s="721">
        <v>0</v>
      </c>
      <c r="N174" s="722">
        <v>0</v>
      </c>
      <c r="O174" s="721">
        <v>0</v>
      </c>
      <c r="P174" s="722">
        <v>0</v>
      </c>
      <c r="Q174" s="721">
        <v>0</v>
      </c>
      <c r="R174" s="722">
        <v>0</v>
      </c>
      <c r="S174" s="721">
        <v>0</v>
      </c>
      <c r="T174" s="722">
        <v>0</v>
      </c>
      <c r="U174" s="721">
        <v>0</v>
      </c>
      <c r="V174" s="722">
        <v>0</v>
      </c>
      <c r="W174" s="721">
        <v>0</v>
      </c>
      <c r="X174" s="722">
        <v>0</v>
      </c>
      <c r="Y174" s="721">
        <v>0</v>
      </c>
      <c r="Z174" s="722">
        <v>0</v>
      </c>
      <c r="AA174" s="721">
        <v>0</v>
      </c>
      <c r="AB174" s="723">
        <v>0</v>
      </c>
      <c r="AC174" s="724">
        <v>0</v>
      </c>
      <c r="AD174" s="722">
        <v>0</v>
      </c>
      <c r="AE174" s="721">
        <v>0</v>
      </c>
      <c r="AF174" s="725">
        <v>0</v>
      </c>
    </row>
    <row r="175" spans="1:32" ht="21.75" customHeight="1" x14ac:dyDescent="0.15">
      <c r="A175" s="576"/>
      <c r="B175" s="129" t="s">
        <v>126</v>
      </c>
      <c r="C175" s="58">
        <v>0</v>
      </c>
      <c r="D175" s="59">
        <v>0</v>
      </c>
      <c r="E175" s="58">
        <v>0</v>
      </c>
      <c r="F175" s="59">
        <v>0</v>
      </c>
      <c r="G175" s="726">
        <v>0</v>
      </c>
      <c r="H175" s="727">
        <v>0</v>
      </c>
      <c r="I175" s="726">
        <v>0</v>
      </c>
      <c r="J175" s="727">
        <v>0</v>
      </c>
      <c r="K175" s="726">
        <v>0</v>
      </c>
      <c r="L175" s="727">
        <v>0</v>
      </c>
      <c r="M175" s="726">
        <v>0</v>
      </c>
      <c r="N175" s="727">
        <v>0</v>
      </c>
      <c r="O175" s="726">
        <v>0</v>
      </c>
      <c r="P175" s="727">
        <v>0</v>
      </c>
      <c r="Q175" s="726">
        <v>0</v>
      </c>
      <c r="R175" s="727">
        <v>0</v>
      </c>
      <c r="S175" s="726">
        <v>0</v>
      </c>
      <c r="T175" s="727">
        <v>0</v>
      </c>
      <c r="U175" s="726">
        <v>0</v>
      </c>
      <c r="V175" s="727">
        <v>0</v>
      </c>
      <c r="W175" s="726">
        <v>0</v>
      </c>
      <c r="X175" s="727">
        <v>0</v>
      </c>
      <c r="Y175" s="726">
        <v>0</v>
      </c>
      <c r="Z175" s="727">
        <v>0</v>
      </c>
      <c r="AA175" s="726">
        <v>0</v>
      </c>
      <c r="AB175" s="728">
        <v>0</v>
      </c>
      <c r="AC175" s="729">
        <v>0</v>
      </c>
      <c r="AD175" s="727">
        <v>0</v>
      </c>
      <c r="AE175" s="726">
        <v>0</v>
      </c>
      <c r="AF175" s="730">
        <v>0</v>
      </c>
    </row>
    <row r="176" spans="1:32" ht="21.75" customHeight="1" x14ac:dyDescent="0.15">
      <c r="A176" s="570" t="s">
        <v>360</v>
      </c>
      <c r="B176" s="268" t="s">
        <v>88</v>
      </c>
      <c r="C176" s="262">
        <v>36</v>
      </c>
      <c r="D176" s="263">
        <v>185.7</v>
      </c>
      <c r="E176" s="262">
        <v>36</v>
      </c>
      <c r="F176" s="263">
        <v>185.7</v>
      </c>
      <c r="G176" s="262">
        <v>0</v>
      </c>
      <c r="H176" s="263">
        <v>0</v>
      </c>
      <c r="I176" s="262">
        <v>33</v>
      </c>
      <c r="J176" s="263">
        <v>146.69999999999999</v>
      </c>
      <c r="K176" s="262">
        <v>0</v>
      </c>
      <c r="L176" s="263">
        <v>0</v>
      </c>
      <c r="M176" s="262">
        <v>3</v>
      </c>
      <c r="N176" s="263">
        <v>39</v>
      </c>
      <c r="O176" s="262">
        <v>0</v>
      </c>
      <c r="P176" s="263">
        <v>0</v>
      </c>
      <c r="Q176" s="262">
        <v>0</v>
      </c>
      <c r="R176" s="263">
        <v>0</v>
      </c>
      <c r="S176" s="262">
        <v>0</v>
      </c>
      <c r="T176" s="263">
        <v>0</v>
      </c>
      <c r="U176" s="262">
        <v>0</v>
      </c>
      <c r="V176" s="263">
        <v>0</v>
      </c>
      <c r="W176" s="262">
        <v>0</v>
      </c>
      <c r="X176" s="263">
        <v>0</v>
      </c>
      <c r="Y176" s="262">
        <v>0</v>
      </c>
      <c r="Z176" s="263">
        <v>0</v>
      </c>
      <c r="AA176" s="262">
        <v>3</v>
      </c>
      <c r="AB176" s="269">
        <v>13.2</v>
      </c>
      <c r="AC176" s="270">
        <v>36</v>
      </c>
      <c r="AD176" s="263">
        <v>186.5</v>
      </c>
      <c r="AE176" s="262">
        <v>0</v>
      </c>
      <c r="AF176" s="271">
        <v>0</v>
      </c>
    </row>
    <row r="177" spans="1:32" ht="21.75" customHeight="1" x14ac:dyDescent="0.15">
      <c r="A177" s="570"/>
      <c r="B177" s="123" t="s">
        <v>125</v>
      </c>
      <c r="C177" s="262">
        <v>36</v>
      </c>
      <c r="D177" s="263">
        <v>185.7</v>
      </c>
      <c r="E177" s="262">
        <v>36</v>
      </c>
      <c r="F177" s="263">
        <v>185.7</v>
      </c>
      <c r="G177" s="721">
        <v>0</v>
      </c>
      <c r="H177" s="722">
        <v>0</v>
      </c>
      <c r="I177" s="721">
        <v>33</v>
      </c>
      <c r="J177" s="722">
        <v>146.69999999999999</v>
      </c>
      <c r="K177" s="721">
        <v>0</v>
      </c>
      <c r="L177" s="722">
        <v>0</v>
      </c>
      <c r="M177" s="721">
        <v>3</v>
      </c>
      <c r="N177" s="722">
        <v>39</v>
      </c>
      <c r="O177" s="721">
        <v>0</v>
      </c>
      <c r="P177" s="722">
        <v>0</v>
      </c>
      <c r="Q177" s="721">
        <v>0</v>
      </c>
      <c r="R177" s="722">
        <v>0</v>
      </c>
      <c r="S177" s="721">
        <v>0</v>
      </c>
      <c r="T177" s="722">
        <v>0</v>
      </c>
      <c r="U177" s="721">
        <v>0</v>
      </c>
      <c r="V177" s="722">
        <v>0</v>
      </c>
      <c r="W177" s="721">
        <v>0</v>
      </c>
      <c r="X177" s="722">
        <v>0</v>
      </c>
      <c r="Y177" s="721">
        <v>0</v>
      </c>
      <c r="Z177" s="722">
        <v>0</v>
      </c>
      <c r="AA177" s="721">
        <v>3</v>
      </c>
      <c r="AB177" s="723">
        <v>13.2</v>
      </c>
      <c r="AC177" s="724">
        <v>36</v>
      </c>
      <c r="AD177" s="722">
        <v>186.5</v>
      </c>
      <c r="AE177" s="721">
        <v>0</v>
      </c>
      <c r="AF177" s="725">
        <v>0</v>
      </c>
    </row>
    <row r="178" spans="1:32" ht="21.75" customHeight="1" x14ac:dyDescent="0.15">
      <c r="A178" s="576"/>
      <c r="B178" s="129" t="s">
        <v>126</v>
      </c>
      <c r="C178" s="58">
        <v>0</v>
      </c>
      <c r="D178" s="59">
        <v>0</v>
      </c>
      <c r="E178" s="58">
        <v>0</v>
      </c>
      <c r="F178" s="59">
        <v>0</v>
      </c>
      <c r="G178" s="726">
        <v>0</v>
      </c>
      <c r="H178" s="727">
        <v>0</v>
      </c>
      <c r="I178" s="726">
        <v>0</v>
      </c>
      <c r="J178" s="727">
        <v>0</v>
      </c>
      <c r="K178" s="726">
        <v>0</v>
      </c>
      <c r="L178" s="727">
        <v>0</v>
      </c>
      <c r="M178" s="726">
        <v>0</v>
      </c>
      <c r="N178" s="727">
        <v>0</v>
      </c>
      <c r="O178" s="726">
        <v>0</v>
      </c>
      <c r="P178" s="727">
        <v>0</v>
      </c>
      <c r="Q178" s="726">
        <v>0</v>
      </c>
      <c r="R178" s="727">
        <v>0</v>
      </c>
      <c r="S178" s="726">
        <v>0</v>
      </c>
      <c r="T178" s="727">
        <v>0</v>
      </c>
      <c r="U178" s="726">
        <v>0</v>
      </c>
      <c r="V178" s="727">
        <v>0</v>
      </c>
      <c r="W178" s="726">
        <v>0</v>
      </c>
      <c r="X178" s="727">
        <v>0</v>
      </c>
      <c r="Y178" s="726">
        <v>0</v>
      </c>
      <c r="Z178" s="727">
        <v>0</v>
      </c>
      <c r="AA178" s="726">
        <v>0</v>
      </c>
      <c r="AB178" s="728">
        <v>0</v>
      </c>
      <c r="AC178" s="729">
        <v>0</v>
      </c>
      <c r="AD178" s="727">
        <v>0</v>
      </c>
      <c r="AE178" s="726">
        <v>0</v>
      </c>
      <c r="AF178" s="730">
        <v>0</v>
      </c>
    </row>
    <row r="179" spans="1:32" ht="21.75" customHeight="1" x14ac:dyDescent="0.15">
      <c r="A179" s="569" t="s">
        <v>361</v>
      </c>
      <c r="B179" s="158" t="s">
        <v>88</v>
      </c>
      <c r="C179" s="257">
        <v>123</v>
      </c>
      <c r="D179" s="258">
        <v>188.1</v>
      </c>
      <c r="E179" s="257">
        <v>123</v>
      </c>
      <c r="F179" s="258">
        <v>188.1</v>
      </c>
      <c r="G179" s="257">
        <v>110</v>
      </c>
      <c r="H179" s="258">
        <v>76.2</v>
      </c>
      <c r="I179" s="257">
        <v>9</v>
      </c>
      <c r="J179" s="258">
        <v>38.9</v>
      </c>
      <c r="K179" s="257">
        <v>0</v>
      </c>
      <c r="L179" s="258">
        <v>0</v>
      </c>
      <c r="M179" s="257">
        <v>4</v>
      </c>
      <c r="N179" s="258">
        <v>73</v>
      </c>
      <c r="O179" s="257">
        <v>0</v>
      </c>
      <c r="P179" s="258">
        <v>0</v>
      </c>
      <c r="Q179" s="257">
        <v>0</v>
      </c>
      <c r="R179" s="258">
        <v>0</v>
      </c>
      <c r="S179" s="257">
        <v>0</v>
      </c>
      <c r="T179" s="258">
        <v>0</v>
      </c>
      <c r="U179" s="257">
        <v>0</v>
      </c>
      <c r="V179" s="258">
        <v>0</v>
      </c>
      <c r="W179" s="257">
        <v>0</v>
      </c>
      <c r="X179" s="258">
        <v>0</v>
      </c>
      <c r="Y179" s="257">
        <v>0</v>
      </c>
      <c r="Z179" s="258">
        <v>0</v>
      </c>
      <c r="AA179" s="257">
        <v>37</v>
      </c>
      <c r="AB179" s="259">
        <v>0</v>
      </c>
      <c r="AC179" s="260">
        <v>128</v>
      </c>
      <c r="AD179" s="258">
        <v>193.4</v>
      </c>
      <c r="AE179" s="257">
        <v>0</v>
      </c>
      <c r="AF179" s="261">
        <v>0</v>
      </c>
    </row>
    <row r="180" spans="1:32" ht="21.75" customHeight="1" x14ac:dyDescent="0.15">
      <c r="A180" s="570"/>
      <c r="B180" s="123" t="s">
        <v>125</v>
      </c>
      <c r="C180" s="262">
        <v>123</v>
      </c>
      <c r="D180" s="263">
        <v>188.1</v>
      </c>
      <c r="E180" s="262">
        <v>123</v>
      </c>
      <c r="F180" s="263">
        <v>188.1</v>
      </c>
      <c r="G180" s="721">
        <v>110</v>
      </c>
      <c r="H180" s="722">
        <v>76.2</v>
      </c>
      <c r="I180" s="721">
        <v>9</v>
      </c>
      <c r="J180" s="722">
        <v>38.9</v>
      </c>
      <c r="K180" s="721">
        <v>0</v>
      </c>
      <c r="L180" s="722">
        <v>0</v>
      </c>
      <c r="M180" s="721">
        <v>4</v>
      </c>
      <c r="N180" s="722">
        <v>73</v>
      </c>
      <c r="O180" s="721">
        <v>0</v>
      </c>
      <c r="P180" s="722">
        <v>0</v>
      </c>
      <c r="Q180" s="721">
        <v>0</v>
      </c>
      <c r="R180" s="722">
        <v>0</v>
      </c>
      <c r="S180" s="721">
        <v>0</v>
      </c>
      <c r="T180" s="722">
        <v>0</v>
      </c>
      <c r="U180" s="721">
        <v>0</v>
      </c>
      <c r="V180" s="722">
        <v>0</v>
      </c>
      <c r="W180" s="721">
        <v>0</v>
      </c>
      <c r="X180" s="722">
        <v>0</v>
      </c>
      <c r="Y180" s="721">
        <v>0</v>
      </c>
      <c r="Z180" s="722">
        <v>0</v>
      </c>
      <c r="AA180" s="721">
        <v>37</v>
      </c>
      <c r="AB180" s="723">
        <v>0</v>
      </c>
      <c r="AC180" s="724">
        <v>128</v>
      </c>
      <c r="AD180" s="722">
        <v>193.4</v>
      </c>
      <c r="AE180" s="721">
        <v>0</v>
      </c>
      <c r="AF180" s="725">
        <v>0</v>
      </c>
    </row>
    <row r="181" spans="1:32" ht="21.75" customHeight="1" x14ac:dyDescent="0.15">
      <c r="A181" s="576"/>
      <c r="B181" s="129" t="s">
        <v>126</v>
      </c>
      <c r="C181" s="58">
        <v>0</v>
      </c>
      <c r="D181" s="59">
        <v>0</v>
      </c>
      <c r="E181" s="58">
        <v>0</v>
      </c>
      <c r="F181" s="59">
        <v>0</v>
      </c>
      <c r="G181" s="726">
        <v>0</v>
      </c>
      <c r="H181" s="727">
        <v>0</v>
      </c>
      <c r="I181" s="726">
        <v>0</v>
      </c>
      <c r="J181" s="727">
        <v>0</v>
      </c>
      <c r="K181" s="726">
        <v>0</v>
      </c>
      <c r="L181" s="727">
        <v>0</v>
      </c>
      <c r="M181" s="726">
        <v>0</v>
      </c>
      <c r="N181" s="727">
        <v>0</v>
      </c>
      <c r="O181" s="726">
        <v>0</v>
      </c>
      <c r="P181" s="727">
        <v>0</v>
      </c>
      <c r="Q181" s="726">
        <v>0</v>
      </c>
      <c r="R181" s="727">
        <v>0</v>
      </c>
      <c r="S181" s="726">
        <v>0</v>
      </c>
      <c r="T181" s="727">
        <v>0</v>
      </c>
      <c r="U181" s="726">
        <v>0</v>
      </c>
      <c r="V181" s="727">
        <v>0</v>
      </c>
      <c r="W181" s="726">
        <v>0</v>
      </c>
      <c r="X181" s="727">
        <v>0</v>
      </c>
      <c r="Y181" s="726">
        <v>0</v>
      </c>
      <c r="Z181" s="727">
        <v>0</v>
      </c>
      <c r="AA181" s="726">
        <v>0</v>
      </c>
      <c r="AB181" s="728">
        <v>0</v>
      </c>
      <c r="AC181" s="729">
        <v>0</v>
      </c>
      <c r="AD181" s="727">
        <v>0</v>
      </c>
      <c r="AE181" s="726">
        <v>0</v>
      </c>
      <c r="AF181" s="730">
        <v>0</v>
      </c>
    </row>
    <row r="182" spans="1:32" ht="21.75" customHeight="1" x14ac:dyDescent="0.15">
      <c r="A182" s="569" t="s">
        <v>362</v>
      </c>
      <c r="B182" s="158" t="s">
        <v>88</v>
      </c>
      <c r="C182" s="257">
        <v>26</v>
      </c>
      <c r="D182" s="258">
        <v>87.9</v>
      </c>
      <c r="E182" s="257">
        <v>26</v>
      </c>
      <c r="F182" s="258">
        <v>87.9</v>
      </c>
      <c r="G182" s="257">
        <v>17</v>
      </c>
      <c r="H182" s="258">
        <v>16.5</v>
      </c>
      <c r="I182" s="257">
        <v>6</v>
      </c>
      <c r="J182" s="258">
        <v>23.700000000000003</v>
      </c>
      <c r="K182" s="257">
        <v>1</v>
      </c>
      <c r="L182" s="258">
        <v>9.6999999999999993</v>
      </c>
      <c r="M182" s="257">
        <v>2</v>
      </c>
      <c r="N182" s="258">
        <v>38</v>
      </c>
      <c r="O182" s="257">
        <v>0</v>
      </c>
      <c r="P182" s="258">
        <v>0</v>
      </c>
      <c r="Q182" s="257">
        <v>0</v>
      </c>
      <c r="R182" s="258">
        <v>0</v>
      </c>
      <c r="S182" s="257">
        <v>0</v>
      </c>
      <c r="T182" s="258">
        <v>0</v>
      </c>
      <c r="U182" s="257">
        <v>0</v>
      </c>
      <c r="V182" s="258">
        <v>0</v>
      </c>
      <c r="W182" s="257">
        <v>0</v>
      </c>
      <c r="X182" s="258">
        <v>0</v>
      </c>
      <c r="Y182" s="257">
        <v>0</v>
      </c>
      <c r="Z182" s="258">
        <v>0</v>
      </c>
      <c r="AA182" s="257">
        <v>2</v>
      </c>
      <c r="AB182" s="259">
        <v>7.4</v>
      </c>
      <c r="AC182" s="260">
        <v>26</v>
      </c>
      <c r="AD182" s="258">
        <v>90.7</v>
      </c>
      <c r="AE182" s="257">
        <v>0</v>
      </c>
      <c r="AF182" s="261">
        <v>0</v>
      </c>
    </row>
    <row r="183" spans="1:32" ht="21.75" customHeight="1" x14ac:dyDescent="0.15">
      <c r="A183" s="570"/>
      <c r="B183" s="123" t="s">
        <v>125</v>
      </c>
      <c r="C183" s="262">
        <v>17</v>
      </c>
      <c r="D183" s="263">
        <v>24.5</v>
      </c>
      <c r="E183" s="262">
        <v>17</v>
      </c>
      <c r="F183" s="263">
        <v>24.5</v>
      </c>
      <c r="G183" s="721">
        <v>14</v>
      </c>
      <c r="H183" s="722">
        <v>11.7</v>
      </c>
      <c r="I183" s="721">
        <v>3</v>
      </c>
      <c r="J183" s="722">
        <v>12.8</v>
      </c>
      <c r="K183" s="721">
        <v>0</v>
      </c>
      <c r="L183" s="722">
        <v>0</v>
      </c>
      <c r="M183" s="721">
        <v>0</v>
      </c>
      <c r="N183" s="722">
        <v>0</v>
      </c>
      <c r="O183" s="721">
        <v>0</v>
      </c>
      <c r="P183" s="722">
        <v>0</v>
      </c>
      <c r="Q183" s="721">
        <v>0</v>
      </c>
      <c r="R183" s="722">
        <v>0</v>
      </c>
      <c r="S183" s="721">
        <v>0</v>
      </c>
      <c r="T183" s="722">
        <v>0</v>
      </c>
      <c r="U183" s="721">
        <v>0</v>
      </c>
      <c r="V183" s="722">
        <v>0</v>
      </c>
      <c r="W183" s="721">
        <v>0</v>
      </c>
      <c r="X183" s="722">
        <v>0</v>
      </c>
      <c r="Y183" s="721">
        <v>0</v>
      </c>
      <c r="Z183" s="722">
        <v>0</v>
      </c>
      <c r="AA183" s="721">
        <v>1</v>
      </c>
      <c r="AB183" s="723">
        <v>4.9000000000000004</v>
      </c>
      <c r="AC183" s="724">
        <v>19</v>
      </c>
      <c r="AD183" s="722">
        <v>33.200000000000003</v>
      </c>
      <c r="AE183" s="721">
        <v>0</v>
      </c>
      <c r="AF183" s="725">
        <v>0</v>
      </c>
    </row>
    <row r="184" spans="1:32" ht="21.75" customHeight="1" x14ac:dyDescent="0.15">
      <c r="A184" s="576"/>
      <c r="B184" s="129" t="s">
        <v>126</v>
      </c>
      <c r="C184" s="58">
        <v>9</v>
      </c>
      <c r="D184" s="59">
        <v>63.4</v>
      </c>
      <c r="E184" s="58">
        <v>9</v>
      </c>
      <c r="F184" s="59">
        <v>63.4</v>
      </c>
      <c r="G184" s="726">
        <v>3</v>
      </c>
      <c r="H184" s="727">
        <v>4.8</v>
      </c>
      <c r="I184" s="726">
        <v>3</v>
      </c>
      <c r="J184" s="727">
        <v>10.9</v>
      </c>
      <c r="K184" s="726">
        <v>1</v>
      </c>
      <c r="L184" s="727">
        <v>9.6999999999999993</v>
      </c>
      <c r="M184" s="726">
        <v>2</v>
      </c>
      <c r="N184" s="727">
        <v>38</v>
      </c>
      <c r="O184" s="726">
        <v>0</v>
      </c>
      <c r="P184" s="727">
        <v>0</v>
      </c>
      <c r="Q184" s="726">
        <v>0</v>
      </c>
      <c r="R184" s="727">
        <v>0</v>
      </c>
      <c r="S184" s="726">
        <v>0</v>
      </c>
      <c r="T184" s="727">
        <v>0</v>
      </c>
      <c r="U184" s="726">
        <v>0</v>
      </c>
      <c r="V184" s="727">
        <v>0</v>
      </c>
      <c r="W184" s="726">
        <v>0</v>
      </c>
      <c r="X184" s="727">
        <v>0</v>
      </c>
      <c r="Y184" s="726">
        <v>0</v>
      </c>
      <c r="Z184" s="727">
        <v>0</v>
      </c>
      <c r="AA184" s="726">
        <v>1</v>
      </c>
      <c r="AB184" s="728">
        <v>2.5</v>
      </c>
      <c r="AC184" s="729">
        <v>7</v>
      </c>
      <c r="AD184" s="727">
        <v>57.5</v>
      </c>
      <c r="AE184" s="726">
        <v>0</v>
      </c>
      <c r="AF184" s="730">
        <v>0</v>
      </c>
    </row>
    <row r="185" spans="1:32" ht="21.75" customHeight="1" x14ac:dyDescent="0.15">
      <c r="A185" s="569" t="s">
        <v>363</v>
      </c>
      <c r="B185" s="158" t="s">
        <v>88</v>
      </c>
      <c r="C185" s="257">
        <v>35</v>
      </c>
      <c r="D185" s="258">
        <v>38.200000000000003</v>
      </c>
      <c r="E185" s="257">
        <v>35</v>
      </c>
      <c r="F185" s="258">
        <v>38.200000000000003</v>
      </c>
      <c r="G185" s="257">
        <v>30</v>
      </c>
      <c r="H185" s="258">
        <v>20.9</v>
      </c>
      <c r="I185" s="257">
        <v>5</v>
      </c>
      <c r="J185" s="258">
        <v>17.3</v>
      </c>
      <c r="K185" s="257">
        <v>0</v>
      </c>
      <c r="L185" s="258">
        <v>0</v>
      </c>
      <c r="M185" s="257">
        <v>0</v>
      </c>
      <c r="N185" s="258">
        <v>0</v>
      </c>
      <c r="O185" s="257">
        <v>0</v>
      </c>
      <c r="P185" s="258">
        <v>0</v>
      </c>
      <c r="Q185" s="257">
        <v>0</v>
      </c>
      <c r="R185" s="258">
        <v>0</v>
      </c>
      <c r="S185" s="257">
        <v>0</v>
      </c>
      <c r="T185" s="258">
        <v>0</v>
      </c>
      <c r="U185" s="257">
        <v>0</v>
      </c>
      <c r="V185" s="258">
        <v>0</v>
      </c>
      <c r="W185" s="257">
        <v>0</v>
      </c>
      <c r="X185" s="258">
        <v>0</v>
      </c>
      <c r="Y185" s="257">
        <v>0</v>
      </c>
      <c r="Z185" s="258">
        <v>0</v>
      </c>
      <c r="AA185" s="257">
        <v>1</v>
      </c>
      <c r="AB185" s="259">
        <v>2.2000000000000002</v>
      </c>
      <c r="AC185" s="260">
        <v>35</v>
      </c>
      <c r="AD185" s="258">
        <v>38.200000000000003</v>
      </c>
      <c r="AE185" s="257">
        <v>0</v>
      </c>
      <c r="AF185" s="261">
        <v>0</v>
      </c>
    </row>
    <row r="186" spans="1:32" ht="21.75" customHeight="1" x14ac:dyDescent="0.15">
      <c r="A186" s="570"/>
      <c r="B186" s="123" t="s">
        <v>125</v>
      </c>
      <c r="C186" s="262">
        <v>35</v>
      </c>
      <c r="D186" s="263">
        <v>38.200000000000003</v>
      </c>
      <c r="E186" s="262">
        <v>35</v>
      </c>
      <c r="F186" s="263">
        <v>38.200000000000003</v>
      </c>
      <c r="G186" s="721">
        <v>30</v>
      </c>
      <c r="H186" s="722">
        <v>20.9</v>
      </c>
      <c r="I186" s="721">
        <v>5</v>
      </c>
      <c r="J186" s="722">
        <v>17.3</v>
      </c>
      <c r="K186" s="721">
        <v>0</v>
      </c>
      <c r="L186" s="722">
        <v>0</v>
      </c>
      <c r="M186" s="721">
        <v>0</v>
      </c>
      <c r="N186" s="722">
        <v>0</v>
      </c>
      <c r="O186" s="721">
        <v>0</v>
      </c>
      <c r="P186" s="722">
        <v>0</v>
      </c>
      <c r="Q186" s="721">
        <v>0</v>
      </c>
      <c r="R186" s="722">
        <v>0</v>
      </c>
      <c r="S186" s="721">
        <v>0</v>
      </c>
      <c r="T186" s="722">
        <v>0</v>
      </c>
      <c r="U186" s="721">
        <v>0</v>
      </c>
      <c r="V186" s="722">
        <v>0</v>
      </c>
      <c r="W186" s="721">
        <v>0</v>
      </c>
      <c r="X186" s="722">
        <v>0</v>
      </c>
      <c r="Y186" s="721">
        <v>0</v>
      </c>
      <c r="Z186" s="722">
        <v>0</v>
      </c>
      <c r="AA186" s="721">
        <v>0</v>
      </c>
      <c r="AB186" s="723">
        <v>0</v>
      </c>
      <c r="AC186" s="724">
        <v>35</v>
      </c>
      <c r="AD186" s="722">
        <v>38.200000000000003</v>
      </c>
      <c r="AE186" s="721">
        <v>0</v>
      </c>
      <c r="AF186" s="725">
        <v>0</v>
      </c>
    </row>
    <row r="187" spans="1:32" ht="21.75" customHeight="1" x14ac:dyDescent="0.15">
      <c r="A187" s="576"/>
      <c r="B187" s="129" t="s">
        <v>126</v>
      </c>
      <c r="C187" s="58">
        <v>0</v>
      </c>
      <c r="D187" s="59">
        <v>0</v>
      </c>
      <c r="E187" s="58">
        <v>0</v>
      </c>
      <c r="F187" s="59">
        <v>0</v>
      </c>
      <c r="G187" s="726">
        <v>0</v>
      </c>
      <c r="H187" s="727">
        <v>0</v>
      </c>
      <c r="I187" s="726">
        <v>0</v>
      </c>
      <c r="J187" s="727">
        <v>0</v>
      </c>
      <c r="K187" s="726">
        <v>0</v>
      </c>
      <c r="L187" s="727">
        <v>0</v>
      </c>
      <c r="M187" s="726">
        <v>0</v>
      </c>
      <c r="N187" s="727">
        <v>0</v>
      </c>
      <c r="O187" s="726">
        <v>0</v>
      </c>
      <c r="P187" s="727">
        <v>0</v>
      </c>
      <c r="Q187" s="726">
        <v>0</v>
      </c>
      <c r="R187" s="727">
        <v>0</v>
      </c>
      <c r="S187" s="726">
        <v>0</v>
      </c>
      <c r="T187" s="727">
        <v>0</v>
      </c>
      <c r="U187" s="726">
        <v>0</v>
      </c>
      <c r="V187" s="727">
        <v>0</v>
      </c>
      <c r="W187" s="726">
        <v>0</v>
      </c>
      <c r="X187" s="727">
        <v>0</v>
      </c>
      <c r="Y187" s="726">
        <v>0</v>
      </c>
      <c r="Z187" s="727">
        <v>0</v>
      </c>
      <c r="AA187" s="726">
        <v>1</v>
      </c>
      <c r="AB187" s="728">
        <v>2.2000000000000002</v>
      </c>
      <c r="AC187" s="729">
        <v>0</v>
      </c>
      <c r="AD187" s="727">
        <v>0</v>
      </c>
      <c r="AE187" s="726">
        <v>0</v>
      </c>
      <c r="AF187" s="730">
        <v>0</v>
      </c>
    </row>
    <row r="188" spans="1:32" ht="21.75" customHeight="1" x14ac:dyDescent="0.15">
      <c r="A188" s="569" t="s">
        <v>364</v>
      </c>
      <c r="B188" s="158" t="s">
        <v>88</v>
      </c>
      <c r="C188" s="257">
        <v>13</v>
      </c>
      <c r="D188" s="258">
        <v>12.8</v>
      </c>
      <c r="E188" s="257">
        <v>13</v>
      </c>
      <c r="F188" s="258">
        <v>12.8</v>
      </c>
      <c r="G188" s="257">
        <v>12</v>
      </c>
      <c r="H188" s="258">
        <v>9</v>
      </c>
      <c r="I188" s="257">
        <v>1</v>
      </c>
      <c r="J188" s="258">
        <v>3.8</v>
      </c>
      <c r="K188" s="257">
        <v>0</v>
      </c>
      <c r="L188" s="258">
        <v>0</v>
      </c>
      <c r="M188" s="257">
        <v>0</v>
      </c>
      <c r="N188" s="258">
        <v>0</v>
      </c>
      <c r="O188" s="257">
        <v>0</v>
      </c>
      <c r="P188" s="258">
        <v>0</v>
      </c>
      <c r="Q188" s="257">
        <v>0</v>
      </c>
      <c r="R188" s="258">
        <v>0</v>
      </c>
      <c r="S188" s="257">
        <v>0</v>
      </c>
      <c r="T188" s="258">
        <v>0</v>
      </c>
      <c r="U188" s="257">
        <v>0</v>
      </c>
      <c r="V188" s="258">
        <v>0</v>
      </c>
      <c r="W188" s="257">
        <v>0</v>
      </c>
      <c r="X188" s="258">
        <v>0</v>
      </c>
      <c r="Y188" s="257">
        <v>0</v>
      </c>
      <c r="Z188" s="258">
        <v>0</v>
      </c>
      <c r="AA188" s="257">
        <v>0</v>
      </c>
      <c r="AB188" s="259">
        <v>0</v>
      </c>
      <c r="AC188" s="260">
        <v>13</v>
      </c>
      <c r="AD188" s="258">
        <v>12.8</v>
      </c>
      <c r="AE188" s="257">
        <v>0</v>
      </c>
      <c r="AF188" s="261">
        <v>0</v>
      </c>
    </row>
    <row r="189" spans="1:32" ht="21.75" customHeight="1" x14ac:dyDescent="0.15">
      <c r="A189" s="570"/>
      <c r="B189" s="123" t="s">
        <v>125</v>
      </c>
      <c r="C189" s="262">
        <v>13</v>
      </c>
      <c r="D189" s="263">
        <v>12.8</v>
      </c>
      <c r="E189" s="262">
        <v>13</v>
      </c>
      <c r="F189" s="263">
        <v>12.8</v>
      </c>
      <c r="G189" s="721">
        <v>12</v>
      </c>
      <c r="H189" s="722">
        <v>9</v>
      </c>
      <c r="I189" s="721">
        <v>1</v>
      </c>
      <c r="J189" s="722">
        <v>3.8</v>
      </c>
      <c r="K189" s="721">
        <v>0</v>
      </c>
      <c r="L189" s="722">
        <v>0</v>
      </c>
      <c r="M189" s="721">
        <v>0</v>
      </c>
      <c r="N189" s="722">
        <v>0</v>
      </c>
      <c r="O189" s="721">
        <v>0</v>
      </c>
      <c r="P189" s="722">
        <v>0</v>
      </c>
      <c r="Q189" s="721">
        <v>0</v>
      </c>
      <c r="R189" s="722">
        <v>0</v>
      </c>
      <c r="S189" s="721">
        <v>0</v>
      </c>
      <c r="T189" s="722">
        <v>0</v>
      </c>
      <c r="U189" s="721">
        <v>0</v>
      </c>
      <c r="V189" s="722">
        <v>0</v>
      </c>
      <c r="W189" s="721">
        <v>0</v>
      </c>
      <c r="X189" s="722">
        <v>0</v>
      </c>
      <c r="Y189" s="721">
        <v>0</v>
      </c>
      <c r="Z189" s="722">
        <v>0</v>
      </c>
      <c r="AA189" s="721">
        <v>0</v>
      </c>
      <c r="AB189" s="723">
        <v>0</v>
      </c>
      <c r="AC189" s="724">
        <v>13</v>
      </c>
      <c r="AD189" s="722">
        <v>12.8</v>
      </c>
      <c r="AE189" s="721">
        <v>0</v>
      </c>
      <c r="AF189" s="725">
        <v>0</v>
      </c>
    </row>
    <row r="190" spans="1:32" ht="21.75" customHeight="1" thickBot="1" x14ac:dyDescent="0.2">
      <c r="A190" s="571"/>
      <c r="B190" s="144" t="s">
        <v>126</v>
      </c>
      <c r="C190" s="264">
        <v>0</v>
      </c>
      <c r="D190" s="265">
        <v>0</v>
      </c>
      <c r="E190" s="264">
        <v>0</v>
      </c>
      <c r="F190" s="265">
        <v>0</v>
      </c>
      <c r="G190" s="731">
        <v>0</v>
      </c>
      <c r="H190" s="732">
        <v>0</v>
      </c>
      <c r="I190" s="731">
        <v>0</v>
      </c>
      <c r="J190" s="732">
        <v>0</v>
      </c>
      <c r="K190" s="731">
        <v>0</v>
      </c>
      <c r="L190" s="732">
        <v>0</v>
      </c>
      <c r="M190" s="731">
        <v>0</v>
      </c>
      <c r="N190" s="732">
        <v>0</v>
      </c>
      <c r="O190" s="731">
        <v>0</v>
      </c>
      <c r="P190" s="732">
        <v>0</v>
      </c>
      <c r="Q190" s="731">
        <v>0</v>
      </c>
      <c r="R190" s="732">
        <v>0</v>
      </c>
      <c r="S190" s="731">
        <v>0</v>
      </c>
      <c r="T190" s="732">
        <v>0</v>
      </c>
      <c r="U190" s="731">
        <v>0</v>
      </c>
      <c r="V190" s="732">
        <v>0</v>
      </c>
      <c r="W190" s="731">
        <v>0</v>
      </c>
      <c r="X190" s="732">
        <v>0</v>
      </c>
      <c r="Y190" s="731">
        <v>0</v>
      </c>
      <c r="Z190" s="732">
        <v>0</v>
      </c>
      <c r="AA190" s="731">
        <v>0</v>
      </c>
      <c r="AB190" s="733">
        <v>0</v>
      </c>
      <c r="AC190" s="734">
        <v>0</v>
      </c>
      <c r="AD190" s="732">
        <v>0</v>
      </c>
      <c r="AE190" s="731">
        <v>0</v>
      </c>
      <c r="AF190" s="735">
        <v>0</v>
      </c>
    </row>
    <row r="191" spans="1:32" s="97" customFormat="1" ht="10.5" customHeight="1" x14ac:dyDescent="0.4">
      <c r="E191" s="736"/>
      <c r="F191" s="736"/>
      <c r="G191" s="736"/>
      <c r="H191" s="736"/>
      <c r="I191" s="736"/>
      <c r="J191" s="736"/>
      <c r="K191" s="736"/>
      <c r="L191" s="736"/>
      <c r="M191" s="736"/>
      <c r="N191" s="736"/>
      <c r="O191" s="736"/>
      <c r="P191" s="736"/>
      <c r="Q191" s="736"/>
      <c r="R191" s="736"/>
      <c r="S191" s="736"/>
      <c r="T191" s="736"/>
      <c r="U191" s="736"/>
      <c r="V191" s="736"/>
      <c r="W191" s="736"/>
      <c r="X191" s="736"/>
      <c r="Y191" s="736"/>
      <c r="Z191" s="736"/>
      <c r="AA191" s="736"/>
      <c r="AB191" s="736"/>
      <c r="AC191" s="736"/>
      <c r="AD191" s="736"/>
      <c r="AE191" s="736"/>
      <c r="AF191" s="736"/>
    </row>
    <row r="192" spans="1:32" ht="14.25" customHeight="1" thickBot="1" x14ac:dyDescent="0.2">
      <c r="A192" s="239" t="s">
        <v>365</v>
      </c>
      <c r="B192" s="239"/>
      <c r="C192" s="239"/>
      <c r="D192" s="239"/>
      <c r="E192" s="775"/>
      <c r="F192" s="775"/>
      <c r="G192" s="737"/>
      <c r="H192" s="737"/>
      <c r="I192" s="737"/>
      <c r="J192" s="737"/>
      <c r="K192" s="737"/>
      <c r="L192" s="737"/>
      <c r="M192" s="737"/>
      <c r="N192" s="737"/>
      <c r="O192" s="737"/>
      <c r="P192" s="737"/>
      <c r="Q192" s="737"/>
      <c r="R192" s="737"/>
      <c r="S192" s="737"/>
      <c r="T192" s="737"/>
      <c r="U192" s="737"/>
      <c r="V192" s="737"/>
      <c r="W192" s="737"/>
      <c r="X192" s="737"/>
      <c r="Y192" s="737"/>
      <c r="Z192" s="737"/>
      <c r="AA192" s="737"/>
      <c r="AB192" s="739"/>
      <c r="AC192" s="740"/>
      <c r="AD192" s="740"/>
      <c r="AE192" s="740"/>
      <c r="AF192" s="741" t="s">
        <v>289</v>
      </c>
    </row>
    <row r="193" spans="1:36" ht="24.75" customHeight="1" x14ac:dyDescent="0.4">
      <c r="A193" s="587" t="s">
        <v>290</v>
      </c>
      <c r="B193" s="590" t="s">
        <v>109</v>
      </c>
      <c r="C193" s="577" t="s">
        <v>291</v>
      </c>
      <c r="D193" s="578"/>
      <c r="E193" s="742" t="s">
        <v>292</v>
      </c>
      <c r="F193" s="743"/>
      <c r="G193" s="743"/>
      <c r="H193" s="743"/>
      <c r="I193" s="743"/>
      <c r="J193" s="743"/>
      <c r="K193" s="743"/>
      <c r="L193" s="743"/>
      <c r="M193" s="743"/>
      <c r="N193" s="743"/>
      <c r="O193" s="743"/>
      <c r="P193" s="743"/>
      <c r="Q193" s="743" t="s">
        <v>293</v>
      </c>
      <c r="R193" s="743"/>
      <c r="S193" s="743"/>
      <c r="T193" s="743"/>
      <c r="U193" s="743"/>
      <c r="V193" s="743"/>
      <c r="W193" s="743"/>
      <c r="X193" s="744"/>
      <c r="Y193" s="745" t="s">
        <v>294</v>
      </c>
      <c r="Z193" s="746"/>
      <c r="AA193" s="747" t="s">
        <v>295</v>
      </c>
      <c r="AB193" s="748"/>
      <c r="AC193" s="711" t="str">
        <f>'１－５'!$L$3</f>
        <v>令和３年</v>
      </c>
      <c r="AD193" s="749"/>
      <c r="AE193" s="749"/>
      <c r="AF193" s="750"/>
      <c r="AJ193" s="97"/>
    </row>
    <row r="194" spans="1:36" ht="24.75" customHeight="1" x14ac:dyDescent="0.15">
      <c r="A194" s="588"/>
      <c r="B194" s="591"/>
      <c r="C194" s="572" t="s">
        <v>296</v>
      </c>
      <c r="D194" s="515"/>
      <c r="E194" s="751" t="s">
        <v>297</v>
      </c>
      <c r="F194" s="752"/>
      <c r="G194" s="753" t="s">
        <v>298</v>
      </c>
      <c r="H194" s="752"/>
      <c r="I194" s="753" t="s">
        <v>299</v>
      </c>
      <c r="J194" s="752"/>
      <c r="K194" s="754" t="s">
        <v>300</v>
      </c>
      <c r="L194" s="755"/>
      <c r="M194" s="754" t="s">
        <v>301</v>
      </c>
      <c r="N194" s="755"/>
      <c r="O194" s="754" t="s">
        <v>302</v>
      </c>
      <c r="P194" s="755"/>
      <c r="Q194" s="754" t="s">
        <v>303</v>
      </c>
      <c r="R194" s="755"/>
      <c r="S194" s="754" t="s">
        <v>304</v>
      </c>
      <c r="T194" s="755"/>
      <c r="U194" s="754" t="s">
        <v>305</v>
      </c>
      <c r="V194" s="755"/>
      <c r="W194" s="754" t="s">
        <v>306</v>
      </c>
      <c r="X194" s="755"/>
      <c r="Y194" s="756" t="s">
        <v>122</v>
      </c>
      <c r="Z194" s="757"/>
      <c r="AA194" s="758"/>
      <c r="AB194" s="759"/>
      <c r="AC194" s="760" t="s">
        <v>307</v>
      </c>
      <c r="AD194" s="755"/>
      <c r="AE194" s="753" t="s">
        <v>308</v>
      </c>
      <c r="AF194" s="761"/>
    </row>
    <row r="195" spans="1:36" ht="26.25" customHeight="1" x14ac:dyDescent="0.15">
      <c r="A195" s="589"/>
      <c r="B195" s="592"/>
      <c r="C195" s="15" t="s">
        <v>309</v>
      </c>
      <c r="D195" s="15" t="s">
        <v>310</v>
      </c>
      <c r="E195" s="762" t="s">
        <v>309</v>
      </c>
      <c r="F195" s="762" t="s">
        <v>310</v>
      </c>
      <c r="G195" s="762" t="s">
        <v>309</v>
      </c>
      <c r="H195" s="762" t="s">
        <v>310</v>
      </c>
      <c r="I195" s="762" t="s">
        <v>309</v>
      </c>
      <c r="J195" s="762" t="s">
        <v>310</v>
      </c>
      <c r="K195" s="762" t="s">
        <v>309</v>
      </c>
      <c r="L195" s="762" t="s">
        <v>310</v>
      </c>
      <c r="M195" s="762" t="s">
        <v>309</v>
      </c>
      <c r="N195" s="762" t="s">
        <v>310</v>
      </c>
      <c r="O195" s="762" t="s">
        <v>309</v>
      </c>
      <c r="P195" s="762" t="s">
        <v>310</v>
      </c>
      <c r="Q195" s="762" t="s">
        <v>309</v>
      </c>
      <c r="R195" s="762" t="s">
        <v>310</v>
      </c>
      <c r="S195" s="762" t="s">
        <v>309</v>
      </c>
      <c r="T195" s="762" t="s">
        <v>310</v>
      </c>
      <c r="U195" s="762" t="s">
        <v>309</v>
      </c>
      <c r="V195" s="762" t="s">
        <v>310</v>
      </c>
      <c r="W195" s="762" t="s">
        <v>309</v>
      </c>
      <c r="X195" s="762" t="s">
        <v>310</v>
      </c>
      <c r="Y195" s="762" t="s">
        <v>309</v>
      </c>
      <c r="Z195" s="762" t="s">
        <v>310</v>
      </c>
      <c r="AA195" s="762" t="s">
        <v>309</v>
      </c>
      <c r="AB195" s="763" t="s">
        <v>310</v>
      </c>
      <c r="AC195" s="764" t="s">
        <v>309</v>
      </c>
      <c r="AD195" s="762" t="s">
        <v>310</v>
      </c>
      <c r="AE195" s="762" t="s">
        <v>309</v>
      </c>
      <c r="AF195" s="765" t="s">
        <v>310</v>
      </c>
    </row>
    <row r="196" spans="1:36" ht="21" customHeight="1" x14ac:dyDescent="0.15">
      <c r="A196" s="569" t="s">
        <v>366</v>
      </c>
      <c r="B196" s="158" t="s">
        <v>88</v>
      </c>
      <c r="C196" s="257">
        <v>2774</v>
      </c>
      <c r="D196" s="258">
        <v>8366.7999999999993</v>
      </c>
      <c r="E196" s="257">
        <v>2723</v>
      </c>
      <c r="F196" s="258">
        <v>8341.4</v>
      </c>
      <c r="G196" s="257">
        <v>1463</v>
      </c>
      <c r="H196" s="258">
        <v>1301.2</v>
      </c>
      <c r="I196" s="257">
        <v>981</v>
      </c>
      <c r="J196" s="258">
        <v>4340.0999999999995</v>
      </c>
      <c r="K196" s="257">
        <v>223</v>
      </c>
      <c r="L196" s="258">
        <v>1681</v>
      </c>
      <c r="M196" s="257">
        <v>53</v>
      </c>
      <c r="N196" s="258">
        <v>823.09999999999991</v>
      </c>
      <c r="O196" s="257">
        <v>2</v>
      </c>
      <c r="P196" s="258">
        <v>98</v>
      </c>
      <c r="Q196" s="257">
        <v>1</v>
      </c>
      <c r="R196" s="258">
        <v>98</v>
      </c>
      <c r="S196" s="257">
        <v>0</v>
      </c>
      <c r="T196" s="258">
        <v>0</v>
      </c>
      <c r="U196" s="257">
        <v>0</v>
      </c>
      <c r="V196" s="258">
        <v>0</v>
      </c>
      <c r="W196" s="257">
        <v>0</v>
      </c>
      <c r="X196" s="258">
        <v>0</v>
      </c>
      <c r="Y196" s="257">
        <v>51</v>
      </c>
      <c r="Z196" s="258">
        <v>25.400000000000002</v>
      </c>
      <c r="AA196" s="257">
        <v>127</v>
      </c>
      <c r="AB196" s="259">
        <v>693.2</v>
      </c>
      <c r="AC196" s="776">
        <v>2808</v>
      </c>
      <c r="AD196" s="777">
        <v>8454.8000000000011</v>
      </c>
      <c r="AE196" s="778">
        <v>50</v>
      </c>
      <c r="AF196" s="779">
        <v>24.200000000000003</v>
      </c>
    </row>
    <row r="197" spans="1:36" ht="21" customHeight="1" x14ac:dyDescent="0.15">
      <c r="A197" s="570"/>
      <c r="B197" s="123" t="s">
        <v>125</v>
      </c>
      <c r="C197" s="262">
        <v>2393</v>
      </c>
      <c r="D197" s="263">
        <v>6964.6</v>
      </c>
      <c r="E197" s="262">
        <v>2342</v>
      </c>
      <c r="F197" s="263">
        <v>6939.2</v>
      </c>
      <c r="G197" s="273">
        <v>1283</v>
      </c>
      <c r="H197" s="274">
        <v>1156.7</v>
      </c>
      <c r="I197" s="273">
        <v>833</v>
      </c>
      <c r="J197" s="274">
        <v>3674.5999999999995</v>
      </c>
      <c r="K197" s="273">
        <v>188</v>
      </c>
      <c r="L197" s="274">
        <v>1368.9</v>
      </c>
      <c r="M197" s="273">
        <v>35</v>
      </c>
      <c r="N197" s="274">
        <v>543</v>
      </c>
      <c r="O197" s="273">
        <v>2</v>
      </c>
      <c r="P197" s="274">
        <v>98</v>
      </c>
      <c r="Q197" s="273">
        <v>1</v>
      </c>
      <c r="R197" s="274">
        <v>98</v>
      </c>
      <c r="S197" s="273">
        <v>0</v>
      </c>
      <c r="T197" s="274">
        <v>0</v>
      </c>
      <c r="U197" s="273">
        <v>0</v>
      </c>
      <c r="V197" s="274">
        <v>0</v>
      </c>
      <c r="W197" s="273">
        <v>0</v>
      </c>
      <c r="X197" s="274">
        <v>0</v>
      </c>
      <c r="Y197" s="273">
        <v>51</v>
      </c>
      <c r="Z197" s="274">
        <v>25.400000000000002</v>
      </c>
      <c r="AA197" s="273">
        <v>123</v>
      </c>
      <c r="AB197" s="275">
        <v>675</v>
      </c>
      <c r="AC197" s="276">
        <v>2421</v>
      </c>
      <c r="AD197" s="274">
        <v>7074.4000000000015</v>
      </c>
      <c r="AE197" s="273">
        <v>50</v>
      </c>
      <c r="AF197" s="277">
        <v>24.200000000000003</v>
      </c>
    </row>
    <row r="198" spans="1:36" ht="21" customHeight="1" x14ac:dyDescent="0.15">
      <c r="A198" s="576"/>
      <c r="B198" s="129" t="s">
        <v>126</v>
      </c>
      <c r="C198" s="58">
        <v>381</v>
      </c>
      <c r="D198" s="59">
        <v>1402.1999999999998</v>
      </c>
      <c r="E198" s="58">
        <v>381</v>
      </c>
      <c r="F198" s="59">
        <v>1402.1999999999998</v>
      </c>
      <c r="G198" s="278">
        <v>180</v>
      </c>
      <c r="H198" s="279">
        <v>144.5</v>
      </c>
      <c r="I198" s="278">
        <v>148</v>
      </c>
      <c r="J198" s="279">
        <v>665.49999999999989</v>
      </c>
      <c r="K198" s="278">
        <v>35</v>
      </c>
      <c r="L198" s="279">
        <v>312.09999999999997</v>
      </c>
      <c r="M198" s="278">
        <v>18</v>
      </c>
      <c r="N198" s="279">
        <v>280.09999999999997</v>
      </c>
      <c r="O198" s="278">
        <v>0</v>
      </c>
      <c r="P198" s="279">
        <v>0</v>
      </c>
      <c r="Q198" s="278">
        <v>0</v>
      </c>
      <c r="R198" s="279">
        <v>0</v>
      </c>
      <c r="S198" s="278">
        <v>0</v>
      </c>
      <c r="T198" s="279">
        <v>0</v>
      </c>
      <c r="U198" s="278">
        <v>0</v>
      </c>
      <c r="V198" s="279">
        <v>0</v>
      </c>
      <c r="W198" s="278">
        <v>0</v>
      </c>
      <c r="X198" s="279">
        <v>0</v>
      </c>
      <c r="Y198" s="278">
        <v>0</v>
      </c>
      <c r="Z198" s="279">
        <v>0</v>
      </c>
      <c r="AA198" s="278">
        <v>4</v>
      </c>
      <c r="AB198" s="280">
        <v>18.200000000000003</v>
      </c>
      <c r="AC198" s="281">
        <v>387</v>
      </c>
      <c r="AD198" s="279">
        <v>1380.3999999999996</v>
      </c>
      <c r="AE198" s="278">
        <v>0</v>
      </c>
      <c r="AF198" s="282">
        <v>0</v>
      </c>
    </row>
    <row r="199" spans="1:36" ht="21" customHeight="1" x14ac:dyDescent="0.15">
      <c r="A199" s="569" t="s">
        <v>367</v>
      </c>
      <c r="B199" s="158" t="s">
        <v>88</v>
      </c>
      <c r="C199" s="257">
        <v>174</v>
      </c>
      <c r="D199" s="258">
        <v>546.79999999999995</v>
      </c>
      <c r="E199" s="257">
        <v>174</v>
      </c>
      <c r="F199" s="258">
        <v>546.79999999999995</v>
      </c>
      <c r="G199" s="257">
        <v>112</v>
      </c>
      <c r="H199" s="258">
        <v>62.8</v>
      </c>
      <c r="I199" s="257">
        <v>27</v>
      </c>
      <c r="J199" s="258">
        <v>120.5</v>
      </c>
      <c r="K199" s="257">
        <v>31</v>
      </c>
      <c r="L199" s="258">
        <v>217.5</v>
      </c>
      <c r="M199" s="257">
        <v>3</v>
      </c>
      <c r="N199" s="258">
        <v>48</v>
      </c>
      <c r="O199" s="257">
        <v>0</v>
      </c>
      <c r="P199" s="258">
        <v>0</v>
      </c>
      <c r="Q199" s="257">
        <v>1</v>
      </c>
      <c r="R199" s="258">
        <v>98</v>
      </c>
      <c r="S199" s="257">
        <v>0</v>
      </c>
      <c r="T199" s="258">
        <v>0</v>
      </c>
      <c r="U199" s="257">
        <v>0</v>
      </c>
      <c r="V199" s="258">
        <v>0</v>
      </c>
      <c r="W199" s="257">
        <v>0</v>
      </c>
      <c r="X199" s="258">
        <v>0</v>
      </c>
      <c r="Y199" s="257">
        <v>0</v>
      </c>
      <c r="Z199" s="258">
        <v>0</v>
      </c>
      <c r="AA199" s="257">
        <v>0</v>
      </c>
      <c r="AB199" s="259">
        <v>0</v>
      </c>
      <c r="AC199" s="260">
        <v>177</v>
      </c>
      <c r="AD199" s="258">
        <v>547.70000000000005</v>
      </c>
      <c r="AE199" s="257">
        <v>0</v>
      </c>
      <c r="AF199" s="261">
        <v>0</v>
      </c>
    </row>
    <row r="200" spans="1:36" ht="21" customHeight="1" x14ac:dyDescent="0.15">
      <c r="A200" s="570"/>
      <c r="B200" s="123" t="s">
        <v>125</v>
      </c>
      <c r="C200" s="262">
        <v>174</v>
      </c>
      <c r="D200" s="263">
        <v>546.79999999999995</v>
      </c>
      <c r="E200" s="262">
        <v>174</v>
      </c>
      <c r="F200" s="263">
        <v>546.79999999999995</v>
      </c>
      <c r="G200" s="721">
        <v>112</v>
      </c>
      <c r="H200" s="722">
        <v>62.8</v>
      </c>
      <c r="I200" s="721">
        <v>27</v>
      </c>
      <c r="J200" s="722">
        <v>120.5</v>
      </c>
      <c r="K200" s="721">
        <v>31</v>
      </c>
      <c r="L200" s="722">
        <v>217.5</v>
      </c>
      <c r="M200" s="721">
        <v>3</v>
      </c>
      <c r="N200" s="722">
        <v>48</v>
      </c>
      <c r="O200" s="721">
        <v>0</v>
      </c>
      <c r="P200" s="722">
        <v>0</v>
      </c>
      <c r="Q200" s="721">
        <v>1</v>
      </c>
      <c r="R200" s="722">
        <v>98</v>
      </c>
      <c r="S200" s="721">
        <v>0</v>
      </c>
      <c r="T200" s="722">
        <v>0</v>
      </c>
      <c r="U200" s="721">
        <v>0</v>
      </c>
      <c r="V200" s="722">
        <v>0</v>
      </c>
      <c r="W200" s="721">
        <v>0</v>
      </c>
      <c r="X200" s="722">
        <v>0</v>
      </c>
      <c r="Y200" s="721">
        <v>0</v>
      </c>
      <c r="Z200" s="722">
        <v>0</v>
      </c>
      <c r="AA200" s="721">
        <v>0</v>
      </c>
      <c r="AB200" s="723">
        <v>0</v>
      </c>
      <c r="AC200" s="724">
        <v>177</v>
      </c>
      <c r="AD200" s="722">
        <v>547.70000000000005</v>
      </c>
      <c r="AE200" s="721">
        <v>0</v>
      </c>
      <c r="AF200" s="725">
        <v>0</v>
      </c>
    </row>
    <row r="201" spans="1:36" ht="21" customHeight="1" x14ac:dyDescent="0.15">
      <c r="A201" s="576"/>
      <c r="B201" s="129" t="s">
        <v>126</v>
      </c>
      <c r="C201" s="58">
        <v>0</v>
      </c>
      <c r="D201" s="59">
        <v>0</v>
      </c>
      <c r="E201" s="58">
        <v>0</v>
      </c>
      <c r="F201" s="59">
        <v>0</v>
      </c>
      <c r="G201" s="726">
        <v>0</v>
      </c>
      <c r="H201" s="727">
        <v>0</v>
      </c>
      <c r="I201" s="726">
        <v>0</v>
      </c>
      <c r="J201" s="727">
        <v>0</v>
      </c>
      <c r="K201" s="726">
        <v>0</v>
      </c>
      <c r="L201" s="727">
        <v>0</v>
      </c>
      <c r="M201" s="726">
        <v>0</v>
      </c>
      <c r="N201" s="727">
        <v>0</v>
      </c>
      <c r="O201" s="726">
        <v>0</v>
      </c>
      <c r="P201" s="727">
        <v>0</v>
      </c>
      <c r="Q201" s="726">
        <v>0</v>
      </c>
      <c r="R201" s="727">
        <v>0</v>
      </c>
      <c r="S201" s="726">
        <v>0</v>
      </c>
      <c r="T201" s="727">
        <v>0</v>
      </c>
      <c r="U201" s="726">
        <v>0</v>
      </c>
      <c r="V201" s="727">
        <v>0</v>
      </c>
      <c r="W201" s="726">
        <v>0</v>
      </c>
      <c r="X201" s="727">
        <v>0</v>
      </c>
      <c r="Y201" s="726">
        <v>0</v>
      </c>
      <c r="Z201" s="727">
        <v>0</v>
      </c>
      <c r="AA201" s="726">
        <v>0</v>
      </c>
      <c r="AB201" s="728">
        <v>0</v>
      </c>
      <c r="AC201" s="729">
        <v>0</v>
      </c>
      <c r="AD201" s="727">
        <v>0</v>
      </c>
      <c r="AE201" s="726">
        <v>0</v>
      </c>
      <c r="AF201" s="730">
        <v>0</v>
      </c>
    </row>
    <row r="202" spans="1:36" ht="21" customHeight="1" x14ac:dyDescent="0.15">
      <c r="A202" s="595" t="s">
        <v>368</v>
      </c>
      <c r="B202" s="158" t="s">
        <v>88</v>
      </c>
      <c r="C202" s="257">
        <v>195</v>
      </c>
      <c r="D202" s="258">
        <v>713.40000000000009</v>
      </c>
      <c r="E202" s="257">
        <v>195</v>
      </c>
      <c r="F202" s="258">
        <v>713.40000000000009</v>
      </c>
      <c r="G202" s="257">
        <v>99</v>
      </c>
      <c r="H202" s="258">
        <v>78.5</v>
      </c>
      <c r="I202" s="257">
        <v>11</v>
      </c>
      <c r="J202" s="258">
        <v>50.7</v>
      </c>
      <c r="K202" s="257">
        <v>84</v>
      </c>
      <c r="L202" s="258">
        <v>573.20000000000005</v>
      </c>
      <c r="M202" s="257">
        <v>1</v>
      </c>
      <c r="N202" s="258">
        <v>11</v>
      </c>
      <c r="O202" s="257">
        <v>0</v>
      </c>
      <c r="P202" s="258">
        <v>0</v>
      </c>
      <c r="Q202" s="257">
        <v>0</v>
      </c>
      <c r="R202" s="258">
        <v>0</v>
      </c>
      <c r="S202" s="257">
        <v>0</v>
      </c>
      <c r="T202" s="258">
        <v>0</v>
      </c>
      <c r="U202" s="257">
        <v>0</v>
      </c>
      <c r="V202" s="258">
        <v>0</v>
      </c>
      <c r="W202" s="257">
        <v>0</v>
      </c>
      <c r="X202" s="258">
        <v>0</v>
      </c>
      <c r="Y202" s="257">
        <v>0</v>
      </c>
      <c r="Z202" s="258">
        <v>0</v>
      </c>
      <c r="AA202" s="257">
        <v>0</v>
      </c>
      <c r="AB202" s="259">
        <v>0</v>
      </c>
      <c r="AC202" s="260">
        <v>194</v>
      </c>
      <c r="AD202" s="258">
        <v>711.6</v>
      </c>
      <c r="AE202" s="257">
        <v>0</v>
      </c>
      <c r="AF202" s="261">
        <v>0</v>
      </c>
    </row>
    <row r="203" spans="1:36" ht="21" customHeight="1" x14ac:dyDescent="0.15">
      <c r="A203" s="588"/>
      <c r="B203" s="123" t="s">
        <v>125</v>
      </c>
      <c r="C203" s="262">
        <v>195</v>
      </c>
      <c r="D203" s="263">
        <v>713.40000000000009</v>
      </c>
      <c r="E203" s="262">
        <v>195</v>
      </c>
      <c r="F203" s="263">
        <v>713.40000000000009</v>
      </c>
      <c r="G203" s="721">
        <v>99</v>
      </c>
      <c r="H203" s="722">
        <v>78.5</v>
      </c>
      <c r="I203" s="721">
        <v>11</v>
      </c>
      <c r="J203" s="722">
        <v>50.7</v>
      </c>
      <c r="K203" s="721">
        <v>84</v>
      </c>
      <c r="L203" s="722">
        <v>573.20000000000005</v>
      </c>
      <c r="M203" s="721">
        <v>1</v>
      </c>
      <c r="N203" s="722">
        <v>11</v>
      </c>
      <c r="O203" s="721">
        <v>0</v>
      </c>
      <c r="P203" s="722">
        <v>0</v>
      </c>
      <c r="Q203" s="721">
        <v>0</v>
      </c>
      <c r="R203" s="722">
        <v>0</v>
      </c>
      <c r="S203" s="721">
        <v>0</v>
      </c>
      <c r="T203" s="722">
        <v>0</v>
      </c>
      <c r="U203" s="721">
        <v>0</v>
      </c>
      <c r="V203" s="722">
        <v>0</v>
      </c>
      <c r="W203" s="721">
        <v>0</v>
      </c>
      <c r="X203" s="722">
        <v>0</v>
      </c>
      <c r="Y203" s="721">
        <v>0</v>
      </c>
      <c r="Z203" s="722">
        <v>0</v>
      </c>
      <c r="AA203" s="721">
        <v>0</v>
      </c>
      <c r="AB203" s="723">
        <v>0</v>
      </c>
      <c r="AC203" s="724">
        <v>194</v>
      </c>
      <c r="AD203" s="722">
        <v>711.6</v>
      </c>
      <c r="AE203" s="721">
        <v>0</v>
      </c>
      <c r="AF203" s="725">
        <v>0</v>
      </c>
    </row>
    <row r="204" spans="1:36" ht="21" customHeight="1" x14ac:dyDescent="0.15">
      <c r="A204" s="589"/>
      <c r="B204" s="129" t="s">
        <v>126</v>
      </c>
      <c r="C204" s="58">
        <v>0</v>
      </c>
      <c r="D204" s="59">
        <v>0</v>
      </c>
      <c r="E204" s="58">
        <v>0</v>
      </c>
      <c r="F204" s="59">
        <v>0</v>
      </c>
      <c r="G204" s="726">
        <v>0</v>
      </c>
      <c r="H204" s="727">
        <v>0</v>
      </c>
      <c r="I204" s="726">
        <v>0</v>
      </c>
      <c r="J204" s="727">
        <v>0</v>
      </c>
      <c r="K204" s="726">
        <v>0</v>
      </c>
      <c r="L204" s="727">
        <v>0</v>
      </c>
      <c r="M204" s="726">
        <v>0</v>
      </c>
      <c r="N204" s="727">
        <v>0</v>
      </c>
      <c r="O204" s="726">
        <v>0</v>
      </c>
      <c r="P204" s="727">
        <v>0</v>
      </c>
      <c r="Q204" s="726">
        <v>0</v>
      </c>
      <c r="R204" s="727">
        <v>0</v>
      </c>
      <c r="S204" s="726">
        <v>0</v>
      </c>
      <c r="T204" s="727">
        <v>0</v>
      </c>
      <c r="U204" s="726">
        <v>0</v>
      </c>
      <c r="V204" s="727">
        <v>0</v>
      </c>
      <c r="W204" s="726">
        <v>0</v>
      </c>
      <c r="X204" s="727">
        <v>0</v>
      </c>
      <c r="Y204" s="726">
        <v>0</v>
      </c>
      <c r="Z204" s="727">
        <v>0</v>
      </c>
      <c r="AA204" s="726">
        <v>0</v>
      </c>
      <c r="AB204" s="728">
        <v>0</v>
      </c>
      <c r="AC204" s="729">
        <v>0</v>
      </c>
      <c r="AD204" s="727">
        <v>0</v>
      </c>
      <c r="AE204" s="726">
        <v>0</v>
      </c>
      <c r="AF204" s="730">
        <v>0</v>
      </c>
    </row>
    <row r="205" spans="1:36" ht="21" customHeight="1" x14ac:dyDescent="0.15">
      <c r="A205" s="569" t="s">
        <v>369</v>
      </c>
      <c r="B205" s="158" t="s">
        <v>88</v>
      </c>
      <c r="C205" s="257">
        <v>52</v>
      </c>
      <c r="D205" s="258">
        <v>133.1</v>
      </c>
      <c r="E205" s="257">
        <v>52</v>
      </c>
      <c r="F205" s="258">
        <v>133.1</v>
      </c>
      <c r="G205" s="257">
        <v>37</v>
      </c>
      <c r="H205" s="258">
        <v>42.2</v>
      </c>
      <c r="I205" s="257">
        <v>12</v>
      </c>
      <c r="J205" s="258">
        <v>45.5</v>
      </c>
      <c r="K205" s="257">
        <v>0</v>
      </c>
      <c r="L205" s="258">
        <v>0</v>
      </c>
      <c r="M205" s="257">
        <v>3</v>
      </c>
      <c r="N205" s="258">
        <v>45.4</v>
      </c>
      <c r="O205" s="257">
        <v>0</v>
      </c>
      <c r="P205" s="258">
        <v>0</v>
      </c>
      <c r="Q205" s="257">
        <v>0</v>
      </c>
      <c r="R205" s="258">
        <v>0</v>
      </c>
      <c r="S205" s="257">
        <v>0</v>
      </c>
      <c r="T205" s="258">
        <v>0</v>
      </c>
      <c r="U205" s="257">
        <v>0</v>
      </c>
      <c r="V205" s="258">
        <v>0</v>
      </c>
      <c r="W205" s="257">
        <v>0</v>
      </c>
      <c r="X205" s="258">
        <v>0</v>
      </c>
      <c r="Y205" s="257">
        <v>0</v>
      </c>
      <c r="Z205" s="258">
        <v>0</v>
      </c>
      <c r="AA205" s="257">
        <v>4</v>
      </c>
      <c r="AB205" s="259">
        <v>14.5</v>
      </c>
      <c r="AC205" s="260">
        <v>60</v>
      </c>
      <c r="AD205" s="258">
        <v>156.29999999999998</v>
      </c>
      <c r="AE205" s="257">
        <v>0</v>
      </c>
      <c r="AF205" s="261">
        <v>0</v>
      </c>
    </row>
    <row r="206" spans="1:36" ht="21" customHeight="1" x14ac:dyDescent="0.15">
      <c r="A206" s="570"/>
      <c r="B206" s="123" t="s">
        <v>125</v>
      </c>
      <c r="C206" s="262">
        <v>50</v>
      </c>
      <c r="D206" s="263">
        <v>125.6</v>
      </c>
      <c r="E206" s="262">
        <v>50</v>
      </c>
      <c r="F206" s="263">
        <v>125.6</v>
      </c>
      <c r="G206" s="721">
        <v>36</v>
      </c>
      <c r="H206" s="722">
        <v>39.6</v>
      </c>
      <c r="I206" s="721">
        <v>11</v>
      </c>
      <c r="J206" s="722">
        <v>40.6</v>
      </c>
      <c r="K206" s="721">
        <v>0</v>
      </c>
      <c r="L206" s="722">
        <v>0</v>
      </c>
      <c r="M206" s="721">
        <v>3</v>
      </c>
      <c r="N206" s="722">
        <v>45.4</v>
      </c>
      <c r="O206" s="721">
        <v>0</v>
      </c>
      <c r="P206" s="722">
        <v>0</v>
      </c>
      <c r="Q206" s="721">
        <v>0</v>
      </c>
      <c r="R206" s="722">
        <v>0</v>
      </c>
      <c r="S206" s="721">
        <v>0</v>
      </c>
      <c r="T206" s="722">
        <v>0</v>
      </c>
      <c r="U206" s="721">
        <v>0</v>
      </c>
      <c r="V206" s="722">
        <v>0</v>
      </c>
      <c r="W206" s="721">
        <v>0</v>
      </c>
      <c r="X206" s="722">
        <v>0</v>
      </c>
      <c r="Y206" s="721">
        <v>0</v>
      </c>
      <c r="Z206" s="722">
        <v>0</v>
      </c>
      <c r="AA206" s="721">
        <v>4</v>
      </c>
      <c r="AB206" s="723">
        <v>14.5</v>
      </c>
      <c r="AC206" s="724">
        <v>56</v>
      </c>
      <c r="AD206" s="722">
        <v>136.6</v>
      </c>
      <c r="AE206" s="721">
        <v>0</v>
      </c>
      <c r="AF206" s="725">
        <v>0</v>
      </c>
    </row>
    <row r="207" spans="1:36" ht="21" customHeight="1" x14ac:dyDescent="0.15">
      <c r="A207" s="576"/>
      <c r="B207" s="129" t="s">
        <v>126</v>
      </c>
      <c r="C207" s="58">
        <v>2</v>
      </c>
      <c r="D207" s="59">
        <v>7.5</v>
      </c>
      <c r="E207" s="58">
        <v>2</v>
      </c>
      <c r="F207" s="59">
        <v>7.5</v>
      </c>
      <c r="G207" s="726">
        <v>1</v>
      </c>
      <c r="H207" s="727">
        <v>2.6</v>
      </c>
      <c r="I207" s="726">
        <v>1</v>
      </c>
      <c r="J207" s="727">
        <v>4.9000000000000004</v>
      </c>
      <c r="K207" s="726">
        <v>0</v>
      </c>
      <c r="L207" s="727">
        <v>0</v>
      </c>
      <c r="M207" s="726">
        <v>0</v>
      </c>
      <c r="N207" s="727">
        <v>0</v>
      </c>
      <c r="O207" s="726">
        <v>0</v>
      </c>
      <c r="P207" s="727">
        <v>0</v>
      </c>
      <c r="Q207" s="726">
        <v>0</v>
      </c>
      <c r="R207" s="727">
        <v>0</v>
      </c>
      <c r="S207" s="726">
        <v>0</v>
      </c>
      <c r="T207" s="727">
        <v>0</v>
      </c>
      <c r="U207" s="726">
        <v>0</v>
      </c>
      <c r="V207" s="727">
        <v>0</v>
      </c>
      <c r="W207" s="726">
        <v>0</v>
      </c>
      <c r="X207" s="727">
        <v>0</v>
      </c>
      <c r="Y207" s="726">
        <v>0</v>
      </c>
      <c r="Z207" s="727">
        <v>0</v>
      </c>
      <c r="AA207" s="726">
        <v>0</v>
      </c>
      <c r="AB207" s="728">
        <v>0</v>
      </c>
      <c r="AC207" s="729">
        <v>4</v>
      </c>
      <c r="AD207" s="727">
        <v>19.7</v>
      </c>
      <c r="AE207" s="726">
        <v>0</v>
      </c>
      <c r="AF207" s="730">
        <v>0</v>
      </c>
    </row>
    <row r="208" spans="1:36" ht="21" customHeight="1" x14ac:dyDescent="0.15">
      <c r="A208" s="569" t="s">
        <v>370</v>
      </c>
      <c r="B208" s="158" t="s">
        <v>88</v>
      </c>
      <c r="C208" s="257">
        <v>126</v>
      </c>
      <c r="D208" s="258">
        <v>325.39999999999998</v>
      </c>
      <c r="E208" s="257">
        <v>126</v>
      </c>
      <c r="F208" s="258">
        <v>325.39999999999998</v>
      </c>
      <c r="G208" s="257">
        <v>88</v>
      </c>
      <c r="H208" s="258">
        <v>78.900000000000006</v>
      </c>
      <c r="I208" s="257">
        <v>26</v>
      </c>
      <c r="J208" s="258">
        <v>113.7</v>
      </c>
      <c r="K208" s="257">
        <v>7</v>
      </c>
      <c r="L208" s="258">
        <v>49.1</v>
      </c>
      <c r="M208" s="257">
        <v>5</v>
      </c>
      <c r="N208" s="258">
        <v>83.7</v>
      </c>
      <c r="O208" s="257">
        <v>0</v>
      </c>
      <c r="P208" s="258">
        <v>0</v>
      </c>
      <c r="Q208" s="257">
        <v>0</v>
      </c>
      <c r="R208" s="258">
        <v>0</v>
      </c>
      <c r="S208" s="257">
        <v>0</v>
      </c>
      <c r="T208" s="258">
        <v>0</v>
      </c>
      <c r="U208" s="257">
        <v>0</v>
      </c>
      <c r="V208" s="258">
        <v>0</v>
      </c>
      <c r="W208" s="257">
        <v>0</v>
      </c>
      <c r="X208" s="258">
        <v>0</v>
      </c>
      <c r="Y208" s="257">
        <v>0</v>
      </c>
      <c r="Z208" s="258">
        <v>0</v>
      </c>
      <c r="AA208" s="257">
        <v>0</v>
      </c>
      <c r="AB208" s="259">
        <v>0</v>
      </c>
      <c r="AC208" s="260">
        <v>133</v>
      </c>
      <c r="AD208" s="258">
        <v>353.3</v>
      </c>
      <c r="AE208" s="257">
        <v>0</v>
      </c>
      <c r="AF208" s="261">
        <v>0</v>
      </c>
    </row>
    <row r="209" spans="1:32" ht="21" customHeight="1" x14ac:dyDescent="0.15">
      <c r="A209" s="570"/>
      <c r="B209" s="123" t="s">
        <v>125</v>
      </c>
      <c r="C209" s="262">
        <v>120</v>
      </c>
      <c r="D209" s="263">
        <v>251.4</v>
      </c>
      <c r="E209" s="262">
        <v>120</v>
      </c>
      <c r="F209" s="263">
        <v>251.4</v>
      </c>
      <c r="G209" s="721">
        <v>88</v>
      </c>
      <c r="H209" s="722">
        <v>78.900000000000006</v>
      </c>
      <c r="I209" s="721">
        <v>24</v>
      </c>
      <c r="J209" s="722">
        <v>104.4</v>
      </c>
      <c r="K209" s="721">
        <v>7</v>
      </c>
      <c r="L209" s="722">
        <v>49.1</v>
      </c>
      <c r="M209" s="721">
        <v>1</v>
      </c>
      <c r="N209" s="722">
        <v>19</v>
      </c>
      <c r="O209" s="721">
        <v>0</v>
      </c>
      <c r="P209" s="722">
        <v>0</v>
      </c>
      <c r="Q209" s="721">
        <v>0</v>
      </c>
      <c r="R209" s="722">
        <v>0</v>
      </c>
      <c r="S209" s="721">
        <v>0</v>
      </c>
      <c r="T209" s="722">
        <v>0</v>
      </c>
      <c r="U209" s="721">
        <v>0</v>
      </c>
      <c r="V209" s="722">
        <v>0</v>
      </c>
      <c r="W209" s="721">
        <v>0</v>
      </c>
      <c r="X209" s="722">
        <v>0</v>
      </c>
      <c r="Y209" s="721">
        <v>0</v>
      </c>
      <c r="Z209" s="722">
        <v>0</v>
      </c>
      <c r="AA209" s="721">
        <v>0</v>
      </c>
      <c r="AB209" s="723">
        <v>0</v>
      </c>
      <c r="AC209" s="724">
        <v>124</v>
      </c>
      <c r="AD209" s="722">
        <v>255.4</v>
      </c>
      <c r="AE209" s="721">
        <v>0</v>
      </c>
      <c r="AF209" s="725">
        <v>0</v>
      </c>
    </row>
    <row r="210" spans="1:32" ht="21" customHeight="1" x14ac:dyDescent="0.15">
      <c r="A210" s="576"/>
      <c r="B210" s="129" t="s">
        <v>126</v>
      </c>
      <c r="C210" s="58">
        <v>6</v>
      </c>
      <c r="D210" s="59">
        <v>74</v>
      </c>
      <c r="E210" s="58">
        <v>6</v>
      </c>
      <c r="F210" s="59">
        <v>74</v>
      </c>
      <c r="G210" s="726">
        <v>0</v>
      </c>
      <c r="H210" s="727">
        <v>0</v>
      </c>
      <c r="I210" s="726">
        <v>2</v>
      </c>
      <c r="J210" s="727">
        <v>9.3000000000000007</v>
      </c>
      <c r="K210" s="726">
        <v>0</v>
      </c>
      <c r="L210" s="727">
        <v>0</v>
      </c>
      <c r="M210" s="726">
        <v>4</v>
      </c>
      <c r="N210" s="727">
        <v>64.7</v>
      </c>
      <c r="O210" s="726">
        <v>0</v>
      </c>
      <c r="P210" s="727">
        <v>0</v>
      </c>
      <c r="Q210" s="726">
        <v>0</v>
      </c>
      <c r="R210" s="727">
        <v>0</v>
      </c>
      <c r="S210" s="726">
        <v>0</v>
      </c>
      <c r="T210" s="727">
        <v>0</v>
      </c>
      <c r="U210" s="726">
        <v>0</v>
      </c>
      <c r="V210" s="727">
        <v>0</v>
      </c>
      <c r="W210" s="726">
        <v>0</v>
      </c>
      <c r="X210" s="727">
        <v>0</v>
      </c>
      <c r="Y210" s="726">
        <v>0</v>
      </c>
      <c r="Z210" s="727">
        <v>0</v>
      </c>
      <c r="AA210" s="726">
        <v>0</v>
      </c>
      <c r="AB210" s="728">
        <v>0</v>
      </c>
      <c r="AC210" s="729">
        <v>9</v>
      </c>
      <c r="AD210" s="727">
        <v>97.9</v>
      </c>
      <c r="AE210" s="726">
        <v>0</v>
      </c>
      <c r="AF210" s="730">
        <v>0</v>
      </c>
    </row>
    <row r="211" spans="1:32" ht="21" customHeight="1" x14ac:dyDescent="0.15">
      <c r="A211" s="569" t="s">
        <v>371</v>
      </c>
      <c r="B211" s="158" t="s">
        <v>88</v>
      </c>
      <c r="C211" s="257">
        <v>110</v>
      </c>
      <c r="D211" s="258">
        <v>221.9</v>
      </c>
      <c r="E211" s="257">
        <v>89</v>
      </c>
      <c r="F211" s="258">
        <v>209.3</v>
      </c>
      <c r="G211" s="257">
        <v>55</v>
      </c>
      <c r="H211" s="258">
        <v>59.5</v>
      </c>
      <c r="I211" s="257">
        <v>34</v>
      </c>
      <c r="J211" s="258">
        <v>149.80000000000001</v>
      </c>
      <c r="K211" s="257">
        <v>0</v>
      </c>
      <c r="L211" s="258">
        <v>0</v>
      </c>
      <c r="M211" s="257">
        <v>0</v>
      </c>
      <c r="N211" s="258">
        <v>0</v>
      </c>
      <c r="O211" s="257">
        <v>0</v>
      </c>
      <c r="P211" s="258">
        <v>0</v>
      </c>
      <c r="Q211" s="257">
        <v>0</v>
      </c>
      <c r="R211" s="258">
        <v>0</v>
      </c>
      <c r="S211" s="257">
        <v>0</v>
      </c>
      <c r="T211" s="258">
        <v>0</v>
      </c>
      <c r="U211" s="257">
        <v>0</v>
      </c>
      <c r="V211" s="258">
        <v>0</v>
      </c>
      <c r="W211" s="257">
        <v>0</v>
      </c>
      <c r="X211" s="258">
        <v>0</v>
      </c>
      <c r="Y211" s="257">
        <v>21</v>
      </c>
      <c r="Z211" s="258">
        <v>12.6</v>
      </c>
      <c r="AA211" s="257">
        <v>6</v>
      </c>
      <c r="AB211" s="259">
        <v>20.5</v>
      </c>
      <c r="AC211" s="260">
        <v>102</v>
      </c>
      <c r="AD211" s="258">
        <v>232.20000000000002</v>
      </c>
      <c r="AE211" s="257">
        <v>21</v>
      </c>
      <c r="AF211" s="261">
        <v>12.6</v>
      </c>
    </row>
    <row r="212" spans="1:32" ht="21" customHeight="1" x14ac:dyDescent="0.15">
      <c r="A212" s="570"/>
      <c r="B212" s="123" t="s">
        <v>125</v>
      </c>
      <c r="C212" s="262">
        <v>110</v>
      </c>
      <c r="D212" s="263">
        <v>221.9</v>
      </c>
      <c r="E212" s="262">
        <v>89</v>
      </c>
      <c r="F212" s="263">
        <v>209.3</v>
      </c>
      <c r="G212" s="721">
        <v>55</v>
      </c>
      <c r="H212" s="722">
        <v>59.5</v>
      </c>
      <c r="I212" s="721">
        <v>34</v>
      </c>
      <c r="J212" s="722">
        <v>149.80000000000001</v>
      </c>
      <c r="K212" s="721">
        <v>0</v>
      </c>
      <c r="L212" s="722">
        <v>0</v>
      </c>
      <c r="M212" s="721">
        <v>0</v>
      </c>
      <c r="N212" s="722">
        <v>0</v>
      </c>
      <c r="O212" s="721">
        <v>0</v>
      </c>
      <c r="P212" s="722">
        <v>0</v>
      </c>
      <c r="Q212" s="721">
        <v>0</v>
      </c>
      <c r="R212" s="722">
        <v>0</v>
      </c>
      <c r="S212" s="721">
        <v>0</v>
      </c>
      <c r="T212" s="722">
        <v>0</v>
      </c>
      <c r="U212" s="721">
        <v>0</v>
      </c>
      <c r="V212" s="722">
        <v>0</v>
      </c>
      <c r="W212" s="721">
        <v>0</v>
      </c>
      <c r="X212" s="722">
        <v>0</v>
      </c>
      <c r="Y212" s="721">
        <v>21</v>
      </c>
      <c r="Z212" s="722">
        <v>12.6</v>
      </c>
      <c r="AA212" s="721">
        <v>6</v>
      </c>
      <c r="AB212" s="723">
        <v>20.5</v>
      </c>
      <c r="AC212" s="724">
        <v>102</v>
      </c>
      <c r="AD212" s="722">
        <v>232.20000000000002</v>
      </c>
      <c r="AE212" s="721">
        <v>21</v>
      </c>
      <c r="AF212" s="725">
        <v>12.6</v>
      </c>
    </row>
    <row r="213" spans="1:32" ht="21" customHeight="1" x14ac:dyDescent="0.15">
      <c r="A213" s="576"/>
      <c r="B213" s="129" t="s">
        <v>126</v>
      </c>
      <c r="C213" s="58">
        <v>0</v>
      </c>
      <c r="D213" s="59">
        <v>0</v>
      </c>
      <c r="E213" s="58">
        <v>0</v>
      </c>
      <c r="F213" s="59">
        <v>0</v>
      </c>
      <c r="G213" s="726">
        <v>0</v>
      </c>
      <c r="H213" s="727">
        <v>0</v>
      </c>
      <c r="I213" s="726">
        <v>0</v>
      </c>
      <c r="J213" s="727">
        <v>0</v>
      </c>
      <c r="K213" s="726">
        <v>0</v>
      </c>
      <c r="L213" s="727">
        <v>0</v>
      </c>
      <c r="M213" s="726">
        <v>0</v>
      </c>
      <c r="N213" s="727">
        <v>0</v>
      </c>
      <c r="O213" s="726">
        <v>0</v>
      </c>
      <c r="P213" s="727">
        <v>0</v>
      </c>
      <c r="Q213" s="726">
        <v>0</v>
      </c>
      <c r="R213" s="727">
        <v>0</v>
      </c>
      <c r="S213" s="726">
        <v>0</v>
      </c>
      <c r="T213" s="727">
        <v>0</v>
      </c>
      <c r="U213" s="726">
        <v>0</v>
      </c>
      <c r="V213" s="727">
        <v>0</v>
      </c>
      <c r="W213" s="726">
        <v>0</v>
      </c>
      <c r="X213" s="727">
        <v>0</v>
      </c>
      <c r="Y213" s="726">
        <v>0</v>
      </c>
      <c r="Z213" s="727">
        <v>0</v>
      </c>
      <c r="AA213" s="726">
        <v>0</v>
      </c>
      <c r="AB213" s="728">
        <v>0</v>
      </c>
      <c r="AC213" s="729">
        <v>0</v>
      </c>
      <c r="AD213" s="727">
        <v>0</v>
      </c>
      <c r="AE213" s="726">
        <v>0</v>
      </c>
      <c r="AF213" s="730">
        <v>0</v>
      </c>
    </row>
    <row r="214" spans="1:32" ht="21" customHeight="1" x14ac:dyDescent="0.15">
      <c r="A214" s="569" t="s">
        <v>372</v>
      </c>
      <c r="B214" s="158" t="s">
        <v>88</v>
      </c>
      <c r="C214" s="257">
        <v>67</v>
      </c>
      <c r="D214" s="258">
        <v>224.70000000000002</v>
      </c>
      <c r="E214" s="257">
        <v>67</v>
      </c>
      <c r="F214" s="258">
        <v>224.70000000000002</v>
      </c>
      <c r="G214" s="257">
        <v>20</v>
      </c>
      <c r="H214" s="258">
        <v>13.4</v>
      </c>
      <c r="I214" s="257">
        <v>47</v>
      </c>
      <c r="J214" s="258">
        <v>211.3</v>
      </c>
      <c r="K214" s="257">
        <v>0</v>
      </c>
      <c r="L214" s="258">
        <v>0</v>
      </c>
      <c r="M214" s="257">
        <v>0</v>
      </c>
      <c r="N214" s="258">
        <v>0</v>
      </c>
      <c r="O214" s="257">
        <v>0</v>
      </c>
      <c r="P214" s="258">
        <v>0</v>
      </c>
      <c r="Q214" s="257">
        <v>0</v>
      </c>
      <c r="R214" s="258">
        <v>0</v>
      </c>
      <c r="S214" s="257">
        <v>0</v>
      </c>
      <c r="T214" s="258">
        <v>0</v>
      </c>
      <c r="U214" s="257">
        <v>0</v>
      </c>
      <c r="V214" s="258">
        <v>0</v>
      </c>
      <c r="W214" s="257">
        <v>0</v>
      </c>
      <c r="X214" s="258">
        <v>0</v>
      </c>
      <c r="Y214" s="257">
        <v>0</v>
      </c>
      <c r="Z214" s="258">
        <v>0</v>
      </c>
      <c r="AA214" s="257">
        <v>9</v>
      </c>
      <c r="AB214" s="259">
        <v>37</v>
      </c>
      <c r="AC214" s="260">
        <v>70</v>
      </c>
      <c r="AD214" s="258">
        <v>223.70000000000002</v>
      </c>
      <c r="AE214" s="257">
        <v>0</v>
      </c>
      <c r="AF214" s="261">
        <v>0</v>
      </c>
    </row>
    <row r="215" spans="1:32" ht="21" customHeight="1" x14ac:dyDescent="0.15">
      <c r="A215" s="570"/>
      <c r="B215" s="123" t="s">
        <v>125</v>
      </c>
      <c r="C215" s="262">
        <v>67</v>
      </c>
      <c r="D215" s="263">
        <v>224.70000000000002</v>
      </c>
      <c r="E215" s="262">
        <v>67</v>
      </c>
      <c r="F215" s="263">
        <v>224.70000000000002</v>
      </c>
      <c r="G215" s="721">
        <v>20</v>
      </c>
      <c r="H215" s="722">
        <v>13.4</v>
      </c>
      <c r="I215" s="721">
        <v>47</v>
      </c>
      <c r="J215" s="722">
        <v>211.3</v>
      </c>
      <c r="K215" s="721">
        <v>0</v>
      </c>
      <c r="L215" s="722">
        <v>0</v>
      </c>
      <c r="M215" s="721">
        <v>0</v>
      </c>
      <c r="N215" s="722">
        <v>0</v>
      </c>
      <c r="O215" s="721">
        <v>0</v>
      </c>
      <c r="P215" s="722">
        <v>0</v>
      </c>
      <c r="Q215" s="721">
        <v>0</v>
      </c>
      <c r="R215" s="722">
        <v>0</v>
      </c>
      <c r="S215" s="721">
        <v>0</v>
      </c>
      <c r="T215" s="722">
        <v>0</v>
      </c>
      <c r="U215" s="721">
        <v>0</v>
      </c>
      <c r="V215" s="722">
        <v>0</v>
      </c>
      <c r="W215" s="721">
        <v>0</v>
      </c>
      <c r="X215" s="722">
        <v>0</v>
      </c>
      <c r="Y215" s="721">
        <v>0</v>
      </c>
      <c r="Z215" s="722">
        <v>0</v>
      </c>
      <c r="AA215" s="721">
        <v>9</v>
      </c>
      <c r="AB215" s="723">
        <v>37</v>
      </c>
      <c r="AC215" s="724">
        <v>70</v>
      </c>
      <c r="AD215" s="722">
        <v>223.70000000000002</v>
      </c>
      <c r="AE215" s="721">
        <v>0</v>
      </c>
      <c r="AF215" s="725">
        <v>0</v>
      </c>
    </row>
    <row r="216" spans="1:32" ht="21" customHeight="1" x14ac:dyDescent="0.15">
      <c r="A216" s="576"/>
      <c r="B216" s="129" t="s">
        <v>126</v>
      </c>
      <c r="C216" s="58">
        <v>0</v>
      </c>
      <c r="D216" s="59">
        <v>0</v>
      </c>
      <c r="E216" s="58">
        <v>0</v>
      </c>
      <c r="F216" s="59">
        <v>0</v>
      </c>
      <c r="G216" s="726">
        <v>0</v>
      </c>
      <c r="H216" s="727">
        <v>0</v>
      </c>
      <c r="I216" s="726">
        <v>0</v>
      </c>
      <c r="J216" s="727">
        <v>0</v>
      </c>
      <c r="K216" s="726">
        <v>0</v>
      </c>
      <c r="L216" s="727">
        <v>0</v>
      </c>
      <c r="M216" s="726">
        <v>0</v>
      </c>
      <c r="N216" s="727">
        <v>0</v>
      </c>
      <c r="O216" s="726">
        <v>0</v>
      </c>
      <c r="P216" s="727">
        <v>0</v>
      </c>
      <c r="Q216" s="726">
        <v>0</v>
      </c>
      <c r="R216" s="727">
        <v>0</v>
      </c>
      <c r="S216" s="726">
        <v>0</v>
      </c>
      <c r="T216" s="727">
        <v>0</v>
      </c>
      <c r="U216" s="726">
        <v>0</v>
      </c>
      <c r="V216" s="727">
        <v>0</v>
      </c>
      <c r="W216" s="726">
        <v>0</v>
      </c>
      <c r="X216" s="727">
        <v>0</v>
      </c>
      <c r="Y216" s="726">
        <v>0</v>
      </c>
      <c r="Z216" s="727">
        <v>0</v>
      </c>
      <c r="AA216" s="726">
        <v>0</v>
      </c>
      <c r="AB216" s="728">
        <v>0</v>
      </c>
      <c r="AC216" s="729">
        <v>0</v>
      </c>
      <c r="AD216" s="727">
        <v>0</v>
      </c>
      <c r="AE216" s="726">
        <v>0</v>
      </c>
      <c r="AF216" s="730">
        <v>0</v>
      </c>
    </row>
    <row r="217" spans="1:32" ht="21" customHeight="1" x14ac:dyDescent="0.15">
      <c r="A217" s="569" t="s">
        <v>249</v>
      </c>
      <c r="B217" s="158" t="s">
        <v>373</v>
      </c>
      <c r="C217" s="257">
        <v>75</v>
      </c>
      <c r="D217" s="258">
        <v>229.9</v>
      </c>
      <c r="E217" s="257">
        <v>75</v>
      </c>
      <c r="F217" s="258">
        <v>229.9</v>
      </c>
      <c r="G217" s="257">
        <v>28</v>
      </c>
      <c r="H217" s="258">
        <v>29.1</v>
      </c>
      <c r="I217" s="257">
        <v>47</v>
      </c>
      <c r="J217" s="258">
        <v>200.8</v>
      </c>
      <c r="K217" s="257">
        <v>0</v>
      </c>
      <c r="L217" s="258">
        <v>0</v>
      </c>
      <c r="M217" s="257">
        <v>0</v>
      </c>
      <c r="N217" s="258">
        <v>0</v>
      </c>
      <c r="O217" s="257">
        <v>0</v>
      </c>
      <c r="P217" s="258">
        <v>0</v>
      </c>
      <c r="Q217" s="257">
        <v>0</v>
      </c>
      <c r="R217" s="258">
        <v>0</v>
      </c>
      <c r="S217" s="257">
        <v>0</v>
      </c>
      <c r="T217" s="258">
        <v>0</v>
      </c>
      <c r="U217" s="257">
        <v>0</v>
      </c>
      <c r="V217" s="258">
        <v>0</v>
      </c>
      <c r="W217" s="257">
        <v>0</v>
      </c>
      <c r="X217" s="258">
        <v>0</v>
      </c>
      <c r="Y217" s="257">
        <v>0</v>
      </c>
      <c r="Z217" s="258">
        <v>0</v>
      </c>
      <c r="AA217" s="257">
        <v>0</v>
      </c>
      <c r="AB217" s="259">
        <v>0</v>
      </c>
      <c r="AC217" s="260">
        <v>76</v>
      </c>
      <c r="AD217" s="258">
        <v>229.5</v>
      </c>
      <c r="AE217" s="257">
        <v>0</v>
      </c>
      <c r="AF217" s="261">
        <v>0</v>
      </c>
    </row>
    <row r="218" spans="1:32" ht="21" customHeight="1" x14ac:dyDescent="0.15">
      <c r="A218" s="570"/>
      <c r="B218" s="123" t="s">
        <v>125</v>
      </c>
      <c r="C218" s="262">
        <v>54</v>
      </c>
      <c r="D218" s="263">
        <v>181.5</v>
      </c>
      <c r="E218" s="262">
        <v>54</v>
      </c>
      <c r="F218" s="263">
        <v>181.5</v>
      </c>
      <c r="G218" s="721">
        <v>15</v>
      </c>
      <c r="H218" s="722">
        <v>16.100000000000001</v>
      </c>
      <c r="I218" s="721">
        <v>39</v>
      </c>
      <c r="J218" s="722">
        <v>165.4</v>
      </c>
      <c r="K218" s="721">
        <v>0</v>
      </c>
      <c r="L218" s="722">
        <v>0</v>
      </c>
      <c r="M218" s="721">
        <v>0</v>
      </c>
      <c r="N218" s="722">
        <v>0</v>
      </c>
      <c r="O218" s="721">
        <v>0</v>
      </c>
      <c r="P218" s="722">
        <v>0</v>
      </c>
      <c r="Q218" s="721">
        <v>0</v>
      </c>
      <c r="R218" s="722">
        <v>0</v>
      </c>
      <c r="S218" s="721">
        <v>0</v>
      </c>
      <c r="T218" s="722">
        <v>0</v>
      </c>
      <c r="U218" s="721">
        <v>0</v>
      </c>
      <c r="V218" s="722">
        <v>0</v>
      </c>
      <c r="W218" s="721">
        <v>0</v>
      </c>
      <c r="X218" s="722">
        <v>0</v>
      </c>
      <c r="Y218" s="721">
        <v>0</v>
      </c>
      <c r="Z218" s="722">
        <v>0</v>
      </c>
      <c r="AA218" s="721">
        <v>0</v>
      </c>
      <c r="AB218" s="723">
        <v>0</v>
      </c>
      <c r="AC218" s="724">
        <v>54</v>
      </c>
      <c r="AD218" s="722">
        <v>180.4</v>
      </c>
      <c r="AE218" s="721">
        <v>0</v>
      </c>
      <c r="AF218" s="725">
        <v>0</v>
      </c>
    </row>
    <row r="219" spans="1:32" ht="21" customHeight="1" x14ac:dyDescent="0.15">
      <c r="A219" s="576"/>
      <c r="B219" s="129" t="s">
        <v>126</v>
      </c>
      <c r="C219" s="58">
        <v>21</v>
      </c>
      <c r="D219" s="59">
        <v>48.4</v>
      </c>
      <c r="E219" s="58">
        <v>21</v>
      </c>
      <c r="F219" s="59">
        <v>48.4</v>
      </c>
      <c r="G219" s="726">
        <v>13</v>
      </c>
      <c r="H219" s="727">
        <v>13</v>
      </c>
      <c r="I219" s="726">
        <v>8</v>
      </c>
      <c r="J219" s="727">
        <v>35.4</v>
      </c>
      <c r="K219" s="726">
        <v>0</v>
      </c>
      <c r="L219" s="727">
        <v>0</v>
      </c>
      <c r="M219" s="726">
        <v>0</v>
      </c>
      <c r="N219" s="727">
        <v>0</v>
      </c>
      <c r="O219" s="726">
        <v>0</v>
      </c>
      <c r="P219" s="727">
        <v>0</v>
      </c>
      <c r="Q219" s="726">
        <v>0</v>
      </c>
      <c r="R219" s="727">
        <v>0</v>
      </c>
      <c r="S219" s="726">
        <v>0</v>
      </c>
      <c r="T219" s="727">
        <v>0</v>
      </c>
      <c r="U219" s="726">
        <v>0</v>
      </c>
      <c r="V219" s="727">
        <v>0</v>
      </c>
      <c r="W219" s="726">
        <v>0</v>
      </c>
      <c r="X219" s="727">
        <v>0</v>
      </c>
      <c r="Y219" s="726">
        <v>0</v>
      </c>
      <c r="Z219" s="727">
        <v>0</v>
      </c>
      <c r="AA219" s="726">
        <v>0</v>
      </c>
      <c r="AB219" s="728">
        <v>0</v>
      </c>
      <c r="AC219" s="729">
        <v>22</v>
      </c>
      <c r="AD219" s="727">
        <v>49.099999999999994</v>
      </c>
      <c r="AE219" s="726">
        <v>0</v>
      </c>
      <c r="AF219" s="730">
        <v>0</v>
      </c>
    </row>
    <row r="220" spans="1:32" ht="21" customHeight="1" x14ac:dyDescent="0.15">
      <c r="A220" s="569" t="s">
        <v>374</v>
      </c>
      <c r="B220" s="158" t="s">
        <v>88</v>
      </c>
      <c r="C220" s="257">
        <v>46</v>
      </c>
      <c r="D220" s="258">
        <v>148.6</v>
      </c>
      <c r="E220" s="257">
        <v>45</v>
      </c>
      <c r="F220" s="258">
        <v>146.6</v>
      </c>
      <c r="G220" s="257">
        <v>15</v>
      </c>
      <c r="H220" s="258">
        <v>21.4</v>
      </c>
      <c r="I220" s="257">
        <v>30</v>
      </c>
      <c r="J220" s="258">
        <v>125.2</v>
      </c>
      <c r="K220" s="257">
        <v>0</v>
      </c>
      <c r="L220" s="258">
        <v>0</v>
      </c>
      <c r="M220" s="257">
        <v>0</v>
      </c>
      <c r="N220" s="258">
        <v>0</v>
      </c>
      <c r="O220" s="257">
        <v>0</v>
      </c>
      <c r="P220" s="258">
        <v>0</v>
      </c>
      <c r="Q220" s="257">
        <v>0</v>
      </c>
      <c r="R220" s="258">
        <v>0</v>
      </c>
      <c r="S220" s="257">
        <v>0</v>
      </c>
      <c r="T220" s="258">
        <v>0</v>
      </c>
      <c r="U220" s="257">
        <v>0</v>
      </c>
      <c r="V220" s="258">
        <v>0</v>
      </c>
      <c r="W220" s="257">
        <v>0</v>
      </c>
      <c r="X220" s="258">
        <v>0</v>
      </c>
      <c r="Y220" s="257">
        <v>1</v>
      </c>
      <c r="Z220" s="258">
        <v>2</v>
      </c>
      <c r="AA220" s="257">
        <v>6</v>
      </c>
      <c r="AB220" s="259">
        <v>16.3</v>
      </c>
      <c r="AC220" s="260">
        <v>50</v>
      </c>
      <c r="AD220" s="258">
        <v>148.30000000000001</v>
      </c>
      <c r="AE220" s="257">
        <v>1</v>
      </c>
      <c r="AF220" s="261">
        <v>2</v>
      </c>
    </row>
    <row r="221" spans="1:32" ht="21" customHeight="1" x14ac:dyDescent="0.15">
      <c r="A221" s="570"/>
      <c r="B221" s="123" t="s">
        <v>125</v>
      </c>
      <c r="C221" s="262">
        <v>46</v>
      </c>
      <c r="D221" s="263">
        <v>148.6</v>
      </c>
      <c r="E221" s="262">
        <v>45</v>
      </c>
      <c r="F221" s="263">
        <v>146.6</v>
      </c>
      <c r="G221" s="721">
        <v>15</v>
      </c>
      <c r="H221" s="722">
        <v>21.4</v>
      </c>
      <c r="I221" s="721">
        <v>30</v>
      </c>
      <c r="J221" s="722">
        <v>125.2</v>
      </c>
      <c r="K221" s="721">
        <v>0</v>
      </c>
      <c r="L221" s="722">
        <v>0</v>
      </c>
      <c r="M221" s="721">
        <v>0</v>
      </c>
      <c r="N221" s="722">
        <v>0</v>
      </c>
      <c r="O221" s="721">
        <v>0</v>
      </c>
      <c r="P221" s="722">
        <v>0</v>
      </c>
      <c r="Q221" s="721">
        <v>0</v>
      </c>
      <c r="R221" s="722">
        <v>0</v>
      </c>
      <c r="S221" s="721">
        <v>0</v>
      </c>
      <c r="T221" s="722">
        <v>0</v>
      </c>
      <c r="U221" s="721">
        <v>0</v>
      </c>
      <c r="V221" s="722">
        <v>0</v>
      </c>
      <c r="W221" s="721">
        <v>0</v>
      </c>
      <c r="X221" s="722">
        <v>0</v>
      </c>
      <c r="Y221" s="721">
        <v>1</v>
      </c>
      <c r="Z221" s="722">
        <v>2</v>
      </c>
      <c r="AA221" s="721">
        <v>6</v>
      </c>
      <c r="AB221" s="723">
        <v>16.3</v>
      </c>
      <c r="AC221" s="724">
        <v>50</v>
      </c>
      <c r="AD221" s="722">
        <v>148.30000000000001</v>
      </c>
      <c r="AE221" s="721">
        <v>1</v>
      </c>
      <c r="AF221" s="725">
        <v>2</v>
      </c>
    </row>
    <row r="222" spans="1:32" ht="21" customHeight="1" x14ac:dyDescent="0.15">
      <c r="A222" s="576"/>
      <c r="B222" s="129" t="s">
        <v>126</v>
      </c>
      <c r="C222" s="58">
        <v>0</v>
      </c>
      <c r="D222" s="59">
        <v>0</v>
      </c>
      <c r="E222" s="58">
        <v>0</v>
      </c>
      <c r="F222" s="59">
        <v>0</v>
      </c>
      <c r="G222" s="726">
        <v>0</v>
      </c>
      <c r="H222" s="727">
        <v>0</v>
      </c>
      <c r="I222" s="726">
        <v>0</v>
      </c>
      <c r="J222" s="727">
        <v>0</v>
      </c>
      <c r="K222" s="726">
        <v>0</v>
      </c>
      <c r="L222" s="727">
        <v>0</v>
      </c>
      <c r="M222" s="726">
        <v>0</v>
      </c>
      <c r="N222" s="727">
        <v>0</v>
      </c>
      <c r="O222" s="726">
        <v>0</v>
      </c>
      <c r="P222" s="727">
        <v>0</v>
      </c>
      <c r="Q222" s="726">
        <v>0</v>
      </c>
      <c r="R222" s="727">
        <v>0</v>
      </c>
      <c r="S222" s="726">
        <v>0</v>
      </c>
      <c r="T222" s="727">
        <v>0</v>
      </c>
      <c r="U222" s="726">
        <v>0</v>
      </c>
      <c r="V222" s="727">
        <v>0</v>
      </c>
      <c r="W222" s="726">
        <v>0</v>
      </c>
      <c r="X222" s="727">
        <v>0</v>
      </c>
      <c r="Y222" s="726">
        <v>0</v>
      </c>
      <c r="Z222" s="727">
        <v>0</v>
      </c>
      <c r="AA222" s="726">
        <v>0</v>
      </c>
      <c r="AB222" s="728">
        <v>0</v>
      </c>
      <c r="AC222" s="729">
        <v>0</v>
      </c>
      <c r="AD222" s="727">
        <v>0</v>
      </c>
      <c r="AE222" s="726">
        <v>0</v>
      </c>
      <c r="AF222" s="730">
        <v>0</v>
      </c>
    </row>
    <row r="223" spans="1:32" ht="21" customHeight="1" x14ac:dyDescent="0.15">
      <c r="A223" s="569" t="s">
        <v>375</v>
      </c>
      <c r="B223" s="158" t="s">
        <v>88</v>
      </c>
      <c r="C223" s="257">
        <v>68</v>
      </c>
      <c r="D223" s="258">
        <v>212.49999999999997</v>
      </c>
      <c r="E223" s="257">
        <v>68</v>
      </c>
      <c r="F223" s="258">
        <v>212.49999999999997</v>
      </c>
      <c r="G223" s="257">
        <v>26</v>
      </c>
      <c r="H223" s="258">
        <v>36.700000000000003</v>
      </c>
      <c r="I223" s="257">
        <v>41</v>
      </c>
      <c r="J223" s="258">
        <v>168.7</v>
      </c>
      <c r="K223" s="257">
        <v>1</v>
      </c>
      <c r="L223" s="258">
        <v>7.1</v>
      </c>
      <c r="M223" s="257">
        <v>0</v>
      </c>
      <c r="N223" s="258">
        <v>0</v>
      </c>
      <c r="O223" s="257">
        <v>0</v>
      </c>
      <c r="P223" s="258">
        <v>0</v>
      </c>
      <c r="Q223" s="257">
        <v>0</v>
      </c>
      <c r="R223" s="258">
        <v>0</v>
      </c>
      <c r="S223" s="257">
        <v>0</v>
      </c>
      <c r="T223" s="258">
        <v>0</v>
      </c>
      <c r="U223" s="257">
        <v>0</v>
      </c>
      <c r="V223" s="258">
        <v>0</v>
      </c>
      <c r="W223" s="257">
        <v>0</v>
      </c>
      <c r="X223" s="258">
        <v>0</v>
      </c>
      <c r="Y223" s="257">
        <v>0</v>
      </c>
      <c r="Z223" s="258">
        <v>0</v>
      </c>
      <c r="AA223" s="257">
        <v>0</v>
      </c>
      <c r="AB223" s="259">
        <v>0</v>
      </c>
      <c r="AC223" s="260">
        <v>72</v>
      </c>
      <c r="AD223" s="258">
        <v>221.79999999999998</v>
      </c>
      <c r="AE223" s="257">
        <v>0</v>
      </c>
      <c r="AF223" s="261">
        <v>0</v>
      </c>
    </row>
    <row r="224" spans="1:32" ht="21" customHeight="1" x14ac:dyDescent="0.15">
      <c r="A224" s="570"/>
      <c r="B224" s="123" t="s">
        <v>125</v>
      </c>
      <c r="C224" s="262">
        <v>68</v>
      </c>
      <c r="D224" s="263">
        <v>212.49999999999997</v>
      </c>
      <c r="E224" s="262">
        <v>68</v>
      </c>
      <c r="F224" s="263">
        <v>212.49999999999997</v>
      </c>
      <c r="G224" s="721">
        <v>26</v>
      </c>
      <c r="H224" s="722">
        <v>36.700000000000003</v>
      </c>
      <c r="I224" s="721">
        <v>41</v>
      </c>
      <c r="J224" s="722">
        <v>168.7</v>
      </c>
      <c r="K224" s="721">
        <v>1</v>
      </c>
      <c r="L224" s="722">
        <v>7.1</v>
      </c>
      <c r="M224" s="721">
        <v>0</v>
      </c>
      <c r="N224" s="722">
        <v>0</v>
      </c>
      <c r="O224" s="721">
        <v>0</v>
      </c>
      <c r="P224" s="722">
        <v>0</v>
      </c>
      <c r="Q224" s="721">
        <v>0</v>
      </c>
      <c r="R224" s="722">
        <v>0</v>
      </c>
      <c r="S224" s="721">
        <v>0</v>
      </c>
      <c r="T224" s="722">
        <v>0</v>
      </c>
      <c r="U224" s="721">
        <v>0</v>
      </c>
      <c r="V224" s="722">
        <v>0</v>
      </c>
      <c r="W224" s="721">
        <v>0</v>
      </c>
      <c r="X224" s="722">
        <v>0</v>
      </c>
      <c r="Y224" s="721">
        <v>0</v>
      </c>
      <c r="Z224" s="722">
        <v>0</v>
      </c>
      <c r="AA224" s="721">
        <v>0</v>
      </c>
      <c r="AB224" s="723">
        <v>0</v>
      </c>
      <c r="AC224" s="724">
        <v>72</v>
      </c>
      <c r="AD224" s="722">
        <v>221.79999999999998</v>
      </c>
      <c r="AE224" s="721">
        <v>0</v>
      </c>
      <c r="AF224" s="725">
        <v>0</v>
      </c>
    </row>
    <row r="225" spans="1:32" ht="21" customHeight="1" x14ac:dyDescent="0.15">
      <c r="A225" s="576"/>
      <c r="B225" s="129" t="s">
        <v>126</v>
      </c>
      <c r="C225" s="58">
        <v>0</v>
      </c>
      <c r="D225" s="59">
        <v>0</v>
      </c>
      <c r="E225" s="58">
        <v>0</v>
      </c>
      <c r="F225" s="59">
        <v>0</v>
      </c>
      <c r="G225" s="726">
        <v>0</v>
      </c>
      <c r="H225" s="727">
        <v>0</v>
      </c>
      <c r="I225" s="726">
        <v>0</v>
      </c>
      <c r="J225" s="727">
        <v>0</v>
      </c>
      <c r="K225" s="726">
        <v>0</v>
      </c>
      <c r="L225" s="727">
        <v>0</v>
      </c>
      <c r="M225" s="726">
        <v>0</v>
      </c>
      <c r="N225" s="727">
        <v>0</v>
      </c>
      <c r="O225" s="726">
        <v>0</v>
      </c>
      <c r="P225" s="727">
        <v>0</v>
      </c>
      <c r="Q225" s="726">
        <v>0</v>
      </c>
      <c r="R225" s="727">
        <v>0</v>
      </c>
      <c r="S225" s="726">
        <v>0</v>
      </c>
      <c r="T225" s="727">
        <v>0</v>
      </c>
      <c r="U225" s="726">
        <v>0</v>
      </c>
      <c r="V225" s="727">
        <v>0</v>
      </c>
      <c r="W225" s="726">
        <v>0</v>
      </c>
      <c r="X225" s="727">
        <v>0</v>
      </c>
      <c r="Y225" s="726">
        <v>0</v>
      </c>
      <c r="Z225" s="727">
        <v>0</v>
      </c>
      <c r="AA225" s="726">
        <v>0</v>
      </c>
      <c r="AB225" s="728">
        <v>0</v>
      </c>
      <c r="AC225" s="729">
        <v>0</v>
      </c>
      <c r="AD225" s="727">
        <v>0</v>
      </c>
      <c r="AE225" s="726">
        <v>0</v>
      </c>
      <c r="AF225" s="730">
        <v>0</v>
      </c>
    </row>
    <row r="226" spans="1:32" ht="21" customHeight="1" x14ac:dyDescent="0.15">
      <c r="A226" s="570" t="s">
        <v>376</v>
      </c>
      <c r="B226" s="268" t="s">
        <v>88</v>
      </c>
      <c r="C226" s="262">
        <v>6</v>
      </c>
      <c r="D226" s="263">
        <v>110.4</v>
      </c>
      <c r="E226" s="262">
        <v>6</v>
      </c>
      <c r="F226" s="263">
        <v>110.4</v>
      </c>
      <c r="G226" s="262">
        <v>2</v>
      </c>
      <c r="H226" s="263">
        <v>3.1</v>
      </c>
      <c r="I226" s="262">
        <v>2</v>
      </c>
      <c r="J226" s="263">
        <v>9.3000000000000007</v>
      </c>
      <c r="K226" s="262">
        <v>0</v>
      </c>
      <c r="L226" s="263">
        <v>0</v>
      </c>
      <c r="M226" s="262">
        <v>0</v>
      </c>
      <c r="N226" s="263">
        <v>0</v>
      </c>
      <c r="O226" s="262">
        <v>2</v>
      </c>
      <c r="P226" s="263">
        <v>98</v>
      </c>
      <c r="Q226" s="262">
        <v>0</v>
      </c>
      <c r="R226" s="263">
        <v>0</v>
      </c>
      <c r="S226" s="262">
        <v>0</v>
      </c>
      <c r="T226" s="263">
        <v>0</v>
      </c>
      <c r="U226" s="262">
        <v>0</v>
      </c>
      <c r="V226" s="263">
        <v>0</v>
      </c>
      <c r="W226" s="262">
        <v>0</v>
      </c>
      <c r="X226" s="263">
        <v>0</v>
      </c>
      <c r="Y226" s="262">
        <v>0</v>
      </c>
      <c r="Z226" s="263">
        <v>0</v>
      </c>
      <c r="AA226" s="262">
        <v>0</v>
      </c>
      <c r="AB226" s="269">
        <v>0</v>
      </c>
      <c r="AC226" s="270">
        <v>6</v>
      </c>
      <c r="AD226" s="263">
        <v>110.4</v>
      </c>
      <c r="AE226" s="262">
        <v>0</v>
      </c>
      <c r="AF226" s="271">
        <v>0</v>
      </c>
    </row>
    <row r="227" spans="1:32" ht="21" customHeight="1" x14ac:dyDescent="0.15">
      <c r="A227" s="570"/>
      <c r="B227" s="123" t="s">
        <v>125</v>
      </c>
      <c r="C227" s="262">
        <v>6</v>
      </c>
      <c r="D227" s="263">
        <v>110.4</v>
      </c>
      <c r="E227" s="262">
        <v>6</v>
      </c>
      <c r="F227" s="263">
        <v>110.4</v>
      </c>
      <c r="G227" s="721">
        <v>2</v>
      </c>
      <c r="H227" s="722">
        <v>3.1</v>
      </c>
      <c r="I227" s="721">
        <v>2</v>
      </c>
      <c r="J227" s="722">
        <v>9.3000000000000007</v>
      </c>
      <c r="K227" s="721">
        <v>0</v>
      </c>
      <c r="L227" s="722">
        <v>0</v>
      </c>
      <c r="M227" s="721">
        <v>0</v>
      </c>
      <c r="N227" s="722">
        <v>0</v>
      </c>
      <c r="O227" s="721">
        <v>2</v>
      </c>
      <c r="P227" s="722">
        <v>98</v>
      </c>
      <c r="Q227" s="721">
        <v>0</v>
      </c>
      <c r="R227" s="722">
        <v>0</v>
      </c>
      <c r="S227" s="721">
        <v>0</v>
      </c>
      <c r="T227" s="722">
        <v>0</v>
      </c>
      <c r="U227" s="721">
        <v>0</v>
      </c>
      <c r="V227" s="722">
        <v>0</v>
      </c>
      <c r="W227" s="721">
        <v>0</v>
      </c>
      <c r="X227" s="722">
        <v>0</v>
      </c>
      <c r="Y227" s="721">
        <v>0</v>
      </c>
      <c r="Z227" s="722">
        <v>0</v>
      </c>
      <c r="AA227" s="721">
        <v>0</v>
      </c>
      <c r="AB227" s="723">
        <v>0</v>
      </c>
      <c r="AC227" s="724">
        <v>6</v>
      </c>
      <c r="AD227" s="722">
        <v>110.4</v>
      </c>
      <c r="AE227" s="721">
        <v>0</v>
      </c>
      <c r="AF227" s="725">
        <v>0</v>
      </c>
    </row>
    <row r="228" spans="1:32" ht="21" customHeight="1" x14ac:dyDescent="0.15">
      <c r="A228" s="576"/>
      <c r="B228" s="129" t="s">
        <v>126</v>
      </c>
      <c r="C228" s="58">
        <v>0</v>
      </c>
      <c r="D228" s="59">
        <v>0</v>
      </c>
      <c r="E228" s="58">
        <v>0</v>
      </c>
      <c r="F228" s="59">
        <v>0</v>
      </c>
      <c r="G228" s="726">
        <v>0</v>
      </c>
      <c r="H228" s="727">
        <v>0</v>
      </c>
      <c r="I228" s="726">
        <v>0</v>
      </c>
      <c r="J228" s="727">
        <v>0</v>
      </c>
      <c r="K228" s="726">
        <v>0</v>
      </c>
      <c r="L228" s="727">
        <v>0</v>
      </c>
      <c r="M228" s="726">
        <v>0</v>
      </c>
      <c r="N228" s="727">
        <v>0</v>
      </c>
      <c r="O228" s="726">
        <v>0</v>
      </c>
      <c r="P228" s="727">
        <v>0</v>
      </c>
      <c r="Q228" s="726">
        <v>0</v>
      </c>
      <c r="R228" s="727">
        <v>0</v>
      </c>
      <c r="S228" s="726">
        <v>0</v>
      </c>
      <c r="T228" s="727">
        <v>0</v>
      </c>
      <c r="U228" s="726">
        <v>0</v>
      </c>
      <c r="V228" s="727">
        <v>0</v>
      </c>
      <c r="W228" s="726">
        <v>0</v>
      </c>
      <c r="X228" s="727">
        <v>0</v>
      </c>
      <c r="Y228" s="726">
        <v>0</v>
      </c>
      <c r="Z228" s="727">
        <v>0</v>
      </c>
      <c r="AA228" s="726">
        <v>0</v>
      </c>
      <c r="AB228" s="728">
        <v>0</v>
      </c>
      <c r="AC228" s="729">
        <v>0</v>
      </c>
      <c r="AD228" s="727">
        <v>0</v>
      </c>
      <c r="AE228" s="726">
        <v>0</v>
      </c>
      <c r="AF228" s="730">
        <v>0</v>
      </c>
    </row>
    <row r="229" spans="1:32" ht="21" customHeight="1" x14ac:dyDescent="0.15">
      <c r="A229" s="569" t="s">
        <v>377</v>
      </c>
      <c r="B229" s="158" t="s">
        <v>88</v>
      </c>
      <c r="C229" s="257">
        <v>97</v>
      </c>
      <c r="D229" s="258">
        <v>256.2</v>
      </c>
      <c r="E229" s="257">
        <v>97</v>
      </c>
      <c r="F229" s="258">
        <v>256.2</v>
      </c>
      <c r="G229" s="257">
        <v>47</v>
      </c>
      <c r="H229" s="258">
        <v>29.5</v>
      </c>
      <c r="I229" s="257">
        <v>50</v>
      </c>
      <c r="J229" s="258">
        <v>226.7</v>
      </c>
      <c r="K229" s="257">
        <v>0</v>
      </c>
      <c r="L229" s="258">
        <v>0</v>
      </c>
      <c r="M229" s="257">
        <v>0</v>
      </c>
      <c r="N229" s="258">
        <v>0</v>
      </c>
      <c r="O229" s="257">
        <v>0</v>
      </c>
      <c r="P229" s="258">
        <v>0</v>
      </c>
      <c r="Q229" s="257">
        <v>0</v>
      </c>
      <c r="R229" s="258">
        <v>0</v>
      </c>
      <c r="S229" s="257">
        <v>0</v>
      </c>
      <c r="T229" s="258">
        <v>0</v>
      </c>
      <c r="U229" s="257">
        <v>0</v>
      </c>
      <c r="V229" s="258">
        <v>0</v>
      </c>
      <c r="W229" s="257">
        <v>0</v>
      </c>
      <c r="X229" s="258">
        <v>0</v>
      </c>
      <c r="Y229" s="257">
        <v>0</v>
      </c>
      <c r="Z229" s="258">
        <v>0</v>
      </c>
      <c r="AA229" s="257">
        <v>0</v>
      </c>
      <c r="AB229" s="259">
        <v>0</v>
      </c>
      <c r="AC229" s="260">
        <v>97</v>
      </c>
      <c r="AD229" s="258">
        <v>256.2</v>
      </c>
      <c r="AE229" s="257">
        <v>0</v>
      </c>
      <c r="AF229" s="261">
        <v>0</v>
      </c>
    </row>
    <row r="230" spans="1:32" ht="21" customHeight="1" x14ac:dyDescent="0.15">
      <c r="A230" s="570"/>
      <c r="B230" s="123" t="s">
        <v>125</v>
      </c>
      <c r="C230" s="262">
        <v>97</v>
      </c>
      <c r="D230" s="263">
        <v>256.2</v>
      </c>
      <c r="E230" s="262">
        <v>97</v>
      </c>
      <c r="F230" s="263">
        <v>256.2</v>
      </c>
      <c r="G230" s="721">
        <v>47</v>
      </c>
      <c r="H230" s="722">
        <v>29.5</v>
      </c>
      <c r="I230" s="721">
        <v>50</v>
      </c>
      <c r="J230" s="722">
        <v>226.7</v>
      </c>
      <c r="K230" s="721">
        <v>0</v>
      </c>
      <c r="L230" s="722">
        <v>0</v>
      </c>
      <c r="M230" s="721">
        <v>0</v>
      </c>
      <c r="N230" s="722">
        <v>0</v>
      </c>
      <c r="O230" s="721">
        <v>0</v>
      </c>
      <c r="P230" s="722">
        <v>0</v>
      </c>
      <c r="Q230" s="721">
        <v>0</v>
      </c>
      <c r="R230" s="722">
        <v>0</v>
      </c>
      <c r="S230" s="721">
        <v>0</v>
      </c>
      <c r="T230" s="722">
        <v>0</v>
      </c>
      <c r="U230" s="721">
        <v>0</v>
      </c>
      <c r="V230" s="722">
        <v>0</v>
      </c>
      <c r="W230" s="721">
        <v>0</v>
      </c>
      <c r="X230" s="722">
        <v>0</v>
      </c>
      <c r="Y230" s="721">
        <v>0</v>
      </c>
      <c r="Z230" s="722">
        <v>0</v>
      </c>
      <c r="AA230" s="721">
        <v>0</v>
      </c>
      <c r="AB230" s="723">
        <v>0</v>
      </c>
      <c r="AC230" s="724">
        <v>97</v>
      </c>
      <c r="AD230" s="722">
        <v>256.2</v>
      </c>
      <c r="AE230" s="721">
        <v>0</v>
      </c>
      <c r="AF230" s="725">
        <v>0</v>
      </c>
    </row>
    <row r="231" spans="1:32" ht="21" customHeight="1" thickBot="1" x14ac:dyDescent="0.2">
      <c r="A231" s="571"/>
      <c r="B231" s="144" t="s">
        <v>126</v>
      </c>
      <c r="C231" s="264">
        <v>0</v>
      </c>
      <c r="D231" s="265">
        <v>0</v>
      </c>
      <c r="E231" s="264">
        <v>0</v>
      </c>
      <c r="F231" s="265">
        <v>0</v>
      </c>
      <c r="G231" s="731">
        <v>0</v>
      </c>
      <c r="H231" s="732">
        <v>0</v>
      </c>
      <c r="I231" s="731">
        <v>0</v>
      </c>
      <c r="J231" s="732">
        <v>0</v>
      </c>
      <c r="K231" s="731">
        <v>0</v>
      </c>
      <c r="L231" s="732">
        <v>0</v>
      </c>
      <c r="M231" s="731">
        <v>0</v>
      </c>
      <c r="N231" s="732">
        <v>0</v>
      </c>
      <c r="O231" s="731">
        <v>0</v>
      </c>
      <c r="P231" s="732">
        <v>0</v>
      </c>
      <c r="Q231" s="731">
        <v>0</v>
      </c>
      <c r="R231" s="732">
        <v>0</v>
      </c>
      <c r="S231" s="731">
        <v>0</v>
      </c>
      <c r="T231" s="732">
        <v>0</v>
      </c>
      <c r="U231" s="731">
        <v>0</v>
      </c>
      <c r="V231" s="732">
        <v>0</v>
      </c>
      <c r="W231" s="731">
        <v>0</v>
      </c>
      <c r="X231" s="732">
        <v>0</v>
      </c>
      <c r="Y231" s="731">
        <v>0</v>
      </c>
      <c r="Z231" s="732">
        <v>0</v>
      </c>
      <c r="AA231" s="731">
        <v>0</v>
      </c>
      <c r="AB231" s="733">
        <v>0</v>
      </c>
      <c r="AC231" s="734">
        <v>0</v>
      </c>
      <c r="AD231" s="732">
        <v>0</v>
      </c>
      <c r="AE231" s="731">
        <v>0</v>
      </c>
      <c r="AF231" s="735">
        <v>0</v>
      </c>
    </row>
    <row r="232" spans="1:32" ht="14.25" customHeight="1" thickBot="1" x14ac:dyDescent="0.2">
      <c r="A232" s="239" t="s">
        <v>365</v>
      </c>
      <c r="B232" s="239"/>
      <c r="C232" s="239"/>
      <c r="D232" s="239"/>
      <c r="E232" s="775"/>
      <c r="F232" s="775"/>
      <c r="G232" s="737"/>
      <c r="H232" s="737"/>
      <c r="I232" s="737"/>
      <c r="J232" s="737"/>
      <c r="K232" s="737"/>
      <c r="L232" s="737"/>
      <c r="M232" s="737"/>
      <c r="N232" s="737"/>
      <c r="O232" s="737"/>
      <c r="P232" s="737"/>
      <c r="Q232" s="737"/>
      <c r="R232" s="737"/>
      <c r="S232" s="737"/>
      <c r="T232" s="737"/>
      <c r="U232" s="737"/>
      <c r="V232" s="737"/>
      <c r="W232" s="737"/>
      <c r="X232" s="737"/>
      <c r="Y232" s="737"/>
      <c r="Z232" s="737"/>
      <c r="AA232" s="737"/>
      <c r="AB232" s="739"/>
      <c r="AC232" s="740"/>
      <c r="AD232" s="740"/>
      <c r="AE232" s="740"/>
      <c r="AF232" s="741" t="s">
        <v>289</v>
      </c>
    </row>
    <row r="233" spans="1:32" ht="24.75" customHeight="1" x14ac:dyDescent="0.4">
      <c r="A233" s="587" t="s">
        <v>290</v>
      </c>
      <c r="B233" s="590" t="s">
        <v>109</v>
      </c>
      <c r="C233" s="577" t="s">
        <v>291</v>
      </c>
      <c r="D233" s="578"/>
      <c r="E233" s="742" t="s">
        <v>292</v>
      </c>
      <c r="F233" s="743"/>
      <c r="G233" s="743"/>
      <c r="H233" s="743"/>
      <c r="I233" s="743"/>
      <c r="J233" s="743"/>
      <c r="K233" s="743"/>
      <c r="L233" s="743"/>
      <c r="M233" s="743"/>
      <c r="N233" s="743"/>
      <c r="O233" s="743"/>
      <c r="P233" s="743"/>
      <c r="Q233" s="743" t="s">
        <v>293</v>
      </c>
      <c r="R233" s="743"/>
      <c r="S233" s="743"/>
      <c r="T233" s="743"/>
      <c r="U233" s="743"/>
      <c r="V233" s="743"/>
      <c r="W233" s="743"/>
      <c r="X233" s="744"/>
      <c r="Y233" s="745" t="s">
        <v>294</v>
      </c>
      <c r="Z233" s="746"/>
      <c r="AA233" s="747" t="s">
        <v>295</v>
      </c>
      <c r="AB233" s="748"/>
      <c r="AC233" s="711" t="str">
        <f>'１－５'!$L$3</f>
        <v>令和３年</v>
      </c>
      <c r="AD233" s="749"/>
      <c r="AE233" s="749"/>
      <c r="AF233" s="750"/>
    </row>
    <row r="234" spans="1:32" ht="24.75" customHeight="1" x14ac:dyDescent="0.15">
      <c r="A234" s="588"/>
      <c r="B234" s="591"/>
      <c r="C234" s="572" t="s">
        <v>296</v>
      </c>
      <c r="D234" s="515"/>
      <c r="E234" s="751" t="s">
        <v>297</v>
      </c>
      <c r="F234" s="752"/>
      <c r="G234" s="753" t="s">
        <v>298</v>
      </c>
      <c r="H234" s="752"/>
      <c r="I234" s="753" t="s">
        <v>299</v>
      </c>
      <c r="J234" s="752"/>
      <c r="K234" s="754" t="s">
        <v>300</v>
      </c>
      <c r="L234" s="755"/>
      <c r="M234" s="754" t="s">
        <v>301</v>
      </c>
      <c r="N234" s="755"/>
      <c r="O234" s="754" t="s">
        <v>302</v>
      </c>
      <c r="P234" s="755"/>
      <c r="Q234" s="754" t="s">
        <v>303</v>
      </c>
      <c r="R234" s="755"/>
      <c r="S234" s="754" t="s">
        <v>304</v>
      </c>
      <c r="T234" s="755"/>
      <c r="U234" s="754" t="s">
        <v>305</v>
      </c>
      <c r="V234" s="755"/>
      <c r="W234" s="754" t="s">
        <v>306</v>
      </c>
      <c r="X234" s="755"/>
      <c r="Y234" s="756" t="s">
        <v>122</v>
      </c>
      <c r="Z234" s="757"/>
      <c r="AA234" s="758"/>
      <c r="AB234" s="759"/>
      <c r="AC234" s="760" t="s">
        <v>307</v>
      </c>
      <c r="AD234" s="755"/>
      <c r="AE234" s="753" t="s">
        <v>308</v>
      </c>
      <c r="AF234" s="761"/>
    </row>
    <row r="235" spans="1:32" ht="26.25" customHeight="1" x14ac:dyDescent="0.15">
      <c r="A235" s="589"/>
      <c r="B235" s="592"/>
      <c r="C235" s="15" t="s">
        <v>309</v>
      </c>
      <c r="D235" s="15" t="s">
        <v>310</v>
      </c>
      <c r="E235" s="762" t="s">
        <v>309</v>
      </c>
      <c r="F235" s="762" t="s">
        <v>310</v>
      </c>
      <c r="G235" s="762" t="s">
        <v>309</v>
      </c>
      <c r="H235" s="762" t="s">
        <v>310</v>
      </c>
      <c r="I235" s="762" t="s">
        <v>309</v>
      </c>
      <c r="J235" s="762" t="s">
        <v>310</v>
      </c>
      <c r="K235" s="762" t="s">
        <v>309</v>
      </c>
      <c r="L235" s="762" t="s">
        <v>310</v>
      </c>
      <c r="M235" s="762" t="s">
        <v>309</v>
      </c>
      <c r="N235" s="762" t="s">
        <v>310</v>
      </c>
      <c r="O235" s="762" t="s">
        <v>309</v>
      </c>
      <c r="P235" s="762" t="s">
        <v>310</v>
      </c>
      <c r="Q235" s="762" t="s">
        <v>309</v>
      </c>
      <c r="R235" s="762" t="s">
        <v>310</v>
      </c>
      <c r="S235" s="762" t="s">
        <v>309</v>
      </c>
      <c r="T235" s="762" t="s">
        <v>310</v>
      </c>
      <c r="U235" s="762" t="s">
        <v>309</v>
      </c>
      <c r="V235" s="762" t="s">
        <v>310</v>
      </c>
      <c r="W235" s="762" t="s">
        <v>309</v>
      </c>
      <c r="X235" s="762" t="s">
        <v>310</v>
      </c>
      <c r="Y235" s="762" t="s">
        <v>309</v>
      </c>
      <c r="Z235" s="762" t="s">
        <v>310</v>
      </c>
      <c r="AA235" s="762" t="s">
        <v>309</v>
      </c>
      <c r="AB235" s="763" t="s">
        <v>310</v>
      </c>
      <c r="AC235" s="764" t="s">
        <v>309</v>
      </c>
      <c r="AD235" s="762" t="s">
        <v>310</v>
      </c>
      <c r="AE235" s="762" t="s">
        <v>309</v>
      </c>
      <c r="AF235" s="765" t="s">
        <v>310</v>
      </c>
    </row>
    <row r="236" spans="1:32" ht="21" customHeight="1" x14ac:dyDescent="0.15">
      <c r="A236" s="569" t="s">
        <v>378</v>
      </c>
      <c r="B236" s="158" t="s">
        <v>88</v>
      </c>
      <c r="C236" s="257">
        <v>119</v>
      </c>
      <c r="D236" s="258">
        <v>383.90000000000003</v>
      </c>
      <c r="E236" s="257">
        <v>117</v>
      </c>
      <c r="F236" s="258">
        <v>381.70000000000005</v>
      </c>
      <c r="G236" s="257">
        <v>41</v>
      </c>
      <c r="H236" s="258">
        <v>28.6</v>
      </c>
      <c r="I236" s="257">
        <v>76</v>
      </c>
      <c r="J236" s="258">
        <v>353.1</v>
      </c>
      <c r="K236" s="257">
        <v>0</v>
      </c>
      <c r="L236" s="258">
        <v>0</v>
      </c>
      <c r="M236" s="257">
        <v>0</v>
      </c>
      <c r="N236" s="258">
        <v>0</v>
      </c>
      <c r="O236" s="257">
        <v>0</v>
      </c>
      <c r="P236" s="258">
        <v>0</v>
      </c>
      <c r="Q236" s="257">
        <v>0</v>
      </c>
      <c r="R236" s="258">
        <v>0</v>
      </c>
      <c r="S236" s="257">
        <v>0</v>
      </c>
      <c r="T236" s="258">
        <v>0</v>
      </c>
      <c r="U236" s="257">
        <v>0</v>
      </c>
      <c r="V236" s="258">
        <v>0</v>
      </c>
      <c r="W236" s="257">
        <v>0</v>
      </c>
      <c r="X236" s="258">
        <v>0</v>
      </c>
      <c r="Y236" s="257">
        <v>2</v>
      </c>
      <c r="Z236" s="258">
        <v>2.2000000000000002</v>
      </c>
      <c r="AA236" s="257">
        <v>0</v>
      </c>
      <c r="AB236" s="259">
        <v>0</v>
      </c>
      <c r="AC236" s="260">
        <v>123</v>
      </c>
      <c r="AD236" s="258">
        <v>398.3</v>
      </c>
      <c r="AE236" s="257">
        <v>0</v>
      </c>
      <c r="AF236" s="261">
        <v>0</v>
      </c>
    </row>
    <row r="237" spans="1:32" ht="21" customHeight="1" x14ac:dyDescent="0.15">
      <c r="A237" s="570"/>
      <c r="B237" s="123" t="s">
        <v>125</v>
      </c>
      <c r="C237" s="262">
        <v>119</v>
      </c>
      <c r="D237" s="263">
        <v>383.90000000000003</v>
      </c>
      <c r="E237" s="262">
        <v>117</v>
      </c>
      <c r="F237" s="263">
        <v>381.70000000000005</v>
      </c>
      <c r="G237" s="721">
        <v>41</v>
      </c>
      <c r="H237" s="722">
        <v>28.6</v>
      </c>
      <c r="I237" s="721">
        <v>76</v>
      </c>
      <c r="J237" s="722">
        <v>353.1</v>
      </c>
      <c r="K237" s="721">
        <v>0</v>
      </c>
      <c r="L237" s="722">
        <v>0</v>
      </c>
      <c r="M237" s="721">
        <v>0</v>
      </c>
      <c r="N237" s="722">
        <v>0</v>
      </c>
      <c r="O237" s="721">
        <v>0</v>
      </c>
      <c r="P237" s="722">
        <v>0</v>
      </c>
      <c r="Q237" s="721">
        <v>0</v>
      </c>
      <c r="R237" s="722">
        <v>0</v>
      </c>
      <c r="S237" s="721">
        <v>0</v>
      </c>
      <c r="T237" s="722">
        <v>0</v>
      </c>
      <c r="U237" s="721">
        <v>0</v>
      </c>
      <c r="V237" s="722">
        <v>0</v>
      </c>
      <c r="W237" s="721">
        <v>0</v>
      </c>
      <c r="X237" s="722">
        <v>0</v>
      </c>
      <c r="Y237" s="721">
        <v>2</v>
      </c>
      <c r="Z237" s="722">
        <v>2.2000000000000002</v>
      </c>
      <c r="AA237" s="721">
        <v>0</v>
      </c>
      <c r="AB237" s="723">
        <v>0</v>
      </c>
      <c r="AC237" s="724">
        <v>123</v>
      </c>
      <c r="AD237" s="722">
        <v>398.3</v>
      </c>
      <c r="AE237" s="721">
        <v>0</v>
      </c>
      <c r="AF237" s="725">
        <v>0</v>
      </c>
    </row>
    <row r="238" spans="1:32" ht="21" customHeight="1" x14ac:dyDescent="0.15">
      <c r="A238" s="576"/>
      <c r="B238" s="129" t="s">
        <v>126</v>
      </c>
      <c r="C238" s="58">
        <v>0</v>
      </c>
      <c r="D238" s="59">
        <v>0</v>
      </c>
      <c r="E238" s="58">
        <v>0</v>
      </c>
      <c r="F238" s="59">
        <v>0</v>
      </c>
      <c r="G238" s="726">
        <v>0</v>
      </c>
      <c r="H238" s="727">
        <v>0</v>
      </c>
      <c r="I238" s="726">
        <v>0</v>
      </c>
      <c r="J238" s="727">
        <v>0</v>
      </c>
      <c r="K238" s="726">
        <v>0</v>
      </c>
      <c r="L238" s="727">
        <v>0</v>
      </c>
      <c r="M238" s="726">
        <v>0</v>
      </c>
      <c r="N238" s="727">
        <v>0</v>
      </c>
      <c r="O238" s="726">
        <v>0</v>
      </c>
      <c r="P238" s="727">
        <v>0</v>
      </c>
      <c r="Q238" s="726">
        <v>0</v>
      </c>
      <c r="R238" s="727">
        <v>0</v>
      </c>
      <c r="S238" s="726">
        <v>0</v>
      </c>
      <c r="T238" s="727">
        <v>0</v>
      </c>
      <c r="U238" s="726">
        <v>0</v>
      </c>
      <c r="V238" s="727">
        <v>0</v>
      </c>
      <c r="W238" s="726">
        <v>0</v>
      </c>
      <c r="X238" s="727">
        <v>0</v>
      </c>
      <c r="Y238" s="726">
        <v>0</v>
      </c>
      <c r="Z238" s="727">
        <v>0</v>
      </c>
      <c r="AA238" s="726">
        <v>0</v>
      </c>
      <c r="AB238" s="728">
        <v>0</v>
      </c>
      <c r="AC238" s="729">
        <v>0</v>
      </c>
      <c r="AD238" s="727">
        <v>0</v>
      </c>
      <c r="AE238" s="726">
        <v>0</v>
      </c>
      <c r="AF238" s="730">
        <v>0</v>
      </c>
    </row>
    <row r="239" spans="1:32" ht="21" customHeight="1" x14ac:dyDescent="0.15">
      <c r="A239" s="569" t="s">
        <v>379</v>
      </c>
      <c r="B239" s="158" t="s">
        <v>88</v>
      </c>
      <c r="C239" s="257">
        <v>84</v>
      </c>
      <c r="D239" s="258">
        <v>296.29999999999995</v>
      </c>
      <c r="E239" s="257">
        <v>84</v>
      </c>
      <c r="F239" s="258">
        <v>296.29999999999995</v>
      </c>
      <c r="G239" s="257">
        <v>25</v>
      </c>
      <c r="H239" s="258">
        <v>29.4</v>
      </c>
      <c r="I239" s="257">
        <v>59</v>
      </c>
      <c r="J239" s="258">
        <v>266.89999999999998</v>
      </c>
      <c r="K239" s="257">
        <v>0</v>
      </c>
      <c r="L239" s="258">
        <v>0</v>
      </c>
      <c r="M239" s="257">
        <v>0</v>
      </c>
      <c r="N239" s="258">
        <v>0</v>
      </c>
      <c r="O239" s="257">
        <v>0</v>
      </c>
      <c r="P239" s="258">
        <v>0</v>
      </c>
      <c r="Q239" s="257">
        <v>0</v>
      </c>
      <c r="R239" s="258">
        <v>0</v>
      </c>
      <c r="S239" s="257">
        <v>0</v>
      </c>
      <c r="T239" s="258">
        <v>0</v>
      </c>
      <c r="U239" s="257">
        <v>0</v>
      </c>
      <c r="V239" s="258">
        <v>0</v>
      </c>
      <c r="W239" s="257">
        <v>0</v>
      </c>
      <c r="X239" s="258">
        <v>0</v>
      </c>
      <c r="Y239" s="257">
        <v>0</v>
      </c>
      <c r="Z239" s="258">
        <v>0</v>
      </c>
      <c r="AA239" s="257">
        <v>7</v>
      </c>
      <c r="AB239" s="259">
        <v>28.1</v>
      </c>
      <c r="AC239" s="260">
        <v>89</v>
      </c>
      <c r="AD239" s="258">
        <v>319.2</v>
      </c>
      <c r="AE239" s="257">
        <v>0</v>
      </c>
      <c r="AF239" s="261">
        <v>0</v>
      </c>
    </row>
    <row r="240" spans="1:32" ht="21" customHeight="1" x14ac:dyDescent="0.15">
      <c r="A240" s="570"/>
      <c r="B240" s="123" t="s">
        <v>125</v>
      </c>
      <c r="C240" s="262">
        <v>84</v>
      </c>
      <c r="D240" s="263">
        <v>296.29999999999995</v>
      </c>
      <c r="E240" s="262">
        <v>84</v>
      </c>
      <c r="F240" s="263">
        <v>296.29999999999995</v>
      </c>
      <c r="G240" s="721">
        <v>25</v>
      </c>
      <c r="H240" s="722">
        <v>29.4</v>
      </c>
      <c r="I240" s="721">
        <v>59</v>
      </c>
      <c r="J240" s="722">
        <v>266.89999999999998</v>
      </c>
      <c r="K240" s="721">
        <v>0</v>
      </c>
      <c r="L240" s="722">
        <v>0</v>
      </c>
      <c r="M240" s="721">
        <v>0</v>
      </c>
      <c r="N240" s="722">
        <v>0</v>
      </c>
      <c r="O240" s="721">
        <v>0</v>
      </c>
      <c r="P240" s="722">
        <v>0</v>
      </c>
      <c r="Q240" s="721">
        <v>0</v>
      </c>
      <c r="R240" s="722">
        <v>0</v>
      </c>
      <c r="S240" s="721">
        <v>0</v>
      </c>
      <c r="T240" s="722">
        <v>0</v>
      </c>
      <c r="U240" s="721">
        <v>0</v>
      </c>
      <c r="V240" s="722">
        <v>0</v>
      </c>
      <c r="W240" s="721">
        <v>0</v>
      </c>
      <c r="X240" s="722">
        <v>0</v>
      </c>
      <c r="Y240" s="721">
        <v>0</v>
      </c>
      <c r="Z240" s="722">
        <v>0</v>
      </c>
      <c r="AA240" s="721">
        <v>7</v>
      </c>
      <c r="AB240" s="723">
        <v>28.1</v>
      </c>
      <c r="AC240" s="724">
        <v>89</v>
      </c>
      <c r="AD240" s="722">
        <v>319.2</v>
      </c>
      <c r="AE240" s="721">
        <v>0</v>
      </c>
      <c r="AF240" s="725">
        <v>0</v>
      </c>
    </row>
    <row r="241" spans="1:32" ht="21" customHeight="1" x14ac:dyDescent="0.15">
      <c r="A241" s="576"/>
      <c r="B241" s="129" t="s">
        <v>126</v>
      </c>
      <c r="C241" s="58">
        <v>0</v>
      </c>
      <c r="D241" s="59">
        <v>0</v>
      </c>
      <c r="E241" s="58">
        <v>0</v>
      </c>
      <c r="F241" s="59">
        <v>0</v>
      </c>
      <c r="G241" s="726">
        <v>0</v>
      </c>
      <c r="H241" s="727">
        <v>0</v>
      </c>
      <c r="I241" s="726">
        <v>0</v>
      </c>
      <c r="J241" s="727">
        <v>0</v>
      </c>
      <c r="K241" s="726">
        <v>0</v>
      </c>
      <c r="L241" s="727">
        <v>0</v>
      </c>
      <c r="M241" s="726">
        <v>0</v>
      </c>
      <c r="N241" s="727">
        <v>0</v>
      </c>
      <c r="O241" s="726">
        <v>0</v>
      </c>
      <c r="P241" s="727">
        <v>0</v>
      </c>
      <c r="Q241" s="726">
        <v>0</v>
      </c>
      <c r="R241" s="727">
        <v>0</v>
      </c>
      <c r="S241" s="726">
        <v>0</v>
      </c>
      <c r="T241" s="727">
        <v>0</v>
      </c>
      <c r="U241" s="726">
        <v>0</v>
      </c>
      <c r="V241" s="727">
        <v>0</v>
      </c>
      <c r="W241" s="726">
        <v>0</v>
      </c>
      <c r="X241" s="727">
        <v>0</v>
      </c>
      <c r="Y241" s="726">
        <v>0</v>
      </c>
      <c r="Z241" s="727">
        <v>0</v>
      </c>
      <c r="AA241" s="726">
        <v>0</v>
      </c>
      <c r="AB241" s="728">
        <v>0</v>
      </c>
      <c r="AC241" s="729">
        <v>0</v>
      </c>
      <c r="AD241" s="727">
        <v>0</v>
      </c>
      <c r="AE241" s="726">
        <v>0</v>
      </c>
      <c r="AF241" s="730">
        <v>0</v>
      </c>
    </row>
    <row r="242" spans="1:32" ht="21" customHeight="1" x14ac:dyDescent="0.15">
      <c r="A242" s="569" t="s">
        <v>380</v>
      </c>
      <c r="B242" s="158" t="s">
        <v>88</v>
      </c>
      <c r="C242" s="257">
        <v>236</v>
      </c>
      <c r="D242" s="258">
        <v>513.29999999999995</v>
      </c>
      <c r="E242" s="257">
        <v>236</v>
      </c>
      <c r="F242" s="258">
        <v>513.29999999999995</v>
      </c>
      <c r="G242" s="257">
        <v>150</v>
      </c>
      <c r="H242" s="258">
        <v>121.6</v>
      </c>
      <c r="I242" s="257">
        <v>85</v>
      </c>
      <c r="J242" s="258">
        <v>384.4</v>
      </c>
      <c r="K242" s="257">
        <v>1</v>
      </c>
      <c r="L242" s="258">
        <v>7.3</v>
      </c>
      <c r="M242" s="257">
        <v>0</v>
      </c>
      <c r="N242" s="258">
        <v>0</v>
      </c>
      <c r="O242" s="257">
        <v>0</v>
      </c>
      <c r="P242" s="258">
        <v>0</v>
      </c>
      <c r="Q242" s="257">
        <v>0</v>
      </c>
      <c r="R242" s="258">
        <v>0</v>
      </c>
      <c r="S242" s="257">
        <v>0</v>
      </c>
      <c r="T242" s="258">
        <v>0</v>
      </c>
      <c r="U242" s="257">
        <v>0</v>
      </c>
      <c r="V242" s="258">
        <v>0</v>
      </c>
      <c r="W242" s="257">
        <v>0</v>
      </c>
      <c r="X242" s="258">
        <v>0</v>
      </c>
      <c r="Y242" s="257">
        <v>0</v>
      </c>
      <c r="Z242" s="258">
        <v>0</v>
      </c>
      <c r="AA242" s="257">
        <v>2</v>
      </c>
      <c r="AB242" s="259">
        <v>6.7</v>
      </c>
      <c r="AC242" s="260">
        <v>232</v>
      </c>
      <c r="AD242" s="258">
        <v>506</v>
      </c>
      <c r="AE242" s="257">
        <v>0</v>
      </c>
      <c r="AF242" s="261">
        <v>0</v>
      </c>
    </row>
    <row r="243" spans="1:32" ht="21" customHeight="1" x14ac:dyDescent="0.15">
      <c r="A243" s="570"/>
      <c r="B243" s="123" t="s">
        <v>125</v>
      </c>
      <c r="C243" s="262">
        <v>79</v>
      </c>
      <c r="D243" s="263">
        <v>192.6</v>
      </c>
      <c r="E243" s="262">
        <v>79</v>
      </c>
      <c r="F243" s="263">
        <v>192.6</v>
      </c>
      <c r="G243" s="721">
        <v>44</v>
      </c>
      <c r="H243" s="722">
        <v>32.1</v>
      </c>
      <c r="I243" s="721">
        <v>34</v>
      </c>
      <c r="J243" s="722">
        <v>153.19999999999999</v>
      </c>
      <c r="K243" s="721">
        <v>1</v>
      </c>
      <c r="L243" s="722">
        <v>7.3</v>
      </c>
      <c r="M243" s="721">
        <v>0</v>
      </c>
      <c r="N243" s="722">
        <v>0</v>
      </c>
      <c r="O243" s="721">
        <v>0</v>
      </c>
      <c r="P243" s="722">
        <v>0</v>
      </c>
      <c r="Q243" s="721">
        <v>0</v>
      </c>
      <c r="R243" s="722">
        <v>0</v>
      </c>
      <c r="S243" s="721">
        <v>0</v>
      </c>
      <c r="T243" s="722">
        <v>0</v>
      </c>
      <c r="U243" s="721">
        <v>0</v>
      </c>
      <c r="V243" s="722">
        <v>0</v>
      </c>
      <c r="W243" s="721">
        <v>0</v>
      </c>
      <c r="X243" s="722">
        <v>0</v>
      </c>
      <c r="Y243" s="721">
        <v>0</v>
      </c>
      <c r="Z243" s="722">
        <v>0</v>
      </c>
      <c r="AA243" s="721">
        <v>1</v>
      </c>
      <c r="AB243" s="723">
        <v>2.2000000000000002</v>
      </c>
      <c r="AC243" s="724">
        <v>77</v>
      </c>
      <c r="AD243" s="722">
        <v>187.8</v>
      </c>
      <c r="AE243" s="721">
        <v>0</v>
      </c>
      <c r="AF243" s="725">
        <v>0</v>
      </c>
    </row>
    <row r="244" spans="1:32" ht="21" customHeight="1" x14ac:dyDescent="0.15">
      <c r="A244" s="576"/>
      <c r="B244" s="129" t="s">
        <v>126</v>
      </c>
      <c r="C244" s="58">
        <v>157</v>
      </c>
      <c r="D244" s="59">
        <v>320.7</v>
      </c>
      <c r="E244" s="58">
        <v>157</v>
      </c>
      <c r="F244" s="59">
        <v>320.7</v>
      </c>
      <c r="G244" s="726">
        <v>106</v>
      </c>
      <c r="H244" s="727">
        <v>89.5</v>
      </c>
      <c r="I244" s="726">
        <v>51</v>
      </c>
      <c r="J244" s="727">
        <v>231.2</v>
      </c>
      <c r="K244" s="726">
        <v>0</v>
      </c>
      <c r="L244" s="727">
        <v>0</v>
      </c>
      <c r="M244" s="726">
        <v>0</v>
      </c>
      <c r="N244" s="727">
        <v>0</v>
      </c>
      <c r="O244" s="726">
        <v>0</v>
      </c>
      <c r="P244" s="727">
        <v>0</v>
      </c>
      <c r="Q244" s="726">
        <v>0</v>
      </c>
      <c r="R244" s="727">
        <v>0</v>
      </c>
      <c r="S244" s="726">
        <v>0</v>
      </c>
      <c r="T244" s="727">
        <v>0</v>
      </c>
      <c r="U244" s="726">
        <v>0</v>
      </c>
      <c r="V244" s="727">
        <v>0</v>
      </c>
      <c r="W244" s="726">
        <v>0</v>
      </c>
      <c r="X244" s="727">
        <v>0</v>
      </c>
      <c r="Y244" s="726">
        <v>0</v>
      </c>
      <c r="Z244" s="727">
        <v>0</v>
      </c>
      <c r="AA244" s="726">
        <v>1</v>
      </c>
      <c r="AB244" s="728">
        <v>4.5</v>
      </c>
      <c r="AC244" s="729">
        <v>155</v>
      </c>
      <c r="AD244" s="727">
        <v>318.2</v>
      </c>
      <c r="AE244" s="726">
        <v>0</v>
      </c>
      <c r="AF244" s="730">
        <v>0</v>
      </c>
    </row>
    <row r="245" spans="1:32" ht="21" customHeight="1" x14ac:dyDescent="0.15">
      <c r="A245" s="569" t="s">
        <v>381</v>
      </c>
      <c r="B245" s="158" t="s">
        <v>88</v>
      </c>
      <c r="C245" s="257">
        <v>194</v>
      </c>
      <c r="D245" s="258">
        <v>487.8</v>
      </c>
      <c r="E245" s="257">
        <v>194</v>
      </c>
      <c r="F245" s="258">
        <v>487.8</v>
      </c>
      <c r="G245" s="257">
        <v>99</v>
      </c>
      <c r="H245" s="258">
        <v>63.1</v>
      </c>
      <c r="I245" s="257">
        <v>95</v>
      </c>
      <c r="J245" s="258">
        <v>424.70000000000005</v>
      </c>
      <c r="K245" s="257">
        <v>0</v>
      </c>
      <c r="L245" s="258">
        <v>0</v>
      </c>
      <c r="M245" s="257">
        <v>0</v>
      </c>
      <c r="N245" s="258">
        <v>0</v>
      </c>
      <c r="O245" s="257">
        <v>0</v>
      </c>
      <c r="P245" s="258">
        <v>0</v>
      </c>
      <c r="Q245" s="257">
        <v>0</v>
      </c>
      <c r="R245" s="258">
        <v>0</v>
      </c>
      <c r="S245" s="257">
        <v>0</v>
      </c>
      <c r="T245" s="258">
        <v>0</v>
      </c>
      <c r="U245" s="257">
        <v>0</v>
      </c>
      <c r="V245" s="258">
        <v>0</v>
      </c>
      <c r="W245" s="257">
        <v>0</v>
      </c>
      <c r="X245" s="258">
        <v>0</v>
      </c>
      <c r="Y245" s="257">
        <v>0</v>
      </c>
      <c r="Z245" s="258">
        <v>0</v>
      </c>
      <c r="AA245" s="257">
        <v>9</v>
      </c>
      <c r="AB245" s="259">
        <v>37.299999999999997</v>
      </c>
      <c r="AC245" s="260">
        <v>226</v>
      </c>
      <c r="AD245" s="258">
        <v>539.1</v>
      </c>
      <c r="AE245" s="257">
        <v>1</v>
      </c>
      <c r="AF245" s="261">
        <v>1</v>
      </c>
    </row>
    <row r="246" spans="1:32" ht="21" customHeight="1" x14ac:dyDescent="0.15">
      <c r="A246" s="570"/>
      <c r="B246" s="123" t="s">
        <v>125</v>
      </c>
      <c r="C246" s="262">
        <v>146</v>
      </c>
      <c r="D246" s="263">
        <v>413.3</v>
      </c>
      <c r="E246" s="262">
        <v>146</v>
      </c>
      <c r="F246" s="263">
        <v>413.3</v>
      </c>
      <c r="G246" s="721">
        <v>64</v>
      </c>
      <c r="H246" s="722">
        <v>45.7</v>
      </c>
      <c r="I246" s="721">
        <v>82</v>
      </c>
      <c r="J246" s="722">
        <v>367.6</v>
      </c>
      <c r="K246" s="721">
        <v>0</v>
      </c>
      <c r="L246" s="722">
        <v>0</v>
      </c>
      <c r="M246" s="721">
        <v>0</v>
      </c>
      <c r="N246" s="722">
        <v>0</v>
      </c>
      <c r="O246" s="721">
        <v>0</v>
      </c>
      <c r="P246" s="722">
        <v>0</v>
      </c>
      <c r="Q246" s="721">
        <v>0</v>
      </c>
      <c r="R246" s="722">
        <v>0</v>
      </c>
      <c r="S246" s="721">
        <v>0</v>
      </c>
      <c r="T246" s="722">
        <v>0</v>
      </c>
      <c r="U246" s="721">
        <v>0</v>
      </c>
      <c r="V246" s="722">
        <v>0</v>
      </c>
      <c r="W246" s="721">
        <v>0</v>
      </c>
      <c r="X246" s="722">
        <v>0</v>
      </c>
      <c r="Y246" s="721">
        <v>0</v>
      </c>
      <c r="Z246" s="722">
        <v>0</v>
      </c>
      <c r="AA246" s="721">
        <v>9</v>
      </c>
      <c r="AB246" s="723">
        <v>37.299999999999997</v>
      </c>
      <c r="AC246" s="724">
        <v>170</v>
      </c>
      <c r="AD246" s="722">
        <v>452.20000000000005</v>
      </c>
      <c r="AE246" s="721">
        <v>1</v>
      </c>
      <c r="AF246" s="725">
        <v>1</v>
      </c>
    </row>
    <row r="247" spans="1:32" ht="21" customHeight="1" x14ac:dyDescent="0.15">
      <c r="A247" s="576"/>
      <c r="B247" s="129" t="s">
        <v>126</v>
      </c>
      <c r="C247" s="58">
        <v>48</v>
      </c>
      <c r="D247" s="59">
        <v>74.5</v>
      </c>
      <c r="E247" s="58">
        <v>48</v>
      </c>
      <c r="F247" s="59">
        <v>74.5</v>
      </c>
      <c r="G247" s="726">
        <v>35</v>
      </c>
      <c r="H247" s="727">
        <v>17.399999999999999</v>
      </c>
      <c r="I247" s="726">
        <v>13</v>
      </c>
      <c r="J247" s="727">
        <v>57.1</v>
      </c>
      <c r="K247" s="726">
        <v>0</v>
      </c>
      <c r="L247" s="727">
        <v>0</v>
      </c>
      <c r="M247" s="726">
        <v>0</v>
      </c>
      <c r="N247" s="727">
        <v>0</v>
      </c>
      <c r="O247" s="726">
        <v>0</v>
      </c>
      <c r="P247" s="727">
        <v>0</v>
      </c>
      <c r="Q247" s="726">
        <v>0</v>
      </c>
      <c r="R247" s="727">
        <v>0</v>
      </c>
      <c r="S247" s="726">
        <v>0</v>
      </c>
      <c r="T247" s="727">
        <v>0</v>
      </c>
      <c r="U247" s="726">
        <v>0</v>
      </c>
      <c r="V247" s="727">
        <v>0</v>
      </c>
      <c r="W247" s="726">
        <v>0</v>
      </c>
      <c r="X247" s="727">
        <v>0</v>
      </c>
      <c r="Y247" s="726">
        <v>0</v>
      </c>
      <c r="Z247" s="727">
        <v>0</v>
      </c>
      <c r="AA247" s="726">
        <v>0</v>
      </c>
      <c r="AB247" s="728">
        <v>0</v>
      </c>
      <c r="AC247" s="729">
        <v>56</v>
      </c>
      <c r="AD247" s="727">
        <v>86.899999999999991</v>
      </c>
      <c r="AE247" s="726">
        <v>0</v>
      </c>
      <c r="AF247" s="730">
        <v>0</v>
      </c>
    </row>
    <row r="248" spans="1:32" ht="20.25" customHeight="1" x14ac:dyDescent="0.15">
      <c r="A248" s="569" t="s">
        <v>382</v>
      </c>
      <c r="B248" s="158" t="s">
        <v>88</v>
      </c>
      <c r="C248" s="257">
        <v>134</v>
      </c>
      <c r="D248" s="258">
        <v>344.6</v>
      </c>
      <c r="E248" s="257">
        <v>134</v>
      </c>
      <c r="F248" s="258">
        <v>344.6</v>
      </c>
      <c r="G248" s="257">
        <v>71</v>
      </c>
      <c r="H248" s="258">
        <v>72.8</v>
      </c>
      <c r="I248" s="257">
        <v>62</v>
      </c>
      <c r="J248" s="258">
        <v>263.3</v>
      </c>
      <c r="K248" s="257">
        <v>1</v>
      </c>
      <c r="L248" s="258">
        <v>8.5</v>
      </c>
      <c r="M248" s="257">
        <v>0</v>
      </c>
      <c r="N248" s="258">
        <v>0</v>
      </c>
      <c r="O248" s="257">
        <v>0</v>
      </c>
      <c r="P248" s="258">
        <v>0</v>
      </c>
      <c r="Q248" s="257">
        <v>0</v>
      </c>
      <c r="R248" s="258">
        <v>0</v>
      </c>
      <c r="S248" s="257">
        <v>0</v>
      </c>
      <c r="T248" s="258">
        <v>0</v>
      </c>
      <c r="U248" s="257">
        <v>0</v>
      </c>
      <c r="V248" s="258">
        <v>0</v>
      </c>
      <c r="W248" s="257">
        <v>0</v>
      </c>
      <c r="X248" s="258">
        <v>0</v>
      </c>
      <c r="Y248" s="257">
        <v>0</v>
      </c>
      <c r="Z248" s="258">
        <v>0</v>
      </c>
      <c r="AA248" s="257">
        <v>10</v>
      </c>
      <c r="AB248" s="259">
        <v>31.9</v>
      </c>
      <c r="AC248" s="260">
        <v>140</v>
      </c>
      <c r="AD248" s="258">
        <v>357.7</v>
      </c>
      <c r="AE248" s="257">
        <v>0</v>
      </c>
      <c r="AF248" s="261">
        <v>0</v>
      </c>
    </row>
    <row r="249" spans="1:32" ht="20.25" customHeight="1" x14ac:dyDescent="0.15">
      <c r="A249" s="570"/>
      <c r="B249" s="123" t="s">
        <v>125</v>
      </c>
      <c r="C249" s="262">
        <v>74</v>
      </c>
      <c r="D249" s="263">
        <v>161.1</v>
      </c>
      <c r="E249" s="262">
        <v>74</v>
      </c>
      <c r="F249" s="263">
        <v>161.1</v>
      </c>
      <c r="G249" s="721">
        <v>49</v>
      </c>
      <c r="H249" s="722">
        <v>53.4</v>
      </c>
      <c r="I249" s="721">
        <v>24</v>
      </c>
      <c r="J249" s="722">
        <v>99.2</v>
      </c>
      <c r="K249" s="721">
        <v>1</v>
      </c>
      <c r="L249" s="722">
        <v>8.5</v>
      </c>
      <c r="M249" s="721">
        <v>0</v>
      </c>
      <c r="N249" s="722">
        <v>0</v>
      </c>
      <c r="O249" s="721">
        <v>0</v>
      </c>
      <c r="P249" s="722">
        <v>0</v>
      </c>
      <c r="Q249" s="721">
        <v>0</v>
      </c>
      <c r="R249" s="722">
        <v>0</v>
      </c>
      <c r="S249" s="721">
        <v>0</v>
      </c>
      <c r="T249" s="722">
        <v>0</v>
      </c>
      <c r="U249" s="721">
        <v>0</v>
      </c>
      <c r="V249" s="722">
        <v>0</v>
      </c>
      <c r="W249" s="721">
        <v>0</v>
      </c>
      <c r="X249" s="722">
        <v>0</v>
      </c>
      <c r="Y249" s="721">
        <v>0</v>
      </c>
      <c r="Z249" s="722">
        <v>0</v>
      </c>
      <c r="AA249" s="721">
        <v>10</v>
      </c>
      <c r="AB249" s="723">
        <v>31.9</v>
      </c>
      <c r="AC249" s="724">
        <v>78</v>
      </c>
      <c r="AD249" s="722">
        <v>168.1</v>
      </c>
      <c r="AE249" s="721">
        <v>0</v>
      </c>
      <c r="AF249" s="725">
        <v>0</v>
      </c>
    </row>
    <row r="250" spans="1:32" ht="20.25" customHeight="1" x14ac:dyDescent="0.15">
      <c r="A250" s="576"/>
      <c r="B250" s="129" t="s">
        <v>126</v>
      </c>
      <c r="C250" s="58">
        <v>60</v>
      </c>
      <c r="D250" s="59">
        <v>183.5</v>
      </c>
      <c r="E250" s="58">
        <v>60</v>
      </c>
      <c r="F250" s="59">
        <v>183.5</v>
      </c>
      <c r="G250" s="726">
        <v>22</v>
      </c>
      <c r="H250" s="727">
        <v>19.399999999999999</v>
      </c>
      <c r="I250" s="726">
        <v>38</v>
      </c>
      <c r="J250" s="727">
        <v>164.1</v>
      </c>
      <c r="K250" s="726">
        <v>0</v>
      </c>
      <c r="L250" s="727">
        <v>0</v>
      </c>
      <c r="M250" s="726">
        <v>0</v>
      </c>
      <c r="N250" s="727">
        <v>0</v>
      </c>
      <c r="O250" s="726">
        <v>0</v>
      </c>
      <c r="P250" s="727">
        <v>0</v>
      </c>
      <c r="Q250" s="726">
        <v>0</v>
      </c>
      <c r="R250" s="727">
        <v>0</v>
      </c>
      <c r="S250" s="726">
        <v>0</v>
      </c>
      <c r="T250" s="727">
        <v>0</v>
      </c>
      <c r="U250" s="726">
        <v>0</v>
      </c>
      <c r="V250" s="727">
        <v>0</v>
      </c>
      <c r="W250" s="726">
        <v>0</v>
      </c>
      <c r="X250" s="727">
        <v>0</v>
      </c>
      <c r="Y250" s="726">
        <v>0</v>
      </c>
      <c r="Z250" s="727">
        <v>0</v>
      </c>
      <c r="AA250" s="726">
        <v>0</v>
      </c>
      <c r="AB250" s="728">
        <v>0</v>
      </c>
      <c r="AC250" s="729">
        <v>62</v>
      </c>
      <c r="AD250" s="727">
        <v>189.6</v>
      </c>
      <c r="AE250" s="726">
        <v>0</v>
      </c>
      <c r="AF250" s="730">
        <v>0</v>
      </c>
    </row>
    <row r="251" spans="1:32" ht="20.25" customHeight="1" x14ac:dyDescent="0.15">
      <c r="A251" s="569" t="s">
        <v>383</v>
      </c>
      <c r="B251" s="158" t="s">
        <v>88</v>
      </c>
      <c r="C251" s="257">
        <v>37</v>
      </c>
      <c r="D251" s="258">
        <v>151.00000000000003</v>
      </c>
      <c r="E251" s="257">
        <v>37</v>
      </c>
      <c r="F251" s="258">
        <v>151.00000000000003</v>
      </c>
      <c r="G251" s="257">
        <v>5</v>
      </c>
      <c r="H251" s="258">
        <v>3.4</v>
      </c>
      <c r="I251" s="257">
        <v>31</v>
      </c>
      <c r="J251" s="258">
        <v>140.30000000000001</v>
      </c>
      <c r="K251" s="257">
        <v>1</v>
      </c>
      <c r="L251" s="258">
        <v>7.3</v>
      </c>
      <c r="M251" s="257">
        <v>0</v>
      </c>
      <c r="N251" s="258">
        <v>0</v>
      </c>
      <c r="O251" s="257">
        <v>0</v>
      </c>
      <c r="P251" s="258">
        <v>0</v>
      </c>
      <c r="Q251" s="257">
        <v>0</v>
      </c>
      <c r="R251" s="258">
        <v>0</v>
      </c>
      <c r="S251" s="257">
        <v>0</v>
      </c>
      <c r="T251" s="258">
        <v>0</v>
      </c>
      <c r="U251" s="257">
        <v>0</v>
      </c>
      <c r="V251" s="258">
        <v>0</v>
      </c>
      <c r="W251" s="257">
        <v>0</v>
      </c>
      <c r="X251" s="258">
        <v>0</v>
      </c>
      <c r="Y251" s="257">
        <v>0</v>
      </c>
      <c r="Z251" s="258">
        <v>0</v>
      </c>
      <c r="AA251" s="257">
        <v>16</v>
      </c>
      <c r="AB251" s="259">
        <v>74.099999999999994</v>
      </c>
      <c r="AC251" s="260">
        <v>39</v>
      </c>
      <c r="AD251" s="258">
        <v>157.40000000000003</v>
      </c>
      <c r="AE251" s="257">
        <v>0</v>
      </c>
      <c r="AF251" s="261">
        <v>0</v>
      </c>
    </row>
    <row r="252" spans="1:32" ht="20.25" customHeight="1" x14ac:dyDescent="0.15">
      <c r="A252" s="570"/>
      <c r="B252" s="123" t="s">
        <v>125</v>
      </c>
      <c r="C252" s="262">
        <v>37</v>
      </c>
      <c r="D252" s="263">
        <v>151.00000000000003</v>
      </c>
      <c r="E252" s="262">
        <v>37</v>
      </c>
      <c r="F252" s="263">
        <v>151.00000000000003</v>
      </c>
      <c r="G252" s="721">
        <v>5</v>
      </c>
      <c r="H252" s="722">
        <v>3.4</v>
      </c>
      <c r="I252" s="721">
        <v>31</v>
      </c>
      <c r="J252" s="722">
        <v>140.30000000000001</v>
      </c>
      <c r="K252" s="721">
        <v>1</v>
      </c>
      <c r="L252" s="722">
        <v>7.3</v>
      </c>
      <c r="M252" s="721">
        <v>0</v>
      </c>
      <c r="N252" s="722">
        <v>0</v>
      </c>
      <c r="O252" s="721">
        <v>0</v>
      </c>
      <c r="P252" s="722">
        <v>0</v>
      </c>
      <c r="Q252" s="721">
        <v>0</v>
      </c>
      <c r="R252" s="722">
        <v>0</v>
      </c>
      <c r="S252" s="721">
        <v>0</v>
      </c>
      <c r="T252" s="722">
        <v>0</v>
      </c>
      <c r="U252" s="721">
        <v>0</v>
      </c>
      <c r="V252" s="722">
        <v>0</v>
      </c>
      <c r="W252" s="721">
        <v>0</v>
      </c>
      <c r="X252" s="722">
        <v>0</v>
      </c>
      <c r="Y252" s="721">
        <v>0</v>
      </c>
      <c r="Z252" s="722">
        <v>0</v>
      </c>
      <c r="AA252" s="721">
        <v>16</v>
      </c>
      <c r="AB252" s="723">
        <v>74.099999999999994</v>
      </c>
      <c r="AC252" s="724">
        <v>39</v>
      </c>
      <c r="AD252" s="722">
        <v>157.40000000000003</v>
      </c>
      <c r="AE252" s="721">
        <v>0</v>
      </c>
      <c r="AF252" s="725">
        <v>0</v>
      </c>
    </row>
    <row r="253" spans="1:32" ht="20.25" customHeight="1" x14ac:dyDescent="0.15">
      <c r="A253" s="576"/>
      <c r="B253" s="129" t="s">
        <v>126</v>
      </c>
      <c r="C253" s="58">
        <v>0</v>
      </c>
      <c r="D253" s="59">
        <v>0</v>
      </c>
      <c r="E253" s="58">
        <v>0</v>
      </c>
      <c r="F253" s="59">
        <v>0</v>
      </c>
      <c r="G253" s="726">
        <v>0</v>
      </c>
      <c r="H253" s="727">
        <v>0</v>
      </c>
      <c r="I253" s="726">
        <v>0</v>
      </c>
      <c r="J253" s="727">
        <v>0</v>
      </c>
      <c r="K253" s="726">
        <v>0</v>
      </c>
      <c r="L253" s="727">
        <v>0</v>
      </c>
      <c r="M253" s="726">
        <v>0</v>
      </c>
      <c r="N253" s="727">
        <v>0</v>
      </c>
      <c r="O253" s="726">
        <v>0</v>
      </c>
      <c r="P253" s="727">
        <v>0</v>
      </c>
      <c r="Q253" s="726">
        <v>0</v>
      </c>
      <c r="R253" s="727">
        <v>0</v>
      </c>
      <c r="S253" s="726">
        <v>0</v>
      </c>
      <c r="T253" s="727">
        <v>0</v>
      </c>
      <c r="U253" s="726">
        <v>0</v>
      </c>
      <c r="V253" s="727">
        <v>0</v>
      </c>
      <c r="W253" s="726">
        <v>0</v>
      </c>
      <c r="X253" s="727">
        <v>0</v>
      </c>
      <c r="Y253" s="726">
        <v>0</v>
      </c>
      <c r="Z253" s="727">
        <v>0</v>
      </c>
      <c r="AA253" s="726">
        <v>0</v>
      </c>
      <c r="AB253" s="728">
        <v>0</v>
      </c>
      <c r="AC253" s="729">
        <v>0</v>
      </c>
      <c r="AD253" s="727">
        <v>0</v>
      </c>
      <c r="AE253" s="726">
        <v>0</v>
      </c>
      <c r="AF253" s="730">
        <v>0</v>
      </c>
    </row>
    <row r="254" spans="1:32" ht="20.25" customHeight="1" x14ac:dyDescent="0.15">
      <c r="A254" s="570" t="s">
        <v>384</v>
      </c>
      <c r="B254" s="268" t="s">
        <v>88</v>
      </c>
      <c r="C254" s="262">
        <v>48</v>
      </c>
      <c r="D254" s="263">
        <v>119.3</v>
      </c>
      <c r="E254" s="262">
        <v>48</v>
      </c>
      <c r="F254" s="263">
        <v>119.3</v>
      </c>
      <c r="G254" s="262">
        <v>23</v>
      </c>
      <c r="H254" s="263">
        <v>9.7000000000000011</v>
      </c>
      <c r="I254" s="262">
        <v>25</v>
      </c>
      <c r="J254" s="263">
        <v>109.60000000000001</v>
      </c>
      <c r="K254" s="262">
        <v>0</v>
      </c>
      <c r="L254" s="263">
        <v>0</v>
      </c>
      <c r="M254" s="262">
        <v>0</v>
      </c>
      <c r="N254" s="263">
        <v>0</v>
      </c>
      <c r="O254" s="262">
        <v>0</v>
      </c>
      <c r="P254" s="263">
        <v>0</v>
      </c>
      <c r="Q254" s="262">
        <v>0</v>
      </c>
      <c r="R254" s="263">
        <v>0</v>
      </c>
      <c r="S254" s="262">
        <v>0</v>
      </c>
      <c r="T254" s="263">
        <v>0</v>
      </c>
      <c r="U254" s="262">
        <v>0</v>
      </c>
      <c r="V254" s="263">
        <v>0</v>
      </c>
      <c r="W254" s="262">
        <v>0</v>
      </c>
      <c r="X254" s="263">
        <v>0</v>
      </c>
      <c r="Y254" s="262">
        <v>0</v>
      </c>
      <c r="Z254" s="263">
        <v>0</v>
      </c>
      <c r="AA254" s="262">
        <v>9</v>
      </c>
      <c r="AB254" s="269">
        <v>38.5</v>
      </c>
      <c r="AC254" s="270">
        <v>46</v>
      </c>
      <c r="AD254" s="263">
        <v>115.3</v>
      </c>
      <c r="AE254" s="262">
        <v>0</v>
      </c>
      <c r="AF254" s="271">
        <v>0</v>
      </c>
    </row>
    <row r="255" spans="1:32" ht="20.25" customHeight="1" x14ac:dyDescent="0.15">
      <c r="A255" s="570"/>
      <c r="B255" s="123" t="s">
        <v>125</v>
      </c>
      <c r="C255" s="262">
        <v>43</v>
      </c>
      <c r="D255" s="263">
        <v>104.5</v>
      </c>
      <c r="E255" s="262">
        <v>43</v>
      </c>
      <c r="F255" s="263">
        <v>104.5</v>
      </c>
      <c r="G255" s="721">
        <v>21</v>
      </c>
      <c r="H255" s="722">
        <v>8.8000000000000007</v>
      </c>
      <c r="I255" s="721">
        <v>22</v>
      </c>
      <c r="J255" s="722">
        <v>95.7</v>
      </c>
      <c r="K255" s="721">
        <v>0</v>
      </c>
      <c r="L255" s="722">
        <v>0</v>
      </c>
      <c r="M255" s="721">
        <v>0</v>
      </c>
      <c r="N255" s="722">
        <v>0</v>
      </c>
      <c r="O255" s="721">
        <v>0</v>
      </c>
      <c r="P255" s="722">
        <v>0</v>
      </c>
      <c r="Q255" s="721">
        <v>0</v>
      </c>
      <c r="R255" s="722">
        <v>0</v>
      </c>
      <c r="S255" s="721">
        <v>0</v>
      </c>
      <c r="T255" s="722">
        <v>0</v>
      </c>
      <c r="U255" s="721">
        <v>0</v>
      </c>
      <c r="V255" s="722">
        <v>0</v>
      </c>
      <c r="W255" s="721">
        <v>0</v>
      </c>
      <c r="X255" s="722">
        <v>0</v>
      </c>
      <c r="Y255" s="721">
        <v>0</v>
      </c>
      <c r="Z255" s="722">
        <v>0</v>
      </c>
      <c r="AA255" s="721">
        <v>7</v>
      </c>
      <c r="AB255" s="723">
        <v>29.7</v>
      </c>
      <c r="AC255" s="724">
        <v>41</v>
      </c>
      <c r="AD255" s="722">
        <v>100.5</v>
      </c>
      <c r="AE255" s="721">
        <v>0</v>
      </c>
      <c r="AF255" s="725">
        <v>0</v>
      </c>
    </row>
    <row r="256" spans="1:32" ht="20.25" customHeight="1" x14ac:dyDescent="0.15">
      <c r="A256" s="576"/>
      <c r="B256" s="129" t="s">
        <v>126</v>
      </c>
      <c r="C256" s="58">
        <v>5</v>
      </c>
      <c r="D256" s="59">
        <v>14.8</v>
      </c>
      <c r="E256" s="58">
        <v>5</v>
      </c>
      <c r="F256" s="59">
        <v>14.8</v>
      </c>
      <c r="G256" s="726">
        <v>2</v>
      </c>
      <c r="H256" s="727">
        <v>0.9</v>
      </c>
      <c r="I256" s="726">
        <v>3</v>
      </c>
      <c r="J256" s="727">
        <v>13.9</v>
      </c>
      <c r="K256" s="726">
        <v>0</v>
      </c>
      <c r="L256" s="727">
        <v>0</v>
      </c>
      <c r="M256" s="726">
        <v>0</v>
      </c>
      <c r="N256" s="727">
        <v>0</v>
      </c>
      <c r="O256" s="726">
        <v>0</v>
      </c>
      <c r="P256" s="727">
        <v>0</v>
      </c>
      <c r="Q256" s="726">
        <v>0</v>
      </c>
      <c r="R256" s="727">
        <v>0</v>
      </c>
      <c r="S256" s="726">
        <v>0</v>
      </c>
      <c r="T256" s="727">
        <v>0</v>
      </c>
      <c r="U256" s="726">
        <v>0</v>
      </c>
      <c r="V256" s="727">
        <v>0</v>
      </c>
      <c r="W256" s="726">
        <v>0</v>
      </c>
      <c r="X256" s="727">
        <v>0</v>
      </c>
      <c r="Y256" s="726">
        <v>0</v>
      </c>
      <c r="Z256" s="727">
        <v>0</v>
      </c>
      <c r="AA256" s="726">
        <v>2</v>
      </c>
      <c r="AB256" s="728">
        <v>8.8000000000000007</v>
      </c>
      <c r="AC256" s="729">
        <v>5</v>
      </c>
      <c r="AD256" s="727">
        <v>14.8</v>
      </c>
      <c r="AE256" s="726">
        <v>0</v>
      </c>
      <c r="AF256" s="730">
        <v>0</v>
      </c>
    </row>
    <row r="257" spans="1:32" ht="20.25" customHeight="1" x14ac:dyDescent="0.15">
      <c r="A257" s="569" t="s">
        <v>385</v>
      </c>
      <c r="B257" s="158" t="s">
        <v>88</v>
      </c>
      <c r="C257" s="257">
        <v>157</v>
      </c>
      <c r="D257" s="258">
        <v>415.4</v>
      </c>
      <c r="E257" s="257">
        <v>157</v>
      </c>
      <c r="F257" s="258">
        <v>415.4</v>
      </c>
      <c r="G257" s="257">
        <v>112</v>
      </c>
      <c r="H257" s="258">
        <v>121.9</v>
      </c>
      <c r="I257" s="257">
        <v>32</v>
      </c>
      <c r="J257" s="258">
        <v>127</v>
      </c>
      <c r="K257" s="257">
        <v>7</v>
      </c>
      <c r="L257" s="258">
        <v>62.900000000000006</v>
      </c>
      <c r="M257" s="257">
        <v>6</v>
      </c>
      <c r="N257" s="258">
        <v>103.6</v>
      </c>
      <c r="O257" s="257">
        <v>0</v>
      </c>
      <c r="P257" s="258">
        <v>0</v>
      </c>
      <c r="Q257" s="257">
        <v>0</v>
      </c>
      <c r="R257" s="258">
        <v>0</v>
      </c>
      <c r="S257" s="257">
        <v>0</v>
      </c>
      <c r="T257" s="258">
        <v>0</v>
      </c>
      <c r="U257" s="257">
        <v>0</v>
      </c>
      <c r="V257" s="258">
        <v>0</v>
      </c>
      <c r="W257" s="257">
        <v>0</v>
      </c>
      <c r="X257" s="258">
        <v>0</v>
      </c>
      <c r="Y257" s="257">
        <v>0</v>
      </c>
      <c r="Z257" s="258">
        <v>0</v>
      </c>
      <c r="AA257" s="257">
        <v>0</v>
      </c>
      <c r="AB257" s="259">
        <v>0</v>
      </c>
      <c r="AC257" s="260">
        <v>162</v>
      </c>
      <c r="AD257" s="258">
        <v>428.8</v>
      </c>
      <c r="AE257" s="257">
        <v>0</v>
      </c>
      <c r="AF257" s="261">
        <v>0</v>
      </c>
    </row>
    <row r="258" spans="1:32" ht="20.25" customHeight="1" x14ac:dyDescent="0.15">
      <c r="A258" s="570"/>
      <c r="B258" s="123" t="s">
        <v>125</v>
      </c>
      <c r="C258" s="262">
        <v>150</v>
      </c>
      <c r="D258" s="263">
        <v>337.8</v>
      </c>
      <c r="E258" s="262">
        <v>150</v>
      </c>
      <c r="F258" s="263">
        <v>337.8</v>
      </c>
      <c r="G258" s="721">
        <v>112</v>
      </c>
      <c r="H258" s="722">
        <v>121.9</v>
      </c>
      <c r="I258" s="721">
        <v>29</v>
      </c>
      <c r="J258" s="722">
        <v>116.1</v>
      </c>
      <c r="K258" s="721">
        <v>6</v>
      </c>
      <c r="L258" s="722">
        <v>53.2</v>
      </c>
      <c r="M258" s="721">
        <v>3</v>
      </c>
      <c r="N258" s="722">
        <v>46.6</v>
      </c>
      <c r="O258" s="721">
        <v>0</v>
      </c>
      <c r="P258" s="722">
        <v>0</v>
      </c>
      <c r="Q258" s="721">
        <v>0</v>
      </c>
      <c r="R258" s="722">
        <v>0</v>
      </c>
      <c r="S258" s="721">
        <v>0</v>
      </c>
      <c r="T258" s="722">
        <v>0</v>
      </c>
      <c r="U258" s="721">
        <v>0</v>
      </c>
      <c r="V258" s="722">
        <v>0</v>
      </c>
      <c r="W258" s="721">
        <v>0</v>
      </c>
      <c r="X258" s="722">
        <v>0</v>
      </c>
      <c r="Y258" s="721">
        <v>0</v>
      </c>
      <c r="Z258" s="722">
        <v>0</v>
      </c>
      <c r="AA258" s="721">
        <v>0</v>
      </c>
      <c r="AB258" s="723">
        <v>0</v>
      </c>
      <c r="AC258" s="724">
        <v>154</v>
      </c>
      <c r="AD258" s="722">
        <v>341.5</v>
      </c>
      <c r="AE258" s="721">
        <v>0</v>
      </c>
      <c r="AF258" s="725">
        <v>0</v>
      </c>
    </row>
    <row r="259" spans="1:32" ht="20.25" customHeight="1" x14ac:dyDescent="0.15">
      <c r="A259" s="576"/>
      <c r="B259" s="129" t="s">
        <v>126</v>
      </c>
      <c r="C259" s="58">
        <v>7</v>
      </c>
      <c r="D259" s="59">
        <v>77.599999999999994</v>
      </c>
      <c r="E259" s="58">
        <v>7</v>
      </c>
      <c r="F259" s="59">
        <v>77.599999999999994</v>
      </c>
      <c r="G259" s="726">
        <v>0</v>
      </c>
      <c r="H259" s="727">
        <v>0</v>
      </c>
      <c r="I259" s="726">
        <v>3</v>
      </c>
      <c r="J259" s="727">
        <v>10.9</v>
      </c>
      <c r="K259" s="726">
        <v>1</v>
      </c>
      <c r="L259" s="727">
        <v>9.6999999999999993</v>
      </c>
      <c r="M259" s="726">
        <v>3</v>
      </c>
      <c r="N259" s="727">
        <v>57</v>
      </c>
      <c r="O259" s="726">
        <v>0</v>
      </c>
      <c r="P259" s="727">
        <v>0</v>
      </c>
      <c r="Q259" s="726">
        <v>0</v>
      </c>
      <c r="R259" s="727">
        <v>0</v>
      </c>
      <c r="S259" s="726">
        <v>0</v>
      </c>
      <c r="T259" s="727">
        <v>0</v>
      </c>
      <c r="U259" s="726">
        <v>0</v>
      </c>
      <c r="V259" s="727">
        <v>0</v>
      </c>
      <c r="W259" s="726">
        <v>0</v>
      </c>
      <c r="X259" s="727">
        <v>0</v>
      </c>
      <c r="Y259" s="726">
        <v>0</v>
      </c>
      <c r="Z259" s="727">
        <v>0</v>
      </c>
      <c r="AA259" s="726">
        <v>0</v>
      </c>
      <c r="AB259" s="728">
        <v>0</v>
      </c>
      <c r="AC259" s="729">
        <v>8</v>
      </c>
      <c r="AD259" s="727">
        <v>87.3</v>
      </c>
      <c r="AE259" s="726">
        <v>0</v>
      </c>
      <c r="AF259" s="730">
        <v>0</v>
      </c>
    </row>
    <row r="260" spans="1:32" ht="20.25" customHeight="1" x14ac:dyDescent="0.15">
      <c r="A260" s="569" t="s">
        <v>386</v>
      </c>
      <c r="B260" s="158" t="s">
        <v>88</v>
      </c>
      <c r="C260" s="257">
        <v>300</v>
      </c>
      <c r="D260" s="258">
        <v>842.9</v>
      </c>
      <c r="E260" s="257">
        <v>300</v>
      </c>
      <c r="F260" s="258">
        <v>842.9</v>
      </c>
      <c r="G260" s="257">
        <v>180</v>
      </c>
      <c r="H260" s="258">
        <v>216.8</v>
      </c>
      <c r="I260" s="257">
        <v>102</v>
      </c>
      <c r="J260" s="258">
        <v>447.7</v>
      </c>
      <c r="K260" s="257">
        <v>14</v>
      </c>
      <c r="L260" s="258">
        <v>112.4</v>
      </c>
      <c r="M260" s="257">
        <v>4</v>
      </c>
      <c r="N260" s="258">
        <v>66</v>
      </c>
      <c r="O260" s="257">
        <v>0</v>
      </c>
      <c r="P260" s="258">
        <v>0</v>
      </c>
      <c r="Q260" s="257">
        <v>0</v>
      </c>
      <c r="R260" s="258">
        <v>0</v>
      </c>
      <c r="S260" s="257">
        <v>0</v>
      </c>
      <c r="T260" s="258">
        <v>0</v>
      </c>
      <c r="U260" s="257">
        <v>0</v>
      </c>
      <c r="V260" s="258">
        <v>0</v>
      </c>
      <c r="W260" s="257">
        <v>0</v>
      </c>
      <c r="X260" s="258">
        <v>0</v>
      </c>
      <c r="Y260" s="257">
        <v>0</v>
      </c>
      <c r="Z260" s="258">
        <v>0</v>
      </c>
      <c r="AA260" s="257">
        <v>0</v>
      </c>
      <c r="AB260" s="259">
        <v>0</v>
      </c>
      <c r="AC260" s="260">
        <v>301</v>
      </c>
      <c r="AD260" s="258">
        <v>840.80000000000007</v>
      </c>
      <c r="AE260" s="257">
        <v>0</v>
      </c>
      <c r="AF260" s="261">
        <v>0</v>
      </c>
    </row>
    <row r="261" spans="1:32" ht="20.25" customHeight="1" x14ac:dyDescent="0.15">
      <c r="A261" s="570"/>
      <c r="B261" s="123" t="s">
        <v>125</v>
      </c>
      <c r="C261" s="262">
        <v>299</v>
      </c>
      <c r="D261" s="263">
        <v>838</v>
      </c>
      <c r="E261" s="262">
        <v>299</v>
      </c>
      <c r="F261" s="263">
        <v>838</v>
      </c>
      <c r="G261" s="721">
        <v>180</v>
      </c>
      <c r="H261" s="722">
        <v>216.8</v>
      </c>
      <c r="I261" s="721">
        <v>101</v>
      </c>
      <c r="J261" s="722">
        <v>442.8</v>
      </c>
      <c r="K261" s="721">
        <v>14</v>
      </c>
      <c r="L261" s="722">
        <v>112.4</v>
      </c>
      <c r="M261" s="721">
        <v>4</v>
      </c>
      <c r="N261" s="722">
        <v>66</v>
      </c>
      <c r="O261" s="721">
        <v>0</v>
      </c>
      <c r="P261" s="722">
        <v>0</v>
      </c>
      <c r="Q261" s="721">
        <v>0</v>
      </c>
      <c r="R261" s="722">
        <v>0</v>
      </c>
      <c r="S261" s="721">
        <v>0</v>
      </c>
      <c r="T261" s="722">
        <v>0</v>
      </c>
      <c r="U261" s="721">
        <v>0</v>
      </c>
      <c r="V261" s="722">
        <v>0</v>
      </c>
      <c r="W261" s="721">
        <v>0</v>
      </c>
      <c r="X261" s="722">
        <v>0</v>
      </c>
      <c r="Y261" s="721">
        <v>0</v>
      </c>
      <c r="Z261" s="722">
        <v>0</v>
      </c>
      <c r="AA261" s="721">
        <v>0</v>
      </c>
      <c r="AB261" s="723">
        <v>0</v>
      </c>
      <c r="AC261" s="724">
        <v>300</v>
      </c>
      <c r="AD261" s="722">
        <v>835.90000000000009</v>
      </c>
      <c r="AE261" s="721">
        <v>0</v>
      </c>
      <c r="AF261" s="725">
        <v>0</v>
      </c>
    </row>
    <row r="262" spans="1:32" ht="20.25" customHeight="1" x14ac:dyDescent="0.15">
      <c r="A262" s="576"/>
      <c r="B262" s="129" t="s">
        <v>126</v>
      </c>
      <c r="C262" s="58">
        <v>1</v>
      </c>
      <c r="D262" s="59">
        <v>4.9000000000000004</v>
      </c>
      <c r="E262" s="58">
        <v>1</v>
      </c>
      <c r="F262" s="59">
        <v>4.9000000000000004</v>
      </c>
      <c r="G262" s="726">
        <v>0</v>
      </c>
      <c r="H262" s="727">
        <v>0</v>
      </c>
      <c r="I262" s="726">
        <v>1</v>
      </c>
      <c r="J262" s="727">
        <v>4.9000000000000004</v>
      </c>
      <c r="K262" s="726">
        <v>0</v>
      </c>
      <c r="L262" s="727">
        <v>0</v>
      </c>
      <c r="M262" s="726">
        <v>0</v>
      </c>
      <c r="N262" s="727">
        <v>0</v>
      </c>
      <c r="O262" s="726">
        <v>0</v>
      </c>
      <c r="P262" s="727">
        <v>0</v>
      </c>
      <c r="Q262" s="726">
        <v>0</v>
      </c>
      <c r="R262" s="727">
        <v>0</v>
      </c>
      <c r="S262" s="726">
        <v>0</v>
      </c>
      <c r="T262" s="727">
        <v>0</v>
      </c>
      <c r="U262" s="726">
        <v>0</v>
      </c>
      <c r="V262" s="727">
        <v>0</v>
      </c>
      <c r="W262" s="726">
        <v>0</v>
      </c>
      <c r="X262" s="727">
        <v>0</v>
      </c>
      <c r="Y262" s="726">
        <v>0</v>
      </c>
      <c r="Z262" s="727">
        <v>0</v>
      </c>
      <c r="AA262" s="726">
        <v>0</v>
      </c>
      <c r="AB262" s="728">
        <v>0</v>
      </c>
      <c r="AC262" s="729">
        <v>1</v>
      </c>
      <c r="AD262" s="727">
        <v>4.9000000000000004</v>
      </c>
      <c r="AE262" s="726">
        <v>0</v>
      </c>
      <c r="AF262" s="730">
        <v>0</v>
      </c>
    </row>
    <row r="263" spans="1:32" ht="20.25" customHeight="1" x14ac:dyDescent="0.15">
      <c r="A263" s="569" t="s">
        <v>387</v>
      </c>
      <c r="B263" s="158" t="s">
        <v>88</v>
      </c>
      <c r="C263" s="257">
        <v>140</v>
      </c>
      <c r="D263" s="258">
        <v>539.4</v>
      </c>
      <c r="E263" s="257">
        <v>140</v>
      </c>
      <c r="F263" s="258">
        <v>539.4</v>
      </c>
      <c r="G263" s="257">
        <v>76</v>
      </c>
      <c r="H263" s="258">
        <v>51.300000000000004</v>
      </c>
      <c r="I263" s="257">
        <v>27</v>
      </c>
      <c r="J263" s="258">
        <v>125.69999999999999</v>
      </c>
      <c r="K263" s="257">
        <v>30</v>
      </c>
      <c r="L263" s="258">
        <v>262.10000000000002</v>
      </c>
      <c r="M263" s="257">
        <v>7</v>
      </c>
      <c r="N263" s="258">
        <v>100.3</v>
      </c>
      <c r="O263" s="257">
        <v>0</v>
      </c>
      <c r="P263" s="258">
        <v>0</v>
      </c>
      <c r="Q263" s="257">
        <v>0</v>
      </c>
      <c r="R263" s="258">
        <v>0</v>
      </c>
      <c r="S263" s="257">
        <v>0</v>
      </c>
      <c r="T263" s="258">
        <v>0</v>
      </c>
      <c r="U263" s="257">
        <v>0</v>
      </c>
      <c r="V263" s="258">
        <v>0</v>
      </c>
      <c r="W263" s="257">
        <v>0</v>
      </c>
      <c r="X263" s="258">
        <v>0</v>
      </c>
      <c r="Y263" s="257">
        <v>0</v>
      </c>
      <c r="Z263" s="258">
        <v>0</v>
      </c>
      <c r="AA263" s="257">
        <v>8</v>
      </c>
      <c r="AB263" s="259">
        <v>46.8</v>
      </c>
      <c r="AC263" s="260">
        <v>132</v>
      </c>
      <c r="AD263" s="258">
        <v>471.8</v>
      </c>
      <c r="AE263" s="257">
        <v>0</v>
      </c>
      <c r="AF263" s="261">
        <v>0</v>
      </c>
    </row>
    <row r="264" spans="1:32" ht="20.25" customHeight="1" x14ac:dyDescent="0.15">
      <c r="A264" s="570"/>
      <c r="B264" s="123" t="s">
        <v>125</v>
      </c>
      <c r="C264" s="262">
        <v>98</v>
      </c>
      <c r="D264" s="263">
        <v>192.5</v>
      </c>
      <c r="E264" s="262">
        <v>98</v>
      </c>
      <c r="F264" s="263">
        <v>192.5</v>
      </c>
      <c r="G264" s="721">
        <v>75</v>
      </c>
      <c r="H264" s="722">
        <v>49.6</v>
      </c>
      <c r="I264" s="721">
        <v>13</v>
      </c>
      <c r="J264" s="722">
        <v>57.6</v>
      </c>
      <c r="K264" s="721">
        <v>9</v>
      </c>
      <c r="L264" s="722">
        <v>70.5</v>
      </c>
      <c r="M264" s="721">
        <v>1</v>
      </c>
      <c r="N264" s="722">
        <v>14.8</v>
      </c>
      <c r="O264" s="721">
        <v>0</v>
      </c>
      <c r="P264" s="722">
        <v>0</v>
      </c>
      <c r="Q264" s="721">
        <v>0</v>
      </c>
      <c r="R264" s="722">
        <v>0</v>
      </c>
      <c r="S264" s="721">
        <v>0</v>
      </c>
      <c r="T264" s="722">
        <v>0</v>
      </c>
      <c r="U264" s="721">
        <v>0</v>
      </c>
      <c r="V264" s="722">
        <v>0</v>
      </c>
      <c r="W264" s="721">
        <v>0</v>
      </c>
      <c r="X264" s="722">
        <v>0</v>
      </c>
      <c r="Y264" s="721">
        <v>0</v>
      </c>
      <c r="Z264" s="722">
        <v>0</v>
      </c>
      <c r="AA264" s="721">
        <v>8</v>
      </c>
      <c r="AB264" s="723">
        <v>46.8</v>
      </c>
      <c r="AC264" s="724">
        <v>98</v>
      </c>
      <c r="AD264" s="722">
        <v>192.5</v>
      </c>
      <c r="AE264" s="721">
        <v>0</v>
      </c>
      <c r="AF264" s="725">
        <v>0</v>
      </c>
    </row>
    <row r="265" spans="1:32" ht="20.25" customHeight="1" x14ac:dyDescent="0.15">
      <c r="A265" s="576"/>
      <c r="B265" s="129" t="s">
        <v>126</v>
      </c>
      <c r="C265" s="58">
        <v>42</v>
      </c>
      <c r="D265" s="59">
        <v>346.9</v>
      </c>
      <c r="E265" s="58">
        <v>42</v>
      </c>
      <c r="F265" s="59">
        <v>346.9</v>
      </c>
      <c r="G265" s="726">
        <v>1</v>
      </c>
      <c r="H265" s="727">
        <v>1.7</v>
      </c>
      <c r="I265" s="726">
        <v>14</v>
      </c>
      <c r="J265" s="727">
        <v>68.099999999999994</v>
      </c>
      <c r="K265" s="726">
        <v>21</v>
      </c>
      <c r="L265" s="727">
        <v>191.6</v>
      </c>
      <c r="M265" s="726">
        <v>6</v>
      </c>
      <c r="N265" s="727">
        <v>85.5</v>
      </c>
      <c r="O265" s="726">
        <v>0</v>
      </c>
      <c r="P265" s="727">
        <v>0</v>
      </c>
      <c r="Q265" s="726">
        <v>0</v>
      </c>
      <c r="R265" s="727">
        <v>0</v>
      </c>
      <c r="S265" s="726">
        <v>0</v>
      </c>
      <c r="T265" s="727">
        <v>0</v>
      </c>
      <c r="U265" s="726">
        <v>0</v>
      </c>
      <c r="V265" s="727">
        <v>0</v>
      </c>
      <c r="W265" s="726">
        <v>0</v>
      </c>
      <c r="X265" s="727">
        <v>0</v>
      </c>
      <c r="Y265" s="726">
        <v>0</v>
      </c>
      <c r="Z265" s="727">
        <v>0</v>
      </c>
      <c r="AA265" s="726">
        <v>0</v>
      </c>
      <c r="AB265" s="728">
        <v>0</v>
      </c>
      <c r="AC265" s="729">
        <v>34</v>
      </c>
      <c r="AD265" s="727">
        <v>279.3</v>
      </c>
      <c r="AE265" s="726">
        <v>0</v>
      </c>
      <c r="AF265" s="730">
        <v>0</v>
      </c>
    </row>
    <row r="266" spans="1:32" ht="20.25" customHeight="1" x14ac:dyDescent="0.15">
      <c r="A266" s="569" t="s">
        <v>388</v>
      </c>
      <c r="B266" s="158" t="s">
        <v>88</v>
      </c>
      <c r="C266" s="257">
        <v>112</v>
      </c>
      <c r="D266" s="258">
        <v>580.6</v>
      </c>
      <c r="E266" s="257">
        <v>112</v>
      </c>
      <c r="F266" s="258">
        <v>580.6</v>
      </c>
      <c r="G266" s="257">
        <v>44</v>
      </c>
      <c r="H266" s="258">
        <v>39.700000000000003</v>
      </c>
      <c r="I266" s="257">
        <v>30</v>
      </c>
      <c r="J266" s="258">
        <v>134.4</v>
      </c>
      <c r="K266" s="257">
        <v>23</v>
      </c>
      <c r="L266" s="258">
        <v>199.3</v>
      </c>
      <c r="M266" s="257">
        <v>15</v>
      </c>
      <c r="N266" s="258">
        <v>207.2</v>
      </c>
      <c r="O266" s="257">
        <v>0</v>
      </c>
      <c r="P266" s="258">
        <v>0</v>
      </c>
      <c r="Q266" s="257">
        <v>0</v>
      </c>
      <c r="R266" s="258">
        <v>0</v>
      </c>
      <c r="S266" s="257">
        <v>0</v>
      </c>
      <c r="T266" s="258">
        <v>0</v>
      </c>
      <c r="U266" s="257">
        <v>0</v>
      </c>
      <c r="V266" s="258">
        <v>0</v>
      </c>
      <c r="W266" s="257">
        <v>0</v>
      </c>
      <c r="X266" s="258">
        <v>0</v>
      </c>
      <c r="Y266" s="257">
        <v>0</v>
      </c>
      <c r="Z266" s="258">
        <v>0</v>
      </c>
      <c r="AA266" s="257">
        <v>37</v>
      </c>
      <c r="AB266" s="259">
        <v>320.10000000000002</v>
      </c>
      <c r="AC266" s="260">
        <v>112</v>
      </c>
      <c r="AD266" s="258">
        <v>571.19999999999993</v>
      </c>
      <c r="AE266" s="257">
        <v>0</v>
      </c>
      <c r="AF266" s="261">
        <v>0</v>
      </c>
    </row>
    <row r="267" spans="1:32" ht="20.25" customHeight="1" x14ac:dyDescent="0.15">
      <c r="A267" s="570"/>
      <c r="B267" s="123" t="s">
        <v>125</v>
      </c>
      <c r="C267" s="262">
        <v>96</v>
      </c>
      <c r="D267" s="263">
        <v>450.8</v>
      </c>
      <c r="E267" s="262">
        <v>96</v>
      </c>
      <c r="F267" s="263">
        <v>450.8</v>
      </c>
      <c r="G267" s="721">
        <v>44</v>
      </c>
      <c r="H267" s="722">
        <v>39.700000000000003</v>
      </c>
      <c r="I267" s="721">
        <v>25</v>
      </c>
      <c r="J267" s="722">
        <v>110.1</v>
      </c>
      <c r="K267" s="721">
        <v>15</v>
      </c>
      <c r="L267" s="722">
        <v>128.80000000000001</v>
      </c>
      <c r="M267" s="721">
        <v>12</v>
      </c>
      <c r="N267" s="722">
        <v>172.2</v>
      </c>
      <c r="O267" s="721">
        <v>0</v>
      </c>
      <c r="P267" s="722">
        <v>0</v>
      </c>
      <c r="Q267" s="721">
        <v>0</v>
      </c>
      <c r="R267" s="722">
        <v>0</v>
      </c>
      <c r="S267" s="721">
        <v>0</v>
      </c>
      <c r="T267" s="722">
        <v>0</v>
      </c>
      <c r="U267" s="721">
        <v>0</v>
      </c>
      <c r="V267" s="722">
        <v>0</v>
      </c>
      <c r="W267" s="721">
        <v>0</v>
      </c>
      <c r="X267" s="722">
        <v>0</v>
      </c>
      <c r="Y267" s="721">
        <v>0</v>
      </c>
      <c r="Z267" s="722">
        <v>0</v>
      </c>
      <c r="AA267" s="721">
        <v>37</v>
      </c>
      <c r="AB267" s="723">
        <v>320.10000000000002</v>
      </c>
      <c r="AC267" s="724">
        <v>97</v>
      </c>
      <c r="AD267" s="722">
        <v>458.09999999999997</v>
      </c>
      <c r="AE267" s="721">
        <v>0</v>
      </c>
      <c r="AF267" s="725">
        <v>0</v>
      </c>
    </row>
    <row r="268" spans="1:32" ht="20.25" customHeight="1" x14ac:dyDescent="0.15">
      <c r="A268" s="576"/>
      <c r="B268" s="129" t="s">
        <v>126</v>
      </c>
      <c r="C268" s="58">
        <v>16</v>
      </c>
      <c r="D268" s="59">
        <v>129.80000000000001</v>
      </c>
      <c r="E268" s="58">
        <v>16</v>
      </c>
      <c r="F268" s="59">
        <v>129.80000000000001</v>
      </c>
      <c r="G268" s="726">
        <v>0</v>
      </c>
      <c r="H268" s="727">
        <v>0</v>
      </c>
      <c r="I268" s="726">
        <v>5</v>
      </c>
      <c r="J268" s="727">
        <v>24.3</v>
      </c>
      <c r="K268" s="726">
        <v>8</v>
      </c>
      <c r="L268" s="727">
        <v>70.5</v>
      </c>
      <c r="M268" s="726">
        <v>3</v>
      </c>
      <c r="N268" s="727">
        <v>35</v>
      </c>
      <c r="O268" s="726">
        <v>0</v>
      </c>
      <c r="P268" s="727">
        <v>0</v>
      </c>
      <c r="Q268" s="726">
        <v>0</v>
      </c>
      <c r="R268" s="727">
        <v>0</v>
      </c>
      <c r="S268" s="726">
        <v>0</v>
      </c>
      <c r="T268" s="727">
        <v>0</v>
      </c>
      <c r="U268" s="726">
        <v>0</v>
      </c>
      <c r="V268" s="727">
        <v>0</v>
      </c>
      <c r="W268" s="726">
        <v>0</v>
      </c>
      <c r="X268" s="727">
        <v>0</v>
      </c>
      <c r="Y268" s="726">
        <v>0</v>
      </c>
      <c r="Z268" s="727">
        <v>0</v>
      </c>
      <c r="AA268" s="726">
        <v>0</v>
      </c>
      <c r="AB268" s="728">
        <v>0</v>
      </c>
      <c r="AC268" s="729">
        <v>15</v>
      </c>
      <c r="AD268" s="727">
        <v>113.1</v>
      </c>
      <c r="AE268" s="726">
        <v>0</v>
      </c>
      <c r="AF268" s="730">
        <v>0</v>
      </c>
    </row>
    <row r="269" spans="1:32" ht="20.25" customHeight="1" x14ac:dyDescent="0.15">
      <c r="A269" s="569" t="s">
        <v>389</v>
      </c>
      <c r="B269" s="158" t="s">
        <v>88</v>
      </c>
      <c r="C269" s="257">
        <v>151</v>
      </c>
      <c r="D269" s="258">
        <v>402.8</v>
      </c>
      <c r="E269" s="257">
        <v>125</v>
      </c>
      <c r="F269" s="258">
        <v>396.3</v>
      </c>
      <c r="G269" s="257">
        <v>74</v>
      </c>
      <c r="H269" s="258">
        <v>59.4</v>
      </c>
      <c r="I269" s="257">
        <v>27</v>
      </c>
      <c r="J269" s="258">
        <v>126.3</v>
      </c>
      <c r="K269" s="257">
        <v>20</v>
      </c>
      <c r="L269" s="258">
        <v>147.6</v>
      </c>
      <c r="M269" s="257">
        <v>4</v>
      </c>
      <c r="N269" s="258">
        <v>63</v>
      </c>
      <c r="O269" s="257">
        <v>0</v>
      </c>
      <c r="P269" s="258">
        <v>0</v>
      </c>
      <c r="Q269" s="257">
        <v>0</v>
      </c>
      <c r="R269" s="258">
        <v>0</v>
      </c>
      <c r="S269" s="257">
        <v>0</v>
      </c>
      <c r="T269" s="258">
        <v>0</v>
      </c>
      <c r="U269" s="257">
        <v>0</v>
      </c>
      <c r="V269" s="258">
        <v>0</v>
      </c>
      <c r="W269" s="257">
        <v>0</v>
      </c>
      <c r="X269" s="258">
        <v>0</v>
      </c>
      <c r="Y269" s="257">
        <v>26</v>
      </c>
      <c r="Z269" s="258">
        <v>6.5</v>
      </c>
      <c r="AA269" s="257">
        <v>0</v>
      </c>
      <c r="AB269" s="259">
        <v>0</v>
      </c>
      <c r="AC269" s="260">
        <v>125</v>
      </c>
      <c r="AD269" s="258">
        <v>396.3</v>
      </c>
      <c r="AE269" s="257">
        <v>26</v>
      </c>
      <c r="AF269" s="261">
        <v>6.5</v>
      </c>
    </row>
    <row r="270" spans="1:32" ht="20.25" customHeight="1" x14ac:dyDescent="0.15">
      <c r="A270" s="570"/>
      <c r="B270" s="123" t="s">
        <v>125</v>
      </c>
      <c r="C270" s="262">
        <v>137</v>
      </c>
      <c r="D270" s="263">
        <v>308</v>
      </c>
      <c r="E270" s="262">
        <v>111</v>
      </c>
      <c r="F270" s="263">
        <v>301.5</v>
      </c>
      <c r="G270" s="721">
        <v>74</v>
      </c>
      <c r="H270" s="722">
        <v>59.4</v>
      </c>
      <c r="I270" s="721">
        <v>19</v>
      </c>
      <c r="J270" s="722">
        <v>89.8</v>
      </c>
      <c r="K270" s="721">
        <v>15</v>
      </c>
      <c r="L270" s="722">
        <v>107.3</v>
      </c>
      <c r="M270" s="721">
        <v>3</v>
      </c>
      <c r="N270" s="722">
        <v>45</v>
      </c>
      <c r="O270" s="721">
        <v>0</v>
      </c>
      <c r="P270" s="722">
        <v>0</v>
      </c>
      <c r="Q270" s="721">
        <v>0</v>
      </c>
      <c r="R270" s="722">
        <v>0</v>
      </c>
      <c r="S270" s="721">
        <v>0</v>
      </c>
      <c r="T270" s="722">
        <v>0</v>
      </c>
      <c r="U270" s="721">
        <v>0</v>
      </c>
      <c r="V270" s="722">
        <v>0</v>
      </c>
      <c r="W270" s="721">
        <v>0</v>
      </c>
      <c r="X270" s="722">
        <v>0</v>
      </c>
      <c r="Y270" s="721">
        <v>26</v>
      </c>
      <c r="Z270" s="722">
        <v>6.5</v>
      </c>
      <c r="AA270" s="721">
        <v>0</v>
      </c>
      <c r="AB270" s="723">
        <v>0</v>
      </c>
      <c r="AC270" s="724">
        <v>111</v>
      </c>
      <c r="AD270" s="722">
        <v>301.5</v>
      </c>
      <c r="AE270" s="721">
        <v>26</v>
      </c>
      <c r="AF270" s="725">
        <v>6.5</v>
      </c>
    </row>
    <row r="271" spans="1:32" ht="20.25" customHeight="1" x14ac:dyDescent="0.15">
      <c r="A271" s="576"/>
      <c r="B271" s="129" t="s">
        <v>126</v>
      </c>
      <c r="C271" s="58">
        <v>14</v>
      </c>
      <c r="D271" s="59">
        <v>94.8</v>
      </c>
      <c r="E271" s="58">
        <v>14</v>
      </c>
      <c r="F271" s="59">
        <v>94.8</v>
      </c>
      <c r="G271" s="726">
        <v>0</v>
      </c>
      <c r="H271" s="727">
        <v>0</v>
      </c>
      <c r="I271" s="726">
        <v>8</v>
      </c>
      <c r="J271" s="727">
        <v>36.5</v>
      </c>
      <c r="K271" s="726">
        <v>5</v>
      </c>
      <c r="L271" s="727">
        <v>40.299999999999997</v>
      </c>
      <c r="M271" s="726">
        <v>1</v>
      </c>
      <c r="N271" s="727">
        <v>18</v>
      </c>
      <c r="O271" s="726">
        <v>0</v>
      </c>
      <c r="P271" s="727">
        <v>0</v>
      </c>
      <c r="Q271" s="726">
        <v>0</v>
      </c>
      <c r="R271" s="727">
        <v>0</v>
      </c>
      <c r="S271" s="726">
        <v>0</v>
      </c>
      <c r="T271" s="727">
        <v>0</v>
      </c>
      <c r="U271" s="726">
        <v>0</v>
      </c>
      <c r="V271" s="727">
        <v>0</v>
      </c>
      <c r="W271" s="726">
        <v>0</v>
      </c>
      <c r="X271" s="727">
        <v>0</v>
      </c>
      <c r="Y271" s="726">
        <v>0</v>
      </c>
      <c r="Z271" s="727">
        <v>0</v>
      </c>
      <c r="AA271" s="726">
        <v>0</v>
      </c>
      <c r="AB271" s="728">
        <v>0</v>
      </c>
      <c r="AC271" s="729">
        <v>14</v>
      </c>
      <c r="AD271" s="727">
        <v>94.8</v>
      </c>
      <c r="AE271" s="726">
        <v>0</v>
      </c>
      <c r="AF271" s="730">
        <v>0</v>
      </c>
    </row>
    <row r="272" spans="1:32" ht="20.25" customHeight="1" x14ac:dyDescent="0.15">
      <c r="A272" s="570" t="s">
        <v>390</v>
      </c>
      <c r="B272" s="268" t="s">
        <v>88</v>
      </c>
      <c r="C272" s="262">
        <v>46</v>
      </c>
      <c r="D272" s="263">
        <v>166.59999999999997</v>
      </c>
      <c r="E272" s="262">
        <v>45</v>
      </c>
      <c r="F272" s="263">
        <v>164.5</v>
      </c>
      <c r="G272" s="262">
        <v>34</v>
      </c>
      <c r="H272" s="263">
        <v>28.4</v>
      </c>
      <c r="I272" s="262">
        <v>3</v>
      </c>
      <c r="J272" s="263">
        <v>14.5</v>
      </c>
      <c r="K272" s="262">
        <v>3</v>
      </c>
      <c r="L272" s="263">
        <v>26.7</v>
      </c>
      <c r="M272" s="262">
        <v>5</v>
      </c>
      <c r="N272" s="263">
        <v>94.9</v>
      </c>
      <c r="O272" s="262">
        <v>0</v>
      </c>
      <c r="P272" s="263">
        <v>0</v>
      </c>
      <c r="Q272" s="262">
        <v>0</v>
      </c>
      <c r="R272" s="263">
        <v>0</v>
      </c>
      <c r="S272" s="262">
        <v>0</v>
      </c>
      <c r="T272" s="263">
        <v>0</v>
      </c>
      <c r="U272" s="262">
        <v>0</v>
      </c>
      <c r="V272" s="263">
        <v>0</v>
      </c>
      <c r="W272" s="262">
        <v>0</v>
      </c>
      <c r="X272" s="263">
        <v>0</v>
      </c>
      <c r="Y272" s="262">
        <v>1</v>
      </c>
      <c r="Z272" s="263">
        <v>2.1</v>
      </c>
      <c r="AA272" s="262">
        <v>4</v>
      </c>
      <c r="AB272" s="269">
        <v>21.4</v>
      </c>
      <c r="AC272" s="270">
        <v>44</v>
      </c>
      <c r="AD272" s="263">
        <v>161.89999999999998</v>
      </c>
      <c r="AE272" s="262">
        <v>1</v>
      </c>
      <c r="AF272" s="271">
        <v>2.1</v>
      </c>
    </row>
    <row r="273" spans="1:36" ht="20.25" customHeight="1" x14ac:dyDescent="0.15">
      <c r="A273" s="570"/>
      <c r="B273" s="123" t="s">
        <v>125</v>
      </c>
      <c r="C273" s="262">
        <v>44</v>
      </c>
      <c r="D273" s="263">
        <v>141.79999999999998</v>
      </c>
      <c r="E273" s="262">
        <v>43</v>
      </c>
      <c r="F273" s="263">
        <v>139.69999999999999</v>
      </c>
      <c r="G273" s="721">
        <v>34</v>
      </c>
      <c r="H273" s="722">
        <v>28.4</v>
      </c>
      <c r="I273" s="721">
        <v>2</v>
      </c>
      <c r="J273" s="722">
        <v>9.6</v>
      </c>
      <c r="K273" s="721">
        <v>3</v>
      </c>
      <c r="L273" s="722">
        <v>26.7</v>
      </c>
      <c r="M273" s="721">
        <v>4</v>
      </c>
      <c r="N273" s="722">
        <v>75</v>
      </c>
      <c r="O273" s="721">
        <v>0</v>
      </c>
      <c r="P273" s="722">
        <v>0</v>
      </c>
      <c r="Q273" s="721">
        <v>0</v>
      </c>
      <c r="R273" s="722">
        <v>0</v>
      </c>
      <c r="S273" s="721">
        <v>0</v>
      </c>
      <c r="T273" s="722">
        <v>0</v>
      </c>
      <c r="U273" s="721">
        <v>0</v>
      </c>
      <c r="V273" s="722">
        <v>0</v>
      </c>
      <c r="W273" s="721">
        <v>0</v>
      </c>
      <c r="X273" s="722">
        <v>0</v>
      </c>
      <c r="Y273" s="721">
        <v>1</v>
      </c>
      <c r="Z273" s="722">
        <v>2.1</v>
      </c>
      <c r="AA273" s="721">
        <v>3</v>
      </c>
      <c r="AB273" s="723">
        <v>16.5</v>
      </c>
      <c r="AC273" s="724">
        <v>42</v>
      </c>
      <c r="AD273" s="722">
        <v>137.1</v>
      </c>
      <c r="AE273" s="721">
        <v>1</v>
      </c>
      <c r="AF273" s="725">
        <v>2.1</v>
      </c>
    </row>
    <row r="274" spans="1:36" ht="20.25" customHeight="1" thickBot="1" x14ac:dyDescent="0.2">
      <c r="A274" s="571"/>
      <c r="B274" s="144" t="s">
        <v>126</v>
      </c>
      <c r="C274" s="264">
        <v>2</v>
      </c>
      <c r="D274" s="265">
        <v>24.799999999999997</v>
      </c>
      <c r="E274" s="264">
        <v>2</v>
      </c>
      <c r="F274" s="265">
        <v>24.799999999999997</v>
      </c>
      <c r="G274" s="731">
        <v>0</v>
      </c>
      <c r="H274" s="732">
        <v>0</v>
      </c>
      <c r="I274" s="731">
        <v>1</v>
      </c>
      <c r="J274" s="732">
        <v>4.9000000000000004</v>
      </c>
      <c r="K274" s="731">
        <v>0</v>
      </c>
      <c r="L274" s="732">
        <v>0</v>
      </c>
      <c r="M274" s="731">
        <v>1</v>
      </c>
      <c r="N274" s="732">
        <v>19.899999999999999</v>
      </c>
      <c r="O274" s="731">
        <v>0</v>
      </c>
      <c r="P274" s="732">
        <v>0</v>
      </c>
      <c r="Q274" s="731">
        <v>0</v>
      </c>
      <c r="R274" s="732">
        <v>0</v>
      </c>
      <c r="S274" s="731">
        <v>0</v>
      </c>
      <c r="T274" s="732">
        <v>0</v>
      </c>
      <c r="U274" s="731">
        <v>0</v>
      </c>
      <c r="V274" s="732">
        <v>0</v>
      </c>
      <c r="W274" s="731">
        <v>0</v>
      </c>
      <c r="X274" s="732">
        <v>0</v>
      </c>
      <c r="Y274" s="731">
        <v>0</v>
      </c>
      <c r="Z274" s="732">
        <v>0</v>
      </c>
      <c r="AA274" s="731">
        <v>1</v>
      </c>
      <c r="AB274" s="733">
        <v>4.9000000000000004</v>
      </c>
      <c r="AC274" s="734">
        <v>2</v>
      </c>
      <c r="AD274" s="732">
        <v>24.799999999999997</v>
      </c>
      <c r="AE274" s="731">
        <v>0</v>
      </c>
      <c r="AF274" s="735">
        <v>0</v>
      </c>
    </row>
    <row r="275" spans="1:36" ht="14.25" customHeight="1" thickBot="1" x14ac:dyDescent="0.2">
      <c r="A275" s="239" t="s">
        <v>391</v>
      </c>
      <c r="B275" s="239"/>
      <c r="C275" s="239"/>
      <c r="D275" s="239"/>
      <c r="E275" s="775"/>
      <c r="F275" s="775"/>
      <c r="G275" s="737"/>
      <c r="H275" s="737"/>
      <c r="I275" s="737"/>
      <c r="J275" s="737"/>
      <c r="K275" s="737"/>
      <c r="L275" s="737"/>
      <c r="M275" s="737"/>
      <c r="N275" s="737"/>
      <c r="O275" s="737"/>
      <c r="P275" s="737"/>
      <c r="Q275" s="737"/>
      <c r="R275" s="737"/>
      <c r="S275" s="737"/>
      <c r="T275" s="737"/>
      <c r="U275" s="737"/>
      <c r="V275" s="737"/>
      <c r="W275" s="737"/>
      <c r="X275" s="737"/>
      <c r="Y275" s="737"/>
      <c r="Z275" s="737"/>
      <c r="AA275" s="737"/>
      <c r="AB275" s="739"/>
      <c r="AC275" s="740"/>
      <c r="AD275" s="740"/>
      <c r="AE275" s="740"/>
      <c r="AF275" s="741" t="s">
        <v>289</v>
      </c>
    </row>
    <row r="276" spans="1:36" ht="24.75" customHeight="1" x14ac:dyDescent="0.4">
      <c r="A276" s="587" t="s">
        <v>290</v>
      </c>
      <c r="B276" s="590" t="s">
        <v>109</v>
      </c>
      <c r="C276" s="577" t="s">
        <v>291</v>
      </c>
      <c r="D276" s="578"/>
      <c r="E276" s="742" t="s">
        <v>292</v>
      </c>
      <c r="F276" s="743"/>
      <c r="G276" s="743"/>
      <c r="H276" s="743"/>
      <c r="I276" s="743"/>
      <c r="J276" s="743"/>
      <c r="K276" s="743"/>
      <c r="L276" s="743"/>
      <c r="M276" s="743"/>
      <c r="N276" s="743"/>
      <c r="O276" s="743"/>
      <c r="P276" s="743"/>
      <c r="Q276" s="743" t="s">
        <v>293</v>
      </c>
      <c r="R276" s="743"/>
      <c r="S276" s="743"/>
      <c r="T276" s="743"/>
      <c r="U276" s="743"/>
      <c r="V276" s="743"/>
      <c r="W276" s="743"/>
      <c r="X276" s="744"/>
      <c r="Y276" s="745" t="s">
        <v>294</v>
      </c>
      <c r="Z276" s="746"/>
      <c r="AA276" s="747" t="s">
        <v>295</v>
      </c>
      <c r="AB276" s="748"/>
      <c r="AC276" s="711" t="str">
        <f>'１－５'!$L$3</f>
        <v>令和３年</v>
      </c>
      <c r="AD276" s="749"/>
      <c r="AE276" s="749"/>
      <c r="AF276" s="750"/>
      <c r="AJ276" s="97"/>
    </row>
    <row r="277" spans="1:36" ht="24.75" customHeight="1" x14ac:dyDescent="0.15">
      <c r="A277" s="588"/>
      <c r="B277" s="591"/>
      <c r="C277" s="572" t="s">
        <v>296</v>
      </c>
      <c r="D277" s="515"/>
      <c r="E277" s="751" t="s">
        <v>297</v>
      </c>
      <c r="F277" s="752"/>
      <c r="G277" s="753" t="s">
        <v>298</v>
      </c>
      <c r="H277" s="752"/>
      <c r="I277" s="753" t="s">
        <v>299</v>
      </c>
      <c r="J277" s="752"/>
      <c r="K277" s="754" t="s">
        <v>300</v>
      </c>
      <c r="L277" s="755"/>
      <c r="M277" s="754" t="s">
        <v>301</v>
      </c>
      <c r="N277" s="755"/>
      <c r="O277" s="754" t="s">
        <v>302</v>
      </c>
      <c r="P277" s="755"/>
      <c r="Q277" s="754" t="s">
        <v>303</v>
      </c>
      <c r="R277" s="755"/>
      <c r="S277" s="754" t="s">
        <v>304</v>
      </c>
      <c r="T277" s="755"/>
      <c r="U277" s="754" t="s">
        <v>305</v>
      </c>
      <c r="V277" s="755"/>
      <c r="W277" s="754" t="s">
        <v>306</v>
      </c>
      <c r="X277" s="755"/>
      <c r="Y277" s="756" t="s">
        <v>122</v>
      </c>
      <c r="Z277" s="757"/>
      <c r="AA277" s="758"/>
      <c r="AB277" s="759"/>
      <c r="AC277" s="760" t="s">
        <v>307</v>
      </c>
      <c r="AD277" s="755"/>
      <c r="AE277" s="753" t="s">
        <v>308</v>
      </c>
      <c r="AF277" s="761"/>
    </row>
    <row r="278" spans="1:36" ht="26.25" customHeight="1" x14ac:dyDescent="0.15">
      <c r="A278" s="589"/>
      <c r="B278" s="592"/>
      <c r="C278" s="15" t="s">
        <v>309</v>
      </c>
      <c r="D278" s="15" t="s">
        <v>310</v>
      </c>
      <c r="E278" s="762" t="s">
        <v>309</v>
      </c>
      <c r="F278" s="762" t="s">
        <v>310</v>
      </c>
      <c r="G278" s="762" t="s">
        <v>309</v>
      </c>
      <c r="H278" s="762" t="s">
        <v>310</v>
      </c>
      <c r="I278" s="762" t="s">
        <v>309</v>
      </c>
      <c r="J278" s="762" t="s">
        <v>310</v>
      </c>
      <c r="K278" s="762" t="s">
        <v>309</v>
      </c>
      <c r="L278" s="762" t="s">
        <v>310</v>
      </c>
      <c r="M278" s="762" t="s">
        <v>309</v>
      </c>
      <c r="N278" s="762" t="s">
        <v>310</v>
      </c>
      <c r="O278" s="762" t="s">
        <v>309</v>
      </c>
      <c r="P278" s="762" t="s">
        <v>310</v>
      </c>
      <c r="Q278" s="762" t="s">
        <v>309</v>
      </c>
      <c r="R278" s="762" t="s">
        <v>310</v>
      </c>
      <c r="S278" s="762" t="s">
        <v>309</v>
      </c>
      <c r="T278" s="762" t="s">
        <v>310</v>
      </c>
      <c r="U278" s="762" t="s">
        <v>309</v>
      </c>
      <c r="V278" s="762" t="s">
        <v>310</v>
      </c>
      <c r="W278" s="762" t="s">
        <v>309</v>
      </c>
      <c r="X278" s="762" t="s">
        <v>310</v>
      </c>
      <c r="Y278" s="762" t="s">
        <v>309</v>
      </c>
      <c r="Z278" s="762" t="s">
        <v>310</v>
      </c>
      <c r="AA278" s="762" t="s">
        <v>309</v>
      </c>
      <c r="AB278" s="763" t="s">
        <v>310</v>
      </c>
      <c r="AC278" s="764" t="s">
        <v>309</v>
      </c>
      <c r="AD278" s="762" t="s">
        <v>310</v>
      </c>
      <c r="AE278" s="762" t="s">
        <v>309</v>
      </c>
      <c r="AF278" s="765" t="s">
        <v>310</v>
      </c>
    </row>
    <row r="279" spans="1:36" ht="21.75" customHeight="1" x14ac:dyDescent="0.15">
      <c r="A279" s="569" t="s">
        <v>392</v>
      </c>
      <c r="B279" s="158" t="s">
        <v>88</v>
      </c>
      <c r="C279" s="257">
        <v>1124</v>
      </c>
      <c r="D279" s="258">
        <v>62458.3</v>
      </c>
      <c r="E279" s="257">
        <v>1124</v>
      </c>
      <c r="F279" s="258">
        <v>62458.3</v>
      </c>
      <c r="G279" s="257">
        <v>269</v>
      </c>
      <c r="H279" s="258">
        <v>272.89999999999998</v>
      </c>
      <c r="I279" s="257">
        <v>282</v>
      </c>
      <c r="J279" s="258">
        <v>1253</v>
      </c>
      <c r="K279" s="257">
        <v>104</v>
      </c>
      <c r="L279" s="258">
        <v>854.7</v>
      </c>
      <c r="M279" s="257">
        <v>238</v>
      </c>
      <c r="N279" s="258">
        <v>3816.2000000000003</v>
      </c>
      <c r="O279" s="257">
        <v>2</v>
      </c>
      <c r="P279" s="258">
        <v>69</v>
      </c>
      <c r="Q279" s="257">
        <v>2</v>
      </c>
      <c r="R279" s="258">
        <v>198</v>
      </c>
      <c r="S279" s="257">
        <v>152</v>
      </c>
      <c r="T279" s="258">
        <v>25528</v>
      </c>
      <c r="U279" s="257">
        <v>73</v>
      </c>
      <c r="V279" s="258">
        <v>29201.5</v>
      </c>
      <c r="W279" s="257">
        <v>2</v>
      </c>
      <c r="X279" s="258">
        <v>1265</v>
      </c>
      <c r="Y279" s="257">
        <v>0</v>
      </c>
      <c r="Z279" s="258">
        <v>0</v>
      </c>
      <c r="AA279" s="257">
        <v>8</v>
      </c>
      <c r="AB279" s="259">
        <v>58.3</v>
      </c>
      <c r="AC279" s="260">
        <v>1196</v>
      </c>
      <c r="AD279" s="258">
        <v>68563.600000000006</v>
      </c>
      <c r="AE279" s="257">
        <v>0</v>
      </c>
      <c r="AF279" s="261">
        <v>0</v>
      </c>
    </row>
    <row r="280" spans="1:36" ht="21.75" customHeight="1" x14ac:dyDescent="0.15">
      <c r="A280" s="570"/>
      <c r="B280" s="123" t="s">
        <v>125</v>
      </c>
      <c r="C280" s="262">
        <v>503</v>
      </c>
      <c r="D280" s="263">
        <v>14706.400000000001</v>
      </c>
      <c r="E280" s="262">
        <v>503</v>
      </c>
      <c r="F280" s="263">
        <v>14706.400000000001</v>
      </c>
      <c r="G280" s="721">
        <v>218</v>
      </c>
      <c r="H280" s="722">
        <v>217.5</v>
      </c>
      <c r="I280" s="721">
        <v>132</v>
      </c>
      <c r="J280" s="722">
        <v>583.9</v>
      </c>
      <c r="K280" s="721">
        <v>60</v>
      </c>
      <c r="L280" s="722">
        <v>469.9</v>
      </c>
      <c r="M280" s="721">
        <v>40</v>
      </c>
      <c r="N280" s="722">
        <v>624.80000000000007</v>
      </c>
      <c r="O280" s="721">
        <v>2</v>
      </c>
      <c r="P280" s="722">
        <v>69</v>
      </c>
      <c r="Q280" s="721">
        <v>0</v>
      </c>
      <c r="R280" s="722">
        <v>0</v>
      </c>
      <c r="S280" s="721">
        <v>35</v>
      </c>
      <c r="T280" s="722">
        <v>5876</v>
      </c>
      <c r="U280" s="721">
        <v>14</v>
      </c>
      <c r="V280" s="722">
        <v>5600.3</v>
      </c>
      <c r="W280" s="721">
        <v>2</v>
      </c>
      <c r="X280" s="722">
        <v>1265</v>
      </c>
      <c r="Y280" s="721">
        <v>0</v>
      </c>
      <c r="Z280" s="722">
        <v>0</v>
      </c>
      <c r="AA280" s="721">
        <v>8</v>
      </c>
      <c r="AB280" s="723">
        <v>58.3</v>
      </c>
      <c r="AC280" s="724">
        <v>526</v>
      </c>
      <c r="AD280" s="722">
        <v>15009.7</v>
      </c>
      <c r="AE280" s="721">
        <v>0</v>
      </c>
      <c r="AF280" s="725">
        <v>0</v>
      </c>
    </row>
    <row r="281" spans="1:36" ht="21.75" customHeight="1" x14ac:dyDescent="0.15">
      <c r="A281" s="576"/>
      <c r="B281" s="129" t="s">
        <v>126</v>
      </c>
      <c r="C281" s="58">
        <v>621</v>
      </c>
      <c r="D281" s="59">
        <v>47751.9</v>
      </c>
      <c r="E281" s="58">
        <v>621</v>
      </c>
      <c r="F281" s="59">
        <v>47751.9</v>
      </c>
      <c r="G281" s="726">
        <v>51</v>
      </c>
      <c r="H281" s="727">
        <v>55.4</v>
      </c>
      <c r="I281" s="726">
        <v>150</v>
      </c>
      <c r="J281" s="727">
        <v>669.1</v>
      </c>
      <c r="K281" s="726">
        <v>44</v>
      </c>
      <c r="L281" s="727">
        <v>384.8</v>
      </c>
      <c r="M281" s="726">
        <v>198</v>
      </c>
      <c r="N281" s="727">
        <v>3191.4</v>
      </c>
      <c r="O281" s="726">
        <v>0</v>
      </c>
      <c r="P281" s="727">
        <v>0</v>
      </c>
      <c r="Q281" s="726">
        <v>2</v>
      </c>
      <c r="R281" s="727">
        <v>198</v>
      </c>
      <c r="S281" s="726">
        <v>117</v>
      </c>
      <c r="T281" s="727">
        <v>19652</v>
      </c>
      <c r="U281" s="726">
        <v>59</v>
      </c>
      <c r="V281" s="727">
        <v>23601.200000000001</v>
      </c>
      <c r="W281" s="726">
        <v>0</v>
      </c>
      <c r="X281" s="727">
        <v>0</v>
      </c>
      <c r="Y281" s="726">
        <v>0</v>
      </c>
      <c r="Z281" s="727">
        <v>0</v>
      </c>
      <c r="AA281" s="726">
        <v>0</v>
      </c>
      <c r="AB281" s="728">
        <v>0</v>
      </c>
      <c r="AC281" s="729">
        <v>670</v>
      </c>
      <c r="AD281" s="727">
        <v>53553.900000000009</v>
      </c>
      <c r="AE281" s="726">
        <v>0</v>
      </c>
      <c r="AF281" s="730">
        <v>0</v>
      </c>
    </row>
    <row r="282" spans="1:36" ht="21.75" customHeight="1" x14ac:dyDescent="0.15">
      <c r="A282" s="569" t="s">
        <v>393</v>
      </c>
      <c r="B282" s="158" t="s">
        <v>88</v>
      </c>
      <c r="C282" s="257">
        <v>661</v>
      </c>
      <c r="D282" s="258">
        <v>59069.5</v>
      </c>
      <c r="E282" s="257">
        <v>661</v>
      </c>
      <c r="F282" s="258">
        <v>59069.5</v>
      </c>
      <c r="G282" s="257">
        <v>114</v>
      </c>
      <c r="H282" s="258">
        <v>123.9</v>
      </c>
      <c r="I282" s="257">
        <v>124</v>
      </c>
      <c r="J282" s="258">
        <v>535.79999999999995</v>
      </c>
      <c r="K282" s="257">
        <v>17</v>
      </c>
      <c r="L282" s="258">
        <v>143.5</v>
      </c>
      <c r="M282" s="257">
        <v>182</v>
      </c>
      <c r="N282" s="258">
        <v>2910.8</v>
      </c>
      <c r="O282" s="257">
        <v>0</v>
      </c>
      <c r="P282" s="258">
        <v>0</v>
      </c>
      <c r="Q282" s="257">
        <v>2</v>
      </c>
      <c r="R282" s="258">
        <v>198</v>
      </c>
      <c r="S282" s="257">
        <v>147</v>
      </c>
      <c r="T282" s="258">
        <v>24691</v>
      </c>
      <c r="U282" s="257">
        <v>73</v>
      </c>
      <c r="V282" s="258">
        <v>29201.5</v>
      </c>
      <c r="W282" s="257">
        <v>2</v>
      </c>
      <c r="X282" s="258">
        <v>1265</v>
      </c>
      <c r="Y282" s="257">
        <v>0</v>
      </c>
      <c r="Z282" s="258">
        <v>0</v>
      </c>
      <c r="AA282" s="257">
        <v>0</v>
      </c>
      <c r="AB282" s="259">
        <v>0</v>
      </c>
      <c r="AC282" s="260">
        <v>728</v>
      </c>
      <c r="AD282" s="258">
        <v>65191.200000000004</v>
      </c>
      <c r="AE282" s="257">
        <v>0</v>
      </c>
      <c r="AF282" s="261">
        <v>0</v>
      </c>
    </row>
    <row r="283" spans="1:36" ht="21.75" customHeight="1" x14ac:dyDescent="0.15">
      <c r="A283" s="570"/>
      <c r="B283" s="123" t="s">
        <v>125</v>
      </c>
      <c r="C283" s="262">
        <v>180</v>
      </c>
      <c r="D283" s="263">
        <v>12529</v>
      </c>
      <c r="E283" s="262">
        <v>180</v>
      </c>
      <c r="F283" s="263">
        <v>12529</v>
      </c>
      <c r="G283" s="721">
        <v>63</v>
      </c>
      <c r="H283" s="722">
        <v>68.5</v>
      </c>
      <c r="I283" s="721">
        <v>43</v>
      </c>
      <c r="J283" s="722">
        <v>191.4</v>
      </c>
      <c r="K283" s="721">
        <v>11</v>
      </c>
      <c r="L283" s="722">
        <v>92.9</v>
      </c>
      <c r="M283" s="721">
        <v>17</v>
      </c>
      <c r="N283" s="722">
        <v>271.89999999999998</v>
      </c>
      <c r="O283" s="721">
        <v>0</v>
      </c>
      <c r="P283" s="722">
        <v>0</v>
      </c>
      <c r="Q283" s="721">
        <v>0</v>
      </c>
      <c r="R283" s="722">
        <v>0</v>
      </c>
      <c r="S283" s="721">
        <v>30</v>
      </c>
      <c r="T283" s="722">
        <v>5039</v>
      </c>
      <c r="U283" s="721">
        <v>14</v>
      </c>
      <c r="V283" s="722">
        <v>5600.3</v>
      </c>
      <c r="W283" s="721">
        <v>2</v>
      </c>
      <c r="X283" s="722">
        <v>1265</v>
      </c>
      <c r="Y283" s="721">
        <v>0</v>
      </c>
      <c r="Z283" s="722">
        <v>0</v>
      </c>
      <c r="AA283" s="721">
        <v>0</v>
      </c>
      <c r="AB283" s="723">
        <v>0</v>
      </c>
      <c r="AC283" s="724">
        <v>185</v>
      </c>
      <c r="AD283" s="722">
        <v>12716.4</v>
      </c>
      <c r="AE283" s="721">
        <v>0</v>
      </c>
      <c r="AF283" s="725">
        <v>0</v>
      </c>
    </row>
    <row r="284" spans="1:36" ht="21.75" customHeight="1" x14ac:dyDescent="0.15">
      <c r="A284" s="576"/>
      <c r="B284" s="129" t="s">
        <v>126</v>
      </c>
      <c r="C284" s="58">
        <v>481</v>
      </c>
      <c r="D284" s="59">
        <v>46540.5</v>
      </c>
      <c r="E284" s="58">
        <v>481</v>
      </c>
      <c r="F284" s="59">
        <v>46540.5</v>
      </c>
      <c r="G284" s="726">
        <v>51</v>
      </c>
      <c r="H284" s="727">
        <v>55.4</v>
      </c>
      <c r="I284" s="726">
        <v>81</v>
      </c>
      <c r="J284" s="727">
        <v>344.4</v>
      </c>
      <c r="K284" s="726">
        <v>6</v>
      </c>
      <c r="L284" s="727">
        <v>50.6</v>
      </c>
      <c r="M284" s="726">
        <v>165</v>
      </c>
      <c r="N284" s="727">
        <v>2638.9</v>
      </c>
      <c r="O284" s="726">
        <v>0</v>
      </c>
      <c r="P284" s="727">
        <v>0</v>
      </c>
      <c r="Q284" s="726">
        <v>2</v>
      </c>
      <c r="R284" s="727">
        <v>198</v>
      </c>
      <c r="S284" s="726">
        <v>117</v>
      </c>
      <c r="T284" s="727">
        <v>19652</v>
      </c>
      <c r="U284" s="726">
        <v>59</v>
      </c>
      <c r="V284" s="727">
        <v>23601.200000000001</v>
      </c>
      <c r="W284" s="726">
        <v>0</v>
      </c>
      <c r="X284" s="727">
        <v>0</v>
      </c>
      <c r="Y284" s="726">
        <v>0</v>
      </c>
      <c r="Z284" s="727">
        <v>0</v>
      </c>
      <c r="AA284" s="726">
        <v>0</v>
      </c>
      <c r="AB284" s="728">
        <v>0</v>
      </c>
      <c r="AC284" s="729">
        <v>543</v>
      </c>
      <c r="AD284" s="727">
        <v>52474.8</v>
      </c>
      <c r="AE284" s="726">
        <v>0</v>
      </c>
      <c r="AF284" s="730">
        <v>0</v>
      </c>
    </row>
    <row r="285" spans="1:36" ht="21.75" customHeight="1" x14ac:dyDescent="0.15">
      <c r="A285" s="569" t="s">
        <v>394</v>
      </c>
      <c r="B285" s="158" t="s">
        <v>88</v>
      </c>
      <c r="C285" s="257">
        <v>115</v>
      </c>
      <c r="D285" s="258">
        <v>431.70000000000005</v>
      </c>
      <c r="E285" s="257">
        <v>115</v>
      </c>
      <c r="F285" s="258">
        <v>431.70000000000005</v>
      </c>
      <c r="G285" s="257">
        <v>67</v>
      </c>
      <c r="H285" s="258">
        <v>59.5</v>
      </c>
      <c r="I285" s="257">
        <v>12</v>
      </c>
      <c r="J285" s="258">
        <v>46.1</v>
      </c>
      <c r="K285" s="257">
        <v>31</v>
      </c>
      <c r="L285" s="258">
        <v>221</v>
      </c>
      <c r="M285" s="257">
        <v>4</v>
      </c>
      <c r="N285" s="258">
        <v>65.099999999999994</v>
      </c>
      <c r="O285" s="257">
        <v>1</v>
      </c>
      <c r="P285" s="258">
        <v>40</v>
      </c>
      <c r="Q285" s="257">
        <v>0</v>
      </c>
      <c r="R285" s="258">
        <v>0</v>
      </c>
      <c r="S285" s="257">
        <v>0</v>
      </c>
      <c r="T285" s="258">
        <v>0</v>
      </c>
      <c r="U285" s="257">
        <v>0</v>
      </c>
      <c r="V285" s="258">
        <v>0</v>
      </c>
      <c r="W285" s="257">
        <v>0</v>
      </c>
      <c r="X285" s="258">
        <v>0</v>
      </c>
      <c r="Y285" s="257">
        <v>0</v>
      </c>
      <c r="Z285" s="258">
        <v>0</v>
      </c>
      <c r="AA285" s="257">
        <v>0</v>
      </c>
      <c r="AB285" s="259">
        <v>0</v>
      </c>
      <c r="AC285" s="260">
        <v>113</v>
      </c>
      <c r="AD285" s="258">
        <v>411.1</v>
      </c>
      <c r="AE285" s="257">
        <v>0</v>
      </c>
      <c r="AF285" s="261">
        <v>0</v>
      </c>
    </row>
    <row r="286" spans="1:36" ht="21.75" customHeight="1" x14ac:dyDescent="0.15">
      <c r="A286" s="570"/>
      <c r="B286" s="123" t="s">
        <v>125</v>
      </c>
      <c r="C286" s="262">
        <v>114</v>
      </c>
      <c r="D286" s="263">
        <v>417.70000000000005</v>
      </c>
      <c r="E286" s="262">
        <v>114</v>
      </c>
      <c r="F286" s="263">
        <v>417.70000000000005</v>
      </c>
      <c r="G286" s="721">
        <v>67</v>
      </c>
      <c r="H286" s="722">
        <v>59.5</v>
      </c>
      <c r="I286" s="721">
        <v>12</v>
      </c>
      <c r="J286" s="722">
        <v>46.1</v>
      </c>
      <c r="K286" s="721">
        <v>31</v>
      </c>
      <c r="L286" s="722">
        <v>221</v>
      </c>
      <c r="M286" s="721">
        <v>3</v>
      </c>
      <c r="N286" s="722">
        <v>51.1</v>
      </c>
      <c r="O286" s="721">
        <v>1</v>
      </c>
      <c r="P286" s="722">
        <v>40</v>
      </c>
      <c r="Q286" s="721">
        <v>0</v>
      </c>
      <c r="R286" s="722">
        <v>0</v>
      </c>
      <c r="S286" s="721">
        <v>0</v>
      </c>
      <c r="T286" s="722">
        <v>0</v>
      </c>
      <c r="U286" s="721">
        <v>0</v>
      </c>
      <c r="V286" s="722">
        <v>0</v>
      </c>
      <c r="W286" s="721">
        <v>0</v>
      </c>
      <c r="X286" s="722">
        <v>0</v>
      </c>
      <c r="Y286" s="721">
        <v>0</v>
      </c>
      <c r="Z286" s="722">
        <v>0</v>
      </c>
      <c r="AA286" s="721">
        <v>0</v>
      </c>
      <c r="AB286" s="723">
        <v>0</v>
      </c>
      <c r="AC286" s="724">
        <v>113</v>
      </c>
      <c r="AD286" s="722">
        <v>411.1</v>
      </c>
      <c r="AE286" s="721">
        <v>0</v>
      </c>
      <c r="AF286" s="725">
        <v>0</v>
      </c>
    </row>
    <row r="287" spans="1:36" ht="21.75" customHeight="1" x14ac:dyDescent="0.15">
      <c r="A287" s="576"/>
      <c r="B287" s="129" t="s">
        <v>126</v>
      </c>
      <c r="C287" s="58">
        <v>1</v>
      </c>
      <c r="D287" s="59">
        <v>14</v>
      </c>
      <c r="E287" s="58">
        <v>1</v>
      </c>
      <c r="F287" s="59">
        <v>14</v>
      </c>
      <c r="G287" s="726">
        <v>0</v>
      </c>
      <c r="H287" s="727">
        <v>0</v>
      </c>
      <c r="I287" s="726">
        <v>0</v>
      </c>
      <c r="J287" s="727">
        <v>0</v>
      </c>
      <c r="K287" s="726">
        <v>0</v>
      </c>
      <c r="L287" s="727">
        <v>0</v>
      </c>
      <c r="M287" s="726">
        <v>1</v>
      </c>
      <c r="N287" s="727">
        <v>14</v>
      </c>
      <c r="O287" s="726">
        <v>0</v>
      </c>
      <c r="P287" s="727">
        <v>0</v>
      </c>
      <c r="Q287" s="726">
        <v>0</v>
      </c>
      <c r="R287" s="727">
        <v>0</v>
      </c>
      <c r="S287" s="726">
        <v>0</v>
      </c>
      <c r="T287" s="727">
        <v>0</v>
      </c>
      <c r="U287" s="726">
        <v>0</v>
      </c>
      <c r="V287" s="727">
        <v>0</v>
      </c>
      <c r="W287" s="726">
        <v>0</v>
      </c>
      <c r="X287" s="727">
        <v>0</v>
      </c>
      <c r="Y287" s="726">
        <v>0</v>
      </c>
      <c r="Z287" s="727">
        <v>0</v>
      </c>
      <c r="AA287" s="726">
        <v>0</v>
      </c>
      <c r="AB287" s="728">
        <v>0</v>
      </c>
      <c r="AC287" s="729">
        <v>0</v>
      </c>
      <c r="AD287" s="727">
        <v>0</v>
      </c>
      <c r="AE287" s="726">
        <v>0</v>
      </c>
      <c r="AF287" s="730">
        <v>0</v>
      </c>
    </row>
    <row r="288" spans="1:36" ht="21.75" customHeight="1" x14ac:dyDescent="0.15">
      <c r="A288" s="569" t="s">
        <v>395</v>
      </c>
      <c r="B288" s="158" t="s">
        <v>88</v>
      </c>
      <c r="C288" s="257">
        <v>218</v>
      </c>
      <c r="D288" s="258">
        <v>2054.6999999999998</v>
      </c>
      <c r="E288" s="257">
        <v>218</v>
      </c>
      <c r="F288" s="258">
        <v>2054.6999999999998</v>
      </c>
      <c r="G288" s="257">
        <v>87</v>
      </c>
      <c r="H288" s="258">
        <v>88.4</v>
      </c>
      <c r="I288" s="257">
        <v>71</v>
      </c>
      <c r="J288" s="258">
        <v>319.39999999999998</v>
      </c>
      <c r="K288" s="257">
        <v>14</v>
      </c>
      <c r="L288" s="258">
        <v>127.9</v>
      </c>
      <c r="M288" s="257">
        <v>40</v>
      </c>
      <c r="N288" s="258">
        <v>653</v>
      </c>
      <c r="O288" s="257">
        <v>1</v>
      </c>
      <c r="P288" s="258">
        <v>29</v>
      </c>
      <c r="Q288" s="257">
        <v>0</v>
      </c>
      <c r="R288" s="258">
        <v>0</v>
      </c>
      <c r="S288" s="257">
        <v>5</v>
      </c>
      <c r="T288" s="258">
        <v>837</v>
      </c>
      <c r="U288" s="257">
        <v>0</v>
      </c>
      <c r="V288" s="258">
        <v>0</v>
      </c>
      <c r="W288" s="257">
        <v>0</v>
      </c>
      <c r="X288" s="258">
        <v>0</v>
      </c>
      <c r="Y288" s="257">
        <v>0</v>
      </c>
      <c r="Z288" s="258">
        <v>0</v>
      </c>
      <c r="AA288" s="257">
        <v>8</v>
      </c>
      <c r="AB288" s="259">
        <v>58.3</v>
      </c>
      <c r="AC288" s="260">
        <v>220</v>
      </c>
      <c r="AD288" s="258">
        <v>2012.8</v>
      </c>
      <c r="AE288" s="257">
        <v>0</v>
      </c>
      <c r="AF288" s="261">
        <v>0</v>
      </c>
    </row>
    <row r="289" spans="1:36" ht="21.75" customHeight="1" x14ac:dyDescent="0.15">
      <c r="A289" s="570"/>
      <c r="B289" s="123" t="s">
        <v>125</v>
      </c>
      <c r="C289" s="262">
        <v>167</v>
      </c>
      <c r="D289" s="263">
        <v>1501.1000000000001</v>
      </c>
      <c r="E289" s="262">
        <v>167</v>
      </c>
      <c r="F289" s="263">
        <v>1501.1000000000001</v>
      </c>
      <c r="G289" s="721">
        <v>87</v>
      </c>
      <c r="H289" s="722">
        <v>88.4</v>
      </c>
      <c r="I289" s="721">
        <v>48</v>
      </c>
      <c r="J289" s="722">
        <v>210.3</v>
      </c>
      <c r="K289" s="721">
        <v>8</v>
      </c>
      <c r="L289" s="722">
        <v>73.3</v>
      </c>
      <c r="M289" s="721">
        <v>18</v>
      </c>
      <c r="N289" s="722">
        <v>263.10000000000002</v>
      </c>
      <c r="O289" s="721">
        <v>1</v>
      </c>
      <c r="P289" s="722">
        <v>29</v>
      </c>
      <c r="Q289" s="721">
        <v>0</v>
      </c>
      <c r="R289" s="722">
        <v>0</v>
      </c>
      <c r="S289" s="721">
        <v>5</v>
      </c>
      <c r="T289" s="722">
        <v>837</v>
      </c>
      <c r="U289" s="721">
        <v>0</v>
      </c>
      <c r="V289" s="722">
        <v>0</v>
      </c>
      <c r="W289" s="721">
        <v>0</v>
      </c>
      <c r="X289" s="722">
        <v>0</v>
      </c>
      <c r="Y289" s="721">
        <v>0</v>
      </c>
      <c r="Z289" s="722">
        <v>0</v>
      </c>
      <c r="AA289" s="721">
        <v>8</v>
      </c>
      <c r="AB289" s="723">
        <v>58.3</v>
      </c>
      <c r="AC289" s="724">
        <v>184</v>
      </c>
      <c r="AD289" s="722">
        <v>1614</v>
      </c>
      <c r="AE289" s="721">
        <v>0</v>
      </c>
      <c r="AF289" s="725">
        <v>0</v>
      </c>
    </row>
    <row r="290" spans="1:36" ht="21.75" customHeight="1" x14ac:dyDescent="0.15">
      <c r="A290" s="576"/>
      <c r="B290" s="129" t="s">
        <v>126</v>
      </c>
      <c r="C290" s="58">
        <v>51</v>
      </c>
      <c r="D290" s="59">
        <v>553.59999999999991</v>
      </c>
      <c r="E290" s="58">
        <v>51</v>
      </c>
      <c r="F290" s="59">
        <v>553.59999999999991</v>
      </c>
      <c r="G290" s="726">
        <v>0</v>
      </c>
      <c r="H290" s="727">
        <v>0</v>
      </c>
      <c r="I290" s="726">
        <v>23</v>
      </c>
      <c r="J290" s="727">
        <v>109.1</v>
      </c>
      <c r="K290" s="726">
        <v>6</v>
      </c>
      <c r="L290" s="727">
        <v>54.6</v>
      </c>
      <c r="M290" s="726">
        <v>22</v>
      </c>
      <c r="N290" s="727">
        <v>389.9</v>
      </c>
      <c r="O290" s="726">
        <v>0</v>
      </c>
      <c r="P290" s="727">
        <v>0</v>
      </c>
      <c r="Q290" s="726">
        <v>0</v>
      </c>
      <c r="R290" s="727">
        <v>0</v>
      </c>
      <c r="S290" s="726">
        <v>0</v>
      </c>
      <c r="T290" s="727">
        <v>0</v>
      </c>
      <c r="U290" s="726">
        <v>0</v>
      </c>
      <c r="V290" s="727">
        <v>0</v>
      </c>
      <c r="W290" s="726">
        <v>0</v>
      </c>
      <c r="X290" s="727">
        <v>0</v>
      </c>
      <c r="Y290" s="726">
        <v>0</v>
      </c>
      <c r="Z290" s="727">
        <v>0</v>
      </c>
      <c r="AA290" s="726">
        <v>0</v>
      </c>
      <c r="AB290" s="728">
        <v>0</v>
      </c>
      <c r="AC290" s="729">
        <v>36</v>
      </c>
      <c r="AD290" s="727">
        <v>398.8</v>
      </c>
      <c r="AE290" s="726">
        <v>0</v>
      </c>
      <c r="AF290" s="730">
        <v>0</v>
      </c>
    </row>
    <row r="291" spans="1:36" ht="21.75" customHeight="1" x14ac:dyDescent="0.15">
      <c r="A291" s="569" t="s">
        <v>396</v>
      </c>
      <c r="B291" s="158" t="s">
        <v>88</v>
      </c>
      <c r="C291" s="257">
        <v>130</v>
      </c>
      <c r="D291" s="258">
        <v>902.40000000000009</v>
      </c>
      <c r="E291" s="257">
        <v>130</v>
      </c>
      <c r="F291" s="258">
        <v>902.40000000000009</v>
      </c>
      <c r="G291" s="257">
        <v>1</v>
      </c>
      <c r="H291" s="258">
        <v>1.1000000000000001</v>
      </c>
      <c r="I291" s="257">
        <v>75</v>
      </c>
      <c r="J291" s="258">
        <v>351.7</v>
      </c>
      <c r="K291" s="257">
        <v>42</v>
      </c>
      <c r="L291" s="258">
        <v>362.3</v>
      </c>
      <c r="M291" s="257">
        <v>12</v>
      </c>
      <c r="N291" s="258">
        <v>187.3</v>
      </c>
      <c r="O291" s="257">
        <v>0</v>
      </c>
      <c r="P291" s="258">
        <v>0</v>
      </c>
      <c r="Q291" s="257">
        <v>0</v>
      </c>
      <c r="R291" s="258">
        <v>0</v>
      </c>
      <c r="S291" s="257">
        <v>0</v>
      </c>
      <c r="T291" s="258">
        <v>0</v>
      </c>
      <c r="U291" s="257">
        <v>0</v>
      </c>
      <c r="V291" s="258">
        <v>0</v>
      </c>
      <c r="W291" s="257">
        <v>0</v>
      </c>
      <c r="X291" s="258">
        <v>0</v>
      </c>
      <c r="Y291" s="257">
        <v>0</v>
      </c>
      <c r="Z291" s="258">
        <v>0</v>
      </c>
      <c r="AA291" s="257">
        <v>0</v>
      </c>
      <c r="AB291" s="259">
        <v>0</v>
      </c>
      <c r="AC291" s="260">
        <v>135</v>
      </c>
      <c r="AD291" s="258">
        <v>948.5</v>
      </c>
      <c r="AE291" s="257">
        <v>0</v>
      </c>
      <c r="AF291" s="261">
        <v>0</v>
      </c>
    </row>
    <row r="292" spans="1:36" ht="21.75" customHeight="1" x14ac:dyDescent="0.15">
      <c r="A292" s="570"/>
      <c r="B292" s="123" t="s">
        <v>125</v>
      </c>
      <c r="C292" s="262">
        <v>42</v>
      </c>
      <c r="D292" s="263">
        <v>258.59999999999997</v>
      </c>
      <c r="E292" s="262">
        <v>42</v>
      </c>
      <c r="F292" s="263">
        <v>258.59999999999997</v>
      </c>
      <c r="G292" s="721">
        <v>1</v>
      </c>
      <c r="H292" s="722">
        <v>1.1000000000000001</v>
      </c>
      <c r="I292" s="721">
        <v>29</v>
      </c>
      <c r="J292" s="722">
        <v>136.1</v>
      </c>
      <c r="K292" s="721">
        <v>10</v>
      </c>
      <c r="L292" s="722">
        <v>82.7</v>
      </c>
      <c r="M292" s="721">
        <v>2</v>
      </c>
      <c r="N292" s="722">
        <v>38.700000000000003</v>
      </c>
      <c r="O292" s="721">
        <v>0</v>
      </c>
      <c r="P292" s="722">
        <v>0</v>
      </c>
      <c r="Q292" s="721">
        <v>0</v>
      </c>
      <c r="R292" s="722">
        <v>0</v>
      </c>
      <c r="S292" s="721">
        <v>0</v>
      </c>
      <c r="T292" s="722">
        <v>0</v>
      </c>
      <c r="U292" s="721">
        <v>0</v>
      </c>
      <c r="V292" s="722">
        <v>0</v>
      </c>
      <c r="W292" s="721">
        <v>0</v>
      </c>
      <c r="X292" s="722">
        <v>0</v>
      </c>
      <c r="Y292" s="721">
        <v>0</v>
      </c>
      <c r="Z292" s="722">
        <v>0</v>
      </c>
      <c r="AA292" s="721">
        <v>0</v>
      </c>
      <c r="AB292" s="723">
        <v>0</v>
      </c>
      <c r="AC292" s="724">
        <v>44</v>
      </c>
      <c r="AD292" s="722">
        <v>268.2</v>
      </c>
      <c r="AE292" s="721">
        <v>0</v>
      </c>
      <c r="AF292" s="725">
        <v>0</v>
      </c>
    </row>
    <row r="293" spans="1:36" ht="21.75" customHeight="1" thickBot="1" x14ac:dyDescent="0.2">
      <c r="A293" s="571"/>
      <c r="B293" s="144" t="s">
        <v>126</v>
      </c>
      <c r="C293" s="264">
        <v>88</v>
      </c>
      <c r="D293" s="265">
        <v>643.80000000000007</v>
      </c>
      <c r="E293" s="264">
        <v>88</v>
      </c>
      <c r="F293" s="265">
        <v>643.80000000000007</v>
      </c>
      <c r="G293" s="731">
        <v>0</v>
      </c>
      <c r="H293" s="732">
        <v>0</v>
      </c>
      <c r="I293" s="731">
        <v>46</v>
      </c>
      <c r="J293" s="732">
        <v>215.6</v>
      </c>
      <c r="K293" s="731">
        <v>32</v>
      </c>
      <c r="L293" s="732">
        <v>279.60000000000002</v>
      </c>
      <c r="M293" s="731">
        <v>10</v>
      </c>
      <c r="N293" s="732">
        <v>148.6</v>
      </c>
      <c r="O293" s="731">
        <v>0</v>
      </c>
      <c r="P293" s="732">
        <v>0</v>
      </c>
      <c r="Q293" s="731">
        <v>0</v>
      </c>
      <c r="R293" s="732">
        <v>0</v>
      </c>
      <c r="S293" s="731">
        <v>0</v>
      </c>
      <c r="T293" s="732">
        <v>0</v>
      </c>
      <c r="U293" s="731">
        <v>0</v>
      </c>
      <c r="V293" s="732">
        <v>0</v>
      </c>
      <c r="W293" s="731">
        <v>0</v>
      </c>
      <c r="X293" s="732">
        <v>0</v>
      </c>
      <c r="Y293" s="731">
        <v>0</v>
      </c>
      <c r="Z293" s="732">
        <v>0</v>
      </c>
      <c r="AA293" s="731">
        <v>0</v>
      </c>
      <c r="AB293" s="733">
        <v>0</v>
      </c>
      <c r="AC293" s="734">
        <v>91</v>
      </c>
      <c r="AD293" s="732">
        <v>680.3</v>
      </c>
      <c r="AE293" s="731">
        <v>0</v>
      </c>
      <c r="AF293" s="735">
        <v>0</v>
      </c>
    </row>
    <row r="294" spans="1:36" ht="30" customHeight="1" x14ac:dyDescent="0.15">
      <c r="E294" s="738"/>
      <c r="F294" s="738"/>
      <c r="G294" s="738"/>
      <c r="H294" s="738"/>
      <c r="I294" s="738"/>
      <c r="J294" s="738"/>
      <c r="K294" s="738"/>
      <c r="L294" s="738"/>
      <c r="M294" s="738"/>
      <c r="N294" s="738"/>
      <c r="O294" s="738"/>
      <c r="P294" s="738"/>
      <c r="Q294" s="738"/>
      <c r="R294" s="738"/>
      <c r="S294" s="738"/>
      <c r="T294" s="738"/>
      <c r="U294" s="738"/>
      <c r="V294" s="738"/>
      <c r="W294" s="738"/>
      <c r="X294" s="738"/>
      <c r="Y294" s="738"/>
      <c r="Z294" s="738"/>
      <c r="AA294" s="738"/>
      <c r="AB294" s="738"/>
      <c r="AC294" s="738"/>
      <c r="AD294" s="738"/>
      <c r="AE294" s="738"/>
      <c r="AF294" s="738"/>
    </row>
    <row r="295" spans="1:36" ht="30" customHeight="1" x14ac:dyDescent="0.15">
      <c r="E295" s="738"/>
      <c r="F295" s="738"/>
      <c r="G295" s="738"/>
      <c r="H295" s="738"/>
      <c r="I295" s="738"/>
      <c r="J295" s="738"/>
      <c r="K295" s="738"/>
      <c r="L295" s="738"/>
      <c r="M295" s="738"/>
      <c r="N295" s="738"/>
      <c r="O295" s="738"/>
      <c r="P295" s="738"/>
      <c r="Q295" s="738"/>
      <c r="R295" s="738"/>
      <c r="S295" s="738"/>
      <c r="T295" s="738"/>
      <c r="U295" s="738"/>
      <c r="V295" s="738"/>
      <c r="W295" s="738"/>
      <c r="X295" s="738"/>
      <c r="Y295" s="738"/>
      <c r="Z295" s="738"/>
      <c r="AA295" s="738"/>
      <c r="AB295" s="738"/>
      <c r="AC295" s="738"/>
      <c r="AD295" s="738"/>
      <c r="AE295" s="738"/>
      <c r="AF295" s="738"/>
    </row>
    <row r="296" spans="1:36" ht="14.25" customHeight="1" thickBot="1" x14ac:dyDescent="0.2">
      <c r="A296" s="239" t="s">
        <v>397</v>
      </c>
      <c r="B296" s="239"/>
      <c r="C296" s="239"/>
      <c r="D296" s="239"/>
      <c r="E296" s="775"/>
      <c r="F296" s="775"/>
      <c r="G296" s="737"/>
      <c r="H296" s="737"/>
      <c r="I296" s="737"/>
      <c r="J296" s="737"/>
      <c r="K296" s="737"/>
      <c r="L296" s="737"/>
      <c r="M296" s="737"/>
      <c r="N296" s="737"/>
      <c r="O296" s="737"/>
      <c r="P296" s="737"/>
      <c r="Q296" s="737"/>
      <c r="R296" s="737"/>
      <c r="S296" s="737"/>
      <c r="T296" s="737"/>
      <c r="U296" s="737"/>
      <c r="V296" s="737"/>
      <c r="W296" s="737"/>
      <c r="X296" s="737"/>
      <c r="Y296" s="737"/>
      <c r="Z296" s="737"/>
      <c r="AA296" s="737"/>
      <c r="AB296" s="739"/>
      <c r="AC296" s="740"/>
      <c r="AD296" s="740"/>
      <c r="AE296" s="740"/>
      <c r="AF296" s="741" t="s">
        <v>289</v>
      </c>
    </row>
    <row r="297" spans="1:36" ht="26.25" customHeight="1" x14ac:dyDescent="0.4">
      <c r="A297" s="587" t="s">
        <v>290</v>
      </c>
      <c r="B297" s="590" t="s">
        <v>109</v>
      </c>
      <c r="C297" s="577" t="s">
        <v>291</v>
      </c>
      <c r="D297" s="578"/>
      <c r="E297" s="742" t="s">
        <v>292</v>
      </c>
      <c r="F297" s="743"/>
      <c r="G297" s="743"/>
      <c r="H297" s="743"/>
      <c r="I297" s="743"/>
      <c r="J297" s="743"/>
      <c r="K297" s="743"/>
      <c r="L297" s="743"/>
      <c r="M297" s="743"/>
      <c r="N297" s="743"/>
      <c r="O297" s="743"/>
      <c r="P297" s="743"/>
      <c r="Q297" s="743" t="s">
        <v>293</v>
      </c>
      <c r="R297" s="743"/>
      <c r="S297" s="743"/>
      <c r="T297" s="743"/>
      <c r="U297" s="743"/>
      <c r="V297" s="743"/>
      <c r="W297" s="743"/>
      <c r="X297" s="744"/>
      <c r="Y297" s="745" t="s">
        <v>294</v>
      </c>
      <c r="Z297" s="746"/>
      <c r="AA297" s="747" t="s">
        <v>295</v>
      </c>
      <c r="AB297" s="748"/>
      <c r="AC297" s="711" t="str">
        <f>'１－５'!$L$3</f>
        <v>令和３年</v>
      </c>
      <c r="AD297" s="749"/>
      <c r="AE297" s="749"/>
      <c r="AF297" s="750"/>
      <c r="AJ297" s="97"/>
    </row>
    <row r="298" spans="1:36" ht="26.25" customHeight="1" x14ac:dyDescent="0.15">
      <c r="A298" s="588"/>
      <c r="B298" s="591"/>
      <c r="C298" s="572" t="s">
        <v>296</v>
      </c>
      <c r="D298" s="515"/>
      <c r="E298" s="751" t="s">
        <v>297</v>
      </c>
      <c r="F298" s="752"/>
      <c r="G298" s="753" t="s">
        <v>298</v>
      </c>
      <c r="H298" s="752"/>
      <c r="I298" s="753" t="s">
        <v>299</v>
      </c>
      <c r="J298" s="752"/>
      <c r="K298" s="754" t="s">
        <v>300</v>
      </c>
      <c r="L298" s="755"/>
      <c r="M298" s="754" t="s">
        <v>301</v>
      </c>
      <c r="N298" s="755"/>
      <c r="O298" s="754" t="s">
        <v>302</v>
      </c>
      <c r="P298" s="755"/>
      <c r="Q298" s="754" t="s">
        <v>303</v>
      </c>
      <c r="R298" s="755"/>
      <c r="S298" s="754" t="s">
        <v>304</v>
      </c>
      <c r="T298" s="755"/>
      <c r="U298" s="754" t="s">
        <v>305</v>
      </c>
      <c r="V298" s="755"/>
      <c r="W298" s="754" t="s">
        <v>306</v>
      </c>
      <c r="X298" s="755"/>
      <c r="Y298" s="756" t="s">
        <v>122</v>
      </c>
      <c r="Z298" s="757"/>
      <c r="AA298" s="758"/>
      <c r="AB298" s="759"/>
      <c r="AC298" s="760" t="s">
        <v>307</v>
      </c>
      <c r="AD298" s="755"/>
      <c r="AE298" s="753" t="s">
        <v>308</v>
      </c>
      <c r="AF298" s="761"/>
    </row>
    <row r="299" spans="1:36" ht="26.25" customHeight="1" x14ac:dyDescent="0.15">
      <c r="A299" s="589"/>
      <c r="B299" s="592"/>
      <c r="C299" s="15" t="s">
        <v>309</v>
      </c>
      <c r="D299" s="15" t="s">
        <v>310</v>
      </c>
      <c r="E299" s="762" t="s">
        <v>309</v>
      </c>
      <c r="F299" s="762" t="s">
        <v>310</v>
      </c>
      <c r="G299" s="762" t="s">
        <v>309</v>
      </c>
      <c r="H299" s="762" t="s">
        <v>310</v>
      </c>
      <c r="I299" s="762" t="s">
        <v>309</v>
      </c>
      <c r="J299" s="762" t="s">
        <v>310</v>
      </c>
      <c r="K299" s="762" t="s">
        <v>309</v>
      </c>
      <c r="L299" s="762" t="s">
        <v>310</v>
      </c>
      <c r="M299" s="762" t="s">
        <v>309</v>
      </c>
      <c r="N299" s="762" t="s">
        <v>310</v>
      </c>
      <c r="O299" s="762" t="s">
        <v>309</v>
      </c>
      <c r="P299" s="762" t="s">
        <v>310</v>
      </c>
      <c r="Q299" s="762" t="s">
        <v>309</v>
      </c>
      <c r="R299" s="762" t="s">
        <v>310</v>
      </c>
      <c r="S299" s="762" t="s">
        <v>309</v>
      </c>
      <c r="T299" s="762" t="s">
        <v>310</v>
      </c>
      <c r="U299" s="762" t="s">
        <v>309</v>
      </c>
      <c r="V299" s="762" t="s">
        <v>310</v>
      </c>
      <c r="W299" s="762" t="s">
        <v>309</v>
      </c>
      <c r="X299" s="762" t="s">
        <v>310</v>
      </c>
      <c r="Y299" s="762" t="s">
        <v>309</v>
      </c>
      <c r="Z299" s="762" t="s">
        <v>310</v>
      </c>
      <c r="AA299" s="762" t="s">
        <v>309</v>
      </c>
      <c r="AB299" s="763" t="s">
        <v>310</v>
      </c>
      <c r="AC299" s="764" t="s">
        <v>309</v>
      </c>
      <c r="AD299" s="762" t="s">
        <v>310</v>
      </c>
      <c r="AE299" s="762" t="s">
        <v>309</v>
      </c>
      <c r="AF299" s="765" t="s">
        <v>310</v>
      </c>
    </row>
    <row r="300" spans="1:36" ht="21.75" customHeight="1" x14ac:dyDescent="0.15">
      <c r="A300" s="569" t="s">
        <v>398</v>
      </c>
      <c r="B300" s="158" t="s">
        <v>88</v>
      </c>
      <c r="C300" s="257">
        <v>953</v>
      </c>
      <c r="D300" s="258">
        <v>3754.2</v>
      </c>
      <c r="E300" s="257">
        <v>734</v>
      </c>
      <c r="F300" s="258">
        <v>3687.2</v>
      </c>
      <c r="G300" s="257">
        <v>360</v>
      </c>
      <c r="H300" s="258">
        <v>291</v>
      </c>
      <c r="I300" s="257">
        <v>147</v>
      </c>
      <c r="J300" s="258">
        <v>665.2</v>
      </c>
      <c r="K300" s="257">
        <v>116</v>
      </c>
      <c r="L300" s="258">
        <v>946.2</v>
      </c>
      <c r="M300" s="257">
        <v>111</v>
      </c>
      <c r="N300" s="258">
        <v>1784.8</v>
      </c>
      <c r="O300" s="257">
        <v>0</v>
      </c>
      <c r="P300" s="258">
        <v>0</v>
      </c>
      <c r="Q300" s="257">
        <v>0</v>
      </c>
      <c r="R300" s="258">
        <v>0</v>
      </c>
      <c r="S300" s="257">
        <v>0</v>
      </c>
      <c r="T300" s="258">
        <v>0</v>
      </c>
      <c r="U300" s="257">
        <v>0</v>
      </c>
      <c r="V300" s="258">
        <v>0</v>
      </c>
      <c r="W300" s="257">
        <v>0</v>
      </c>
      <c r="X300" s="258">
        <v>0</v>
      </c>
      <c r="Y300" s="257">
        <v>219</v>
      </c>
      <c r="Z300" s="258">
        <v>67</v>
      </c>
      <c r="AA300" s="257">
        <v>25</v>
      </c>
      <c r="AB300" s="259">
        <v>110.8</v>
      </c>
      <c r="AC300" s="260">
        <v>783</v>
      </c>
      <c r="AD300" s="258">
        <v>4055.8999999999996</v>
      </c>
      <c r="AE300" s="257">
        <v>226</v>
      </c>
      <c r="AF300" s="261">
        <v>69.099999999999994</v>
      </c>
    </row>
    <row r="301" spans="1:36" ht="21.75" customHeight="1" x14ac:dyDescent="0.15">
      <c r="A301" s="570"/>
      <c r="B301" s="123" t="s">
        <v>125</v>
      </c>
      <c r="C301" s="262">
        <v>836</v>
      </c>
      <c r="D301" s="263">
        <v>2594.3999999999996</v>
      </c>
      <c r="E301" s="262">
        <v>617</v>
      </c>
      <c r="F301" s="263">
        <v>2527.3999999999996</v>
      </c>
      <c r="G301" s="721">
        <v>360</v>
      </c>
      <c r="H301" s="722">
        <v>291</v>
      </c>
      <c r="I301" s="721">
        <v>115</v>
      </c>
      <c r="J301" s="722">
        <v>512.4</v>
      </c>
      <c r="K301" s="721">
        <v>68</v>
      </c>
      <c r="L301" s="722">
        <v>532.70000000000005</v>
      </c>
      <c r="M301" s="721">
        <v>74</v>
      </c>
      <c r="N301" s="722">
        <v>1191.3</v>
      </c>
      <c r="O301" s="721">
        <v>0</v>
      </c>
      <c r="P301" s="722">
        <v>0</v>
      </c>
      <c r="Q301" s="721">
        <v>0</v>
      </c>
      <c r="R301" s="722">
        <v>0</v>
      </c>
      <c r="S301" s="721">
        <v>0</v>
      </c>
      <c r="T301" s="722">
        <v>0</v>
      </c>
      <c r="U301" s="721">
        <v>0</v>
      </c>
      <c r="V301" s="722">
        <v>0</v>
      </c>
      <c r="W301" s="721">
        <v>0</v>
      </c>
      <c r="X301" s="722">
        <v>0</v>
      </c>
      <c r="Y301" s="721">
        <v>219</v>
      </c>
      <c r="Z301" s="722">
        <v>67</v>
      </c>
      <c r="AA301" s="721">
        <v>25</v>
      </c>
      <c r="AB301" s="723">
        <v>110.8</v>
      </c>
      <c r="AC301" s="724">
        <v>627</v>
      </c>
      <c r="AD301" s="722">
        <v>2506.6</v>
      </c>
      <c r="AE301" s="721">
        <v>226</v>
      </c>
      <c r="AF301" s="725">
        <v>69.099999999999994</v>
      </c>
    </row>
    <row r="302" spans="1:36" ht="21.75" customHeight="1" x14ac:dyDescent="0.15">
      <c r="A302" s="576"/>
      <c r="B302" s="129" t="s">
        <v>126</v>
      </c>
      <c r="C302" s="58">
        <v>117</v>
      </c>
      <c r="D302" s="59">
        <v>1159.8</v>
      </c>
      <c r="E302" s="58">
        <v>117</v>
      </c>
      <c r="F302" s="59">
        <v>1159.8</v>
      </c>
      <c r="G302" s="726">
        <v>0</v>
      </c>
      <c r="H302" s="727">
        <v>0</v>
      </c>
      <c r="I302" s="726">
        <v>32</v>
      </c>
      <c r="J302" s="727">
        <v>152.80000000000001</v>
      </c>
      <c r="K302" s="726">
        <v>48</v>
      </c>
      <c r="L302" s="727">
        <v>413.5</v>
      </c>
      <c r="M302" s="726">
        <v>37</v>
      </c>
      <c r="N302" s="727">
        <v>593.5</v>
      </c>
      <c r="O302" s="726">
        <v>0</v>
      </c>
      <c r="P302" s="727">
        <v>0</v>
      </c>
      <c r="Q302" s="726">
        <v>0</v>
      </c>
      <c r="R302" s="727">
        <v>0</v>
      </c>
      <c r="S302" s="726">
        <v>0</v>
      </c>
      <c r="T302" s="727">
        <v>0</v>
      </c>
      <c r="U302" s="726">
        <v>0</v>
      </c>
      <c r="V302" s="727">
        <v>0</v>
      </c>
      <c r="W302" s="726">
        <v>0</v>
      </c>
      <c r="X302" s="727">
        <v>0</v>
      </c>
      <c r="Y302" s="726">
        <v>0</v>
      </c>
      <c r="Z302" s="727">
        <v>0</v>
      </c>
      <c r="AA302" s="726">
        <v>0</v>
      </c>
      <c r="AB302" s="728">
        <v>0</v>
      </c>
      <c r="AC302" s="729">
        <v>156</v>
      </c>
      <c r="AD302" s="727">
        <v>1549.3</v>
      </c>
      <c r="AE302" s="726">
        <v>0</v>
      </c>
      <c r="AF302" s="730">
        <v>0</v>
      </c>
    </row>
    <row r="303" spans="1:36" ht="21.75" customHeight="1" x14ac:dyDescent="0.15">
      <c r="A303" s="569" t="s">
        <v>399</v>
      </c>
      <c r="B303" s="158" t="s">
        <v>88</v>
      </c>
      <c r="C303" s="257">
        <v>436</v>
      </c>
      <c r="D303" s="258">
        <v>2009.8999999999999</v>
      </c>
      <c r="E303" s="257">
        <v>427</v>
      </c>
      <c r="F303" s="258">
        <v>2005.8999999999999</v>
      </c>
      <c r="G303" s="257">
        <v>235</v>
      </c>
      <c r="H303" s="258">
        <v>176.6</v>
      </c>
      <c r="I303" s="257">
        <v>63</v>
      </c>
      <c r="J303" s="258">
        <v>286</v>
      </c>
      <c r="K303" s="257">
        <v>72</v>
      </c>
      <c r="L303" s="258">
        <v>586.29999999999995</v>
      </c>
      <c r="M303" s="257">
        <v>57</v>
      </c>
      <c r="N303" s="258">
        <v>957</v>
      </c>
      <c r="O303" s="257">
        <v>0</v>
      </c>
      <c r="P303" s="258">
        <v>0</v>
      </c>
      <c r="Q303" s="257">
        <v>0</v>
      </c>
      <c r="R303" s="258">
        <v>0</v>
      </c>
      <c r="S303" s="257">
        <v>0</v>
      </c>
      <c r="T303" s="258">
        <v>0</v>
      </c>
      <c r="U303" s="257">
        <v>0</v>
      </c>
      <c r="V303" s="258">
        <v>0</v>
      </c>
      <c r="W303" s="257">
        <v>0</v>
      </c>
      <c r="X303" s="258">
        <v>0</v>
      </c>
      <c r="Y303" s="257">
        <v>9</v>
      </c>
      <c r="Z303" s="258">
        <v>4</v>
      </c>
      <c r="AA303" s="257">
        <v>11</v>
      </c>
      <c r="AB303" s="259">
        <v>29.8</v>
      </c>
      <c r="AC303" s="260">
        <v>452</v>
      </c>
      <c r="AD303" s="258">
        <v>2257.6999999999998</v>
      </c>
      <c r="AE303" s="257">
        <v>11</v>
      </c>
      <c r="AF303" s="261">
        <v>4.5999999999999996</v>
      </c>
    </row>
    <row r="304" spans="1:36" ht="21.75" customHeight="1" x14ac:dyDescent="0.15">
      <c r="A304" s="570"/>
      <c r="B304" s="123" t="s">
        <v>125</v>
      </c>
      <c r="C304" s="262">
        <v>346</v>
      </c>
      <c r="D304" s="263">
        <v>1097.5999999999999</v>
      </c>
      <c r="E304" s="262">
        <v>337</v>
      </c>
      <c r="F304" s="263">
        <v>1093.5999999999999</v>
      </c>
      <c r="G304" s="721">
        <v>235</v>
      </c>
      <c r="H304" s="722">
        <v>176.6</v>
      </c>
      <c r="I304" s="721">
        <v>41</v>
      </c>
      <c r="J304" s="722">
        <v>181.6</v>
      </c>
      <c r="K304" s="721">
        <v>34</v>
      </c>
      <c r="L304" s="722">
        <v>261.89999999999998</v>
      </c>
      <c r="M304" s="721">
        <v>27</v>
      </c>
      <c r="N304" s="722">
        <v>473.5</v>
      </c>
      <c r="O304" s="721">
        <v>0</v>
      </c>
      <c r="P304" s="722">
        <v>0</v>
      </c>
      <c r="Q304" s="721">
        <v>0</v>
      </c>
      <c r="R304" s="722">
        <v>0</v>
      </c>
      <c r="S304" s="721">
        <v>0</v>
      </c>
      <c r="T304" s="722">
        <v>0</v>
      </c>
      <c r="U304" s="721">
        <v>0</v>
      </c>
      <c r="V304" s="722">
        <v>0</v>
      </c>
      <c r="W304" s="721">
        <v>0</v>
      </c>
      <c r="X304" s="722">
        <v>0</v>
      </c>
      <c r="Y304" s="721">
        <v>9</v>
      </c>
      <c r="Z304" s="722">
        <v>4</v>
      </c>
      <c r="AA304" s="721">
        <v>11</v>
      </c>
      <c r="AB304" s="723">
        <v>29.8</v>
      </c>
      <c r="AC304" s="724">
        <v>341</v>
      </c>
      <c r="AD304" s="722">
        <v>1087.2</v>
      </c>
      <c r="AE304" s="721">
        <v>11</v>
      </c>
      <c r="AF304" s="725">
        <v>4.5999999999999996</v>
      </c>
    </row>
    <row r="305" spans="1:32" ht="21.75" customHeight="1" x14ac:dyDescent="0.15">
      <c r="A305" s="576"/>
      <c r="B305" s="129" t="s">
        <v>126</v>
      </c>
      <c r="C305" s="58">
        <v>90</v>
      </c>
      <c r="D305" s="59">
        <v>912.3</v>
      </c>
      <c r="E305" s="58">
        <v>90</v>
      </c>
      <c r="F305" s="59">
        <v>912.3</v>
      </c>
      <c r="G305" s="726">
        <v>0</v>
      </c>
      <c r="H305" s="727">
        <v>0</v>
      </c>
      <c r="I305" s="726">
        <v>22</v>
      </c>
      <c r="J305" s="727">
        <v>104.4</v>
      </c>
      <c r="K305" s="726">
        <v>38</v>
      </c>
      <c r="L305" s="727">
        <v>324.39999999999998</v>
      </c>
      <c r="M305" s="726">
        <v>30</v>
      </c>
      <c r="N305" s="727">
        <v>483.5</v>
      </c>
      <c r="O305" s="726">
        <v>0</v>
      </c>
      <c r="P305" s="727">
        <v>0</v>
      </c>
      <c r="Q305" s="726">
        <v>0</v>
      </c>
      <c r="R305" s="727">
        <v>0</v>
      </c>
      <c r="S305" s="726">
        <v>0</v>
      </c>
      <c r="T305" s="727">
        <v>0</v>
      </c>
      <c r="U305" s="726">
        <v>0</v>
      </c>
      <c r="V305" s="727">
        <v>0</v>
      </c>
      <c r="W305" s="726">
        <v>0</v>
      </c>
      <c r="X305" s="727">
        <v>0</v>
      </c>
      <c r="Y305" s="726">
        <v>0</v>
      </c>
      <c r="Z305" s="727">
        <v>0</v>
      </c>
      <c r="AA305" s="726">
        <v>0</v>
      </c>
      <c r="AB305" s="728">
        <v>0</v>
      </c>
      <c r="AC305" s="729">
        <v>111</v>
      </c>
      <c r="AD305" s="727">
        <v>1170.5</v>
      </c>
      <c r="AE305" s="726">
        <v>0</v>
      </c>
      <c r="AF305" s="730">
        <v>0</v>
      </c>
    </row>
    <row r="306" spans="1:32" ht="21.75" customHeight="1" x14ac:dyDescent="0.15">
      <c r="A306" s="569" t="s">
        <v>400</v>
      </c>
      <c r="B306" s="158" t="s">
        <v>88</v>
      </c>
      <c r="C306" s="257">
        <v>65</v>
      </c>
      <c r="D306" s="258">
        <v>119</v>
      </c>
      <c r="E306" s="257">
        <v>65</v>
      </c>
      <c r="F306" s="258">
        <v>119</v>
      </c>
      <c r="G306" s="257">
        <v>51</v>
      </c>
      <c r="H306" s="258">
        <v>47.4</v>
      </c>
      <c r="I306" s="257">
        <v>13</v>
      </c>
      <c r="J306" s="258">
        <v>52.6</v>
      </c>
      <c r="K306" s="257">
        <v>0</v>
      </c>
      <c r="L306" s="258">
        <v>0</v>
      </c>
      <c r="M306" s="257">
        <v>1</v>
      </c>
      <c r="N306" s="258">
        <v>19</v>
      </c>
      <c r="O306" s="257">
        <v>0</v>
      </c>
      <c r="P306" s="258">
        <v>0</v>
      </c>
      <c r="Q306" s="257">
        <v>0</v>
      </c>
      <c r="R306" s="258">
        <v>0</v>
      </c>
      <c r="S306" s="257">
        <v>0</v>
      </c>
      <c r="T306" s="258">
        <v>0</v>
      </c>
      <c r="U306" s="257">
        <v>0</v>
      </c>
      <c r="V306" s="258">
        <v>0</v>
      </c>
      <c r="W306" s="257">
        <v>0</v>
      </c>
      <c r="X306" s="258">
        <v>0</v>
      </c>
      <c r="Y306" s="257">
        <v>0</v>
      </c>
      <c r="Z306" s="258">
        <v>0</v>
      </c>
      <c r="AA306" s="257">
        <v>0</v>
      </c>
      <c r="AB306" s="259">
        <v>0</v>
      </c>
      <c r="AC306" s="260">
        <v>67</v>
      </c>
      <c r="AD306" s="258">
        <v>136.80000000000001</v>
      </c>
      <c r="AE306" s="257">
        <v>0</v>
      </c>
      <c r="AF306" s="261">
        <v>0</v>
      </c>
    </row>
    <row r="307" spans="1:32" ht="21.75" customHeight="1" x14ac:dyDescent="0.15">
      <c r="A307" s="570"/>
      <c r="B307" s="123" t="s">
        <v>125</v>
      </c>
      <c r="C307" s="262">
        <v>64</v>
      </c>
      <c r="D307" s="263">
        <v>100</v>
      </c>
      <c r="E307" s="262">
        <v>64</v>
      </c>
      <c r="F307" s="263">
        <v>100</v>
      </c>
      <c r="G307" s="721">
        <v>51</v>
      </c>
      <c r="H307" s="722">
        <v>47.4</v>
      </c>
      <c r="I307" s="721">
        <v>13</v>
      </c>
      <c r="J307" s="722">
        <v>52.6</v>
      </c>
      <c r="K307" s="721">
        <v>0</v>
      </c>
      <c r="L307" s="722">
        <v>0</v>
      </c>
      <c r="M307" s="721">
        <v>0</v>
      </c>
      <c r="N307" s="722">
        <v>0</v>
      </c>
      <c r="O307" s="721">
        <v>0</v>
      </c>
      <c r="P307" s="722">
        <v>0</v>
      </c>
      <c r="Q307" s="721">
        <v>0</v>
      </c>
      <c r="R307" s="722">
        <v>0</v>
      </c>
      <c r="S307" s="721">
        <v>0</v>
      </c>
      <c r="T307" s="722">
        <v>0</v>
      </c>
      <c r="U307" s="721">
        <v>0</v>
      </c>
      <c r="V307" s="722">
        <v>0</v>
      </c>
      <c r="W307" s="721">
        <v>0</v>
      </c>
      <c r="X307" s="722">
        <v>0</v>
      </c>
      <c r="Y307" s="721">
        <v>0</v>
      </c>
      <c r="Z307" s="722">
        <v>0</v>
      </c>
      <c r="AA307" s="721">
        <v>0</v>
      </c>
      <c r="AB307" s="723">
        <v>0</v>
      </c>
      <c r="AC307" s="724">
        <v>65</v>
      </c>
      <c r="AD307" s="722">
        <v>98.800000000000011</v>
      </c>
      <c r="AE307" s="721">
        <v>0</v>
      </c>
      <c r="AF307" s="725">
        <v>0</v>
      </c>
    </row>
    <row r="308" spans="1:32" ht="21.75" customHeight="1" x14ac:dyDescent="0.15">
      <c r="A308" s="576"/>
      <c r="B308" s="129" t="s">
        <v>126</v>
      </c>
      <c r="C308" s="58">
        <v>1</v>
      </c>
      <c r="D308" s="59">
        <v>19</v>
      </c>
      <c r="E308" s="58">
        <v>1</v>
      </c>
      <c r="F308" s="59">
        <v>19</v>
      </c>
      <c r="G308" s="726">
        <v>0</v>
      </c>
      <c r="H308" s="727">
        <v>0</v>
      </c>
      <c r="I308" s="726">
        <v>0</v>
      </c>
      <c r="J308" s="727">
        <v>0</v>
      </c>
      <c r="K308" s="726">
        <v>0</v>
      </c>
      <c r="L308" s="727">
        <v>0</v>
      </c>
      <c r="M308" s="726">
        <v>1</v>
      </c>
      <c r="N308" s="727">
        <v>19</v>
      </c>
      <c r="O308" s="726">
        <v>0</v>
      </c>
      <c r="P308" s="727">
        <v>0</v>
      </c>
      <c r="Q308" s="726">
        <v>0</v>
      </c>
      <c r="R308" s="727">
        <v>0</v>
      </c>
      <c r="S308" s="726">
        <v>0</v>
      </c>
      <c r="T308" s="727">
        <v>0</v>
      </c>
      <c r="U308" s="726">
        <v>0</v>
      </c>
      <c r="V308" s="727">
        <v>0</v>
      </c>
      <c r="W308" s="726">
        <v>0</v>
      </c>
      <c r="X308" s="727">
        <v>0</v>
      </c>
      <c r="Y308" s="726">
        <v>0</v>
      </c>
      <c r="Z308" s="727">
        <v>0</v>
      </c>
      <c r="AA308" s="726">
        <v>0</v>
      </c>
      <c r="AB308" s="728">
        <v>0</v>
      </c>
      <c r="AC308" s="729">
        <v>2</v>
      </c>
      <c r="AD308" s="727">
        <v>38</v>
      </c>
      <c r="AE308" s="726">
        <v>0</v>
      </c>
      <c r="AF308" s="730">
        <v>0</v>
      </c>
    </row>
    <row r="309" spans="1:32" ht="21.75" customHeight="1" x14ac:dyDescent="0.15">
      <c r="A309" s="569" t="s">
        <v>401</v>
      </c>
      <c r="B309" s="158" t="s">
        <v>88</v>
      </c>
      <c r="C309" s="257">
        <v>452</v>
      </c>
      <c r="D309" s="258">
        <v>1625.3</v>
      </c>
      <c r="E309" s="257">
        <v>242</v>
      </c>
      <c r="F309" s="258">
        <v>1562.3</v>
      </c>
      <c r="G309" s="257">
        <v>74</v>
      </c>
      <c r="H309" s="258">
        <v>67</v>
      </c>
      <c r="I309" s="257">
        <v>71</v>
      </c>
      <c r="J309" s="258">
        <v>326.59999999999997</v>
      </c>
      <c r="K309" s="257">
        <v>44</v>
      </c>
      <c r="L309" s="258">
        <v>359.9</v>
      </c>
      <c r="M309" s="257">
        <v>53</v>
      </c>
      <c r="N309" s="258">
        <v>808.8</v>
      </c>
      <c r="O309" s="257">
        <v>0</v>
      </c>
      <c r="P309" s="258">
        <v>0</v>
      </c>
      <c r="Q309" s="257">
        <v>0</v>
      </c>
      <c r="R309" s="258">
        <v>0</v>
      </c>
      <c r="S309" s="257">
        <v>0</v>
      </c>
      <c r="T309" s="258">
        <v>0</v>
      </c>
      <c r="U309" s="257">
        <v>0</v>
      </c>
      <c r="V309" s="258">
        <v>0</v>
      </c>
      <c r="W309" s="257">
        <v>0</v>
      </c>
      <c r="X309" s="258">
        <v>0</v>
      </c>
      <c r="Y309" s="257">
        <v>210</v>
      </c>
      <c r="Z309" s="258">
        <v>63</v>
      </c>
      <c r="AA309" s="257">
        <v>14</v>
      </c>
      <c r="AB309" s="259">
        <v>81</v>
      </c>
      <c r="AC309" s="260">
        <v>264</v>
      </c>
      <c r="AD309" s="258">
        <v>1661.3999999999999</v>
      </c>
      <c r="AE309" s="257">
        <v>215</v>
      </c>
      <c r="AF309" s="261">
        <v>64.5</v>
      </c>
    </row>
    <row r="310" spans="1:32" ht="21.75" customHeight="1" x14ac:dyDescent="0.15">
      <c r="A310" s="570"/>
      <c r="B310" s="123" t="s">
        <v>125</v>
      </c>
      <c r="C310" s="262">
        <v>426</v>
      </c>
      <c r="D310" s="263">
        <v>1396.8</v>
      </c>
      <c r="E310" s="262">
        <v>216</v>
      </c>
      <c r="F310" s="263">
        <v>1333.8</v>
      </c>
      <c r="G310" s="721">
        <v>74</v>
      </c>
      <c r="H310" s="722">
        <v>67</v>
      </c>
      <c r="I310" s="721">
        <v>61</v>
      </c>
      <c r="J310" s="722">
        <v>278.2</v>
      </c>
      <c r="K310" s="721">
        <v>34</v>
      </c>
      <c r="L310" s="722">
        <v>270.8</v>
      </c>
      <c r="M310" s="721">
        <v>47</v>
      </c>
      <c r="N310" s="722">
        <v>717.8</v>
      </c>
      <c r="O310" s="721">
        <v>0</v>
      </c>
      <c r="P310" s="722">
        <v>0</v>
      </c>
      <c r="Q310" s="721">
        <v>0</v>
      </c>
      <c r="R310" s="722">
        <v>0</v>
      </c>
      <c r="S310" s="721">
        <v>0</v>
      </c>
      <c r="T310" s="722">
        <v>0</v>
      </c>
      <c r="U310" s="721">
        <v>0</v>
      </c>
      <c r="V310" s="722">
        <v>0</v>
      </c>
      <c r="W310" s="721">
        <v>0</v>
      </c>
      <c r="X310" s="722">
        <v>0</v>
      </c>
      <c r="Y310" s="721">
        <v>210</v>
      </c>
      <c r="Z310" s="722">
        <v>63</v>
      </c>
      <c r="AA310" s="721">
        <v>14</v>
      </c>
      <c r="AB310" s="723">
        <v>81</v>
      </c>
      <c r="AC310" s="724">
        <v>221</v>
      </c>
      <c r="AD310" s="722">
        <v>1320.6</v>
      </c>
      <c r="AE310" s="721">
        <v>215</v>
      </c>
      <c r="AF310" s="725">
        <v>64.5</v>
      </c>
    </row>
    <row r="311" spans="1:32" ht="21.75" customHeight="1" thickBot="1" x14ac:dyDescent="0.2">
      <c r="A311" s="571"/>
      <c r="B311" s="144" t="s">
        <v>126</v>
      </c>
      <c r="C311" s="264">
        <v>26</v>
      </c>
      <c r="D311" s="265">
        <v>228.5</v>
      </c>
      <c r="E311" s="264">
        <v>26</v>
      </c>
      <c r="F311" s="265">
        <v>228.5</v>
      </c>
      <c r="G311" s="731">
        <v>0</v>
      </c>
      <c r="H311" s="732">
        <v>0</v>
      </c>
      <c r="I311" s="731">
        <v>10</v>
      </c>
      <c r="J311" s="732">
        <v>48.4</v>
      </c>
      <c r="K311" s="731">
        <v>10</v>
      </c>
      <c r="L311" s="732">
        <v>89.1</v>
      </c>
      <c r="M311" s="731">
        <v>6</v>
      </c>
      <c r="N311" s="732">
        <v>91</v>
      </c>
      <c r="O311" s="731">
        <v>0</v>
      </c>
      <c r="P311" s="732">
        <v>0</v>
      </c>
      <c r="Q311" s="731">
        <v>0</v>
      </c>
      <c r="R311" s="732">
        <v>0</v>
      </c>
      <c r="S311" s="731">
        <v>0</v>
      </c>
      <c r="T311" s="732">
        <v>0</v>
      </c>
      <c r="U311" s="731">
        <v>0</v>
      </c>
      <c r="V311" s="732">
        <v>0</v>
      </c>
      <c r="W311" s="731">
        <v>0</v>
      </c>
      <c r="X311" s="732">
        <v>0</v>
      </c>
      <c r="Y311" s="731">
        <v>0</v>
      </c>
      <c r="Z311" s="732">
        <v>0</v>
      </c>
      <c r="AA311" s="731">
        <v>0</v>
      </c>
      <c r="AB311" s="733">
        <v>0</v>
      </c>
      <c r="AC311" s="734">
        <v>43</v>
      </c>
      <c r="AD311" s="732">
        <v>340.8</v>
      </c>
      <c r="AE311" s="731">
        <v>0</v>
      </c>
      <c r="AF311" s="735">
        <v>0</v>
      </c>
    </row>
    <row r="313" spans="1:32" x14ac:dyDescent="0.15">
      <c r="B313" s="283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</row>
    <row r="314" spans="1:32" x14ac:dyDescent="0.15">
      <c r="B314" s="283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</row>
    <row r="315" spans="1:32" x14ac:dyDescent="0.15">
      <c r="B315" s="283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</row>
    <row r="319" spans="1:32" x14ac:dyDescent="0.15">
      <c r="C319" s="173"/>
    </row>
  </sheetData>
  <mergeCells count="287">
    <mergeCell ref="Y4:Z4"/>
    <mergeCell ref="AC4:AD4"/>
    <mergeCell ref="AE4:AF4"/>
    <mergeCell ref="A6:A8"/>
    <mergeCell ref="A9:A11"/>
    <mergeCell ref="A12:A14"/>
    <mergeCell ref="A15:A17"/>
    <mergeCell ref="AA3:AB4"/>
    <mergeCell ref="AC3:AF3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D3"/>
    <mergeCell ref="E3:P3"/>
    <mergeCell ref="Q3:X3"/>
    <mergeCell ref="Y3:Z3"/>
    <mergeCell ref="S4:T4"/>
    <mergeCell ref="U4:V4"/>
    <mergeCell ref="A36:A38"/>
    <mergeCell ref="A39:A41"/>
    <mergeCell ref="A44:A46"/>
    <mergeCell ref="B44:B46"/>
    <mergeCell ref="C44:D44"/>
    <mergeCell ref="E44:P44"/>
    <mergeCell ref="O45:P45"/>
    <mergeCell ref="A18:A20"/>
    <mergeCell ref="A21:A23"/>
    <mergeCell ref="A24:A26"/>
    <mergeCell ref="A27:A29"/>
    <mergeCell ref="A30:A32"/>
    <mergeCell ref="A33:A35"/>
    <mergeCell ref="Q44:X44"/>
    <mergeCell ref="W4:X4"/>
    <mergeCell ref="Y44:Z44"/>
    <mergeCell ref="AA44:AB45"/>
    <mergeCell ref="AC44:AF44"/>
    <mergeCell ref="C45:D45"/>
    <mergeCell ref="E45:F45"/>
    <mergeCell ref="G45:H45"/>
    <mergeCell ref="I45:J45"/>
    <mergeCell ref="K45:L45"/>
    <mergeCell ref="M45:N45"/>
    <mergeCell ref="A62:A64"/>
    <mergeCell ref="A65:A67"/>
    <mergeCell ref="A68:A70"/>
    <mergeCell ref="A71:A73"/>
    <mergeCell ref="A74:A76"/>
    <mergeCell ref="A77:A79"/>
    <mergeCell ref="AE45:AF45"/>
    <mergeCell ref="A47:A49"/>
    <mergeCell ref="A50:A52"/>
    <mergeCell ref="A53:A55"/>
    <mergeCell ref="A56:A58"/>
    <mergeCell ref="A59:A61"/>
    <mergeCell ref="Q45:R45"/>
    <mergeCell ref="S45:T45"/>
    <mergeCell ref="U45:V45"/>
    <mergeCell ref="W45:X45"/>
    <mergeCell ref="Y45:Z45"/>
    <mergeCell ref="AC45:AD45"/>
    <mergeCell ref="A80:A82"/>
    <mergeCell ref="A85:A87"/>
    <mergeCell ref="B85:B87"/>
    <mergeCell ref="C85:D85"/>
    <mergeCell ref="E85:P85"/>
    <mergeCell ref="Q85:X85"/>
    <mergeCell ref="Q86:R86"/>
    <mergeCell ref="S86:T86"/>
    <mergeCell ref="U86:V86"/>
    <mergeCell ref="W86:X86"/>
    <mergeCell ref="Y86:Z86"/>
    <mergeCell ref="AC86:AD86"/>
    <mergeCell ref="AE86:AF86"/>
    <mergeCell ref="A88:A90"/>
    <mergeCell ref="A91:A93"/>
    <mergeCell ref="A94:A96"/>
    <mergeCell ref="Y85:Z85"/>
    <mergeCell ref="AA85:AB86"/>
    <mergeCell ref="AC85:AF85"/>
    <mergeCell ref="C86:D86"/>
    <mergeCell ref="E86:F86"/>
    <mergeCell ref="G86:H86"/>
    <mergeCell ref="I86:J86"/>
    <mergeCell ref="K86:L86"/>
    <mergeCell ref="M86:N86"/>
    <mergeCell ref="O86:P86"/>
    <mergeCell ref="A115:A117"/>
    <mergeCell ref="A118:A120"/>
    <mergeCell ref="A121:A123"/>
    <mergeCell ref="A126:A128"/>
    <mergeCell ref="B126:B128"/>
    <mergeCell ref="C126:D126"/>
    <mergeCell ref="A97:A99"/>
    <mergeCell ref="A100:A102"/>
    <mergeCell ref="A103:A105"/>
    <mergeCell ref="A106:A108"/>
    <mergeCell ref="A109:A111"/>
    <mergeCell ref="A112:A114"/>
    <mergeCell ref="E126:P126"/>
    <mergeCell ref="Q126:X126"/>
    <mergeCell ref="Y126:Z126"/>
    <mergeCell ref="AA126:AB127"/>
    <mergeCell ref="AC126:AF126"/>
    <mergeCell ref="C127:D127"/>
    <mergeCell ref="E127:F127"/>
    <mergeCell ref="G127:H127"/>
    <mergeCell ref="I127:J127"/>
    <mergeCell ref="K127:L127"/>
    <mergeCell ref="Y127:Z127"/>
    <mergeCell ref="AC127:AD127"/>
    <mergeCell ref="AE127:AF127"/>
    <mergeCell ref="A129:A131"/>
    <mergeCell ref="A132:A134"/>
    <mergeCell ref="A135:A137"/>
    <mergeCell ref="M127:N127"/>
    <mergeCell ref="O127:P127"/>
    <mergeCell ref="Q127:R127"/>
    <mergeCell ref="S127:T127"/>
    <mergeCell ref="U127:V127"/>
    <mergeCell ref="W127:X127"/>
    <mergeCell ref="A156:A158"/>
    <mergeCell ref="A159:A161"/>
    <mergeCell ref="A162:A164"/>
    <mergeCell ref="A167:A169"/>
    <mergeCell ref="B167:B169"/>
    <mergeCell ref="C167:D167"/>
    <mergeCell ref="A138:A140"/>
    <mergeCell ref="A141:A143"/>
    <mergeCell ref="A144:A146"/>
    <mergeCell ref="A147:A149"/>
    <mergeCell ref="A150:A152"/>
    <mergeCell ref="A153:A155"/>
    <mergeCell ref="E167:P167"/>
    <mergeCell ref="Q167:X167"/>
    <mergeCell ref="Y167:Z167"/>
    <mergeCell ref="AA167:AB168"/>
    <mergeCell ref="AC167:AF167"/>
    <mergeCell ref="C168:D168"/>
    <mergeCell ref="E168:F168"/>
    <mergeCell ref="G168:H168"/>
    <mergeCell ref="I168:J168"/>
    <mergeCell ref="K168:L168"/>
    <mergeCell ref="Y168:Z168"/>
    <mergeCell ref="AC168:AD168"/>
    <mergeCell ref="AE168:AF168"/>
    <mergeCell ref="A170:A172"/>
    <mergeCell ref="A173:A175"/>
    <mergeCell ref="A176:A178"/>
    <mergeCell ref="M168:N168"/>
    <mergeCell ref="O168:P168"/>
    <mergeCell ref="Q168:R168"/>
    <mergeCell ref="S168:T168"/>
    <mergeCell ref="U168:V168"/>
    <mergeCell ref="W168:X168"/>
    <mergeCell ref="W194:X194"/>
    <mergeCell ref="Y194:Z194"/>
    <mergeCell ref="AC194:AD194"/>
    <mergeCell ref="AE194:AF194"/>
    <mergeCell ref="A196:A198"/>
    <mergeCell ref="A179:A181"/>
    <mergeCell ref="A182:A184"/>
    <mergeCell ref="A185:A187"/>
    <mergeCell ref="A188:A190"/>
    <mergeCell ref="A193:A195"/>
    <mergeCell ref="B193:B195"/>
    <mergeCell ref="C193:D193"/>
    <mergeCell ref="E193:P193"/>
    <mergeCell ref="Q193:X193"/>
    <mergeCell ref="Y193:Z193"/>
    <mergeCell ref="AA193:AB194"/>
    <mergeCell ref="AC193:AF193"/>
    <mergeCell ref="A199:A201"/>
    <mergeCell ref="K194:L194"/>
    <mergeCell ref="M194:N194"/>
    <mergeCell ref="O194:P194"/>
    <mergeCell ref="Q194:R194"/>
    <mergeCell ref="S194:T194"/>
    <mergeCell ref="U194:V194"/>
    <mergeCell ref="A220:A222"/>
    <mergeCell ref="A223:A225"/>
    <mergeCell ref="C194:D194"/>
    <mergeCell ref="E194:F194"/>
    <mergeCell ref="G194:H194"/>
    <mergeCell ref="I194:J194"/>
    <mergeCell ref="A226:A228"/>
    <mergeCell ref="A229:A231"/>
    <mergeCell ref="A233:A235"/>
    <mergeCell ref="B233:B235"/>
    <mergeCell ref="A202:A204"/>
    <mergeCell ref="A205:A207"/>
    <mergeCell ref="A208:A210"/>
    <mergeCell ref="A211:A213"/>
    <mergeCell ref="A214:A216"/>
    <mergeCell ref="A217:A219"/>
    <mergeCell ref="C233:D233"/>
    <mergeCell ref="E233:P233"/>
    <mergeCell ref="Q233:X233"/>
    <mergeCell ref="Y233:Z233"/>
    <mergeCell ref="AA233:AB234"/>
    <mergeCell ref="AC233:AF233"/>
    <mergeCell ref="C234:D234"/>
    <mergeCell ref="E234:F234"/>
    <mergeCell ref="G234:H234"/>
    <mergeCell ref="I234:J234"/>
    <mergeCell ref="W234:X234"/>
    <mergeCell ref="Y234:Z234"/>
    <mergeCell ref="AC234:AD234"/>
    <mergeCell ref="AE234:AF234"/>
    <mergeCell ref="A236:A238"/>
    <mergeCell ref="A239:A241"/>
    <mergeCell ref="K234:L234"/>
    <mergeCell ref="M234:N234"/>
    <mergeCell ref="O234:P234"/>
    <mergeCell ref="Q234:R234"/>
    <mergeCell ref="S234:T234"/>
    <mergeCell ref="U234:V234"/>
    <mergeCell ref="Y277:Z277"/>
    <mergeCell ref="A260:A262"/>
    <mergeCell ref="A263:A265"/>
    <mergeCell ref="A266:A268"/>
    <mergeCell ref="A269:A271"/>
    <mergeCell ref="A272:A274"/>
    <mergeCell ref="A276:A278"/>
    <mergeCell ref="A242:A244"/>
    <mergeCell ref="A245:A247"/>
    <mergeCell ref="A248:A250"/>
    <mergeCell ref="A251:A253"/>
    <mergeCell ref="A254:A256"/>
    <mergeCell ref="A257:A259"/>
    <mergeCell ref="AC277:AD277"/>
    <mergeCell ref="AE277:AF277"/>
    <mergeCell ref="A279:A281"/>
    <mergeCell ref="A282:A284"/>
    <mergeCell ref="A285:A287"/>
    <mergeCell ref="A288:A290"/>
    <mergeCell ref="AC276:AF276"/>
    <mergeCell ref="C277:D277"/>
    <mergeCell ref="E277:F277"/>
    <mergeCell ref="G277:H277"/>
    <mergeCell ref="I277:J277"/>
    <mergeCell ref="K277:L277"/>
    <mergeCell ref="M277:N277"/>
    <mergeCell ref="O277:P277"/>
    <mergeCell ref="Q277:R277"/>
    <mergeCell ref="S277:T277"/>
    <mergeCell ref="B276:B278"/>
    <mergeCell ref="C276:D276"/>
    <mergeCell ref="E276:P276"/>
    <mergeCell ref="Q276:X276"/>
    <mergeCell ref="Y276:Z276"/>
    <mergeCell ref="AA276:AB277"/>
    <mergeCell ref="U277:V277"/>
    <mergeCell ref="W277:X277"/>
    <mergeCell ref="A291:A293"/>
    <mergeCell ref="A297:A299"/>
    <mergeCell ref="B297:B299"/>
    <mergeCell ref="C297:D297"/>
    <mergeCell ref="E297:P297"/>
    <mergeCell ref="Q297:X297"/>
    <mergeCell ref="Q298:R298"/>
    <mergeCell ref="S298:T298"/>
    <mergeCell ref="U298:V298"/>
    <mergeCell ref="W298:X298"/>
    <mergeCell ref="A309:A311"/>
    <mergeCell ref="Y298:Z298"/>
    <mergeCell ref="AC298:AD298"/>
    <mergeCell ref="AE298:AF298"/>
    <mergeCell ref="A300:A302"/>
    <mergeCell ref="A303:A305"/>
    <mergeCell ref="A306:A308"/>
    <mergeCell ref="Y297:Z297"/>
    <mergeCell ref="AA297:AB298"/>
    <mergeCell ref="AC297:AF297"/>
    <mergeCell ref="C298:D298"/>
    <mergeCell ref="E298:F298"/>
    <mergeCell ref="G298:H298"/>
    <mergeCell ref="I298:J298"/>
    <mergeCell ref="K298:L298"/>
    <mergeCell ref="M298:N298"/>
    <mergeCell ref="O298:P298"/>
  </mergeCells>
  <phoneticPr fontId="3"/>
  <pageMargins left="0.59055118110236227" right="0.59055118110236227" top="0.70866141732283472" bottom="0.19685039370078741" header="0.11811023622047245" footer="0"/>
  <pageSetup paperSize="9" scale="85" pageOrder="overThenDown" orientation="portrait" blackAndWhite="1" r:id="rId1"/>
  <headerFooter alignWithMargins="0"/>
  <rowBreaks count="7" manualBreakCount="7">
    <brk id="42" max="31" man="1"/>
    <brk id="83" max="31" man="1"/>
    <brk id="124" max="31" man="1"/>
    <brk id="165" max="31" man="1"/>
    <brk id="191" max="31" man="1"/>
    <brk id="231" max="16383" man="1"/>
    <brk id="274" max="31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01C1-7F7B-4EFA-BA46-C5420E43E628}">
  <sheetPr codeName="Sheet12"/>
  <dimension ref="A1:CJ509"/>
  <sheetViews>
    <sheetView view="pageBreakPreview" zoomScaleNormal="100" zoomScaleSheetLayoutView="100" workbookViewId="0"/>
  </sheetViews>
  <sheetFormatPr defaultRowHeight="13.5" x14ac:dyDescent="0.15"/>
  <cols>
    <col min="1" max="1" width="9.875" style="3" customWidth="1"/>
    <col min="2" max="2" width="9" style="3"/>
    <col min="3" max="3" width="9.125" style="3" customWidth="1"/>
    <col min="4" max="8" width="8.5" style="3" customWidth="1"/>
    <col min="9" max="9" width="9" style="3"/>
    <col min="10" max="10" width="9.125" style="3" customWidth="1"/>
    <col min="11" max="16384" width="9" style="3"/>
  </cols>
  <sheetData>
    <row r="1" spans="1:72" ht="18.75" customHeight="1" x14ac:dyDescent="0.15">
      <c r="A1" s="237" t="s">
        <v>402</v>
      </c>
      <c r="B1" s="4"/>
      <c r="C1" s="4"/>
      <c r="D1" s="4"/>
      <c r="E1" s="4"/>
      <c r="F1" s="4"/>
    </row>
    <row r="2" spans="1:72" ht="16.5" customHeight="1" thickBot="1" x14ac:dyDescent="0.2">
      <c r="A2" s="267" t="s">
        <v>170</v>
      </c>
      <c r="B2" s="284"/>
      <c r="C2" s="284"/>
      <c r="F2" s="177"/>
      <c r="G2" s="240"/>
      <c r="H2" s="240"/>
      <c r="I2" s="240"/>
      <c r="J2" s="178" t="s">
        <v>403</v>
      </c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  <c r="AL2" s="692"/>
      <c r="AM2" s="692"/>
      <c r="AN2" s="692"/>
      <c r="AO2" s="692"/>
      <c r="AP2" s="692"/>
      <c r="AQ2" s="692"/>
      <c r="AR2" s="692"/>
      <c r="AS2" s="692"/>
      <c r="AT2" s="692"/>
      <c r="AU2" s="692"/>
      <c r="AV2" s="692"/>
      <c r="AW2" s="692"/>
      <c r="AX2" s="692"/>
      <c r="AY2" s="692"/>
      <c r="AZ2" s="692"/>
      <c r="BA2" s="692"/>
      <c r="BB2" s="692"/>
      <c r="BC2" s="692"/>
      <c r="BD2" s="692"/>
      <c r="BE2" s="692"/>
      <c r="BF2" s="692"/>
      <c r="BG2" s="692"/>
      <c r="BH2" s="692"/>
      <c r="BI2" s="692"/>
      <c r="BJ2" s="692"/>
      <c r="BK2" s="692"/>
      <c r="BL2" s="692"/>
      <c r="BM2" s="692"/>
      <c r="BN2" s="692"/>
      <c r="BO2" s="692"/>
      <c r="BP2" s="692"/>
      <c r="BQ2" s="692"/>
      <c r="BR2" s="692"/>
      <c r="BS2" s="692"/>
      <c r="BT2" s="692"/>
    </row>
    <row r="3" spans="1:72" s="285" customFormat="1" ht="26.25" customHeight="1" x14ac:dyDescent="0.4">
      <c r="A3" s="466" t="s">
        <v>173</v>
      </c>
      <c r="B3" s="471" t="s">
        <v>404</v>
      </c>
      <c r="C3" s="472"/>
      <c r="D3" s="472" t="s">
        <v>405</v>
      </c>
      <c r="E3" s="472"/>
      <c r="F3" s="472"/>
      <c r="G3" s="472"/>
      <c r="H3" s="472"/>
      <c r="I3" s="602" t="s">
        <v>406</v>
      </c>
      <c r="J3" s="604" t="s">
        <v>407</v>
      </c>
      <c r="L3" s="690"/>
      <c r="M3" s="690"/>
      <c r="N3" s="690"/>
      <c r="O3" s="690"/>
      <c r="P3" s="690"/>
      <c r="Q3" s="690"/>
      <c r="R3" s="690"/>
      <c r="S3" s="690"/>
      <c r="T3" s="690"/>
      <c r="U3" s="788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90"/>
      <c r="AR3" s="690"/>
      <c r="AS3" s="690"/>
      <c r="AT3" s="690"/>
      <c r="AU3" s="690"/>
      <c r="AV3" s="690"/>
      <c r="AW3" s="690"/>
      <c r="AX3" s="690"/>
      <c r="AY3" s="690"/>
      <c r="AZ3" s="690"/>
      <c r="BA3" s="690"/>
      <c r="BB3" s="690"/>
      <c r="BC3" s="690"/>
      <c r="BD3" s="690"/>
      <c r="BE3" s="690"/>
      <c r="BF3" s="690"/>
      <c r="BG3" s="690"/>
      <c r="BH3" s="690"/>
      <c r="BI3" s="690"/>
      <c r="BJ3" s="690"/>
      <c r="BK3" s="690"/>
      <c r="BL3" s="690"/>
      <c r="BM3" s="690"/>
      <c r="BN3" s="690"/>
      <c r="BO3" s="690"/>
      <c r="BP3" s="690"/>
      <c r="BQ3" s="690"/>
      <c r="BR3" s="690"/>
      <c r="BS3" s="690"/>
      <c r="BT3" s="690"/>
    </row>
    <row r="4" spans="1:72" s="285" customFormat="1" ht="26.25" customHeight="1" x14ac:dyDescent="0.15">
      <c r="A4" s="467"/>
      <c r="B4" s="44" t="s">
        <v>408</v>
      </c>
      <c r="C4" s="164" t="s">
        <v>51</v>
      </c>
      <c r="D4" s="287" t="s">
        <v>409</v>
      </c>
      <c r="E4" s="44" t="s">
        <v>410</v>
      </c>
      <c r="F4" s="44" t="s">
        <v>411</v>
      </c>
      <c r="G4" s="44" t="s">
        <v>412</v>
      </c>
      <c r="H4" s="44" t="s">
        <v>413</v>
      </c>
      <c r="I4" s="603"/>
      <c r="J4" s="605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690"/>
      <c r="BP4" s="690"/>
      <c r="BQ4" s="690"/>
      <c r="BR4" s="690"/>
      <c r="BS4" s="690"/>
      <c r="BT4" s="690"/>
    </row>
    <row r="5" spans="1:72" s="285" customFormat="1" ht="23.25" customHeight="1" x14ac:dyDescent="0.4">
      <c r="A5" s="47" t="s">
        <v>312</v>
      </c>
      <c r="B5" s="20">
        <v>156</v>
      </c>
      <c r="C5" s="288">
        <v>141.89999999999998</v>
      </c>
      <c r="D5" s="20">
        <v>156</v>
      </c>
      <c r="E5" s="289">
        <v>52</v>
      </c>
      <c r="F5" s="289">
        <v>52</v>
      </c>
      <c r="G5" s="289">
        <v>52</v>
      </c>
      <c r="H5" s="289">
        <v>0</v>
      </c>
      <c r="I5" s="290">
        <v>0</v>
      </c>
      <c r="J5" s="780">
        <v>0.2</v>
      </c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789"/>
      <c r="AI5" s="789"/>
      <c r="AJ5" s="789"/>
      <c r="AK5" s="789"/>
      <c r="AL5" s="789"/>
      <c r="AM5" s="789"/>
      <c r="AN5" s="789"/>
      <c r="AO5" s="789"/>
      <c r="AP5" s="789"/>
      <c r="AQ5" s="789"/>
      <c r="AR5" s="789"/>
      <c r="AS5" s="789"/>
      <c r="AT5" s="789"/>
      <c r="AU5" s="789"/>
      <c r="AV5" s="789"/>
      <c r="AW5" s="789"/>
      <c r="AX5" s="789"/>
      <c r="AY5" s="789"/>
      <c r="AZ5" s="789"/>
      <c r="BA5" s="789"/>
      <c r="BB5" s="789"/>
      <c r="BC5" s="789"/>
      <c r="BD5" s="789"/>
      <c r="BE5" s="789"/>
      <c r="BF5" s="789"/>
      <c r="BG5" s="789"/>
      <c r="BH5" s="789"/>
      <c r="BI5" s="789"/>
      <c r="BJ5" s="789"/>
      <c r="BK5" s="789"/>
      <c r="BL5" s="789"/>
      <c r="BM5" s="789"/>
      <c r="BN5" s="789"/>
      <c r="BO5" s="690"/>
      <c r="BP5" s="690"/>
      <c r="BQ5" s="690"/>
      <c r="BR5" s="690"/>
      <c r="BS5" s="690"/>
      <c r="BT5" s="690"/>
    </row>
    <row r="6" spans="1:72" s="285" customFormat="1" ht="23.25" customHeight="1" x14ac:dyDescent="0.4">
      <c r="A6" s="166" t="s">
        <v>313</v>
      </c>
      <c r="B6" s="20">
        <v>15</v>
      </c>
      <c r="C6" s="288">
        <v>11.100000000000001</v>
      </c>
      <c r="D6" s="20">
        <v>15</v>
      </c>
      <c r="E6" s="289">
        <v>5</v>
      </c>
      <c r="F6" s="289">
        <v>5</v>
      </c>
      <c r="G6" s="289">
        <v>5</v>
      </c>
      <c r="H6" s="289">
        <v>0</v>
      </c>
      <c r="I6" s="290">
        <v>0</v>
      </c>
      <c r="J6" s="780">
        <v>0</v>
      </c>
      <c r="L6" s="790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89"/>
      <c r="Y6" s="789"/>
      <c r="Z6" s="789"/>
      <c r="AA6" s="789"/>
      <c r="AB6" s="789"/>
      <c r="AC6" s="789"/>
      <c r="AD6" s="789"/>
      <c r="AE6" s="789"/>
      <c r="AF6" s="789"/>
      <c r="AG6" s="789"/>
      <c r="AH6" s="789"/>
      <c r="AI6" s="789"/>
      <c r="AJ6" s="789"/>
      <c r="AK6" s="789"/>
      <c r="AL6" s="789"/>
      <c r="AM6" s="789"/>
      <c r="AN6" s="789"/>
      <c r="AO6" s="789"/>
      <c r="AP6" s="789"/>
      <c r="AQ6" s="789"/>
      <c r="AR6" s="789"/>
      <c r="AS6" s="789"/>
      <c r="AT6" s="789"/>
      <c r="AU6" s="789"/>
      <c r="AV6" s="789"/>
      <c r="AW6" s="789"/>
      <c r="AX6" s="789"/>
      <c r="AY6" s="789"/>
      <c r="AZ6" s="789"/>
      <c r="BA6" s="789"/>
      <c r="BB6" s="789"/>
      <c r="BC6" s="789"/>
      <c r="BD6" s="789"/>
      <c r="BE6" s="789"/>
      <c r="BF6" s="789"/>
      <c r="BG6" s="789"/>
      <c r="BH6" s="789"/>
      <c r="BI6" s="789"/>
      <c r="BJ6" s="789"/>
      <c r="BK6" s="789"/>
      <c r="BL6" s="789"/>
      <c r="BM6" s="789"/>
      <c r="BN6" s="789"/>
      <c r="BO6" s="690"/>
      <c r="BP6" s="690"/>
      <c r="BQ6" s="690"/>
      <c r="BR6" s="690"/>
      <c r="BS6" s="690"/>
      <c r="BT6" s="690"/>
    </row>
    <row r="7" spans="1:72" s="285" customFormat="1" ht="23.25" customHeight="1" x14ac:dyDescent="0.4">
      <c r="A7" s="47" t="s">
        <v>314</v>
      </c>
      <c r="B7" s="20">
        <v>54</v>
      </c>
      <c r="C7" s="288">
        <v>45</v>
      </c>
      <c r="D7" s="20">
        <v>54</v>
      </c>
      <c r="E7" s="289">
        <v>18</v>
      </c>
      <c r="F7" s="289">
        <v>18</v>
      </c>
      <c r="G7" s="289">
        <v>18</v>
      </c>
      <c r="H7" s="289">
        <v>0</v>
      </c>
      <c r="I7" s="290">
        <v>0</v>
      </c>
      <c r="J7" s="780">
        <v>2</v>
      </c>
      <c r="L7" s="789"/>
      <c r="M7" s="789"/>
      <c r="N7" s="789"/>
      <c r="O7" s="789"/>
      <c r="P7" s="789"/>
      <c r="Q7" s="789"/>
      <c r="R7" s="789"/>
      <c r="S7" s="789"/>
      <c r="T7" s="789"/>
      <c r="U7" s="789"/>
      <c r="V7" s="789"/>
      <c r="W7" s="789"/>
      <c r="X7" s="789"/>
      <c r="Y7" s="789"/>
      <c r="Z7" s="789"/>
      <c r="AA7" s="789"/>
      <c r="AB7" s="789"/>
      <c r="AC7" s="789"/>
      <c r="AD7" s="789"/>
      <c r="AE7" s="789"/>
      <c r="AF7" s="789"/>
      <c r="AG7" s="789"/>
      <c r="AH7" s="789"/>
      <c r="AI7" s="789"/>
      <c r="AJ7" s="789"/>
      <c r="AK7" s="789"/>
      <c r="AL7" s="789"/>
      <c r="AM7" s="789"/>
      <c r="AN7" s="789"/>
      <c r="AO7" s="789"/>
      <c r="AP7" s="789"/>
      <c r="AQ7" s="789"/>
      <c r="AR7" s="789"/>
      <c r="AS7" s="789"/>
      <c r="AT7" s="789"/>
      <c r="AU7" s="789"/>
      <c r="AV7" s="789"/>
      <c r="AW7" s="789"/>
      <c r="AX7" s="789"/>
      <c r="AY7" s="789"/>
      <c r="AZ7" s="789"/>
      <c r="BA7" s="789"/>
      <c r="BB7" s="789"/>
      <c r="BC7" s="789"/>
      <c r="BD7" s="789"/>
      <c r="BE7" s="789"/>
      <c r="BF7" s="789"/>
      <c r="BG7" s="789"/>
      <c r="BH7" s="789"/>
      <c r="BI7" s="789"/>
      <c r="BJ7" s="789"/>
      <c r="BK7" s="789"/>
      <c r="BL7" s="789"/>
      <c r="BM7" s="789"/>
      <c r="BN7" s="789"/>
      <c r="BO7" s="690"/>
      <c r="BP7" s="690"/>
      <c r="BQ7" s="690"/>
      <c r="BR7" s="690"/>
      <c r="BS7" s="690"/>
      <c r="BT7" s="690"/>
    </row>
    <row r="8" spans="1:72" s="285" customFormat="1" ht="23.25" customHeight="1" x14ac:dyDescent="0.4">
      <c r="A8" s="47" t="s">
        <v>315</v>
      </c>
      <c r="B8" s="20">
        <v>111</v>
      </c>
      <c r="C8" s="288">
        <v>252.60000000000002</v>
      </c>
      <c r="D8" s="20">
        <v>111</v>
      </c>
      <c r="E8" s="289">
        <v>37</v>
      </c>
      <c r="F8" s="289">
        <v>37</v>
      </c>
      <c r="G8" s="289">
        <v>37</v>
      </c>
      <c r="H8" s="289">
        <v>0</v>
      </c>
      <c r="I8" s="290">
        <v>0</v>
      </c>
      <c r="J8" s="780">
        <v>4.4000000000000004</v>
      </c>
      <c r="L8" s="789"/>
      <c r="M8" s="789"/>
      <c r="N8" s="789"/>
      <c r="O8" s="789"/>
      <c r="P8" s="789"/>
      <c r="Q8" s="789"/>
      <c r="R8" s="789"/>
      <c r="S8" s="789"/>
      <c r="T8" s="789"/>
      <c r="U8" s="789"/>
      <c r="V8" s="789"/>
      <c r="W8" s="789"/>
      <c r="X8" s="789"/>
      <c r="Y8" s="789"/>
      <c r="Z8" s="789"/>
      <c r="AA8" s="789"/>
      <c r="AB8" s="789"/>
      <c r="AC8" s="789"/>
      <c r="AD8" s="789"/>
      <c r="AE8" s="789"/>
      <c r="AF8" s="789"/>
      <c r="AG8" s="789"/>
      <c r="AH8" s="789"/>
      <c r="AI8" s="789"/>
      <c r="AJ8" s="789"/>
      <c r="AK8" s="789"/>
      <c r="AL8" s="789"/>
      <c r="AM8" s="789"/>
      <c r="AN8" s="789"/>
      <c r="AO8" s="789"/>
      <c r="AP8" s="789"/>
      <c r="AQ8" s="789"/>
      <c r="AR8" s="789"/>
      <c r="AS8" s="789"/>
      <c r="AT8" s="789"/>
      <c r="AU8" s="789"/>
      <c r="AV8" s="789"/>
      <c r="AW8" s="789"/>
      <c r="AX8" s="789"/>
      <c r="AY8" s="789"/>
      <c r="AZ8" s="789"/>
      <c r="BA8" s="789"/>
      <c r="BB8" s="789"/>
      <c r="BC8" s="789"/>
      <c r="BD8" s="789"/>
      <c r="BE8" s="789"/>
      <c r="BF8" s="789"/>
      <c r="BG8" s="789"/>
      <c r="BH8" s="789"/>
      <c r="BI8" s="789"/>
      <c r="BJ8" s="789"/>
      <c r="BK8" s="789"/>
      <c r="BL8" s="789"/>
      <c r="BM8" s="789"/>
      <c r="BN8" s="789"/>
      <c r="BO8" s="690"/>
      <c r="BP8" s="690"/>
      <c r="BQ8" s="690"/>
      <c r="BR8" s="690"/>
      <c r="BS8" s="690"/>
      <c r="BT8" s="690"/>
    </row>
    <row r="9" spans="1:72" s="285" customFormat="1" ht="23.25" customHeight="1" x14ac:dyDescent="0.4">
      <c r="A9" s="47" t="s">
        <v>316</v>
      </c>
      <c r="B9" s="20">
        <v>57</v>
      </c>
      <c r="C9" s="288">
        <v>147.30000000000001</v>
      </c>
      <c r="D9" s="20">
        <v>57</v>
      </c>
      <c r="E9" s="289">
        <v>19</v>
      </c>
      <c r="F9" s="289">
        <v>19</v>
      </c>
      <c r="G9" s="289">
        <v>19</v>
      </c>
      <c r="H9" s="289">
        <v>0</v>
      </c>
      <c r="I9" s="290">
        <v>0</v>
      </c>
      <c r="J9" s="780">
        <v>6.7</v>
      </c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89"/>
      <c r="AS9" s="789"/>
      <c r="AT9" s="789"/>
      <c r="AU9" s="789"/>
      <c r="AV9" s="789"/>
      <c r="AW9" s="789"/>
      <c r="AX9" s="789"/>
      <c r="AY9" s="789"/>
      <c r="AZ9" s="789"/>
      <c r="BA9" s="789"/>
      <c r="BB9" s="789"/>
      <c r="BC9" s="789"/>
      <c r="BD9" s="789"/>
      <c r="BE9" s="789"/>
      <c r="BF9" s="789"/>
      <c r="BG9" s="789"/>
      <c r="BH9" s="789"/>
      <c r="BI9" s="789"/>
      <c r="BJ9" s="789"/>
      <c r="BK9" s="789"/>
      <c r="BL9" s="789"/>
      <c r="BM9" s="789"/>
      <c r="BN9" s="789"/>
      <c r="BO9" s="690"/>
      <c r="BP9" s="690"/>
      <c r="BQ9" s="690"/>
      <c r="BR9" s="690"/>
      <c r="BS9" s="690"/>
      <c r="BT9" s="690"/>
    </row>
    <row r="10" spans="1:72" s="285" customFormat="1" ht="23.25" customHeight="1" x14ac:dyDescent="0.4">
      <c r="A10" s="47" t="s">
        <v>317</v>
      </c>
      <c r="B10" s="20">
        <v>78</v>
      </c>
      <c r="C10" s="288">
        <v>207.29999999999998</v>
      </c>
      <c r="D10" s="20">
        <v>78</v>
      </c>
      <c r="E10" s="289">
        <v>26</v>
      </c>
      <c r="F10" s="289">
        <v>26</v>
      </c>
      <c r="G10" s="289">
        <v>26</v>
      </c>
      <c r="H10" s="289">
        <v>0</v>
      </c>
      <c r="I10" s="290">
        <v>0</v>
      </c>
      <c r="J10" s="781">
        <v>0.5</v>
      </c>
      <c r="L10" s="789"/>
      <c r="M10" s="789"/>
      <c r="N10" s="789"/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789"/>
      <c r="AF10" s="789"/>
      <c r="AG10" s="789"/>
      <c r="AH10" s="789"/>
      <c r="AI10" s="789"/>
      <c r="AJ10" s="789"/>
      <c r="AK10" s="789"/>
      <c r="AL10" s="789"/>
      <c r="AM10" s="789"/>
      <c r="AN10" s="789"/>
      <c r="AO10" s="789"/>
      <c r="AP10" s="789"/>
      <c r="AQ10" s="789"/>
      <c r="AR10" s="789"/>
      <c r="AS10" s="789"/>
      <c r="AT10" s="789"/>
      <c r="AU10" s="789"/>
      <c r="AV10" s="789"/>
      <c r="AW10" s="789"/>
      <c r="AX10" s="789"/>
      <c r="AY10" s="789"/>
      <c r="AZ10" s="789"/>
      <c r="BA10" s="789"/>
      <c r="BB10" s="789"/>
      <c r="BC10" s="789"/>
      <c r="BD10" s="789"/>
      <c r="BE10" s="789"/>
      <c r="BF10" s="789"/>
      <c r="BG10" s="789"/>
      <c r="BH10" s="789"/>
      <c r="BI10" s="789"/>
      <c r="BJ10" s="789"/>
      <c r="BK10" s="789"/>
      <c r="BL10" s="789"/>
      <c r="BM10" s="789"/>
      <c r="BN10" s="789"/>
      <c r="BO10" s="690"/>
      <c r="BP10" s="690"/>
      <c r="BQ10" s="690"/>
      <c r="BR10" s="690"/>
      <c r="BS10" s="690"/>
      <c r="BT10" s="690"/>
    </row>
    <row r="11" spans="1:72" s="285" customFormat="1" ht="23.25" customHeight="1" x14ac:dyDescent="0.4">
      <c r="A11" s="47" t="s">
        <v>318</v>
      </c>
      <c r="B11" s="20">
        <v>108</v>
      </c>
      <c r="C11" s="288">
        <v>160.19999999999999</v>
      </c>
      <c r="D11" s="20">
        <v>108</v>
      </c>
      <c r="E11" s="289">
        <v>36</v>
      </c>
      <c r="F11" s="289">
        <v>36</v>
      </c>
      <c r="G11" s="289">
        <v>36</v>
      </c>
      <c r="H11" s="289">
        <v>0</v>
      </c>
      <c r="I11" s="290">
        <v>0</v>
      </c>
      <c r="J11" s="780">
        <v>0.7</v>
      </c>
      <c r="L11" s="789"/>
      <c r="M11" s="789"/>
      <c r="N11" s="789"/>
      <c r="O11" s="789"/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789"/>
      <c r="AF11" s="789"/>
      <c r="AG11" s="789"/>
      <c r="AH11" s="789"/>
      <c r="AI11" s="789"/>
      <c r="AJ11" s="789"/>
      <c r="AK11" s="789"/>
      <c r="AL11" s="789"/>
      <c r="AM11" s="789"/>
      <c r="AN11" s="789"/>
      <c r="AO11" s="789"/>
      <c r="AP11" s="789"/>
      <c r="AQ11" s="789"/>
      <c r="AR11" s="789"/>
      <c r="AS11" s="789"/>
      <c r="AT11" s="789"/>
      <c r="AU11" s="789"/>
      <c r="AV11" s="789"/>
      <c r="AW11" s="789"/>
      <c r="AX11" s="789"/>
      <c r="AY11" s="789"/>
      <c r="AZ11" s="789"/>
      <c r="BA11" s="789"/>
      <c r="BB11" s="789"/>
      <c r="BC11" s="789"/>
      <c r="BD11" s="789"/>
      <c r="BE11" s="789"/>
      <c r="BF11" s="789"/>
      <c r="BG11" s="789"/>
      <c r="BH11" s="789"/>
      <c r="BI11" s="789"/>
      <c r="BJ11" s="789"/>
      <c r="BK11" s="789"/>
      <c r="BL11" s="789"/>
      <c r="BM11" s="789"/>
      <c r="BN11" s="789"/>
      <c r="BO11" s="690"/>
      <c r="BP11" s="690"/>
      <c r="BQ11" s="690"/>
      <c r="BR11" s="690"/>
      <c r="BS11" s="690"/>
      <c r="BT11" s="690"/>
    </row>
    <row r="12" spans="1:72" s="285" customFormat="1" ht="23.25" customHeight="1" x14ac:dyDescent="0.4">
      <c r="A12" s="47" t="s">
        <v>319</v>
      </c>
      <c r="B12" s="20">
        <v>216</v>
      </c>
      <c r="C12" s="288">
        <v>609.59999999999991</v>
      </c>
      <c r="D12" s="20">
        <v>216</v>
      </c>
      <c r="E12" s="289">
        <v>72</v>
      </c>
      <c r="F12" s="289">
        <v>72</v>
      </c>
      <c r="G12" s="289">
        <v>72</v>
      </c>
      <c r="H12" s="289">
        <v>0</v>
      </c>
      <c r="I12" s="290">
        <v>0</v>
      </c>
      <c r="J12" s="780">
        <v>7.8</v>
      </c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789"/>
      <c r="AA12" s="789"/>
      <c r="AB12" s="789"/>
      <c r="AC12" s="789"/>
      <c r="AD12" s="789"/>
      <c r="AE12" s="789"/>
      <c r="AF12" s="789"/>
      <c r="AG12" s="789"/>
      <c r="AH12" s="789"/>
      <c r="AI12" s="789"/>
      <c r="AJ12" s="789"/>
      <c r="AK12" s="789"/>
      <c r="AL12" s="789"/>
      <c r="AM12" s="789"/>
      <c r="AN12" s="789"/>
      <c r="AO12" s="789"/>
      <c r="AP12" s="789"/>
      <c r="AQ12" s="789"/>
      <c r="AR12" s="789"/>
      <c r="AS12" s="789"/>
      <c r="AT12" s="789"/>
      <c r="AU12" s="789"/>
      <c r="AV12" s="789"/>
      <c r="AW12" s="789"/>
      <c r="AX12" s="789"/>
      <c r="AY12" s="789"/>
      <c r="AZ12" s="789"/>
      <c r="BA12" s="789"/>
      <c r="BB12" s="789"/>
      <c r="BC12" s="789"/>
      <c r="BD12" s="789"/>
      <c r="BE12" s="789"/>
      <c r="BF12" s="789"/>
      <c r="BG12" s="789"/>
      <c r="BH12" s="789"/>
      <c r="BI12" s="789"/>
      <c r="BJ12" s="789"/>
      <c r="BK12" s="789"/>
      <c r="BL12" s="789"/>
      <c r="BM12" s="789"/>
      <c r="BN12" s="789"/>
      <c r="BO12" s="690"/>
      <c r="BP12" s="690"/>
      <c r="BQ12" s="690"/>
      <c r="BR12" s="690"/>
      <c r="BS12" s="690"/>
      <c r="BT12" s="690"/>
    </row>
    <row r="13" spans="1:72" s="285" customFormat="1" ht="23.25" customHeight="1" x14ac:dyDescent="0.4">
      <c r="A13" s="291" t="s">
        <v>190</v>
      </c>
      <c r="B13" s="20">
        <v>147</v>
      </c>
      <c r="C13" s="288">
        <v>264.60000000000002</v>
      </c>
      <c r="D13" s="20">
        <v>147</v>
      </c>
      <c r="E13" s="289">
        <v>49</v>
      </c>
      <c r="F13" s="289">
        <v>49</v>
      </c>
      <c r="G13" s="289">
        <v>49</v>
      </c>
      <c r="H13" s="289">
        <v>0</v>
      </c>
      <c r="I13" s="290">
        <v>0</v>
      </c>
      <c r="J13" s="780">
        <v>1.6</v>
      </c>
      <c r="L13" s="789"/>
      <c r="M13" s="789"/>
      <c r="N13" s="789"/>
      <c r="O13" s="789"/>
      <c r="P13" s="789"/>
      <c r="Q13" s="789"/>
      <c r="R13" s="789"/>
      <c r="S13" s="789"/>
      <c r="T13" s="789"/>
      <c r="U13" s="789"/>
      <c r="V13" s="789"/>
      <c r="W13" s="789"/>
      <c r="X13" s="789"/>
      <c r="Y13" s="789"/>
      <c r="Z13" s="789"/>
      <c r="AA13" s="789"/>
      <c r="AB13" s="789"/>
      <c r="AC13" s="789"/>
      <c r="AD13" s="789"/>
      <c r="AE13" s="789"/>
      <c r="AF13" s="789"/>
      <c r="AG13" s="789"/>
      <c r="AH13" s="789"/>
      <c r="AI13" s="789"/>
      <c r="AJ13" s="789"/>
      <c r="AK13" s="789"/>
      <c r="AL13" s="789"/>
      <c r="AM13" s="789"/>
      <c r="AN13" s="789"/>
      <c r="AO13" s="789"/>
      <c r="AP13" s="789"/>
      <c r="AQ13" s="789"/>
      <c r="AR13" s="789"/>
      <c r="AS13" s="789"/>
      <c r="AT13" s="789"/>
      <c r="AU13" s="789"/>
      <c r="AV13" s="789"/>
      <c r="AW13" s="789"/>
      <c r="AX13" s="789"/>
      <c r="AY13" s="789"/>
      <c r="AZ13" s="789"/>
      <c r="BA13" s="789"/>
      <c r="BB13" s="789"/>
      <c r="BC13" s="789"/>
      <c r="BD13" s="789"/>
      <c r="BE13" s="789"/>
      <c r="BF13" s="789"/>
      <c r="BG13" s="789"/>
      <c r="BH13" s="789"/>
      <c r="BI13" s="789"/>
      <c r="BJ13" s="789"/>
      <c r="BK13" s="789"/>
      <c r="BL13" s="789"/>
      <c r="BM13" s="789"/>
      <c r="BN13" s="789"/>
      <c r="BO13" s="690"/>
      <c r="BP13" s="690"/>
      <c r="BQ13" s="690"/>
      <c r="BR13" s="690"/>
      <c r="BS13" s="690"/>
      <c r="BT13" s="690"/>
    </row>
    <row r="14" spans="1:72" s="285" customFormat="1" ht="23.25" customHeight="1" x14ac:dyDescent="0.4">
      <c r="A14" s="47" t="s">
        <v>320</v>
      </c>
      <c r="B14" s="20">
        <v>36</v>
      </c>
      <c r="C14" s="288">
        <v>43.5</v>
      </c>
      <c r="D14" s="20">
        <v>36</v>
      </c>
      <c r="E14" s="289">
        <v>12</v>
      </c>
      <c r="F14" s="289">
        <v>12</v>
      </c>
      <c r="G14" s="289">
        <v>12</v>
      </c>
      <c r="H14" s="289">
        <v>0</v>
      </c>
      <c r="I14" s="290">
        <v>0</v>
      </c>
      <c r="J14" s="780">
        <v>1.9</v>
      </c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789"/>
      <c r="AJ14" s="789"/>
      <c r="AK14" s="789"/>
      <c r="AL14" s="789"/>
      <c r="AM14" s="789"/>
      <c r="AN14" s="789"/>
      <c r="AO14" s="789"/>
      <c r="AP14" s="789"/>
      <c r="AQ14" s="789"/>
      <c r="AR14" s="789"/>
      <c r="AS14" s="789"/>
      <c r="AT14" s="789"/>
      <c r="AU14" s="789"/>
      <c r="AV14" s="789"/>
      <c r="AW14" s="789"/>
      <c r="AX14" s="789"/>
      <c r="AY14" s="789"/>
      <c r="AZ14" s="789"/>
      <c r="BA14" s="789"/>
      <c r="BB14" s="789"/>
      <c r="BC14" s="789"/>
      <c r="BD14" s="789"/>
      <c r="BE14" s="789"/>
      <c r="BF14" s="789"/>
      <c r="BG14" s="789"/>
      <c r="BH14" s="789"/>
      <c r="BI14" s="789"/>
      <c r="BJ14" s="789"/>
      <c r="BK14" s="789"/>
      <c r="BL14" s="789"/>
      <c r="BM14" s="789"/>
      <c r="BN14" s="789"/>
      <c r="BO14" s="690"/>
      <c r="BP14" s="690"/>
      <c r="BQ14" s="690"/>
      <c r="BR14" s="690"/>
      <c r="BS14" s="690"/>
      <c r="BT14" s="690"/>
    </row>
    <row r="15" spans="1:72" s="285" customFormat="1" ht="23.25" customHeight="1" x14ac:dyDescent="0.4">
      <c r="A15" s="47" t="s">
        <v>321</v>
      </c>
      <c r="B15" s="20">
        <v>24</v>
      </c>
      <c r="C15" s="288">
        <v>71.800000000000011</v>
      </c>
      <c r="D15" s="20">
        <v>24</v>
      </c>
      <c r="E15" s="289">
        <v>3</v>
      </c>
      <c r="F15" s="289">
        <v>4</v>
      </c>
      <c r="G15" s="289">
        <v>3</v>
      </c>
      <c r="H15" s="289">
        <v>14</v>
      </c>
      <c r="I15" s="290">
        <v>0</v>
      </c>
      <c r="J15" s="780">
        <v>0.8</v>
      </c>
      <c r="L15" s="789"/>
      <c r="M15" s="789"/>
      <c r="N15" s="789"/>
      <c r="O15" s="789"/>
      <c r="P15" s="789"/>
      <c r="Q15" s="789"/>
      <c r="R15" s="789"/>
      <c r="S15" s="789"/>
      <c r="T15" s="789"/>
      <c r="U15" s="789"/>
      <c r="V15" s="789"/>
      <c r="W15" s="789"/>
      <c r="X15" s="789"/>
      <c r="Y15" s="789"/>
      <c r="Z15" s="789"/>
      <c r="AA15" s="789"/>
      <c r="AB15" s="789"/>
      <c r="AC15" s="789"/>
      <c r="AD15" s="789"/>
      <c r="AE15" s="789"/>
      <c r="AF15" s="789"/>
      <c r="AG15" s="789"/>
      <c r="AH15" s="789"/>
      <c r="AI15" s="789"/>
      <c r="AJ15" s="789"/>
      <c r="AK15" s="789"/>
      <c r="AL15" s="789"/>
      <c r="AM15" s="789"/>
      <c r="AN15" s="789"/>
      <c r="AO15" s="789"/>
      <c r="AP15" s="789"/>
      <c r="AQ15" s="789"/>
      <c r="AR15" s="789"/>
      <c r="AS15" s="789"/>
      <c r="AT15" s="789"/>
      <c r="AU15" s="789"/>
      <c r="AV15" s="789"/>
      <c r="AW15" s="789"/>
      <c r="AX15" s="789"/>
      <c r="AY15" s="789"/>
      <c r="AZ15" s="789"/>
      <c r="BA15" s="789"/>
      <c r="BB15" s="789"/>
      <c r="BC15" s="789"/>
      <c r="BD15" s="789"/>
      <c r="BE15" s="789"/>
      <c r="BF15" s="789"/>
      <c r="BG15" s="789"/>
      <c r="BH15" s="789"/>
      <c r="BI15" s="789"/>
      <c r="BJ15" s="789"/>
      <c r="BK15" s="789"/>
      <c r="BL15" s="789"/>
      <c r="BM15" s="789"/>
      <c r="BN15" s="789"/>
      <c r="BO15" s="690"/>
      <c r="BP15" s="690"/>
      <c r="BQ15" s="690"/>
      <c r="BR15" s="690"/>
      <c r="BS15" s="690"/>
      <c r="BT15" s="690"/>
    </row>
    <row r="16" spans="1:72" s="285" customFormat="1" ht="23.25" customHeight="1" x14ac:dyDescent="0.4">
      <c r="A16" s="47" t="s">
        <v>322</v>
      </c>
      <c r="B16" s="20">
        <v>159</v>
      </c>
      <c r="C16" s="288">
        <v>195.4</v>
      </c>
      <c r="D16" s="20">
        <v>159</v>
      </c>
      <c r="E16" s="289">
        <v>84</v>
      </c>
      <c r="F16" s="289">
        <v>0</v>
      </c>
      <c r="G16" s="289">
        <v>75</v>
      </c>
      <c r="H16" s="289">
        <v>0</v>
      </c>
      <c r="I16" s="290">
        <v>0</v>
      </c>
      <c r="J16" s="780">
        <v>7.1</v>
      </c>
      <c r="L16" s="789"/>
      <c r="M16" s="789"/>
      <c r="N16" s="789"/>
      <c r="O16" s="789"/>
      <c r="P16" s="789"/>
      <c r="Q16" s="789"/>
      <c r="R16" s="789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/>
      <c r="AD16" s="789"/>
      <c r="AE16" s="789"/>
      <c r="AF16" s="789"/>
      <c r="AG16" s="789"/>
      <c r="AH16" s="789"/>
      <c r="AI16" s="789"/>
      <c r="AJ16" s="789"/>
      <c r="AK16" s="789"/>
      <c r="AL16" s="789"/>
      <c r="AM16" s="789"/>
      <c r="AN16" s="789"/>
      <c r="AO16" s="789"/>
      <c r="AP16" s="789"/>
      <c r="AQ16" s="789"/>
      <c r="AR16" s="789"/>
      <c r="AS16" s="789"/>
      <c r="AT16" s="789"/>
      <c r="AU16" s="789"/>
      <c r="AV16" s="789"/>
      <c r="AW16" s="789"/>
      <c r="AX16" s="789"/>
      <c r="AY16" s="789"/>
      <c r="AZ16" s="789"/>
      <c r="BA16" s="789"/>
      <c r="BB16" s="789"/>
      <c r="BC16" s="789"/>
      <c r="BD16" s="789"/>
      <c r="BE16" s="789"/>
      <c r="BF16" s="789"/>
      <c r="BG16" s="789"/>
      <c r="BH16" s="789"/>
      <c r="BI16" s="789"/>
      <c r="BJ16" s="789"/>
      <c r="BK16" s="789"/>
      <c r="BL16" s="789"/>
      <c r="BM16" s="789"/>
      <c r="BN16" s="789"/>
      <c r="BO16" s="690"/>
      <c r="BP16" s="690"/>
      <c r="BQ16" s="690"/>
      <c r="BR16" s="690"/>
      <c r="BS16" s="690"/>
      <c r="BT16" s="690"/>
    </row>
    <row r="17" spans="1:72" s="285" customFormat="1" ht="23.25" customHeight="1" x14ac:dyDescent="0.4">
      <c r="A17" s="47" t="s">
        <v>323</v>
      </c>
      <c r="B17" s="20">
        <v>89</v>
      </c>
      <c r="C17" s="288">
        <v>154.69999999999999</v>
      </c>
      <c r="D17" s="20">
        <v>89</v>
      </c>
      <c r="E17" s="289">
        <v>7</v>
      </c>
      <c r="F17" s="289">
        <v>41</v>
      </c>
      <c r="G17" s="289">
        <v>41</v>
      </c>
      <c r="H17" s="289">
        <v>0</v>
      </c>
      <c r="I17" s="290">
        <v>0</v>
      </c>
      <c r="J17" s="780">
        <v>2</v>
      </c>
      <c r="L17" s="789"/>
      <c r="M17" s="789"/>
      <c r="N17" s="789"/>
      <c r="O17" s="789"/>
      <c r="P17" s="789"/>
      <c r="Q17" s="789"/>
      <c r="R17" s="789"/>
      <c r="S17" s="789"/>
      <c r="T17" s="789"/>
      <c r="U17" s="789"/>
      <c r="V17" s="789"/>
      <c r="W17" s="789"/>
      <c r="X17" s="789"/>
      <c r="Y17" s="789"/>
      <c r="Z17" s="789"/>
      <c r="AA17" s="789"/>
      <c r="AB17" s="789"/>
      <c r="AC17" s="789"/>
      <c r="AD17" s="789"/>
      <c r="AE17" s="789"/>
      <c r="AF17" s="789"/>
      <c r="AG17" s="789"/>
      <c r="AH17" s="789"/>
      <c r="AI17" s="789"/>
      <c r="AJ17" s="789"/>
      <c r="AK17" s="789"/>
      <c r="AL17" s="789"/>
      <c r="AM17" s="789"/>
      <c r="AN17" s="789"/>
      <c r="AO17" s="789"/>
      <c r="AP17" s="789"/>
      <c r="AQ17" s="789"/>
      <c r="AR17" s="789"/>
      <c r="AS17" s="789"/>
      <c r="AT17" s="789"/>
      <c r="AU17" s="789"/>
      <c r="AV17" s="789"/>
      <c r="AW17" s="789"/>
      <c r="AX17" s="789"/>
      <c r="AY17" s="789"/>
      <c r="AZ17" s="789"/>
      <c r="BA17" s="789"/>
      <c r="BB17" s="789"/>
      <c r="BC17" s="789"/>
      <c r="BD17" s="789"/>
      <c r="BE17" s="789"/>
      <c r="BF17" s="789"/>
      <c r="BG17" s="789"/>
      <c r="BH17" s="789"/>
      <c r="BI17" s="789"/>
      <c r="BJ17" s="789"/>
      <c r="BK17" s="789"/>
      <c r="BL17" s="789"/>
      <c r="BM17" s="789"/>
      <c r="BN17" s="789"/>
      <c r="BO17" s="690"/>
      <c r="BP17" s="690"/>
      <c r="BQ17" s="690"/>
      <c r="BR17" s="690"/>
      <c r="BS17" s="690"/>
      <c r="BT17" s="690"/>
    </row>
    <row r="18" spans="1:72" s="285" customFormat="1" ht="23.25" customHeight="1" x14ac:dyDescent="0.4">
      <c r="A18" s="47" t="s">
        <v>324</v>
      </c>
      <c r="B18" s="20">
        <v>156</v>
      </c>
      <c r="C18" s="288">
        <v>495.6</v>
      </c>
      <c r="D18" s="20">
        <v>154</v>
      </c>
      <c r="E18" s="289">
        <v>29</v>
      </c>
      <c r="F18" s="289">
        <v>54</v>
      </c>
      <c r="G18" s="289">
        <v>71</v>
      </c>
      <c r="H18" s="289">
        <v>0</v>
      </c>
      <c r="I18" s="292">
        <v>2</v>
      </c>
      <c r="J18" s="782">
        <v>22.6</v>
      </c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789"/>
      <c r="AH18" s="789"/>
      <c r="AI18" s="789"/>
      <c r="AJ18" s="789"/>
      <c r="AK18" s="789"/>
      <c r="AL18" s="789"/>
      <c r="AM18" s="789"/>
      <c r="AN18" s="789"/>
      <c r="AO18" s="789"/>
      <c r="AP18" s="789"/>
      <c r="AQ18" s="789"/>
      <c r="AR18" s="789"/>
      <c r="AS18" s="789"/>
      <c r="AT18" s="789"/>
      <c r="AU18" s="789"/>
      <c r="AV18" s="789"/>
      <c r="AW18" s="789"/>
      <c r="AX18" s="789"/>
      <c r="AY18" s="789"/>
      <c r="AZ18" s="789"/>
      <c r="BA18" s="789"/>
      <c r="BB18" s="789"/>
      <c r="BC18" s="789"/>
      <c r="BD18" s="789"/>
      <c r="BE18" s="789"/>
      <c r="BF18" s="789"/>
      <c r="BG18" s="789"/>
      <c r="BH18" s="789"/>
      <c r="BI18" s="789"/>
      <c r="BJ18" s="789"/>
      <c r="BK18" s="789"/>
      <c r="BL18" s="789"/>
      <c r="BM18" s="789"/>
      <c r="BN18" s="789"/>
      <c r="BO18" s="690"/>
      <c r="BP18" s="690"/>
      <c r="BQ18" s="690"/>
      <c r="BR18" s="690"/>
      <c r="BS18" s="690"/>
      <c r="BT18" s="690"/>
    </row>
    <row r="19" spans="1:72" s="285" customFormat="1" ht="23.25" customHeight="1" x14ac:dyDescent="0.4">
      <c r="A19" s="47" t="s">
        <v>325</v>
      </c>
      <c r="B19" s="20">
        <v>158</v>
      </c>
      <c r="C19" s="288">
        <v>212.1</v>
      </c>
      <c r="D19" s="20">
        <v>158</v>
      </c>
      <c r="E19" s="289">
        <v>38</v>
      </c>
      <c r="F19" s="289">
        <v>38</v>
      </c>
      <c r="G19" s="289">
        <v>82</v>
      </c>
      <c r="H19" s="289">
        <v>0</v>
      </c>
      <c r="I19" s="292">
        <v>0</v>
      </c>
      <c r="J19" s="782">
        <v>0.6</v>
      </c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789"/>
      <c r="AH19" s="789"/>
      <c r="AI19" s="789"/>
      <c r="AJ19" s="789"/>
      <c r="AK19" s="789"/>
      <c r="AL19" s="789"/>
      <c r="AM19" s="789"/>
      <c r="AN19" s="789"/>
      <c r="AO19" s="789"/>
      <c r="AP19" s="789"/>
      <c r="AQ19" s="789"/>
      <c r="AR19" s="789"/>
      <c r="AS19" s="789"/>
      <c r="AT19" s="789"/>
      <c r="AU19" s="789"/>
      <c r="AV19" s="789"/>
      <c r="AW19" s="789"/>
      <c r="AX19" s="789"/>
      <c r="AY19" s="789"/>
      <c r="AZ19" s="789"/>
      <c r="BA19" s="789"/>
      <c r="BB19" s="789"/>
      <c r="BC19" s="789"/>
      <c r="BD19" s="789"/>
      <c r="BE19" s="789"/>
      <c r="BF19" s="789"/>
      <c r="BG19" s="789"/>
      <c r="BH19" s="789"/>
      <c r="BI19" s="789"/>
      <c r="BJ19" s="789"/>
      <c r="BK19" s="789"/>
      <c r="BL19" s="789"/>
      <c r="BM19" s="789"/>
      <c r="BN19" s="789"/>
      <c r="BO19" s="690"/>
      <c r="BP19" s="690"/>
      <c r="BQ19" s="690"/>
      <c r="BR19" s="690"/>
      <c r="BS19" s="690"/>
      <c r="BT19" s="690"/>
    </row>
    <row r="20" spans="1:72" s="285" customFormat="1" ht="23.25" customHeight="1" x14ac:dyDescent="0.4">
      <c r="A20" s="47" t="s">
        <v>326</v>
      </c>
      <c r="B20" s="20">
        <v>27</v>
      </c>
      <c r="C20" s="288">
        <v>73.099999999999994</v>
      </c>
      <c r="D20" s="20">
        <v>27</v>
      </c>
      <c r="E20" s="289">
        <v>0</v>
      </c>
      <c r="F20" s="289">
        <v>6</v>
      </c>
      <c r="G20" s="289">
        <v>21</v>
      </c>
      <c r="H20" s="289">
        <v>0</v>
      </c>
      <c r="I20" s="290">
        <v>0</v>
      </c>
      <c r="J20" s="783">
        <v>0</v>
      </c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789"/>
      <c r="AJ20" s="789"/>
      <c r="AK20" s="789"/>
      <c r="AL20" s="789"/>
      <c r="AM20" s="789"/>
      <c r="AN20" s="789"/>
      <c r="AO20" s="789"/>
      <c r="AP20" s="789"/>
      <c r="AQ20" s="789"/>
      <c r="AR20" s="789"/>
      <c r="AS20" s="789"/>
      <c r="AT20" s="789"/>
      <c r="AU20" s="789"/>
      <c r="AV20" s="789"/>
      <c r="AW20" s="789"/>
      <c r="AX20" s="789"/>
      <c r="AY20" s="789"/>
      <c r="AZ20" s="789"/>
      <c r="BA20" s="789"/>
      <c r="BB20" s="789"/>
      <c r="BC20" s="789"/>
      <c r="BD20" s="789"/>
      <c r="BE20" s="789"/>
      <c r="BF20" s="789"/>
      <c r="BG20" s="789"/>
      <c r="BH20" s="789"/>
      <c r="BI20" s="789"/>
      <c r="BJ20" s="789"/>
      <c r="BK20" s="789"/>
      <c r="BL20" s="789"/>
      <c r="BM20" s="789"/>
      <c r="BN20" s="789"/>
      <c r="BO20" s="690"/>
      <c r="BP20" s="690"/>
      <c r="BQ20" s="690"/>
      <c r="BR20" s="690"/>
      <c r="BS20" s="690"/>
      <c r="BT20" s="690"/>
    </row>
    <row r="21" spans="1:72" s="285" customFormat="1" ht="23.25" customHeight="1" x14ac:dyDescent="0.4">
      <c r="A21" s="47" t="s">
        <v>327</v>
      </c>
      <c r="B21" s="20">
        <v>87</v>
      </c>
      <c r="C21" s="288">
        <v>269.39999999999998</v>
      </c>
      <c r="D21" s="20">
        <v>87</v>
      </c>
      <c r="E21" s="289">
        <v>13</v>
      </c>
      <c r="F21" s="289">
        <v>37</v>
      </c>
      <c r="G21" s="289">
        <v>37</v>
      </c>
      <c r="H21" s="289">
        <v>0</v>
      </c>
      <c r="I21" s="290">
        <v>0</v>
      </c>
      <c r="J21" s="780">
        <v>37.700000000000003</v>
      </c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789"/>
      <c r="AH21" s="789"/>
      <c r="AI21" s="789"/>
      <c r="AJ21" s="789"/>
      <c r="AK21" s="789"/>
      <c r="AL21" s="789"/>
      <c r="AM21" s="789"/>
      <c r="AN21" s="789"/>
      <c r="AO21" s="789"/>
      <c r="AP21" s="789"/>
      <c r="AQ21" s="789"/>
      <c r="AR21" s="789"/>
      <c r="AS21" s="789"/>
      <c r="AT21" s="789"/>
      <c r="AU21" s="789"/>
      <c r="AV21" s="789"/>
      <c r="AW21" s="789"/>
      <c r="AX21" s="789"/>
      <c r="AY21" s="789"/>
      <c r="AZ21" s="789"/>
      <c r="BA21" s="789"/>
      <c r="BB21" s="789"/>
      <c r="BC21" s="789"/>
      <c r="BD21" s="789"/>
      <c r="BE21" s="789"/>
      <c r="BF21" s="789"/>
      <c r="BG21" s="789"/>
      <c r="BH21" s="789"/>
      <c r="BI21" s="789"/>
      <c r="BJ21" s="789"/>
      <c r="BK21" s="789"/>
      <c r="BL21" s="789"/>
      <c r="BM21" s="789"/>
      <c r="BN21" s="789"/>
      <c r="BO21" s="690"/>
      <c r="BP21" s="690"/>
      <c r="BQ21" s="690"/>
      <c r="BR21" s="690"/>
      <c r="BS21" s="690"/>
      <c r="BT21" s="690"/>
    </row>
    <row r="22" spans="1:72" s="285" customFormat="1" ht="23.25" customHeight="1" x14ac:dyDescent="0.4">
      <c r="A22" s="47" t="s">
        <v>328</v>
      </c>
      <c r="B22" s="20">
        <v>165</v>
      </c>
      <c r="C22" s="288">
        <v>458.70000000000005</v>
      </c>
      <c r="D22" s="20">
        <v>165</v>
      </c>
      <c r="E22" s="289">
        <v>29</v>
      </c>
      <c r="F22" s="289">
        <v>68</v>
      </c>
      <c r="G22" s="289">
        <v>68</v>
      </c>
      <c r="H22" s="289">
        <v>0</v>
      </c>
      <c r="I22" s="290">
        <v>0</v>
      </c>
      <c r="J22" s="780">
        <v>86.9</v>
      </c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789"/>
      <c r="AH22" s="789"/>
      <c r="AI22" s="789"/>
      <c r="AJ22" s="789"/>
      <c r="AK22" s="789"/>
      <c r="AL22" s="789"/>
      <c r="AM22" s="789"/>
      <c r="AN22" s="789"/>
      <c r="AO22" s="789"/>
      <c r="AP22" s="789"/>
      <c r="AQ22" s="789"/>
      <c r="AR22" s="789"/>
      <c r="AS22" s="789"/>
      <c r="AT22" s="789"/>
      <c r="AU22" s="789"/>
      <c r="AV22" s="789"/>
      <c r="AW22" s="789"/>
      <c r="AX22" s="789"/>
      <c r="AY22" s="789"/>
      <c r="AZ22" s="789"/>
      <c r="BA22" s="789"/>
      <c r="BB22" s="789"/>
      <c r="BC22" s="789"/>
      <c r="BD22" s="789"/>
      <c r="BE22" s="789"/>
      <c r="BF22" s="789"/>
      <c r="BG22" s="789"/>
      <c r="BH22" s="789"/>
      <c r="BI22" s="789"/>
      <c r="BJ22" s="789"/>
      <c r="BK22" s="789"/>
      <c r="BL22" s="789"/>
      <c r="BM22" s="789"/>
      <c r="BN22" s="789"/>
      <c r="BO22" s="690"/>
      <c r="BP22" s="690"/>
      <c r="BQ22" s="690"/>
      <c r="BR22" s="690"/>
      <c r="BS22" s="690"/>
      <c r="BT22" s="690"/>
    </row>
    <row r="23" spans="1:72" s="285" customFormat="1" ht="23.25" customHeight="1" x14ac:dyDescent="0.4">
      <c r="A23" s="47" t="s">
        <v>329</v>
      </c>
      <c r="B23" s="20">
        <v>96</v>
      </c>
      <c r="C23" s="288">
        <v>406.29999999999995</v>
      </c>
      <c r="D23" s="20">
        <v>96</v>
      </c>
      <c r="E23" s="289">
        <v>22</v>
      </c>
      <c r="F23" s="289">
        <v>45</v>
      </c>
      <c r="G23" s="289">
        <v>29</v>
      </c>
      <c r="H23" s="289">
        <v>0</v>
      </c>
      <c r="I23" s="290">
        <v>0</v>
      </c>
      <c r="J23" s="780">
        <v>23.4</v>
      </c>
      <c r="L23" s="789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789"/>
      <c r="AA23" s="789"/>
      <c r="AB23" s="789"/>
      <c r="AC23" s="789"/>
      <c r="AD23" s="789"/>
      <c r="AE23" s="789"/>
      <c r="AF23" s="789"/>
      <c r="AG23" s="789"/>
      <c r="AH23" s="789"/>
      <c r="AI23" s="789"/>
      <c r="AJ23" s="789"/>
      <c r="AK23" s="789"/>
      <c r="AL23" s="789"/>
      <c r="AM23" s="789"/>
      <c r="AN23" s="789"/>
      <c r="AO23" s="789"/>
      <c r="AP23" s="789"/>
      <c r="AQ23" s="789"/>
      <c r="AR23" s="789"/>
      <c r="AS23" s="789"/>
      <c r="AT23" s="789"/>
      <c r="AU23" s="789"/>
      <c r="AV23" s="789"/>
      <c r="AW23" s="789"/>
      <c r="AX23" s="789"/>
      <c r="AY23" s="789"/>
      <c r="AZ23" s="789"/>
      <c r="BA23" s="789"/>
      <c r="BB23" s="789"/>
      <c r="BC23" s="789"/>
      <c r="BD23" s="789"/>
      <c r="BE23" s="789"/>
      <c r="BF23" s="789"/>
      <c r="BG23" s="789"/>
      <c r="BH23" s="789"/>
      <c r="BI23" s="789"/>
      <c r="BJ23" s="789"/>
      <c r="BK23" s="789"/>
      <c r="BL23" s="789"/>
      <c r="BM23" s="789"/>
      <c r="BN23" s="789"/>
      <c r="BO23" s="690"/>
      <c r="BP23" s="690"/>
      <c r="BQ23" s="690"/>
      <c r="BR23" s="690"/>
      <c r="BS23" s="690"/>
      <c r="BT23" s="690"/>
    </row>
    <row r="24" spans="1:72" s="285" customFormat="1" ht="23.25" customHeight="1" x14ac:dyDescent="0.4">
      <c r="A24" s="47" t="s">
        <v>330</v>
      </c>
      <c r="B24" s="20">
        <v>96</v>
      </c>
      <c r="C24" s="288">
        <v>149</v>
      </c>
      <c r="D24" s="20">
        <v>96</v>
      </c>
      <c r="E24" s="289">
        <v>0</v>
      </c>
      <c r="F24" s="289">
        <v>48</v>
      </c>
      <c r="G24" s="289">
        <v>48</v>
      </c>
      <c r="H24" s="289">
        <v>0</v>
      </c>
      <c r="I24" s="290">
        <v>0</v>
      </c>
      <c r="J24" s="783">
        <v>0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89"/>
      <c r="AA24" s="789"/>
      <c r="AB24" s="789"/>
      <c r="AC24" s="789"/>
      <c r="AD24" s="789"/>
      <c r="AE24" s="789"/>
      <c r="AF24" s="789"/>
      <c r="AG24" s="789"/>
      <c r="AH24" s="789"/>
      <c r="AI24" s="789"/>
      <c r="AJ24" s="789"/>
      <c r="AK24" s="789"/>
      <c r="AL24" s="789"/>
      <c r="AM24" s="789"/>
      <c r="AN24" s="789"/>
      <c r="AO24" s="789"/>
      <c r="AP24" s="789"/>
      <c r="AQ24" s="789"/>
      <c r="AR24" s="789"/>
      <c r="AS24" s="789"/>
      <c r="AT24" s="789"/>
      <c r="AU24" s="789"/>
      <c r="AV24" s="789"/>
      <c r="AW24" s="789"/>
      <c r="AX24" s="789"/>
      <c r="AY24" s="789"/>
      <c r="AZ24" s="789"/>
      <c r="BA24" s="789"/>
      <c r="BB24" s="789"/>
      <c r="BC24" s="789"/>
      <c r="BD24" s="789"/>
      <c r="BE24" s="789"/>
      <c r="BF24" s="789"/>
      <c r="BG24" s="789"/>
      <c r="BH24" s="789"/>
      <c r="BI24" s="789"/>
      <c r="BJ24" s="789"/>
      <c r="BK24" s="789"/>
      <c r="BL24" s="789"/>
      <c r="BM24" s="789"/>
      <c r="BN24" s="789"/>
      <c r="BO24" s="690"/>
      <c r="BP24" s="690"/>
      <c r="BQ24" s="690"/>
      <c r="BR24" s="690"/>
      <c r="BS24" s="690"/>
      <c r="BT24" s="690"/>
    </row>
    <row r="25" spans="1:72" s="285" customFormat="1" ht="23.25" customHeight="1" x14ac:dyDescent="0.4">
      <c r="A25" s="47" t="s">
        <v>331</v>
      </c>
      <c r="B25" s="20">
        <v>6</v>
      </c>
      <c r="C25" s="288">
        <v>11.2</v>
      </c>
      <c r="D25" s="20">
        <v>6</v>
      </c>
      <c r="E25" s="289">
        <v>0</v>
      </c>
      <c r="F25" s="289">
        <v>0</v>
      </c>
      <c r="G25" s="289">
        <v>6</v>
      </c>
      <c r="H25" s="289">
        <v>0</v>
      </c>
      <c r="I25" s="290">
        <v>0</v>
      </c>
      <c r="J25" s="783">
        <v>0</v>
      </c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789"/>
      <c r="AJ25" s="789"/>
      <c r="AK25" s="789"/>
      <c r="AL25" s="789"/>
      <c r="AM25" s="789"/>
      <c r="AN25" s="789"/>
      <c r="AO25" s="789"/>
      <c r="AP25" s="789"/>
      <c r="AQ25" s="789"/>
      <c r="AR25" s="789"/>
      <c r="AS25" s="789"/>
      <c r="AT25" s="789"/>
      <c r="AU25" s="789"/>
      <c r="AV25" s="789"/>
      <c r="AW25" s="789"/>
      <c r="AX25" s="789"/>
      <c r="AY25" s="789"/>
      <c r="AZ25" s="789"/>
      <c r="BA25" s="789"/>
      <c r="BB25" s="789"/>
      <c r="BC25" s="789"/>
      <c r="BD25" s="789"/>
      <c r="BE25" s="789"/>
      <c r="BF25" s="789"/>
      <c r="BG25" s="789"/>
      <c r="BH25" s="789"/>
      <c r="BI25" s="789"/>
      <c r="BJ25" s="789"/>
      <c r="BK25" s="789"/>
      <c r="BL25" s="789"/>
      <c r="BM25" s="789"/>
      <c r="BN25" s="789"/>
      <c r="BO25" s="690"/>
      <c r="BP25" s="690"/>
      <c r="BQ25" s="690"/>
      <c r="BR25" s="690"/>
      <c r="BS25" s="690"/>
      <c r="BT25" s="690"/>
    </row>
    <row r="26" spans="1:72" s="285" customFormat="1" ht="23.25" customHeight="1" x14ac:dyDescent="0.4">
      <c r="A26" s="47" t="s">
        <v>332</v>
      </c>
      <c r="B26" s="20">
        <v>52</v>
      </c>
      <c r="C26" s="288">
        <v>193.5</v>
      </c>
      <c r="D26" s="20">
        <v>52</v>
      </c>
      <c r="E26" s="289">
        <v>7</v>
      </c>
      <c r="F26" s="289">
        <v>26</v>
      </c>
      <c r="G26" s="289">
        <v>15</v>
      </c>
      <c r="H26" s="289">
        <v>4</v>
      </c>
      <c r="I26" s="290">
        <v>0</v>
      </c>
      <c r="J26" s="780">
        <v>13.6</v>
      </c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89"/>
      <c r="AW26" s="789"/>
      <c r="AX26" s="789"/>
      <c r="AY26" s="789"/>
      <c r="AZ26" s="789"/>
      <c r="BA26" s="789"/>
      <c r="BB26" s="789"/>
      <c r="BC26" s="789"/>
      <c r="BD26" s="789"/>
      <c r="BE26" s="789"/>
      <c r="BF26" s="789"/>
      <c r="BG26" s="789"/>
      <c r="BH26" s="789"/>
      <c r="BI26" s="789"/>
      <c r="BJ26" s="789"/>
      <c r="BK26" s="789"/>
      <c r="BL26" s="789"/>
      <c r="BM26" s="789"/>
      <c r="BN26" s="789"/>
      <c r="BO26" s="690"/>
      <c r="BP26" s="690"/>
      <c r="BQ26" s="690"/>
      <c r="BR26" s="690"/>
      <c r="BS26" s="690"/>
      <c r="BT26" s="690"/>
    </row>
    <row r="27" spans="1:72" s="285" customFormat="1" ht="23.25" customHeight="1" x14ac:dyDescent="0.4">
      <c r="A27" s="47" t="s">
        <v>333</v>
      </c>
      <c r="B27" s="20">
        <v>91</v>
      </c>
      <c r="C27" s="288">
        <v>375.5</v>
      </c>
      <c r="D27" s="20">
        <v>91</v>
      </c>
      <c r="E27" s="289">
        <v>15</v>
      </c>
      <c r="F27" s="289">
        <v>45</v>
      </c>
      <c r="G27" s="289">
        <v>23</v>
      </c>
      <c r="H27" s="289">
        <v>8</v>
      </c>
      <c r="I27" s="290">
        <v>0</v>
      </c>
      <c r="J27" s="780">
        <v>34.1</v>
      </c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89"/>
      <c r="AW27" s="789"/>
      <c r="AX27" s="789"/>
      <c r="AY27" s="789"/>
      <c r="AZ27" s="789"/>
      <c r="BA27" s="789"/>
      <c r="BB27" s="789"/>
      <c r="BC27" s="789"/>
      <c r="BD27" s="789"/>
      <c r="BE27" s="789"/>
      <c r="BF27" s="789"/>
      <c r="BG27" s="789"/>
      <c r="BH27" s="789"/>
      <c r="BI27" s="789"/>
      <c r="BJ27" s="789"/>
      <c r="BK27" s="789"/>
      <c r="BL27" s="789"/>
      <c r="BM27" s="789"/>
      <c r="BN27" s="789"/>
      <c r="BO27" s="690"/>
      <c r="BP27" s="690"/>
      <c r="BQ27" s="690"/>
      <c r="BR27" s="690"/>
      <c r="BS27" s="690"/>
      <c r="BT27" s="690"/>
    </row>
    <row r="28" spans="1:72" s="285" customFormat="1" ht="23.25" customHeight="1" x14ac:dyDescent="0.4">
      <c r="A28" s="47" t="s">
        <v>334</v>
      </c>
      <c r="B28" s="20">
        <v>58</v>
      </c>
      <c r="C28" s="288">
        <v>273</v>
      </c>
      <c r="D28" s="20">
        <v>58</v>
      </c>
      <c r="E28" s="289">
        <v>7</v>
      </c>
      <c r="F28" s="289">
        <v>34</v>
      </c>
      <c r="G28" s="289">
        <v>17</v>
      </c>
      <c r="H28" s="289">
        <v>0</v>
      </c>
      <c r="I28" s="290">
        <v>0</v>
      </c>
      <c r="J28" s="780">
        <v>13.2</v>
      </c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/>
      <c r="AM28" s="789"/>
      <c r="AN28" s="789"/>
      <c r="AO28" s="789"/>
      <c r="AP28" s="789"/>
      <c r="AQ28" s="789"/>
      <c r="AR28" s="789"/>
      <c r="AS28" s="789"/>
      <c r="AT28" s="789"/>
      <c r="AU28" s="789"/>
      <c r="AV28" s="789"/>
      <c r="AW28" s="789"/>
      <c r="AX28" s="789"/>
      <c r="AY28" s="789"/>
      <c r="AZ28" s="789"/>
      <c r="BA28" s="789"/>
      <c r="BB28" s="789"/>
      <c r="BC28" s="789"/>
      <c r="BD28" s="789"/>
      <c r="BE28" s="789"/>
      <c r="BF28" s="789"/>
      <c r="BG28" s="789"/>
      <c r="BH28" s="789"/>
      <c r="BI28" s="789"/>
      <c r="BJ28" s="789"/>
      <c r="BK28" s="789"/>
      <c r="BL28" s="789"/>
      <c r="BM28" s="789"/>
      <c r="BN28" s="789"/>
      <c r="BO28" s="690"/>
      <c r="BP28" s="690"/>
      <c r="BQ28" s="690"/>
      <c r="BR28" s="690"/>
      <c r="BS28" s="690"/>
      <c r="BT28" s="690"/>
    </row>
    <row r="29" spans="1:72" s="285" customFormat="1" ht="23.25" customHeight="1" x14ac:dyDescent="0.4">
      <c r="A29" s="47" t="s">
        <v>335</v>
      </c>
      <c r="B29" s="20">
        <v>77</v>
      </c>
      <c r="C29" s="288">
        <v>321.89999999999998</v>
      </c>
      <c r="D29" s="20">
        <v>74</v>
      </c>
      <c r="E29" s="289">
        <v>18</v>
      </c>
      <c r="F29" s="289">
        <v>18</v>
      </c>
      <c r="G29" s="289">
        <v>28</v>
      </c>
      <c r="H29" s="289">
        <v>10</v>
      </c>
      <c r="I29" s="290">
        <v>3</v>
      </c>
      <c r="J29" s="780">
        <v>23.8</v>
      </c>
      <c r="L29" s="789"/>
      <c r="M29" s="789"/>
      <c r="N29" s="789"/>
      <c r="O29" s="789"/>
      <c r="P29" s="789"/>
      <c r="Q29" s="789"/>
      <c r="R29" s="789"/>
      <c r="S29" s="789"/>
      <c r="T29" s="789"/>
      <c r="U29" s="789"/>
      <c r="V29" s="789"/>
      <c r="W29" s="789"/>
      <c r="X29" s="789"/>
      <c r="Y29" s="789"/>
      <c r="Z29" s="789"/>
      <c r="AA29" s="789"/>
      <c r="AB29" s="789"/>
      <c r="AC29" s="789"/>
      <c r="AD29" s="789"/>
      <c r="AE29" s="789"/>
      <c r="AF29" s="789"/>
      <c r="AG29" s="789"/>
      <c r="AH29" s="789"/>
      <c r="AI29" s="789"/>
      <c r="AJ29" s="789"/>
      <c r="AK29" s="789"/>
      <c r="AL29" s="789"/>
      <c r="AM29" s="789"/>
      <c r="AN29" s="789"/>
      <c r="AO29" s="789"/>
      <c r="AP29" s="789"/>
      <c r="AQ29" s="789"/>
      <c r="AR29" s="789"/>
      <c r="AS29" s="789"/>
      <c r="AT29" s="789"/>
      <c r="AU29" s="789"/>
      <c r="AV29" s="789"/>
      <c r="AW29" s="789"/>
      <c r="AX29" s="789"/>
      <c r="AY29" s="789"/>
      <c r="AZ29" s="789"/>
      <c r="BA29" s="789"/>
      <c r="BB29" s="789"/>
      <c r="BC29" s="789"/>
      <c r="BD29" s="789"/>
      <c r="BE29" s="789"/>
      <c r="BF29" s="789"/>
      <c r="BG29" s="789"/>
      <c r="BH29" s="789"/>
      <c r="BI29" s="789"/>
      <c r="BJ29" s="789"/>
      <c r="BK29" s="789"/>
      <c r="BL29" s="789"/>
      <c r="BM29" s="789"/>
      <c r="BN29" s="789"/>
      <c r="BO29" s="690"/>
      <c r="BP29" s="690"/>
      <c r="BQ29" s="690"/>
      <c r="BR29" s="690"/>
      <c r="BS29" s="690"/>
      <c r="BT29" s="690"/>
    </row>
    <row r="30" spans="1:72" s="285" customFormat="1" ht="23.25" customHeight="1" x14ac:dyDescent="0.4">
      <c r="A30" s="47" t="s">
        <v>336</v>
      </c>
      <c r="B30" s="20">
        <v>49</v>
      </c>
      <c r="C30" s="288">
        <v>103.4</v>
      </c>
      <c r="D30" s="20">
        <v>35</v>
      </c>
      <c r="E30" s="289">
        <v>7</v>
      </c>
      <c r="F30" s="289">
        <v>7</v>
      </c>
      <c r="G30" s="289">
        <v>14</v>
      </c>
      <c r="H30" s="289">
        <v>7</v>
      </c>
      <c r="I30" s="290">
        <v>14</v>
      </c>
      <c r="J30" s="780">
        <v>7</v>
      </c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789"/>
      <c r="AA30" s="789"/>
      <c r="AB30" s="789"/>
      <c r="AC30" s="789"/>
      <c r="AD30" s="789"/>
      <c r="AE30" s="789"/>
      <c r="AF30" s="789"/>
      <c r="AG30" s="789"/>
      <c r="AH30" s="789"/>
      <c r="AI30" s="789"/>
      <c r="AJ30" s="789"/>
      <c r="AK30" s="789"/>
      <c r="AL30" s="789"/>
      <c r="AM30" s="789"/>
      <c r="AN30" s="789"/>
      <c r="AO30" s="789"/>
      <c r="AP30" s="789"/>
      <c r="AQ30" s="789"/>
      <c r="AR30" s="789"/>
      <c r="AS30" s="789"/>
      <c r="AT30" s="789"/>
      <c r="AU30" s="789"/>
      <c r="AV30" s="789"/>
      <c r="AW30" s="789"/>
      <c r="AX30" s="789"/>
      <c r="AY30" s="789"/>
      <c r="AZ30" s="789"/>
      <c r="BA30" s="789"/>
      <c r="BB30" s="789"/>
      <c r="BC30" s="789"/>
      <c r="BD30" s="789"/>
      <c r="BE30" s="789"/>
      <c r="BF30" s="789"/>
      <c r="BG30" s="789"/>
      <c r="BH30" s="789"/>
      <c r="BI30" s="789"/>
      <c r="BJ30" s="789"/>
      <c r="BK30" s="789"/>
      <c r="BL30" s="789"/>
      <c r="BM30" s="789"/>
      <c r="BN30" s="789"/>
      <c r="BO30" s="690"/>
      <c r="BP30" s="690"/>
      <c r="BQ30" s="690"/>
      <c r="BR30" s="690"/>
      <c r="BS30" s="690"/>
      <c r="BT30" s="690"/>
    </row>
    <row r="31" spans="1:72" s="285" customFormat="1" ht="23.25" customHeight="1" x14ac:dyDescent="0.4">
      <c r="A31" s="47" t="s">
        <v>337</v>
      </c>
      <c r="B31" s="20">
        <v>77</v>
      </c>
      <c r="C31" s="288">
        <v>297.5</v>
      </c>
      <c r="D31" s="20">
        <v>77</v>
      </c>
      <c r="E31" s="289">
        <v>16</v>
      </c>
      <c r="F31" s="289">
        <v>16</v>
      </c>
      <c r="G31" s="289">
        <v>30</v>
      </c>
      <c r="H31" s="289">
        <v>15</v>
      </c>
      <c r="I31" s="290">
        <v>0</v>
      </c>
      <c r="J31" s="780">
        <v>26.3</v>
      </c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  <c r="AC31" s="789"/>
      <c r="AD31" s="789"/>
      <c r="AE31" s="789"/>
      <c r="AF31" s="789"/>
      <c r="AG31" s="789"/>
      <c r="AH31" s="789"/>
      <c r="AI31" s="789"/>
      <c r="AJ31" s="789"/>
      <c r="AK31" s="789"/>
      <c r="AL31" s="789"/>
      <c r="AM31" s="789"/>
      <c r="AN31" s="789"/>
      <c r="AO31" s="789"/>
      <c r="AP31" s="789"/>
      <c r="AQ31" s="789"/>
      <c r="AR31" s="789"/>
      <c r="AS31" s="789"/>
      <c r="AT31" s="789"/>
      <c r="AU31" s="789"/>
      <c r="AV31" s="789"/>
      <c r="AW31" s="789"/>
      <c r="AX31" s="789"/>
      <c r="AY31" s="789"/>
      <c r="AZ31" s="789"/>
      <c r="BA31" s="789"/>
      <c r="BB31" s="789"/>
      <c r="BC31" s="789"/>
      <c r="BD31" s="789"/>
      <c r="BE31" s="789"/>
      <c r="BF31" s="789"/>
      <c r="BG31" s="789"/>
      <c r="BH31" s="789"/>
      <c r="BI31" s="789"/>
      <c r="BJ31" s="789"/>
      <c r="BK31" s="789"/>
      <c r="BL31" s="789"/>
      <c r="BM31" s="789"/>
      <c r="BN31" s="789"/>
      <c r="BO31" s="690"/>
      <c r="BP31" s="690"/>
      <c r="BQ31" s="690"/>
      <c r="BR31" s="690"/>
      <c r="BS31" s="690"/>
      <c r="BT31" s="690"/>
    </row>
    <row r="32" spans="1:72" s="285" customFormat="1" ht="23.25" customHeight="1" x14ac:dyDescent="0.4">
      <c r="A32" s="47" t="s">
        <v>338</v>
      </c>
      <c r="B32" s="20">
        <v>28</v>
      </c>
      <c r="C32" s="288">
        <v>65.800000000000011</v>
      </c>
      <c r="D32" s="20">
        <v>26</v>
      </c>
      <c r="E32" s="289">
        <v>4</v>
      </c>
      <c r="F32" s="289">
        <v>4</v>
      </c>
      <c r="G32" s="289">
        <v>10</v>
      </c>
      <c r="H32" s="289">
        <v>8</v>
      </c>
      <c r="I32" s="290">
        <v>2</v>
      </c>
      <c r="J32" s="780">
        <v>5.0999999999999996</v>
      </c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89"/>
      <c r="AJ32" s="789"/>
      <c r="AK32" s="789"/>
      <c r="AL32" s="789"/>
      <c r="AM32" s="789"/>
      <c r="AN32" s="789"/>
      <c r="AO32" s="789"/>
      <c r="AP32" s="789"/>
      <c r="AQ32" s="789"/>
      <c r="AR32" s="789"/>
      <c r="AS32" s="789"/>
      <c r="AT32" s="789"/>
      <c r="AU32" s="789"/>
      <c r="AV32" s="789"/>
      <c r="AW32" s="789"/>
      <c r="AX32" s="789"/>
      <c r="AY32" s="789"/>
      <c r="AZ32" s="789"/>
      <c r="BA32" s="789"/>
      <c r="BB32" s="789"/>
      <c r="BC32" s="789"/>
      <c r="BD32" s="789"/>
      <c r="BE32" s="789"/>
      <c r="BF32" s="789"/>
      <c r="BG32" s="789"/>
      <c r="BH32" s="789"/>
      <c r="BI32" s="789"/>
      <c r="BJ32" s="789"/>
      <c r="BK32" s="789"/>
      <c r="BL32" s="789"/>
      <c r="BM32" s="789"/>
      <c r="BN32" s="789"/>
      <c r="BO32" s="690"/>
      <c r="BP32" s="690"/>
      <c r="BQ32" s="690"/>
      <c r="BR32" s="690"/>
      <c r="BS32" s="690"/>
      <c r="BT32" s="690"/>
    </row>
    <row r="33" spans="1:88" s="285" customFormat="1" ht="23.25" customHeight="1" x14ac:dyDescent="0.4">
      <c r="A33" s="47" t="s">
        <v>339</v>
      </c>
      <c r="B33" s="20">
        <v>23</v>
      </c>
      <c r="C33" s="288">
        <v>25.1</v>
      </c>
      <c r="D33" s="20">
        <v>20</v>
      </c>
      <c r="E33" s="289">
        <v>2</v>
      </c>
      <c r="F33" s="289">
        <v>2</v>
      </c>
      <c r="G33" s="289">
        <v>9</v>
      </c>
      <c r="H33" s="289">
        <v>7</v>
      </c>
      <c r="I33" s="290">
        <v>3</v>
      </c>
      <c r="J33" s="780">
        <v>0.7</v>
      </c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  <c r="AD33" s="789"/>
      <c r="AE33" s="789"/>
      <c r="AF33" s="789"/>
      <c r="AG33" s="789"/>
      <c r="AH33" s="789"/>
      <c r="AI33" s="789"/>
      <c r="AJ33" s="789"/>
      <c r="AK33" s="789"/>
      <c r="AL33" s="789"/>
      <c r="AM33" s="789"/>
      <c r="AN33" s="789"/>
      <c r="AO33" s="789"/>
      <c r="AP33" s="789"/>
      <c r="AQ33" s="789"/>
      <c r="AR33" s="789"/>
      <c r="AS33" s="789"/>
      <c r="AT33" s="789"/>
      <c r="AU33" s="789"/>
      <c r="AV33" s="789"/>
      <c r="AW33" s="789"/>
      <c r="AX33" s="789"/>
      <c r="AY33" s="789"/>
      <c r="AZ33" s="789"/>
      <c r="BA33" s="789"/>
      <c r="BB33" s="789"/>
      <c r="BC33" s="789"/>
      <c r="BD33" s="789"/>
      <c r="BE33" s="789"/>
      <c r="BF33" s="789"/>
      <c r="BG33" s="789"/>
      <c r="BH33" s="789"/>
      <c r="BI33" s="789"/>
      <c r="BJ33" s="789"/>
      <c r="BK33" s="789"/>
      <c r="BL33" s="789"/>
      <c r="BM33" s="789"/>
      <c r="BN33" s="789"/>
      <c r="BO33" s="690"/>
      <c r="BP33" s="690"/>
      <c r="BQ33" s="690"/>
      <c r="BR33" s="690"/>
      <c r="BS33" s="690"/>
      <c r="BT33" s="690"/>
    </row>
    <row r="34" spans="1:88" s="285" customFormat="1" ht="23.25" customHeight="1" x14ac:dyDescent="0.4">
      <c r="A34" s="47" t="s">
        <v>340</v>
      </c>
      <c r="B34" s="20">
        <v>27</v>
      </c>
      <c r="C34" s="288">
        <v>90.699999999999989</v>
      </c>
      <c r="D34" s="20">
        <v>24</v>
      </c>
      <c r="E34" s="289">
        <v>6</v>
      </c>
      <c r="F34" s="289">
        <v>6</v>
      </c>
      <c r="G34" s="289">
        <v>9</v>
      </c>
      <c r="H34" s="289">
        <v>3</v>
      </c>
      <c r="I34" s="290">
        <v>3</v>
      </c>
      <c r="J34" s="780">
        <v>8.6999999999999993</v>
      </c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789"/>
      <c r="AJ34" s="789"/>
      <c r="AK34" s="789"/>
      <c r="AL34" s="789"/>
      <c r="AM34" s="789"/>
      <c r="AN34" s="789"/>
      <c r="AO34" s="789"/>
      <c r="AP34" s="789"/>
      <c r="AQ34" s="789"/>
      <c r="AR34" s="789"/>
      <c r="AS34" s="789"/>
      <c r="AT34" s="789"/>
      <c r="AU34" s="789"/>
      <c r="AV34" s="789"/>
      <c r="AW34" s="789"/>
      <c r="AX34" s="789"/>
      <c r="AY34" s="789"/>
      <c r="AZ34" s="789"/>
      <c r="BA34" s="789"/>
      <c r="BB34" s="789"/>
      <c r="BC34" s="789"/>
      <c r="BD34" s="789"/>
      <c r="BE34" s="789"/>
      <c r="BF34" s="789"/>
      <c r="BG34" s="789"/>
      <c r="BH34" s="789"/>
      <c r="BI34" s="789"/>
      <c r="BJ34" s="789"/>
      <c r="BK34" s="789"/>
      <c r="BL34" s="789"/>
      <c r="BM34" s="789"/>
      <c r="BN34" s="789"/>
      <c r="BO34" s="690"/>
      <c r="BP34" s="690"/>
      <c r="BQ34" s="690"/>
      <c r="BR34" s="690"/>
      <c r="BS34" s="690"/>
      <c r="BT34" s="690"/>
    </row>
    <row r="35" spans="1:88" s="285" customFormat="1" ht="11.25" customHeight="1" x14ac:dyDescent="0.15">
      <c r="A35" s="215"/>
      <c r="B35" s="293"/>
      <c r="C35" s="294"/>
      <c r="D35" s="293"/>
      <c r="E35" s="295"/>
      <c r="F35" s="295"/>
      <c r="G35" s="295"/>
      <c r="H35" s="295"/>
      <c r="I35" s="296"/>
      <c r="J35" s="3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89"/>
      <c r="AA35" s="789"/>
      <c r="AB35" s="789"/>
      <c r="AC35" s="789"/>
      <c r="AD35" s="789"/>
      <c r="AE35" s="789"/>
      <c r="AF35" s="789"/>
      <c r="AG35" s="789"/>
      <c r="AH35" s="789"/>
      <c r="AI35" s="789"/>
      <c r="AJ35" s="789"/>
      <c r="AK35" s="789"/>
      <c r="AL35" s="789"/>
      <c r="AM35" s="789"/>
      <c r="AN35" s="789"/>
      <c r="AO35" s="789"/>
      <c r="AP35" s="789"/>
      <c r="AQ35" s="789"/>
      <c r="AR35" s="789"/>
      <c r="AS35" s="789"/>
      <c r="AT35" s="789"/>
      <c r="AU35" s="789"/>
      <c r="AV35" s="789"/>
      <c r="AW35" s="789"/>
      <c r="AX35" s="789"/>
      <c r="AY35" s="789"/>
      <c r="AZ35" s="789"/>
      <c r="BA35" s="789"/>
      <c r="BB35" s="789"/>
      <c r="BC35" s="789"/>
      <c r="BD35" s="789"/>
      <c r="BE35" s="789"/>
      <c r="BF35" s="789"/>
      <c r="BG35" s="789"/>
      <c r="BH35" s="789"/>
      <c r="BI35" s="789"/>
      <c r="BJ35" s="789"/>
      <c r="BK35" s="789"/>
      <c r="BL35" s="789"/>
      <c r="BM35" s="789"/>
      <c r="BN35" s="789"/>
      <c r="BO35" s="690"/>
      <c r="BP35" s="690"/>
      <c r="BQ35" s="690"/>
      <c r="BR35" s="690"/>
      <c r="BS35" s="690"/>
      <c r="BT35" s="690"/>
    </row>
    <row r="36" spans="1:88" s="285" customFormat="1" ht="18.75" customHeight="1" x14ac:dyDescent="0.15">
      <c r="A36" s="237" t="s">
        <v>402</v>
      </c>
      <c r="B36" s="173"/>
      <c r="C36" s="297"/>
      <c r="D36" s="173"/>
      <c r="E36" s="173"/>
      <c r="F36" s="173"/>
      <c r="G36" s="173"/>
      <c r="H36" s="298"/>
      <c r="I36" s="217"/>
      <c r="J36" s="297"/>
      <c r="L36" s="692"/>
      <c r="M36" s="692"/>
      <c r="N36" s="692"/>
      <c r="O36" s="692"/>
      <c r="P36" s="692"/>
      <c r="Q36" s="692"/>
      <c r="R36" s="692"/>
      <c r="S36" s="692"/>
      <c r="T36" s="692"/>
      <c r="U36" s="692"/>
      <c r="V36" s="692"/>
      <c r="W36" s="692"/>
      <c r="X36" s="692"/>
      <c r="Y36" s="692"/>
      <c r="Z36" s="692"/>
      <c r="AA36" s="692"/>
      <c r="AB36" s="692"/>
      <c r="AC36" s="692"/>
      <c r="AD36" s="692"/>
      <c r="AE36" s="692"/>
      <c r="AF36" s="692"/>
      <c r="AG36" s="692"/>
      <c r="AH36" s="692"/>
      <c r="AI36" s="692"/>
      <c r="AJ36" s="692"/>
      <c r="AK36" s="692"/>
      <c r="AL36" s="692"/>
      <c r="AM36" s="692"/>
      <c r="AN36" s="692"/>
      <c r="AO36" s="692"/>
      <c r="AP36" s="692"/>
      <c r="AQ36" s="692"/>
      <c r="AR36" s="692"/>
      <c r="AS36" s="692"/>
      <c r="AT36" s="692"/>
      <c r="AU36" s="692"/>
      <c r="AV36" s="692"/>
      <c r="AW36" s="692"/>
      <c r="AX36" s="692"/>
      <c r="AY36" s="692"/>
      <c r="AZ36" s="692"/>
      <c r="BA36" s="692"/>
      <c r="BB36" s="692"/>
      <c r="BC36" s="692"/>
      <c r="BD36" s="692"/>
      <c r="BE36" s="692"/>
      <c r="BF36" s="692"/>
      <c r="BG36" s="692"/>
      <c r="BH36" s="692"/>
      <c r="BI36" s="692"/>
      <c r="BJ36" s="692"/>
      <c r="BK36" s="692"/>
      <c r="BL36" s="692"/>
      <c r="BM36" s="692"/>
      <c r="BN36" s="692"/>
      <c r="BO36" s="692"/>
      <c r="BP36" s="690"/>
      <c r="BQ36" s="692"/>
      <c r="BR36" s="692"/>
      <c r="BS36" s="692"/>
      <c r="BT36" s="692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s="285" customFormat="1" ht="16.5" customHeight="1" thickBot="1" x14ac:dyDescent="0.2">
      <c r="A37" s="267" t="s">
        <v>170</v>
      </c>
      <c r="B37" s="284"/>
      <c r="C37" s="284"/>
      <c r="D37" s="3"/>
      <c r="E37" s="3"/>
      <c r="F37" s="177"/>
      <c r="G37" s="240"/>
      <c r="H37" s="240"/>
      <c r="I37" s="240"/>
      <c r="J37" s="178" t="s">
        <v>403</v>
      </c>
      <c r="L37" s="692"/>
      <c r="M37" s="692"/>
      <c r="N37" s="692"/>
      <c r="O37" s="692"/>
      <c r="P37" s="692"/>
      <c r="Q37" s="692"/>
      <c r="R37" s="692"/>
      <c r="S37" s="692"/>
      <c r="T37" s="692"/>
      <c r="U37" s="692"/>
      <c r="V37" s="692"/>
      <c r="W37" s="692"/>
      <c r="X37" s="692"/>
      <c r="Y37" s="692"/>
      <c r="Z37" s="692"/>
      <c r="AA37" s="692"/>
      <c r="AB37" s="692"/>
      <c r="AC37" s="692"/>
      <c r="AD37" s="692"/>
      <c r="AE37" s="692"/>
      <c r="AF37" s="692"/>
      <c r="AG37" s="692"/>
      <c r="AH37" s="692"/>
      <c r="AI37" s="692"/>
      <c r="AJ37" s="692"/>
      <c r="AK37" s="692"/>
      <c r="AL37" s="692"/>
      <c r="AM37" s="692"/>
      <c r="AN37" s="692"/>
      <c r="AO37" s="692"/>
      <c r="AP37" s="692"/>
      <c r="AQ37" s="692"/>
      <c r="AR37" s="692"/>
      <c r="AS37" s="692"/>
      <c r="AT37" s="692"/>
      <c r="AU37" s="692"/>
      <c r="AV37" s="692"/>
      <c r="AW37" s="692"/>
      <c r="AX37" s="692"/>
      <c r="AY37" s="692"/>
      <c r="AZ37" s="692"/>
      <c r="BA37" s="692"/>
      <c r="BB37" s="692"/>
      <c r="BC37" s="692"/>
      <c r="BD37" s="692"/>
      <c r="BE37" s="692"/>
      <c r="BF37" s="692"/>
      <c r="BG37" s="692"/>
      <c r="BH37" s="692"/>
      <c r="BI37" s="692"/>
      <c r="BJ37" s="692"/>
      <c r="BK37" s="692"/>
      <c r="BL37" s="692"/>
      <c r="BM37" s="692"/>
      <c r="BN37" s="692"/>
      <c r="BO37" s="692"/>
      <c r="BP37" s="690"/>
      <c r="BQ37" s="692"/>
      <c r="BR37" s="692"/>
      <c r="BS37" s="692"/>
      <c r="BT37" s="692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s="285" customFormat="1" ht="26.25" customHeight="1" x14ac:dyDescent="0.15">
      <c r="A38" s="466" t="s">
        <v>173</v>
      </c>
      <c r="B38" s="471" t="s">
        <v>404</v>
      </c>
      <c r="C38" s="472"/>
      <c r="D38" s="472" t="s">
        <v>405</v>
      </c>
      <c r="E38" s="472"/>
      <c r="F38" s="472"/>
      <c r="G38" s="472"/>
      <c r="H38" s="472"/>
      <c r="I38" s="602" t="s">
        <v>406</v>
      </c>
      <c r="J38" s="604" t="s">
        <v>407</v>
      </c>
      <c r="L38" s="692"/>
      <c r="M38" s="692"/>
      <c r="N38" s="692"/>
      <c r="O38" s="692"/>
      <c r="P38" s="692"/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  <c r="AJ38" s="692"/>
      <c r="AK38" s="692"/>
      <c r="AL38" s="692"/>
      <c r="AM38" s="692"/>
      <c r="AN38" s="692"/>
      <c r="AO38" s="692"/>
      <c r="AP38" s="692"/>
      <c r="AQ38" s="692"/>
      <c r="AR38" s="692"/>
      <c r="AS38" s="692"/>
      <c r="AT38" s="692"/>
      <c r="AU38" s="692"/>
      <c r="AV38" s="692"/>
      <c r="AW38" s="692"/>
      <c r="AX38" s="692"/>
      <c r="AY38" s="692"/>
      <c r="AZ38" s="692"/>
      <c r="BA38" s="692"/>
      <c r="BB38" s="692"/>
      <c r="BC38" s="692"/>
      <c r="BD38" s="692"/>
      <c r="BE38" s="692"/>
      <c r="BF38" s="692"/>
      <c r="BG38" s="692"/>
      <c r="BH38" s="692"/>
      <c r="BI38" s="692"/>
      <c r="BJ38" s="692"/>
      <c r="BK38" s="692"/>
      <c r="BL38" s="692"/>
      <c r="BM38" s="692"/>
      <c r="BN38" s="692"/>
      <c r="BO38" s="690"/>
      <c r="BP38" s="690"/>
      <c r="BQ38" s="690"/>
      <c r="BR38" s="690"/>
      <c r="BS38" s="690"/>
      <c r="BT38" s="690"/>
    </row>
    <row r="39" spans="1:88" s="285" customFormat="1" ht="26.25" customHeight="1" x14ac:dyDescent="0.15">
      <c r="A39" s="467"/>
      <c r="B39" s="44" t="s">
        <v>408</v>
      </c>
      <c r="C39" s="164" t="s">
        <v>51</v>
      </c>
      <c r="D39" s="287" t="s">
        <v>409</v>
      </c>
      <c r="E39" s="44" t="s">
        <v>410</v>
      </c>
      <c r="F39" s="44" t="s">
        <v>411</v>
      </c>
      <c r="G39" s="44" t="s">
        <v>412</v>
      </c>
      <c r="H39" s="44" t="s">
        <v>413</v>
      </c>
      <c r="I39" s="603"/>
      <c r="J39" s="605"/>
      <c r="L39" s="692"/>
      <c r="M39" s="692"/>
      <c r="N39" s="692"/>
      <c r="O39" s="692"/>
      <c r="P39" s="692"/>
      <c r="Q39" s="692"/>
      <c r="R39" s="692"/>
      <c r="S39" s="692"/>
      <c r="T39" s="692"/>
      <c r="U39" s="692"/>
      <c r="V39" s="692"/>
      <c r="W39" s="692"/>
      <c r="X39" s="692"/>
      <c r="Y39" s="692"/>
      <c r="Z39" s="692"/>
      <c r="AA39" s="692"/>
      <c r="AB39" s="692"/>
      <c r="AC39" s="692"/>
      <c r="AD39" s="692"/>
      <c r="AE39" s="692"/>
      <c r="AF39" s="692"/>
      <c r="AG39" s="692"/>
      <c r="AH39" s="692"/>
      <c r="AI39" s="692"/>
      <c r="AJ39" s="692"/>
      <c r="AK39" s="692"/>
      <c r="AL39" s="692"/>
      <c r="AM39" s="692"/>
      <c r="AN39" s="692"/>
      <c r="AO39" s="692"/>
      <c r="AP39" s="692"/>
      <c r="AQ39" s="692"/>
      <c r="AR39" s="692"/>
      <c r="AS39" s="692"/>
      <c r="AT39" s="692"/>
      <c r="AU39" s="692"/>
      <c r="AV39" s="692"/>
      <c r="AW39" s="692"/>
      <c r="AX39" s="692"/>
      <c r="AY39" s="692"/>
      <c r="AZ39" s="692"/>
      <c r="BA39" s="692"/>
      <c r="BB39" s="692"/>
      <c r="BC39" s="692"/>
      <c r="BD39" s="692"/>
      <c r="BE39" s="692"/>
      <c r="BF39" s="692"/>
      <c r="BG39" s="692"/>
      <c r="BH39" s="692"/>
      <c r="BI39" s="692"/>
      <c r="BJ39" s="692"/>
      <c r="BK39" s="692"/>
      <c r="BL39" s="692"/>
      <c r="BM39" s="692"/>
      <c r="BN39" s="692"/>
      <c r="BO39" s="690"/>
      <c r="BP39" s="690"/>
      <c r="BQ39" s="690"/>
      <c r="BR39" s="690"/>
      <c r="BS39" s="690"/>
      <c r="BT39" s="690"/>
    </row>
    <row r="40" spans="1:88" s="285" customFormat="1" ht="23.25" customHeight="1" x14ac:dyDescent="0.4">
      <c r="A40" s="47" t="s">
        <v>341</v>
      </c>
      <c r="B40" s="20">
        <v>29</v>
      </c>
      <c r="C40" s="288">
        <v>80.5</v>
      </c>
      <c r="D40" s="20">
        <v>27</v>
      </c>
      <c r="E40" s="289">
        <v>5</v>
      </c>
      <c r="F40" s="289">
        <v>6</v>
      </c>
      <c r="G40" s="289">
        <v>11</v>
      </c>
      <c r="H40" s="289">
        <v>5</v>
      </c>
      <c r="I40" s="290">
        <v>2</v>
      </c>
      <c r="J40" s="780">
        <v>24.1</v>
      </c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89"/>
      <c r="W40" s="789"/>
      <c r="X40" s="789"/>
      <c r="Y40" s="789"/>
      <c r="Z40" s="789"/>
      <c r="AA40" s="789"/>
      <c r="AB40" s="789"/>
      <c r="AC40" s="789"/>
      <c r="AD40" s="789"/>
      <c r="AE40" s="789"/>
      <c r="AF40" s="789"/>
      <c r="AG40" s="789"/>
      <c r="AH40" s="789"/>
      <c r="AI40" s="789"/>
      <c r="AJ40" s="789"/>
      <c r="AK40" s="789"/>
      <c r="AL40" s="789"/>
      <c r="AM40" s="789"/>
      <c r="AN40" s="789"/>
      <c r="AO40" s="789"/>
      <c r="AP40" s="789"/>
      <c r="AQ40" s="789"/>
      <c r="AR40" s="789"/>
      <c r="AS40" s="789"/>
      <c r="AT40" s="789"/>
      <c r="AU40" s="789"/>
      <c r="AV40" s="789"/>
      <c r="AW40" s="789"/>
      <c r="AX40" s="789"/>
      <c r="AY40" s="789"/>
      <c r="AZ40" s="789"/>
      <c r="BA40" s="789"/>
      <c r="BB40" s="789"/>
      <c r="BC40" s="789"/>
      <c r="BD40" s="789"/>
      <c r="BE40" s="789"/>
      <c r="BF40" s="789"/>
      <c r="BG40" s="789"/>
      <c r="BH40" s="789"/>
      <c r="BI40" s="789"/>
      <c r="BJ40" s="789"/>
      <c r="BK40" s="789"/>
      <c r="BL40" s="789"/>
      <c r="BM40" s="789"/>
      <c r="BN40" s="789"/>
      <c r="BO40" s="690"/>
      <c r="BP40" s="690"/>
      <c r="BQ40" s="690"/>
      <c r="BR40" s="690"/>
      <c r="BS40" s="690"/>
      <c r="BT40" s="690"/>
    </row>
    <row r="41" spans="1:88" s="285" customFormat="1" ht="23.25" customHeight="1" x14ac:dyDescent="0.4">
      <c r="A41" s="47" t="s">
        <v>342</v>
      </c>
      <c r="B41" s="20">
        <v>84</v>
      </c>
      <c r="C41" s="288">
        <v>388.70000000000005</v>
      </c>
      <c r="D41" s="20">
        <v>82</v>
      </c>
      <c r="E41" s="289">
        <v>10</v>
      </c>
      <c r="F41" s="289">
        <v>20</v>
      </c>
      <c r="G41" s="289">
        <v>52</v>
      </c>
      <c r="H41" s="289">
        <v>0</v>
      </c>
      <c r="I41" s="290">
        <v>2</v>
      </c>
      <c r="J41" s="780">
        <v>56.7</v>
      </c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789"/>
      <c r="W41" s="789"/>
      <c r="X41" s="789"/>
      <c r="Y41" s="789"/>
      <c r="Z41" s="789"/>
      <c r="AA41" s="789"/>
      <c r="AB41" s="789"/>
      <c r="AC41" s="789"/>
      <c r="AD41" s="789"/>
      <c r="AE41" s="789"/>
      <c r="AF41" s="789"/>
      <c r="AG41" s="789"/>
      <c r="AH41" s="789"/>
      <c r="AI41" s="789"/>
      <c r="AJ41" s="789"/>
      <c r="AK41" s="789"/>
      <c r="AL41" s="789"/>
      <c r="AM41" s="789"/>
      <c r="AN41" s="789"/>
      <c r="AO41" s="789"/>
      <c r="AP41" s="789"/>
      <c r="AQ41" s="789"/>
      <c r="AR41" s="789"/>
      <c r="AS41" s="789"/>
      <c r="AT41" s="789"/>
      <c r="AU41" s="789"/>
      <c r="AV41" s="789"/>
      <c r="AW41" s="789"/>
      <c r="AX41" s="789"/>
      <c r="AY41" s="789"/>
      <c r="AZ41" s="789"/>
      <c r="BA41" s="789"/>
      <c r="BB41" s="789"/>
      <c r="BC41" s="789"/>
      <c r="BD41" s="789"/>
      <c r="BE41" s="789"/>
      <c r="BF41" s="789"/>
      <c r="BG41" s="789"/>
      <c r="BH41" s="789"/>
      <c r="BI41" s="789"/>
      <c r="BJ41" s="789"/>
      <c r="BK41" s="789"/>
      <c r="BL41" s="789"/>
      <c r="BM41" s="789"/>
      <c r="BN41" s="789"/>
      <c r="BO41" s="690"/>
      <c r="BP41" s="690"/>
      <c r="BQ41" s="690"/>
      <c r="BR41" s="690"/>
      <c r="BS41" s="690"/>
      <c r="BT41" s="690"/>
    </row>
    <row r="42" spans="1:88" s="285" customFormat="1" ht="23.25" customHeight="1" x14ac:dyDescent="0.4">
      <c r="A42" s="47" t="s">
        <v>343</v>
      </c>
      <c r="B42" s="20">
        <v>107</v>
      </c>
      <c r="C42" s="288">
        <v>277.89999999999998</v>
      </c>
      <c r="D42" s="20">
        <v>106</v>
      </c>
      <c r="E42" s="289">
        <v>6</v>
      </c>
      <c r="F42" s="289">
        <v>41</v>
      </c>
      <c r="G42" s="289">
        <v>59</v>
      </c>
      <c r="H42" s="289">
        <v>0</v>
      </c>
      <c r="I42" s="290">
        <v>1</v>
      </c>
      <c r="J42" s="780">
        <v>3.8</v>
      </c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789"/>
      <c r="AA42" s="789"/>
      <c r="AB42" s="789"/>
      <c r="AC42" s="789"/>
      <c r="AD42" s="789"/>
      <c r="AE42" s="789"/>
      <c r="AF42" s="789"/>
      <c r="AG42" s="789"/>
      <c r="AH42" s="789"/>
      <c r="AI42" s="789"/>
      <c r="AJ42" s="789"/>
      <c r="AK42" s="789"/>
      <c r="AL42" s="789"/>
      <c r="AM42" s="789"/>
      <c r="AN42" s="789"/>
      <c r="AO42" s="789"/>
      <c r="AP42" s="789"/>
      <c r="AQ42" s="789"/>
      <c r="AR42" s="789"/>
      <c r="AS42" s="789"/>
      <c r="AT42" s="789"/>
      <c r="AU42" s="789"/>
      <c r="AV42" s="789"/>
      <c r="AW42" s="789"/>
      <c r="AX42" s="789"/>
      <c r="AY42" s="789"/>
      <c r="AZ42" s="789"/>
      <c r="BA42" s="789"/>
      <c r="BB42" s="789"/>
      <c r="BC42" s="789"/>
      <c r="BD42" s="789"/>
      <c r="BE42" s="789"/>
      <c r="BF42" s="789"/>
      <c r="BG42" s="789"/>
      <c r="BH42" s="789"/>
      <c r="BI42" s="789"/>
      <c r="BJ42" s="789"/>
      <c r="BK42" s="789"/>
      <c r="BL42" s="789"/>
      <c r="BM42" s="789"/>
      <c r="BN42" s="789"/>
      <c r="BO42" s="690"/>
      <c r="BP42" s="690"/>
      <c r="BQ42" s="690"/>
      <c r="BR42" s="690"/>
      <c r="BS42" s="690"/>
      <c r="BT42" s="690"/>
    </row>
    <row r="43" spans="1:88" s="285" customFormat="1" ht="23.25" customHeight="1" x14ac:dyDescent="0.4">
      <c r="A43" s="47" t="s">
        <v>344</v>
      </c>
      <c r="B43" s="20">
        <v>47</v>
      </c>
      <c r="C43" s="288">
        <v>37.700000000000003</v>
      </c>
      <c r="D43" s="20">
        <v>47</v>
      </c>
      <c r="E43" s="289">
        <v>3</v>
      </c>
      <c r="F43" s="289">
        <v>15</v>
      </c>
      <c r="G43" s="289">
        <v>29</v>
      </c>
      <c r="H43" s="289">
        <v>0</v>
      </c>
      <c r="I43" s="290">
        <v>0</v>
      </c>
      <c r="J43" s="780">
        <v>0.1</v>
      </c>
      <c r="L43" s="789"/>
      <c r="M43" s="789"/>
      <c r="N43" s="789"/>
      <c r="O43" s="789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89"/>
      <c r="AA43" s="789"/>
      <c r="AB43" s="789"/>
      <c r="AC43" s="789"/>
      <c r="AD43" s="789"/>
      <c r="AE43" s="789"/>
      <c r="AF43" s="789"/>
      <c r="AG43" s="789"/>
      <c r="AH43" s="789"/>
      <c r="AI43" s="789"/>
      <c r="AJ43" s="789"/>
      <c r="AK43" s="789"/>
      <c r="AL43" s="789"/>
      <c r="AM43" s="789"/>
      <c r="AN43" s="789"/>
      <c r="AO43" s="789"/>
      <c r="AP43" s="789"/>
      <c r="AQ43" s="789"/>
      <c r="AR43" s="789"/>
      <c r="AS43" s="789"/>
      <c r="AT43" s="789"/>
      <c r="AU43" s="789"/>
      <c r="AV43" s="789"/>
      <c r="AW43" s="789"/>
      <c r="AX43" s="789"/>
      <c r="AY43" s="789"/>
      <c r="AZ43" s="789"/>
      <c r="BA43" s="789"/>
      <c r="BB43" s="789"/>
      <c r="BC43" s="789"/>
      <c r="BD43" s="789"/>
      <c r="BE43" s="789"/>
      <c r="BF43" s="789"/>
      <c r="BG43" s="789"/>
      <c r="BH43" s="789"/>
      <c r="BI43" s="789"/>
      <c r="BJ43" s="789"/>
      <c r="BK43" s="789"/>
      <c r="BL43" s="789"/>
      <c r="BM43" s="789"/>
      <c r="BN43" s="789"/>
      <c r="BO43" s="690"/>
      <c r="BP43" s="690"/>
      <c r="BQ43" s="690"/>
      <c r="BR43" s="690"/>
      <c r="BS43" s="690"/>
      <c r="BT43" s="690"/>
    </row>
    <row r="44" spans="1:88" s="285" customFormat="1" ht="23.25" customHeight="1" x14ac:dyDescent="0.4">
      <c r="A44" s="47" t="s">
        <v>345</v>
      </c>
      <c r="B44" s="20">
        <v>157</v>
      </c>
      <c r="C44" s="288">
        <v>271.10000000000002</v>
      </c>
      <c r="D44" s="20">
        <v>157</v>
      </c>
      <c r="E44" s="289">
        <v>30</v>
      </c>
      <c r="F44" s="289">
        <v>44</v>
      </c>
      <c r="G44" s="289">
        <v>83</v>
      </c>
      <c r="H44" s="289">
        <v>0</v>
      </c>
      <c r="I44" s="290">
        <v>0</v>
      </c>
      <c r="J44" s="780">
        <v>2.6</v>
      </c>
      <c r="L44" s="789"/>
      <c r="M44" s="789"/>
      <c r="N44" s="789"/>
      <c r="O44" s="789"/>
      <c r="P44" s="789"/>
      <c r="Q44" s="789"/>
      <c r="R44" s="789"/>
      <c r="S44" s="789"/>
      <c r="T44" s="789"/>
      <c r="U44" s="789"/>
      <c r="V44" s="789"/>
      <c r="W44" s="789"/>
      <c r="X44" s="789"/>
      <c r="Y44" s="789"/>
      <c r="Z44" s="789"/>
      <c r="AA44" s="789"/>
      <c r="AB44" s="789"/>
      <c r="AC44" s="789"/>
      <c r="AD44" s="789"/>
      <c r="AE44" s="789"/>
      <c r="AF44" s="789"/>
      <c r="AG44" s="789"/>
      <c r="AH44" s="789"/>
      <c r="AI44" s="789"/>
      <c r="AJ44" s="789"/>
      <c r="AK44" s="789"/>
      <c r="AL44" s="789"/>
      <c r="AM44" s="789"/>
      <c r="AN44" s="789"/>
      <c r="AO44" s="789"/>
      <c r="AP44" s="789"/>
      <c r="AQ44" s="789"/>
      <c r="AR44" s="789"/>
      <c r="AS44" s="789"/>
      <c r="AT44" s="789"/>
      <c r="AU44" s="789"/>
      <c r="AV44" s="789"/>
      <c r="AW44" s="789"/>
      <c r="AX44" s="789"/>
      <c r="AY44" s="789"/>
      <c r="AZ44" s="789"/>
      <c r="BA44" s="789"/>
      <c r="BB44" s="789"/>
      <c r="BC44" s="789"/>
      <c r="BD44" s="789"/>
      <c r="BE44" s="789"/>
      <c r="BF44" s="789"/>
      <c r="BG44" s="789"/>
      <c r="BH44" s="789"/>
      <c r="BI44" s="789"/>
      <c r="BJ44" s="789"/>
      <c r="BK44" s="789"/>
      <c r="BL44" s="789"/>
      <c r="BM44" s="789"/>
      <c r="BN44" s="789"/>
      <c r="BO44" s="690"/>
      <c r="BP44" s="690"/>
      <c r="BQ44" s="690"/>
      <c r="BR44" s="690"/>
      <c r="BS44" s="690"/>
      <c r="BT44" s="690"/>
    </row>
    <row r="45" spans="1:88" s="285" customFormat="1" ht="23.25" customHeight="1" x14ac:dyDescent="0.4">
      <c r="A45" s="47" t="s">
        <v>346</v>
      </c>
      <c r="B45" s="20">
        <v>87</v>
      </c>
      <c r="C45" s="288">
        <v>118.3</v>
      </c>
      <c r="D45" s="20">
        <v>87</v>
      </c>
      <c r="E45" s="289">
        <v>10</v>
      </c>
      <c r="F45" s="289">
        <v>20</v>
      </c>
      <c r="G45" s="289">
        <v>57</v>
      </c>
      <c r="H45" s="289">
        <v>0</v>
      </c>
      <c r="I45" s="290">
        <v>0</v>
      </c>
      <c r="J45" s="780">
        <v>1.2</v>
      </c>
      <c r="L45" s="789"/>
      <c r="M45" s="789"/>
      <c r="N45" s="789"/>
      <c r="O45" s="789"/>
      <c r="P45" s="789"/>
      <c r="Q45" s="789"/>
      <c r="R45" s="789"/>
      <c r="S45" s="789"/>
      <c r="T45" s="789"/>
      <c r="U45" s="789"/>
      <c r="V45" s="789"/>
      <c r="W45" s="789"/>
      <c r="X45" s="789"/>
      <c r="Y45" s="789"/>
      <c r="Z45" s="789"/>
      <c r="AA45" s="789"/>
      <c r="AB45" s="789"/>
      <c r="AC45" s="789"/>
      <c r="AD45" s="789"/>
      <c r="AE45" s="789"/>
      <c r="AF45" s="789"/>
      <c r="AG45" s="789"/>
      <c r="AH45" s="789"/>
      <c r="AI45" s="789"/>
      <c r="AJ45" s="789"/>
      <c r="AK45" s="789"/>
      <c r="AL45" s="789"/>
      <c r="AM45" s="789"/>
      <c r="AN45" s="789"/>
      <c r="AO45" s="789"/>
      <c r="AP45" s="789"/>
      <c r="AQ45" s="789"/>
      <c r="AR45" s="789"/>
      <c r="AS45" s="789"/>
      <c r="AT45" s="789"/>
      <c r="AU45" s="789"/>
      <c r="AV45" s="789"/>
      <c r="AW45" s="789"/>
      <c r="AX45" s="789"/>
      <c r="AY45" s="789"/>
      <c r="AZ45" s="789"/>
      <c r="BA45" s="789"/>
      <c r="BB45" s="789"/>
      <c r="BC45" s="789"/>
      <c r="BD45" s="789"/>
      <c r="BE45" s="789"/>
      <c r="BF45" s="789"/>
      <c r="BG45" s="789"/>
      <c r="BH45" s="789"/>
      <c r="BI45" s="789"/>
      <c r="BJ45" s="789"/>
      <c r="BK45" s="789"/>
      <c r="BL45" s="789"/>
      <c r="BM45" s="789"/>
      <c r="BN45" s="789"/>
      <c r="BO45" s="690"/>
      <c r="BP45" s="690"/>
      <c r="BQ45" s="690"/>
      <c r="BR45" s="690"/>
      <c r="BS45" s="690"/>
      <c r="BT45" s="690"/>
    </row>
    <row r="46" spans="1:88" s="285" customFormat="1" ht="23.25" customHeight="1" x14ac:dyDescent="0.4">
      <c r="A46" s="47" t="s">
        <v>347</v>
      </c>
      <c r="B46" s="20">
        <v>45</v>
      </c>
      <c r="C46" s="288">
        <v>40.1</v>
      </c>
      <c r="D46" s="20">
        <v>45</v>
      </c>
      <c r="E46" s="289">
        <v>5</v>
      </c>
      <c r="F46" s="289">
        <v>5</v>
      </c>
      <c r="G46" s="289">
        <v>35</v>
      </c>
      <c r="H46" s="289">
        <v>0</v>
      </c>
      <c r="I46" s="290">
        <v>0</v>
      </c>
      <c r="J46" s="780">
        <v>0.4</v>
      </c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789"/>
      <c r="AJ46" s="789"/>
      <c r="AK46" s="789"/>
      <c r="AL46" s="789"/>
      <c r="AM46" s="789"/>
      <c r="AN46" s="789"/>
      <c r="AO46" s="789"/>
      <c r="AP46" s="789"/>
      <c r="AQ46" s="789"/>
      <c r="AR46" s="789"/>
      <c r="AS46" s="789"/>
      <c r="AT46" s="789"/>
      <c r="AU46" s="789"/>
      <c r="AV46" s="789"/>
      <c r="AW46" s="789"/>
      <c r="AX46" s="789"/>
      <c r="AY46" s="789"/>
      <c r="AZ46" s="789"/>
      <c r="BA46" s="789"/>
      <c r="BB46" s="789"/>
      <c r="BC46" s="789"/>
      <c r="BD46" s="789"/>
      <c r="BE46" s="789"/>
      <c r="BF46" s="789"/>
      <c r="BG46" s="789"/>
      <c r="BH46" s="789"/>
      <c r="BI46" s="789"/>
      <c r="BJ46" s="789"/>
      <c r="BK46" s="789"/>
      <c r="BL46" s="789"/>
      <c r="BM46" s="789"/>
      <c r="BN46" s="789"/>
      <c r="BO46" s="690"/>
      <c r="BP46" s="690"/>
      <c r="BQ46" s="690"/>
      <c r="BR46" s="690"/>
      <c r="BS46" s="690"/>
      <c r="BT46" s="690"/>
    </row>
    <row r="47" spans="1:88" s="285" customFormat="1" ht="23.25" customHeight="1" x14ac:dyDescent="0.4">
      <c r="A47" s="47" t="s">
        <v>348</v>
      </c>
      <c r="B47" s="20">
        <v>150</v>
      </c>
      <c r="C47" s="288">
        <v>345.4</v>
      </c>
      <c r="D47" s="20">
        <v>150</v>
      </c>
      <c r="E47" s="289">
        <v>20</v>
      </c>
      <c r="F47" s="289">
        <v>20</v>
      </c>
      <c r="G47" s="289">
        <v>53</v>
      </c>
      <c r="H47" s="289">
        <v>57</v>
      </c>
      <c r="I47" s="290">
        <v>0</v>
      </c>
      <c r="J47" s="780">
        <v>0.6</v>
      </c>
      <c r="L47" s="789"/>
      <c r="M47" s="789"/>
      <c r="N47" s="789"/>
      <c r="O47" s="789"/>
      <c r="P47" s="789"/>
      <c r="Q47" s="789"/>
      <c r="R47" s="789"/>
      <c r="S47" s="789"/>
      <c r="T47" s="789"/>
      <c r="U47" s="789"/>
      <c r="V47" s="789"/>
      <c r="W47" s="789"/>
      <c r="X47" s="789"/>
      <c r="Y47" s="789"/>
      <c r="Z47" s="789"/>
      <c r="AA47" s="789"/>
      <c r="AB47" s="789"/>
      <c r="AC47" s="789"/>
      <c r="AD47" s="789"/>
      <c r="AE47" s="789"/>
      <c r="AF47" s="789"/>
      <c r="AG47" s="789"/>
      <c r="AH47" s="789"/>
      <c r="AI47" s="789"/>
      <c r="AJ47" s="789"/>
      <c r="AK47" s="789"/>
      <c r="AL47" s="789"/>
      <c r="AM47" s="789"/>
      <c r="AN47" s="789"/>
      <c r="AO47" s="789"/>
      <c r="AP47" s="789"/>
      <c r="AQ47" s="789"/>
      <c r="AR47" s="789"/>
      <c r="AS47" s="789"/>
      <c r="AT47" s="789"/>
      <c r="AU47" s="789"/>
      <c r="AV47" s="789"/>
      <c r="AW47" s="789"/>
      <c r="AX47" s="789"/>
      <c r="AY47" s="789"/>
      <c r="AZ47" s="789"/>
      <c r="BA47" s="789"/>
      <c r="BB47" s="789"/>
      <c r="BC47" s="789"/>
      <c r="BD47" s="789"/>
      <c r="BE47" s="789"/>
      <c r="BF47" s="789"/>
      <c r="BG47" s="789"/>
      <c r="BH47" s="789"/>
      <c r="BI47" s="789"/>
      <c r="BJ47" s="789"/>
      <c r="BK47" s="789"/>
      <c r="BL47" s="789"/>
      <c r="BM47" s="789"/>
      <c r="BN47" s="789"/>
      <c r="BO47" s="690"/>
      <c r="BP47" s="690"/>
      <c r="BQ47" s="690"/>
      <c r="BR47" s="690"/>
      <c r="BS47" s="690"/>
      <c r="BT47" s="690"/>
    </row>
    <row r="48" spans="1:88" s="285" customFormat="1" ht="23.25" customHeight="1" x14ac:dyDescent="0.4">
      <c r="A48" s="47" t="s">
        <v>349</v>
      </c>
      <c r="B48" s="20">
        <v>17</v>
      </c>
      <c r="C48" s="288">
        <v>13</v>
      </c>
      <c r="D48" s="20">
        <v>17</v>
      </c>
      <c r="E48" s="289">
        <v>17</v>
      </c>
      <c r="F48" s="289">
        <v>0</v>
      </c>
      <c r="G48" s="289">
        <v>0</v>
      </c>
      <c r="H48" s="289">
        <v>0</v>
      </c>
      <c r="I48" s="290">
        <v>0</v>
      </c>
      <c r="J48" s="780">
        <v>13</v>
      </c>
      <c r="L48" s="789"/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89"/>
      <c r="Y48" s="789"/>
      <c r="Z48" s="789"/>
      <c r="AA48" s="789"/>
      <c r="AB48" s="789"/>
      <c r="AC48" s="789"/>
      <c r="AD48" s="789"/>
      <c r="AE48" s="789"/>
      <c r="AF48" s="789"/>
      <c r="AG48" s="789"/>
      <c r="AH48" s="789"/>
      <c r="AI48" s="789"/>
      <c r="AJ48" s="789"/>
      <c r="AK48" s="789"/>
      <c r="AL48" s="789"/>
      <c r="AM48" s="789"/>
      <c r="AN48" s="789"/>
      <c r="AO48" s="789"/>
      <c r="AP48" s="789"/>
      <c r="AQ48" s="789"/>
      <c r="AR48" s="789"/>
      <c r="AS48" s="789"/>
      <c r="AT48" s="789"/>
      <c r="AU48" s="789"/>
      <c r="AV48" s="789"/>
      <c r="AW48" s="789"/>
      <c r="AX48" s="789"/>
      <c r="AY48" s="789"/>
      <c r="AZ48" s="789"/>
      <c r="BA48" s="789"/>
      <c r="BB48" s="789"/>
      <c r="BC48" s="789"/>
      <c r="BD48" s="789"/>
      <c r="BE48" s="789"/>
      <c r="BF48" s="789"/>
      <c r="BG48" s="789"/>
      <c r="BH48" s="789"/>
      <c r="BI48" s="789"/>
      <c r="BJ48" s="789"/>
      <c r="BK48" s="789"/>
      <c r="BL48" s="789"/>
      <c r="BM48" s="789"/>
      <c r="BN48" s="789"/>
      <c r="BO48" s="690"/>
      <c r="BP48" s="690"/>
      <c r="BQ48" s="690"/>
      <c r="BR48" s="690"/>
      <c r="BS48" s="690"/>
      <c r="BT48" s="690"/>
    </row>
    <row r="49" spans="1:72" s="285" customFormat="1" ht="23.25" customHeight="1" x14ac:dyDescent="0.4">
      <c r="A49" s="47" t="s">
        <v>350</v>
      </c>
      <c r="B49" s="20">
        <v>124</v>
      </c>
      <c r="C49" s="288">
        <v>266.89999999999998</v>
      </c>
      <c r="D49" s="20">
        <v>124</v>
      </c>
      <c r="E49" s="289">
        <v>12</v>
      </c>
      <c r="F49" s="289">
        <v>17</v>
      </c>
      <c r="G49" s="289">
        <v>75</v>
      </c>
      <c r="H49" s="289">
        <v>20</v>
      </c>
      <c r="I49" s="290">
        <v>0</v>
      </c>
      <c r="J49" s="780">
        <v>1.1000000000000001</v>
      </c>
      <c r="L49" s="789"/>
      <c r="M49" s="789"/>
      <c r="N49" s="789"/>
      <c r="O49" s="789"/>
      <c r="P49" s="789"/>
      <c r="Q49" s="789"/>
      <c r="R49" s="789"/>
      <c r="S49" s="789"/>
      <c r="T49" s="789"/>
      <c r="U49" s="789"/>
      <c r="V49" s="789"/>
      <c r="W49" s="789"/>
      <c r="X49" s="789"/>
      <c r="Y49" s="789"/>
      <c r="Z49" s="789"/>
      <c r="AA49" s="789"/>
      <c r="AB49" s="789"/>
      <c r="AC49" s="789"/>
      <c r="AD49" s="789"/>
      <c r="AE49" s="789"/>
      <c r="AF49" s="789"/>
      <c r="AG49" s="789"/>
      <c r="AH49" s="789"/>
      <c r="AI49" s="789"/>
      <c r="AJ49" s="789"/>
      <c r="AK49" s="789"/>
      <c r="AL49" s="789"/>
      <c r="AM49" s="789"/>
      <c r="AN49" s="789"/>
      <c r="AO49" s="789"/>
      <c r="AP49" s="789"/>
      <c r="AQ49" s="789"/>
      <c r="AR49" s="789"/>
      <c r="AS49" s="789"/>
      <c r="AT49" s="789"/>
      <c r="AU49" s="789"/>
      <c r="AV49" s="789"/>
      <c r="AW49" s="789"/>
      <c r="AX49" s="789"/>
      <c r="AY49" s="789"/>
      <c r="AZ49" s="789"/>
      <c r="BA49" s="789"/>
      <c r="BB49" s="789"/>
      <c r="BC49" s="789"/>
      <c r="BD49" s="789"/>
      <c r="BE49" s="789"/>
      <c r="BF49" s="789"/>
      <c r="BG49" s="789"/>
      <c r="BH49" s="789"/>
      <c r="BI49" s="789"/>
      <c r="BJ49" s="789"/>
      <c r="BK49" s="789"/>
      <c r="BL49" s="789"/>
      <c r="BM49" s="789"/>
      <c r="BN49" s="789"/>
      <c r="BO49" s="690"/>
      <c r="BP49" s="690"/>
      <c r="BQ49" s="690"/>
      <c r="BR49" s="690"/>
      <c r="BS49" s="690"/>
      <c r="BT49" s="690"/>
    </row>
    <row r="50" spans="1:72" s="285" customFormat="1" ht="23.25" customHeight="1" x14ac:dyDescent="0.4">
      <c r="A50" s="47" t="s">
        <v>351</v>
      </c>
      <c r="B50" s="20">
        <v>29</v>
      </c>
      <c r="C50" s="288">
        <v>23.5</v>
      </c>
      <c r="D50" s="20">
        <v>29</v>
      </c>
      <c r="E50" s="289">
        <v>2</v>
      </c>
      <c r="F50" s="289">
        <v>4</v>
      </c>
      <c r="G50" s="289">
        <v>18</v>
      </c>
      <c r="H50" s="289">
        <v>5</v>
      </c>
      <c r="I50" s="290">
        <v>0</v>
      </c>
      <c r="J50" s="780">
        <v>0.2</v>
      </c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789"/>
      <c r="AJ50" s="789"/>
      <c r="AK50" s="789"/>
      <c r="AL50" s="789"/>
      <c r="AM50" s="789"/>
      <c r="AN50" s="789"/>
      <c r="AO50" s="789"/>
      <c r="AP50" s="789"/>
      <c r="AQ50" s="789"/>
      <c r="AR50" s="789"/>
      <c r="AS50" s="789"/>
      <c r="AT50" s="789"/>
      <c r="AU50" s="789"/>
      <c r="AV50" s="789"/>
      <c r="AW50" s="789"/>
      <c r="AX50" s="789"/>
      <c r="AY50" s="789"/>
      <c r="AZ50" s="789"/>
      <c r="BA50" s="789"/>
      <c r="BB50" s="789"/>
      <c r="BC50" s="789"/>
      <c r="BD50" s="789"/>
      <c r="BE50" s="789"/>
      <c r="BF50" s="789"/>
      <c r="BG50" s="789"/>
      <c r="BH50" s="789"/>
      <c r="BI50" s="789"/>
      <c r="BJ50" s="789"/>
      <c r="BK50" s="789"/>
      <c r="BL50" s="789"/>
      <c r="BM50" s="789"/>
      <c r="BN50" s="789"/>
      <c r="BO50" s="690"/>
      <c r="BP50" s="690"/>
      <c r="BQ50" s="690"/>
      <c r="BR50" s="690"/>
      <c r="BS50" s="690"/>
      <c r="BT50" s="690"/>
    </row>
    <row r="51" spans="1:72" s="285" customFormat="1" ht="23.25" customHeight="1" x14ac:dyDescent="0.4">
      <c r="A51" s="47" t="s">
        <v>352</v>
      </c>
      <c r="B51" s="20">
        <v>76</v>
      </c>
      <c r="C51" s="288">
        <v>37.299999999999997</v>
      </c>
      <c r="D51" s="20">
        <v>76</v>
      </c>
      <c r="E51" s="289">
        <v>5</v>
      </c>
      <c r="F51" s="289">
        <v>10</v>
      </c>
      <c r="G51" s="289">
        <v>35</v>
      </c>
      <c r="H51" s="289">
        <v>26</v>
      </c>
      <c r="I51" s="290">
        <v>0</v>
      </c>
      <c r="J51" s="780">
        <v>0.8</v>
      </c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E51" s="789"/>
      <c r="AF51" s="789"/>
      <c r="AG51" s="789"/>
      <c r="AH51" s="789"/>
      <c r="AI51" s="789"/>
      <c r="AJ51" s="789"/>
      <c r="AK51" s="789"/>
      <c r="AL51" s="789"/>
      <c r="AM51" s="789"/>
      <c r="AN51" s="789"/>
      <c r="AO51" s="789"/>
      <c r="AP51" s="789"/>
      <c r="AQ51" s="789"/>
      <c r="AR51" s="789"/>
      <c r="AS51" s="789"/>
      <c r="AT51" s="789"/>
      <c r="AU51" s="789"/>
      <c r="AV51" s="789"/>
      <c r="AW51" s="789"/>
      <c r="AX51" s="789"/>
      <c r="AY51" s="789"/>
      <c r="AZ51" s="789"/>
      <c r="BA51" s="789"/>
      <c r="BB51" s="789"/>
      <c r="BC51" s="789"/>
      <c r="BD51" s="789"/>
      <c r="BE51" s="789"/>
      <c r="BF51" s="789"/>
      <c r="BG51" s="789"/>
      <c r="BH51" s="789"/>
      <c r="BI51" s="789"/>
      <c r="BJ51" s="789"/>
      <c r="BK51" s="789"/>
      <c r="BL51" s="789"/>
      <c r="BM51" s="789"/>
      <c r="BN51" s="789"/>
      <c r="BO51" s="690"/>
      <c r="BP51" s="690"/>
      <c r="BQ51" s="690"/>
      <c r="BR51" s="690"/>
      <c r="BS51" s="690"/>
      <c r="BT51" s="690"/>
    </row>
    <row r="52" spans="1:72" s="285" customFormat="1" ht="23.25" customHeight="1" x14ac:dyDescent="0.4">
      <c r="A52" s="47" t="s">
        <v>353</v>
      </c>
      <c r="B52" s="20">
        <v>90</v>
      </c>
      <c r="C52" s="288">
        <v>136.30000000000001</v>
      </c>
      <c r="D52" s="20">
        <v>90</v>
      </c>
      <c r="E52" s="289">
        <v>3</v>
      </c>
      <c r="F52" s="289">
        <v>7</v>
      </c>
      <c r="G52" s="289">
        <v>45</v>
      </c>
      <c r="H52" s="289">
        <v>35</v>
      </c>
      <c r="I52" s="290">
        <v>0</v>
      </c>
      <c r="J52" s="780">
        <v>0.4</v>
      </c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E52" s="789"/>
      <c r="AF52" s="789"/>
      <c r="AG52" s="789"/>
      <c r="AH52" s="789"/>
      <c r="AI52" s="789"/>
      <c r="AJ52" s="789"/>
      <c r="AK52" s="789"/>
      <c r="AL52" s="789"/>
      <c r="AM52" s="789"/>
      <c r="AN52" s="789"/>
      <c r="AO52" s="789"/>
      <c r="AP52" s="789"/>
      <c r="AQ52" s="789"/>
      <c r="AR52" s="789"/>
      <c r="AS52" s="789"/>
      <c r="AT52" s="789"/>
      <c r="AU52" s="789"/>
      <c r="AV52" s="789"/>
      <c r="AW52" s="789"/>
      <c r="AX52" s="789"/>
      <c r="AY52" s="789"/>
      <c r="AZ52" s="789"/>
      <c r="BA52" s="789"/>
      <c r="BB52" s="789"/>
      <c r="BC52" s="789"/>
      <c r="BD52" s="789"/>
      <c r="BE52" s="789"/>
      <c r="BF52" s="789"/>
      <c r="BG52" s="789"/>
      <c r="BH52" s="789"/>
      <c r="BI52" s="789"/>
      <c r="BJ52" s="789"/>
      <c r="BK52" s="789"/>
      <c r="BL52" s="789"/>
      <c r="BM52" s="789"/>
      <c r="BN52" s="789"/>
      <c r="BO52" s="690"/>
      <c r="BP52" s="690"/>
      <c r="BQ52" s="690"/>
      <c r="BR52" s="690"/>
      <c r="BS52" s="690"/>
      <c r="BT52" s="690"/>
    </row>
    <row r="53" spans="1:72" s="285" customFormat="1" ht="23.25" customHeight="1" x14ac:dyDescent="0.4">
      <c r="A53" s="47" t="s">
        <v>354</v>
      </c>
      <c r="B53" s="20">
        <v>200</v>
      </c>
      <c r="C53" s="288">
        <v>476.49999999999994</v>
      </c>
      <c r="D53" s="20">
        <v>191</v>
      </c>
      <c r="E53" s="289">
        <v>23</v>
      </c>
      <c r="F53" s="289">
        <v>35</v>
      </c>
      <c r="G53" s="289">
        <v>84</v>
      </c>
      <c r="H53" s="289">
        <v>49</v>
      </c>
      <c r="I53" s="290">
        <v>9</v>
      </c>
      <c r="J53" s="780">
        <v>5.6</v>
      </c>
      <c r="L53" s="789"/>
      <c r="M53" s="789"/>
      <c r="N53" s="789"/>
      <c r="O53" s="789"/>
      <c r="P53" s="789"/>
      <c r="Q53" s="789"/>
      <c r="R53" s="789"/>
      <c r="S53" s="789"/>
      <c r="T53" s="789"/>
      <c r="U53" s="789"/>
      <c r="V53" s="789"/>
      <c r="W53" s="789"/>
      <c r="X53" s="789"/>
      <c r="Y53" s="789"/>
      <c r="Z53" s="789"/>
      <c r="AA53" s="789"/>
      <c r="AB53" s="789"/>
      <c r="AC53" s="789"/>
      <c r="AD53" s="789"/>
      <c r="AE53" s="789"/>
      <c r="AF53" s="789"/>
      <c r="AG53" s="789"/>
      <c r="AH53" s="789"/>
      <c r="AI53" s="789"/>
      <c r="AJ53" s="789"/>
      <c r="AK53" s="789"/>
      <c r="AL53" s="789"/>
      <c r="AM53" s="789"/>
      <c r="AN53" s="789"/>
      <c r="AO53" s="789"/>
      <c r="AP53" s="789"/>
      <c r="AQ53" s="789"/>
      <c r="AR53" s="789"/>
      <c r="AS53" s="789"/>
      <c r="AT53" s="789"/>
      <c r="AU53" s="789"/>
      <c r="AV53" s="789"/>
      <c r="AW53" s="789"/>
      <c r="AX53" s="789"/>
      <c r="AY53" s="789"/>
      <c r="AZ53" s="789"/>
      <c r="BA53" s="789"/>
      <c r="BB53" s="789"/>
      <c r="BC53" s="789"/>
      <c r="BD53" s="789"/>
      <c r="BE53" s="789"/>
      <c r="BF53" s="789"/>
      <c r="BG53" s="789"/>
      <c r="BH53" s="789"/>
      <c r="BI53" s="789"/>
      <c r="BJ53" s="789"/>
      <c r="BK53" s="789"/>
      <c r="BL53" s="789"/>
      <c r="BM53" s="789"/>
      <c r="BN53" s="789"/>
      <c r="BO53" s="690"/>
      <c r="BP53" s="690"/>
      <c r="BQ53" s="690"/>
      <c r="BR53" s="690"/>
      <c r="BS53" s="690"/>
      <c r="BT53" s="690"/>
    </row>
    <row r="54" spans="1:72" s="285" customFormat="1" ht="23.25" customHeight="1" x14ac:dyDescent="0.4">
      <c r="A54" s="47" t="s">
        <v>355</v>
      </c>
      <c r="B54" s="20">
        <v>66</v>
      </c>
      <c r="C54" s="288">
        <v>136.10000000000002</v>
      </c>
      <c r="D54" s="20">
        <v>66</v>
      </c>
      <c r="E54" s="289">
        <v>12</v>
      </c>
      <c r="F54" s="289">
        <v>19</v>
      </c>
      <c r="G54" s="289">
        <v>35</v>
      </c>
      <c r="H54" s="289">
        <v>0</v>
      </c>
      <c r="I54" s="290">
        <v>0</v>
      </c>
      <c r="J54" s="780">
        <v>3.7</v>
      </c>
      <c r="L54" s="789"/>
      <c r="M54" s="789"/>
      <c r="N54" s="789"/>
      <c r="O54" s="789"/>
      <c r="P54" s="789"/>
      <c r="Q54" s="789"/>
      <c r="R54" s="789"/>
      <c r="S54" s="789"/>
      <c r="T54" s="789"/>
      <c r="U54" s="789"/>
      <c r="V54" s="789"/>
      <c r="W54" s="789"/>
      <c r="X54" s="789"/>
      <c r="Y54" s="789"/>
      <c r="Z54" s="789"/>
      <c r="AA54" s="789"/>
      <c r="AB54" s="789"/>
      <c r="AC54" s="789"/>
      <c r="AD54" s="789"/>
      <c r="AE54" s="789"/>
      <c r="AF54" s="789"/>
      <c r="AG54" s="789"/>
      <c r="AH54" s="789"/>
      <c r="AI54" s="789"/>
      <c r="AJ54" s="789"/>
      <c r="AK54" s="789"/>
      <c r="AL54" s="789"/>
      <c r="AM54" s="789"/>
      <c r="AN54" s="789"/>
      <c r="AO54" s="789"/>
      <c r="AP54" s="789"/>
      <c r="AQ54" s="789"/>
      <c r="AR54" s="789"/>
      <c r="AS54" s="789"/>
      <c r="AT54" s="789"/>
      <c r="AU54" s="789"/>
      <c r="AV54" s="789"/>
      <c r="AW54" s="789"/>
      <c r="AX54" s="789"/>
      <c r="AY54" s="789"/>
      <c r="AZ54" s="789"/>
      <c r="BA54" s="789"/>
      <c r="BB54" s="789"/>
      <c r="BC54" s="789"/>
      <c r="BD54" s="789"/>
      <c r="BE54" s="789"/>
      <c r="BF54" s="789"/>
      <c r="BG54" s="789"/>
      <c r="BH54" s="789"/>
      <c r="BI54" s="789"/>
      <c r="BJ54" s="789"/>
      <c r="BK54" s="789"/>
      <c r="BL54" s="789"/>
      <c r="BM54" s="789"/>
      <c r="BN54" s="789"/>
      <c r="BO54" s="690"/>
      <c r="BP54" s="690"/>
      <c r="BQ54" s="690"/>
      <c r="BR54" s="690"/>
      <c r="BS54" s="690"/>
      <c r="BT54" s="690"/>
    </row>
    <row r="55" spans="1:72" s="285" customFormat="1" ht="23.25" customHeight="1" x14ac:dyDescent="0.4">
      <c r="A55" s="47" t="s">
        <v>356</v>
      </c>
      <c r="B55" s="20">
        <v>233</v>
      </c>
      <c r="C55" s="288">
        <v>392.70000000000005</v>
      </c>
      <c r="D55" s="20">
        <v>233</v>
      </c>
      <c r="E55" s="289">
        <v>30</v>
      </c>
      <c r="F55" s="289">
        <v>44</v>
      </c>
      <c r="G55" s="289">
        <v>44</v>
      </c>
      <c r="H55" s="289">
        <v>115</v>
      </c>
      <c r="I55" s="290">
        <v>0</v>
      </c>
      <c r="J55" s="780">
        <v>2.5</v>
      </c>
      <c r="L55" s="789"/>
      <c r="M55" s="789"/>
      <c r="N55" s="789"/>
      <c r="O55" s="789"/>
      <c r="P55" s="789"/>
      <c r="Q55" s="789"/>
      <c r="R55" s="789"/>
      <c r="S55" s="789"/>
      <c r="T55" s="789"/>
      <c r="U55" s="789"/>
      <c r="V55" s="789"/>
      <c r="W55" s="789"/>
      <c r="X55" s="789"/>
      <c r="Y55" s="789"/>
      <c r="Z55" s="789"/>
      <c r="AA55" s="789"/>
      <c r="AB55" s="789"/>
      <c r="AC55" s="789"/>
      <c r="AD55" s="789"/>
      <c r="AE55" s="789"/>
      <c r="AF55" s="789"/>
      <c r="AG55" s="789"/>
      <c r="AH55" s="789"/>
      <c r="AI55" s="789"/>
      <c r="AJ55" s="789"/>
      <c r="AK55" s="789"/>
      <c r="AL55" s="789"/>
      <c r="AM55" s="789"/>
      <c r="AN55" s="789"/>
      <c r="AO55" s="789"/>
      <c r="AP55" s="789"/>
      <c r="AQ55" s="789"/>
      <c r="AR55" s="789"/>
      <c r="AS55" s="789"/>
      <c r="AT55" s="789"/>
      <c r="AU55" s="789"/>
      <c r="AV55" s="789"/>
      <c r="AW55" s="789"/>
      <c r="AX55" s="789"/>
      <c r="AY55" s="789"/>
      <c r="AZ55" s="789"/>
      <c r="BA55" s="789"/>
      <c r="BB55" s="789"/>
      <c r="BC55" s="789"/>
      <c r="BD55" s="789"/>
      <c r="BE55" s="789"/>
      <c r="BF55" s="789"/>
      <c r="BG55" s="789"/>
      <c r="BH55" s="789"/>
      <c r="BI55" s="789"/>
      <c r="BJ55" s="789"/>
      <c r="BK55" s="789"/>
      <c r="BL55" s="789"/>
      <c r="BM55" s="789"/>
      <c r="BN55" s="789"/>
      <c r="BO55" s="690"/>
      <c r="BP55" s="690"/>
      <c r="BQ55" s="690"/>
      <c r="BR55" s="690"/>
      <c r="BS55" s="690"/>
      <c r="BT55" s="690"/>
    </row>
    <row r="56" spans="1:72" s="285" customFormat="1" ht="23.25" customHeight="1" x14ac:dyDescent="0.4">
      <c r="A56" s="166" t="s">
        <v>357</v>
      </c>
      <c r="B56" s="20">
        <v>187</v>
      </c>
      <c r="C56" s="288">
        <v>404.5</v>
      </c>
      <c r="D56" s="20">
        <v>187</v>
      </c>
      <c r="E56" s="289">
        <v>9</v>
      </c>
      <c r="F56" s="289">
        <v>52</v>
      </c>
      <c r="G56" s="289">
        <v>52</v>
      </c>
      <c r="H56" s="289">
        <v>74</v>
      </c>
      <c r="I56" s="290">
        <v>0</v>
      </c>
      <c r="J56" s="780">
        <v>14.1</v>
      </c>
      <c r="L56" s="789"/>
      <c r="M56" s="789"/>
      <c r="N56" s="789"/>
      <c r="O56" s="789"/>
      <c r="P56" s="789"/>
      <c r="Q56" s="789"/>
      <c r="R56" s="789"/>
      <c r="S56" s="789"/>
      <c r="T56" s="789"/>
      <c r="U56" s="789"/>
      <c r="V56" s="789"/>
      <c r="W56" s="789"/>
      <c r="X56" s="789"/>
      <c r="Y56" s="789"/>
      <c r="Z56" s="789"/>
      <c r="AA56" s="789"/>
      <c r="AB56" s="789"/>
      <c r="AC56" s="789"/>
      <c r="AD56" s="789"/>
      <c r="AE56" s="789"/>
      <c r="AF56" s="789"/>
      <c r="AG56" s="789"/>
      <c r="AH56" s="789"/>
      <c r="AI56" s="789"/>
      <c r="AJ56" s="789"/>
      <c r="AK56" s="789"/>
      <c r="AL56" s="789"/>
      <c r="AM56" s="789"/>
      <c r="AN56" s="789"/>
      <c r="AO56" s="789"/>
      <c r="AP56" s="789"/>
      <c r="AQ56" s="789"/>
      <c r="AR56" s="789"/>
      <c r="AS56" s="789"/>
      <c r="AT56" s="789"/>
      <c r="AU56" s="789"/>
      <c r="AV56" s="789"/>
      <c r="AW56" s="789"/>
      <c r="AX56" s="789"/>
      <c r="AY56" s="789"/>
      <c r="AZ56" s="789"/>
      <c r="BA56" s="789"/>
      <c r="BB56" s="789"/>
      <c r="BC56" s="789"/>
      <c r="BD56" s="789"/>
      <c r="BE56" s="789"/>
      <c r="BF56" s="789"/>
      <c r="BG56" s="789"/>
      <c r="BH56" s="789"/>
      <c r="BI56" s="789"/>
      <c r="BJ56" s="789"/>
      <c r="BK56" s="789"/>
      <c r="BL56" s="789"/>
      <c r="BM56" s="789"/>
      <c r="BN56" s="789"/>
      <c r="BO56" s="690"/>
      <c r="BP56" s="690"/>
      <c r="BQ56" s="690"/>
      <c r="BR56" s="690"/>
      <c r="BS56" s="690"/>
      <c r="BT56" s="690"/>
    </row>
    <row r="57" spans="1:72" s="285" customFormat="1" ht="23.25" customHeight="1" x14ac:dyDescent="0.4">
      <c r="A57" s="47" t="s">
        <v>358</v>
      </c>
      <c r="B57" s="20">
        <v>128</v>
      </c>
      <c r="C57" s="288">
        <v>441.6</v>
      </c>
      <c r="D57" s="20">
        <v>128</v>
      </c>
      <c r="E57" s="289">
        <v>32</v>
      </c>
      <c r="F57" s="289">
        <v>32</v>
      </c>
      <c r="G57" s="289">
        <v>32</v>
      </c>
      <c r="H57" s="289">
        <v>32</v>
      </c>
      <c r="I57" s="290">
        <v>0</v>
      </c>
      <c r="J57" s="780">
        <v>4.7</v>
      </c>
      <c r="L57" s="789"/>
      <c r="M57" s="789"/>
      <c r="N57" s="789"/>
      <c r="O57" s="789"/>
      <c r="P57" s="789"/>
      <c r="Q57" s="789"/>
      <c r="R57" s="789"/>
      <c r="S57" s="789"/>
      <c r="T57" s="789"/>
      <c r="U57" s="789"/>
      <c r="V57" s="789"/>
      <c r="W57" s="789"/>
      <c r="X57" s="789"/>
      <c r="Y57" s="789"/>
      <c r="Z57" s="789"/>
      <c r="AA57" s="789"/>
      <c r="AB57" s="789"/>
      <c r="AC57" s="789"/>
      <c r="AD57" s="789"/>
      <c r="AE57" s="789"/>
      <c r="AF57" s="789"/>
      <c r="AG57" s="789"/>
      <c r="AH57" s="789"/>
      <c r="AI57" s="789"/>
      <c r="AJ57" s="789"/>
      <c r="AK57" s="789"/>
      <c r="AL57" s="789"/>
      <c r="AM57" s="789"/>
      <c r="AN57" s="789"/>
      <c r="AO57" s="789"/>
      <c r="AP57" s="789"/>
      <c r="AQ57" s="789"/>
      <c r="AR57" s="789"/>
      <c r="AS57" s="789"/>
      <c r="AT57" s="789"/>
      <c r="AU57" s="789"/>
      <c r="AV57" s="789"/>
      <c r="AW57" s="789"/>
      <c r="AX57" s="789"/>
      <c r="AY57" s="789"/>
      <c r="AZ57" s="789"/>
      <c r="BA57" s="789"/>
      <c r="BB57" s="789"/>
      <c r="BC57" s="789"/>
      <c r="BD57" s="789"/>
      <c r="BE57" s="789"/>
      <c r="BF57" s="789"/>
      <c r="BG57" s="789"/>
      <c r="BH57" s="789"/>
      <c r="BI57" s="789"/>
      <c r="BJ57" s="789"/>
      <c r="BK57" s="789"/>
      <c r="BL57" s="789"/>
      <c r="BM57" s="789"/>
      <c r="BN57" s="789"/>
      <c r="BO57" s="690"/>
      <c r="BP57" s="690"/>
      <c r="BQ57" s="690"/>
      <c r="BR57" s="690"/>
      <c r="BS57" s="690"/>
      <c r="BT57" s="690"/>
    </row>
    <row r="58" spans="1:72" s="285" customFormat="1" ht="23.25" customHeight="1" x14ac:dyDescent="0.4">
      <c r="A58" s="47" t="s">
        <v>359</v>
      </c>
      <c r="B58" s="20">
        <v>0</v>
      </c>
      <c r="C58" s="288">
        <v>0</v>
      </c>
      <c r="D58" s="20">
        <v>0</v>
      </c>
      <c r="E58" s="289">
        <v>0</v>
      </c>
      <c r="F58" s="289">
        <v>0</v>
      </c>
      <c r="G58" s="289">
        <v>0</v>
      </c>
      <c r="H58" s="289">
        <v>0</v>
      </c>
      <c r="I58" s="290">
        <v>0</v>
      </c>
      <c r="J58" s="784">
        <v>0</v>
      </c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789"/>
      <c r="AJ58" s="789"/>
      <c r="AK58" s="789"/>
      <c r="AL58" s="789"/>
      <c r="AM58" s="789"/>
      <c r="AN58" s="789"/>
      <c r="AO58" s="789"/>
      <c r="AP58" s="789"/>
      <c r="AQ58" s="789"/>
      <c r="AR58" s="789"/>
      <c r="AS58" s="789"/>
      <c r="AT58" s="789"/>
      <c r="AU58" s="789"/>
      <c r="AV58" s="789"/>
      <c r="AW58" s="789"/>
      <c r="AX58" s="789"/>
      <c r="AY58" s="789"/>
      <c r="AZ58" s="789"/>
      <c r="BA58" s="789"/>
      <c r="BB58" s="789"/>
      <c r="BC58" s="789"/>
      <c r="BD58" s="789"/>
      <c r="BE58" s="789"/>
      <c r="BF58" s="789"/>
      <c r="BG58" s="789"/>
      <c r="BH58" s="789"/>
      <c r="BI58" s="789"/>
      <c r="BJ58" s="789"/>
      <c r="BK58" s="789"/>
      <c r="BL58" s="789"/>
      <c r="BM58" s="789"/>
      <c r="BN58" s="789"/>
      <c r="BO58" s="690"/>
      <c r="BP58" s="690"/>
      <c r="BQ58" s="690"/>
      <c r="BR58" s="690"/>
      <c r="BS58" s="690"/>
      <c r="BT58" s="690"/>
    </row>
    <row r="59" spans="1:72" s="285" customFormat="1" ht="23.25" customHeight="1" x14ac:dyDescent="0.4">
      <c r="A59" s="47" t="s">
        <v>360</v>
      </c>
      <c r="B59" s="20">
        <v>102</v>
      </c>
      <c r="C59" s="288">
        <v>494.2</v>
      </c>
      <c r="D59" s="20">
        <v>102</v>
      </c>
      <c r="E59" s="289">
        <v>32</v>
      </c>
      <c r="F59" s="289">
        <v>35</v>
      </c>
      <c r="G59" s="289">
        <v>35</v>
      </c>
      <c r="H59" s="289">
        <v>0</v>
      </c>
      <c r="I59" s="290">
        <v>0</v>
      </c>
      <c r="J59" s="784">
        <v>5.9</v>
      </c>
      <c r="L59" s="789"/>
      <c r="M59" s="789"/>
      <c r="N59" s="789"/>
      <c r="O59" s="789"/>
      <c r="P59" s="789"/>
      <c r="Q59" s="789"/>
      <c r="R59" s="789"/>
      <c r="S59" s="789"/>
      <c r="T59" s="789"/>
      <c r="U59" s="789"/>
      <c r="V59" s="789"/>
      <c r="W59" s="789"/>
      <c r="X59" s="789"/>
      <c r="Y59" s="789"/>
      <c r="Z59" s="789"/>
      <c r="AA59" s="789"/>
      <c r="AB59" s="789"/>
      <c r="AC59" s="789"/>
      <c r="AD59" s="789"/>
      <c r="AE59" s="789"/>
      <c r="AF59" s="789"/>
      <c r="AG59" s="789"/>
      <c r="AH59" s="789"/>
      <c r="AI59" s="789"/>
      <c r="AJ59" s="789"/>
      <c r="AK59" s="789"/>
      <c r="AL59" s="789"/>
      <c r="AM59" s="789"/>
      <c r="AN59" s="789"/>
      <c r="AO59" s="789"/>
      <c r="AP59" s="789"/>
      <c r="AQ59" s="789"/>
      <c r="AR59" s="789"/>
      <c r="AS59" s="789"/>
      <c r="AT59" s="789"/>
      <c r="AU59" s="789"/>
      <c r="AV59" s="789"/>
      <c r="AW59" s="789"/>
      <c r="AX59" s="789"/>
      <c r="AY59" s="789"/>
      <c r="AZ59" s="789"/>
      <c r="BA59" s="789"/>
      <c r="BB59" s="789"/>
      <c r="BC59" s="789"/>
      <c r="BD59" s="789"/>
      <c r="BE59" s="789"/>
      <c r="BF59" s="789"/>
      <c r="BG59" s="789"/>
      <c r="BH59" s="789"/>
      <c r="BI59" s="789"/>
      <c r="BJ59" s="789"/>
      <c r="BK59" s="789"/>
      <c r="BL59" s="789"/>
      <c r="BM59" s="789"/>
      <c r="BN59" s="789"/>
      <c r="BO59" s="690"/>
      <c r="BP59" s="690"/>
      <c r="BQ59" s="690"/>
      <c r="BR59" s="690"/>
      <c r="BS59" s="690"/>
      <c r="BT59" s="690"/>
    </row>
    <row r="60" spans="1:72" s="285" customFormat="1" ht="23.25" customHeight="1" x14ac:dyDescent="0.4">
      <c r="A60" s="47" t="s">
        <v>236</v>
      </c>
      <c r="B60" s="20">
        <v>318</v>
      </c>
      <c r="C60" s="288">
        <v>386.7</v>
      </c>
      <c r="D60" s="20">
        <v>318</v>
      </c>
      <c r="E60" s="289">
        <v>101</v>
      </c>
      <c r="F60" s="289">
        <v>94</v>
      </c>
      <c r="G60" s="289">
        <v>123</v>
      </c>
      <c r="H60" s="289">
        <v>0</v>
      </c>
      <c r="I60" s="290">
        <v>0</v>
      </c>
      <c r="J60" s="780">
        <v>1.2</v>
      </c>
      <c r="L60" s="789"/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  <c r="Z60" s="789"/>
      <c r="AA60" s="789"/>
      <c r="AB60" s="789"/>
      <c r="AC60" s="789"/>
      <c r="AD60" s="789"/>
      <c r="AE60" s="789"/>
      <c r="AF60" s="789"/>
      <c r="AG60" s="789"/>
      <c r="AH60" s="789"/>
      <c r="AI60" s="789"/>
      <c r="AJ60" s="789"/>
      <c r="AK60" s="789"/>
      <c r="AL60" s="789"/>
      <c r="AM60" s="789"/>
      <c r="AN60" s="789"/>
      <c r="AO60" s="789"/>
      <c r="AP60" s="789"/>
      <c r="AQ60" s="789"/>
      <c r="AR60" s="789"/>
      <c r="AS60" s="789"/>
      <c r="AT60" s="789"/>
      <c r="AU60" s="789"/>
      <c r="AV60" s="789"/>
      <c r="AW60" s="789"/>
      <c r="AX60" s="789"/>
      <c r="AY60" s="789"/>
      <c r="AZ60" s="789"/>
      <c r="BA60" s="789"/>
      <c r="BB60" s="789"/>
      <c r="BC60" s="789"/>
      <c r="BD60" s="789"/>
      <c r="BE60" s="789"/>
      <c r="BF60" s="789"/>
      <c r="BG60" s="789"/>
      <c r="BH60" s="789"/>
      <c r="BI60" s="789"/>
      <c r="BJ60" s="789"/>
      <c r="BK60" s="789"/>
      <c r="BL60" s="789"/>
      <c r="BM60" s="789"/>
      <c r="BN60" s="789"/>
      <c r="BO60" s="690"/>
      <c r="BP60" s="690"/>
      <c r="BQ60" s="690"/>
      <c r="BR60" s="690"/>
      <c r="BS60" s="690"/>
      <c r="BT60" s="690"/>
    </row>
    <row r="61" spans="1:72" s="285" customFormat="1" ht="23.25" customHeight="1" x14ac:dyDescent="0.4">
      <c r="A61" s="47" t="s">
        <v>362</v>
      </c>
      <c r="B61" s="20">
        <v>82</v>
      </c>
      <c r="C61" s="288">
        <v>263.5</v>
      </c>
      <c r="D61" s="20">
        <v>78</v>
      </c>
      <c r="E61" s="289">
        <v>26</v>
      </c>
      <c r="F61" s="289">
        <v>26</v>
      </c>
      <c r="G61" s="289">
        <v>26</v>
      </c>
      <c r="H61" s="289">
        <v>0</v>
      </c>
      <c r="I61" s="290">
        <v>4</v>
      </c>
      <c r="J61" s="780">
        <v>3.3</v>
      </c>
      <c r="L61" s="789"/>
      <c r="M61" s="789"/>
      <c r="N61" s="789"/>
      <c r="O61" s="789"/>
      <c r="P61" s="789"/>
      <c r="Q61" s="789"/>
      <c r="R61" s="789"/>
      <c r="S61" s="789"/>
      <c r="T61" s="789"/>
      <c r="U61" s="789"/>
      <c r="V61" s="789"/>
      <c r="W61" s="789"/>
      <c r="X61" s="789"/>
      <c r="Y61" s="789"/>
      <c r="Z61" s="789"/>
      <c r="AA61" s="789"/>
      <c r="AB61" s="789"/>
      <c r="AC61" s="789"/>
      <c r="AD61" s="789"/>
      <c r="AE61" s="789"/>
      <c r="AF61" s="789"/>
      <c r="AG61" s="789"/>
      <c r="AH61" s="789"/>
      <c r="AI61" s="789"/>
      <c r="AJ61" s="789"/>
      <c r="AK61" s="789"/>
      <c r="AL61" s="789"/>
      <c r="AM61" s="789"/>
      <c r="AN61" s="789"/>
      <c r="AO61" s="789"/>
      <c r="AP61" s="789"/>
      <c r="AQ61" s="789"/>
      <c r="AR61" s="789"/>
      <c r="AS61" s="789"/>
      <c r="AT61" s="789"/>
      <c r="AU61" s="789"/>
      <c r="AV61" s="789"/>
      <c r="AW61" s="789"/>
      <c r="AX61" s="789"/>
      <c r="AY61" s="789"/>
      <c r="AZ61" s="789"/>
      <c r="BA61" s="789"/>
      <c r="BB61" s="789"/>
      <c r="BC61" s="789"/>
      <c r="BD61" s="789"/>
      <c r="BE61" s="789"/>
      <c r="BF61" s="789"/>
      <c r="BG61" s="789"/>
      <c r="BH61" s="789"/>
      <c r="BI61" s="789"/>
      <c r="BJ61" s="789"/>
      <c r="BK61" s="789"/>
      <c r="BL61" s="789"/>
      <c r="BM61" s="789"/>
      <c r="BN61" s="789"/>
      <c r="BO61" s="690"/>
      <c r="BP61" s="690"/>
      <c r="BQ61" s="690"/>
      <c r="BR61" s="690"/>
      <c r="BS61" s="690"/>
      <c r="BT61" s="690"/>
    </row>
    <row r="62" spans="1:72" s="285" customFormat="1" ht="23.25" customHeight="1" x14ac:dyDescent="0.4">
      <c r="A62" s="47" t="s">
        <v>363</v>
      </c>
      <c r="B62" s="20">
        <v>112</v>
      </c>
      <c r="C62" s="288">
        <v>133.20000000000002</v>
      </c>
      <c r="D62" s="20">
        <v>105</v>
      </c>
      <c r="E62" s="289">
        <v>35</v>
      </c>
      <c r="F62" s="289">
        <v>35</v>
      </c>
      <c r="G62" s="289">
        <v>35</v>
      </c>
      <c r="H62" s="289">
        <v>0</v>
      </c>
      <c r="I62" s="290">
        <v>7</v>
      </c>
      <c r="J62" s="780">
        <v>0.5</v>
      </c>
      <c r="L62" s="789"/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89"/>
      <c r="Y62" s="789"/>
      <c r="Z62" s="789"/>
      <c r="AA62" s="789"/>
      <c r="AB62" s="789"/>
      <c r="AC62" s="789"/>
      <c r="AD62" s="789"/>
      <c r="AE62" s="789"/>
      <c r="AF62" s="789"/>
      <c r="AG62" s="789"/>
      <c r="AH62" s="789"/>
      <c r="AI62" s="789"/>
      <c r="AJ62" s="789"/>
      <c r="AK62" s="789"/>
      <c r="AL62" s="789"/>
      <c r="AM62" s="789"/>
      <c r="AN62" s="789"/>
      <c r="AO62" s="789"/>
      <c r="AP62" s="789"/>
      <c r="AQ62" s="789"/>
      <c r="AR62" s="789"/>
      <c r="AS62" s="789"/>
      <c r="AT62" s="789"/>
      <c r="AU62" s="789"/>
      <c r="AV62" s="789"/>
      <c r="AW62" s="789"/>
      <c r="AX62" s="789"/>
      <c r="AY62" s="789"/>
      <c r="AZ62" s="789"/>
      <c r="BA62" s="789"/>
      <c r="BB62" s="789"/>
      <c r="BC62" s="789"/>
      <c r="BD62" s="789"/>
      <c r="BE62" s="789"/>
      <c r="BF62" s="789"/>
      <c r="BG62" s="789"/>
      <c r="BH62" s="789"/>
      <c r="BI62" s="789"/>
      <c r="BJ62" s="789"/>
      <c r="BK62" s="789"/>
      <c r="BL62" s="789"/>
      <c r="BM62" s="789"/>
      <c r="BN62" s="789"/>
      <c r="BO62" s="690"/>
      <c r="BP62" s="690"/>
      <c r="BQ62" s="690"/>
      <c r="BR62" s="690"/>
      <c r="BS62" s="690"/>
      <c r="BT62" s="690"/>
    </row>
    <row r="63" spans="1:72" s="285" customFormat="1" ht="23.25" customHeight="1" thickBot="1" x14ac:dyDescent="0.45">
      <c r="A63" s="62" t="s">
        <v>364</v>
      </c>
      <c r="B63" s="29">
        <v>39</v>
      </c>
      <c r="C63" s="299">
        <v>38.400000000000006</v>
      </c>
      <c r="D63" s="29">
        <v>39</v>
      </c>
      <c r="E63" s="300">
        <v>13</v>
      </c>
      <c r="F63" s="300">
        <v>13</v>
      </c>
      <c r="G63" s="300">
        <v>13</v>
      </c>
      <c r="H63" s="300">
        <v>0</v>
      </c>
      <c r="I63" s="301">
        <v>0</v>
      </c>
      <c r="J63" s="785">
        <v>0.6</v>
      </c>
      <c r="L63" s="789"/>
      <c r="M63" s="789"/>
      <c r="N63" s="789"/>
      <c r="O63" s="789"/>
      <c r="P63" s="789"/>
      <c r="Q63" s="789"/>
      <c r="R63" s="789"/>
      <c r="S63" s="789"/>
      <c r="T63" s="789"/>
      <c r="U63" s="789"/>
      <c r="V63" s="789"/>
      <c r="W63" s="789"/>
      <c r="X63" s="789"/>
      <c r="Y63" s="789"/>
      <c r="Z63" s="789"/>
      <c r="AA63" s="789"/>
      <c r="AB63" s="789"/>
      <c r="AC63" s="789"/>
      <c r="AD63" s="789"/>
      <c r="AE63" s="789"/>
      <c r="AF63" s="789"/>
      <c r="AG63" s="789"/>
      <c r="AH63" s="789"/>
      <c r="AI63" s="789"/>
      <c r="AJ63" s="789"/>
      <c r="AK63" s="789"/>
      <c r="AL63" s="789"/>
      <c r="AM63" s="789"/>
      <c r="AN63" s="789"/>
      <c r="AO63" s="789"/>
      <c r="AP63" s="789"/>
      <c r="AQ63" s="789"/>
      <c r="AR63" s="789"/>
      <c r="AS63" s="789"/>
      <c r="AT63" s="789"/>
      <c r="AU63" s="789"/>
      <c r="AV63" s="789"/>
      <c r="AW63" s="789"/>
      <c r="AX63" s="789"/>
      <c r="AY63" s="789"/>
      <c r="AZ63" s="789"/>
      <c r="BA63" s="789"/>
      <c r="BB63" s="789"/>
      <c r="BC63" s="789"/>
      <c r="BD63" s="789"/>
      <c r="BE63" s="789"/>
      <c r="BF63" s="789"/>
      <c r="BG63" s="789"/>
      <c r="BH63" s="789"/>
      <c r="BI63" s="789"/>
      <c r="BJ63" s="789"/>
      <c r="BK63" s="789"/>
      <c r="BL63" s="789"/>
      <c r="BM63" s="789"/>
      <c r="BN63" s="789"/>
      <c r="BO63" s="690"/>
      <c r="BP63" s="690"/>
      <c r="BQ63" s="690"/>
      <c r="BR63" s="690"/>
      <c r="BS63" s="690"/>
      <c r="BT63" s="690"/>
    </row>
    <row r="64" spans="1:72" s="285" customFormat="1" ht="12" customHeight="1" x14ac:dyDescent="0.15">
      <c r="A64" s="215"/>
      <c r="B64" s="293"/>
      <c r="C64" s="294"/>
      <c r="D64" s="293"/>
      <c r="E64" s="295"/>
      <c r="F64" s="295"/>
      <c r="G64" s="295"/>
      <c r="H64" s="295"/>
      <c r="I64" s="296"/>
      <c r="J64" s="3"/>
      <c r="L64" s="789"/>
      <c r="M64" s="789"/>
      <c r="N64" s="789"/>
      <c r="O64" s="789"/>
      <c r="P64" s="789"/>
      <c r="Q64" s="789"/>
      <c r="R64" s="789"/>
      <c r="S64" s="789"/>
      <c r="T64" s="789"/>
      <c r="U64" s="789"/>
      <c r="V64" s="789"/>
      <c r="W64" s="789"/>
      <c r="X64" s="789"/>
      <c r="Y64" s="789"/>
      <c r="Z64" s="789"/>
      <c r="AA64" s="789"/>
      <c r="AB64" s="789"/>
      <c r="AC64" s="789"/>
      <c r="AD64" s="789"/>
      <c r="AE64" s="789"/>
      <c r="AF64" s="789"/>
      <c r="AG64" s="789"/>
      <c r="AH64" s="789"/>
      <c r="AI64" s="789"/>
      <c r="AJ64" s="789"/>
      <c r="AK64" s="789"/>
      <c r="AL64" s="789"/>
      <c r="AM64" s="789"/>
      <c r="AN64" s="789"/>
      <c r="AO64" s="789"/>
      <c r="AP64" s="789"/>
      <c r="AQ64" s="789"/>
      <c r="AR64" s="789"/>
      <c r="AS64" s="789"/>
      <c r="AT64" s="789"/>
      <c r="AU64" s="789"/>
      <c r="AV64" s="789"/>
      <c r="AW64" s="789"/>
      <c r="AX64" s="789"/>
      <c r="AY64" s="789"/>
      <c r="AZ64" s="789"/>
      <c r="BA64" s="789"/>
      <c r="BB64" s="789"/>
      <c r="BC64" s="789"/>
      <c r="BD64" s="789"/>
      <c r="BE64" s="789"/>
      <c r="BF64" s="789"/>
      <c r="BG64" s="789"/>
      <c r="BH64" s="789"/>
      <c r="BI64" s="789"/>
      <c r="BJ64" s="789"/>
      <c r="BK64" s="789"/>
      <c r="BL64" s="789"/>
      <c r="BM64" s="789"/>
      <c r="BN64" s="789"/>
      <c r="BO64" s="690"/>
      <c r="BP64" s="690"/>
      <c r="BQ64" s="690"/>
      <c r="BR64" s="690"/>
      <c r="BS64" s="690"/>
      <c r="BT64" s="690"/>
    </row>
    <row r="65" spans="1:72" s="285" customFormat="1" ht="18.75" customHeight="1" x14ac:dyDescent="0.15">
      <c r="A65" s="237" t="s">
        <v>402</v>
      </c>
      <c r="B65" s="173"/>
      <c r="C65" s="297"/>
      <c r="D65" s="173"/>
      <c r="E65" s="217"/>
      <c r="F65" s="173"/>
      <c r="G65" s="173"/>
      <c r="H65" s="218"/>
      <c r="I65" s="218"/>
      <c r="J65" s="297"/>
      <c r="L65" s="692"/>
      <c r="M65" s="692"/>
      <c r="N65" s="692"/>
      <c r="O65" s="692"/>
      <c r="P65" s="692"/>
      <c r="Q65" s="692"/>
      <c r="R65" s="692"/>
      <c r="S65" s="692"/>
      <c r="T65" s="692"/>
      <c r="U65" s="692"/>
      <c r="V65" s="692"/>
      <c r="W65" s="692"/>
      <c r="X65" s="692"/>
      <c r="Y65" s="692"/>
      <c r="Z65" s="692"/>
      <c r="AA65" s="692"/>
      <c r="AB65" s="692"/>
      <c r="AC65" s="692"/>
      <c r="AD65" s="692"/>
      <c r="AE65" s="692"/>
      <c r="AF65" s="692"/>
      <c r="AG65" s="692"/>
      <c r="AH65" s="692"/>
      <c r="AI65" s="692"/>
      <c r="AJ65" s="692"/>
      <c r="AK65" s="692"/>
      <c r="AL65" s="692"/>
      <c r="AM65" s="692"/>
      <c r="AN65" s="692"/>
      <c r="AO65" s="692"/>
      <c r="AP65" s="692"/>
      <c r="AQ65" s="692"/>
      <c r="AR65" s="692"/>
      <c r="AS65" s="692"/>
      <c r="AT65" s="692"/>
      <c r="AU65" s="692"/>
      <c r="AV65" s="692"/>
      <c r="AW65" s="692"/>
      <c r="AX65" s="692"/>
      <c r="AY65" s="692"/>
      <c r="AZ65" s="692"/>
      <c r="BA65" s="692"/>
      <c r="BB65" s="692"/>
      <c r="BC65" s="692"/>
      <c r="BD65" s="692"/>
      <c r="BE65" s="692"/>
      <c r="BF65" s="692"/>
      <c r="BG65" s="692"/>
      <c r="BH65" s="692"/>
      <c r="BI65" s="692"/>
      <c r="BJ65" s="692"/>
      <c r="BK65" s="692"/>
      <c r="BL65" s="692"/>
      <c r="BM65" s="692"/>
      <c r="BN65" s="692"/>
      <c r="BO65" s="690"/>
      <c r="BP65" s="690"/>
      <c r="BQ65" s="690"/>
      <c r="BR65" s="690"/>
      <c r="BS65" s="690"/>
      <c r="BT65" s="690"/>
    </row>
    <row r="66" spans="1:72" s="285" customFormat="1" ht="16.5" customHeight="1" thickBot="1" x14ac:dyDescent="0.2">
      <c r="A66" s="267" t="s">
        <v>414</v>
      </c>
      <c r="B66" s="284"/>
      <c r="C66" s="284"/>
      <c r="D66" s="3"/>
      <c r="E66" s="3"/>
      <c r="F66" s="177"/>
      <c r="G66" s="240"/>
      <c r="H66" s="240"/>
      <c r="I66" s="240"/>
      <c r="J66" s="178" t="s">
        <v>403</v>
      </c>
      <c r="L66" s="692"/>
      <c r="M66" s="692"/>
      <c r="N66" s="692"/>
      <c r="O66" s="692"/>
      <c r="P66" s="692"/>
      <c r="Q66" s="692"/>
      <c r="R66" s="692"/>
      <c r="S66" s="692"/>
      <c r="T66" s="692"/>
      <c r="U66" s="692"/>
      <c r="V66" s="692"/>
      <c r="W66" s="692"/>
      <c r="X66" s="692"/>
      <c r="Y66" s="692"/>
      <c r="Z66" s="692"/>
      <c r="AA66" s="692"/>
      <c r="AB66" s="692"/>
      <c r="AC66" s="692"/>
      <c r="AD66" s="692"/>
      <c r="AE66" s="692"/>
      <c r="AF66" s="692"/>
      <c r="AG66" s="692"/>
      <c r="AH66" s="692"/>
      <c r="AI66" s="692"/>
      <c r="AJ66" s="692"/>
      <c r="AK66" s="692"/>
      <c r="AL66" s="692"/>
      <c r="AM66" s="692"/>
      <c r="AN66" s="692"/>
      <c r="AO66" s="692"/>
      <c r="AP66" s="692"/>
      <c r="AQ66" s="692"/>
      <c r="AR66" s="692"/>
      <c r="AS66" s="692"/>
      <c r="AT66" s="692"/>
      <c r="AU66" s="692"/>
      <c r="AV66" s="692"/>
      <c r="AW66" s="692"/>
      <c r="AX66" s="692"/>
      <c r="AY66" s="692"/>
      <c r="AZ66" s="692"/>
      <c r="BA66" s="692"/>
      <c r="BB66" s="692"/>
      <c r="BC66" s="692"/>
      <c r="BD66" s="692"/>
      <c r="BE66" s="692"/>
      <c r="BF66" s="692"/>
      <c r="BG66" s="692"/>
      <c r="BH66" s="692"/>
      <c r="BI66" s="692"/>
      <c r="BJ66" s="692"/>
      <c r="BK66" s="692"/>
      <c r="BL66" s="692"/>
      <c r="BM66" s="692"/>
      <c r="BN66" s="692"/>
      <c r="BO66" s="690"/>
      <c r="BP66" s="690"/>
      <c r="BQ66" s="690"/>
      <c r="BR66" s="690"/>
      <c r="BS66" s="690"/>
      <c r="BT66" s="690"/>
    </row>
    <row r="67" spans="1:72" s="285" customFormat="1" ht="26.25" customHeight="1" x14ac:dyDescent="0.15">
      <c r="A67" s="466" t="s">
        <v>173</v>
      </c>
      <c r="B67" s="471" t="s">
        <v>404</v>
      </c>
      <c r="C67" s="472"/>
      <c r="D67" s="472" t="s">
        <v>405</v>
      </c>
      <c r="E67" s="472"/>
      <c r="F67" s="472"/>
      <c r="G67" s="472"/>
      <c r="H67" s="472"/>
      <c r="I67" s="602" t="s">
        <v>406</v>
      </c>
      <c r="J67" s="604" t="s">
        <v>407</v>
      </c>
      <c r="L67" s="692"/>
      <c r="M67" s="692"/>
      <c r="N67" s="692"/>
      <c r="O67" s="692"/>
      <c r="P67" s="692"/>
      <c r="Q67" s="692"/>
      <c r="R67" s="692"/>
      <c r="S67" s="692"/>
      <c r="T67" s="692"/>
      <c r="U67" s="692"/>
      <c r="V67" s="692"/>
      <c r="W67" s="692"/>
      <c r="X67" s="692"/>
      <c r="Y67" s="692"/>
      <c r="Z67" s="692"/>
      <c r="AA67" s="692"/>
      <c r="AB67" s="692"/>
      <c r="AC67" s="692"/>
      <c r="AD67" s="692"/>
      <c r="AE67" s="692"/>
      <c r="AF67" s="692"/>
      <c r="AG67" s="692"/>
      <c r="AH67" s="692"/>
      <c r="AI67" s="692"/>
      <c r="AJ67" s="692"/>
      <c r="AK67" s="692"/>
      <c r="AL67" s="692"/>
      <c r="AM67" s="692"/>
      <c r="AN67" s="692"/>
      <c r="AO67" s="692"/>
      <c r="AP67" s="692"/>
      <c r="AQ67" s="692"/>
      <c r="AR67" s="692"/>
      <c r="AS67" s="692"/>
      <c r="AT67" s="692"/>
      <c r="AU67" s="692"/>
      <c r="AV67" s="692"/>
      <c r="AW67" s="692"/>
      <c r="AX67" s="692"/>
      <c r="AY67" s="692"/>
      <c r="AZ67" s="692"/>
      <c r="BA67" s="692"/>
      <c r="BB67" s="692"/>
      <c r="BC67" s="692"/>
      <c r="BD67" s="692"/>
      <c r="BE67" s="692"/>
      <c r="BF67" s="692"/>
      <c r="BG67" s="692"/>
      <c r="BH67" s="692"/>
      <c r="BI67" s="692"/>
      <c r="BJ67" s="692"/>
      <c r="BK67" s="692"/>
      <c r="BL67" s="692"/>
      <c r="BM67" s="692"/>
      <c r="BN67" s="692"/>
      <c r="BO67" s="690"/>
      <c r="BP67" s="690"/>
      <c r="BQ67" s="690"/>
      <c r="BR67" s="690"/>
      <c r="BS67" s="690"/>
      <c r="BT67" s="690"/>
    </row>
    <row r="68" spans="1:72" s="285" customFormat="1" ht="26.25" customHeight="1" x14ac:dyDescent="0.15">
      <c r="A68" s="467"/>
      <c r="B68" s="44" t="s">
        <v>408</v>
      </c>
      <c r="C68" s="164" t="s">
        <v>51</v>
      </c>
      <c r="D68" s="287" t="s">
        <v>409</v>
      </c>
      <c r="E68" s="44" t="s">
        <v>410</v>
      </c>
      <c r="F68" s="44" t="s">
        <v>411</v>
      </c>
      <c r="G68" s="44" t="s">
        <v>412</v>
      </c>
      <c r="H68" s="44" t="s">
        <v>413</v>
      </c>
      <c r="I68" s="603"/>
      <c r="J68" s="605"/>
      <c r="L68" s="692"/>
      <c r="M68" s="692"/>
      <c r="N68" s="692"/>
      <c r="O68" s="692"/>
      <c r="P68" s="692"/>
      <c r="Q68" s="692"/>
      <c r="R68" s="692"/>
      <c r="S68" s="692"/>
      <c r="T68" s="692"/>
      <c r="U68" s="692"/>
      <c r="V68" s="692"/>
      <c r="W68" s="692"/>
      <c r="X68" s="692"/>
      <c r="Y68" s="692"/>
      <c r="Z68" s="692"/>
      <c r="AA68" s="692"/>
      <c r="AB68" s="692"/>
      <c r="AC68" s="692"/>
      <c r="AD68" s="692"/>
      <c r="AE68" s="692"/>
      <c r="AF68" s="692"/>
      <c r="AG68" s="692"/>
      <c r="AH68" s="692"/>
      <c r="AI68" s="692"/>
      <c r="AJ68" s="692"/>
      <c r="AK68" s="692"/>
      <c r="AL68" s="692"/>
      <c r="AM68" s="692"/>
      <c r="AN68" s="692"/>
      <c r="AO68" s="692"/>
      <c r="AP68" s="692"/>
      <c r="AQ68" s="692"/>
      <c r="AR68" s="692"/>
      <c r="AS68" s="692"/>
      <c r="AT68" s="692"/>
      <c r="AU68" s="692"/>
      <c r="AV68" s="692"/>
      <c r="AW68" s="692"/>
      <c r="AX68" s="692"/>
      <c r="AY68" s="692"/>
      <c r="AZ68" s="692"/>
      <c r="BA68" s="692"/>
      <c r="BB68" s="692"/>
      <c r="BC68" s="692"/>
      <c r="BD68" s="692"/>
      <c r="BE68" s="692"/>
      <c r="BF68" s="692"/>
      <c r="BG68" s="692"/>
      <c r="BH68" s="692"/>
      <c r="BI68" s="692"/>
      <c r="BJ68" s="692"/>
      <c r="BK68" s="692"/>
      <c r="BL68" s="692"/>
      <c r="BM68" s="692"/>
      <c r="BN68" s="692"/>
      <c r="BO68" s="690"/>
      <c r="BP68" s="690"/>
      <c r="BQ68" s="690"/>
      <c r="BR68" s="690"/>
      <c r="BS68" s="690"/>
      <c r="BT68" s="690"/>
    </row>
    <row r="69" spans="1:72" s="285" customFormat="1" ht="23.25" customHeight="1" x14ac:dyDescent="0.4">
      <c r="A69" s="47" t="s">
        <v>367</v>
      </c>
      <c r="B69" s="20">
        <v>414</v>
      </c>
      <c r="C69" s="288">
        <v>1308</v>
      </c>
      <c r="D69" s="20">
        <v>414</v>
      </c>
      <c r="E69" s="289">
        <v>138</v>
      </c>
      <c r="F69" s="289">
        <v>138</v>
      </c>
      <c r="G69" s="289">
        <v>138</v>
      </c>
      <c r="H69" s="289">
        <v>0</v>
      </c>
      <c r="I69" s="290">
        <v>0</v>
      </c>
      <c r="J69" s="780">
        <v>59.7</v>
      </c>
      <c r="L69" s="789"/>
      <c r="M69" s="789"/>
      <c r="N69" s="789"/>
      <c r="O69" s="789"/>
      <c r="P69" s="789"/>
      <c r="Q69" s="789"/>
      <c r="R69" s="789"/>
      <c r="S69" s="789"/>
      <c r="T69" s="789"/>
      <c r="U69" s="789"/>
      <c r="V69" s="789"/>
      <c r="W69" s="789"/>
      <c r="X69" s="789"/>
      <c r="Y69" s="789"/>
      <c r="Z69" s="789"/>
      <c r="AA69" s="789"/>
      <c r="AB69" s="789"/>
      <c r="AC69" s="789"/>
      <c r="AD69" s="789"/>
      <c r="AE69" s="789"/>
      <c r="AF69" s="789"/>
      <c r="AG69" s="789"/>
      <c r="AH69" s="789"/>
      <c r="AI69" s="789"/>
      <c r="AJ69" s="789"/>
      <c r="AK69" s="789"/>
      <c r="AL69" s="789"/>
      <c r="AM69" s="789"/>
      <c r="AN69" s="789"/>
      <c r="AO69" s="789"/>
      <c r="AP69" s="789"/>
      <c r="AQ69" s="789"/>
      <c r="AR69" s="789"/>
      <c r="AS69" s="789"/>
      <c r="AT69" s="789"/>
      <c r="AU69" s="789"/>
      <c r="AV69" s="789"/>
      <c r="AW69" s="789"/>
      <c r="AX69" s="789"/>
      <c r="AY69" s="789"/>
      <c r="AZ69" s="789"/>
      <c r="BA69" s="789"/>
      <c r="BB69" s="789"/>
      <c r="BC69" s="789"/>
      <c r="BD69" s="789"/>
      <c r="BE69" s="789"/>
      <c r="BF69" s="789"/>
      <c r="BG69" s="789"/>
      <c r="BH69" s="789"/>
      <c r="BI69" s="789"/>
      <c r="BJ69" s="789"/>
      <c r="BK69" s="789"/>
      <c r="BL69" s="789"/>
      <c r="BM69" s="789"/>
      <c r="BN69" s="789"/>
      <c r="BO69" s="690"/>
      <c r="BP69" s="690"/>
      <c r="BQ69" s="690"/>
      <c r="BR69" s="690"/>
      <c r="BS69" s="690"/>
      <c r="BT69" s="690"/>
    </row>
    <row r="70" spans="1:72" s="285" customFormat="1" ht="23.25" customHeight="1" x14ac:dyDescent="0.4">
      <c r="A70" s="47" t="s">
        <v>368</v>
      </c>
      <c r="B70" s="20">
        <v>585</v>
      </c>
      <c r="C70" s="288">
        <v>2140.1999999999998</v>
      </c>
      <c r="D70" s="20">
        <v>585</v>
      </c>
      <c r="E70" s="289">
        <v>195</v>
      </c>
      <c r="F70" s="289">
        <v>195</v>
      </c>
      <c r="G70" s="289">
        <v>195</v>
      </c>
      <c r="H70" s="289">
        <v>0</v>
      </c>
      <c r="I70" s="290">
        <v>0</v>
      </c>
      <c r="J70" s="780">
        <v>32.5</v>
      </c>
      <c r="L70" s="789"/>
      <c r="M70" s="789"/>
      <c r="N70" s="789"/>
      <c r="O70" s="789"/>
      <c r="P70" s="789"/>
      <c r="Q70" s="789"/>
      <c r="R70" s="789"/>
      <c r="S70" s="789"/>
      <c r="T70" s="789"/>
      <c r="U70" s="789"/>
      <c r="V70" s="789"/>
      <c r="W70" s="789"/>
      <c r="X70" s="789"/>
      <c r="Y70" s="789"/>
      <c r="Z70" s="789"/>
      <c r="AA70" s="789"/>
      <c r="AB70" s="789"/>
      <c r="AC70" s="789"/>
      <c r="AD70" s="789"/>
      <c r="AE70" s="789"/>
      <c r="AF70" s="789"/>
      <c r="AG70" s="789"/>
      <c r="AH70" s="789"/>
      <c r="AI70" s="789"/>
      <c r="AJ70" s="789"/>
      <c r="AK70" s="789"/>
      <c r="AL70" s="789"/>
      <c r="AM70" s="789"/>
      <c r="AN70" s="789"/>
      <c r="AO70" s="789"/>
      <c r="AP70" s="789"/>
      <c r="AQ70" s="789"/>
      <c r="AR70" s="789"/>
      <c r="AS70" s="789"/>
      <c r="AT70" s="789"/>
      <c r="AU70" s="789"/>
      <c r="AV70" s="789"/>
      <c r="AW70" s="789"/>
      <c r="AX70" s="789"/>
      <c r="AY70" s="789"/>
      <c r="AZ70" s="789"/>
      <c r="BA70" s="789"/>
      <c r="BB70" s="789"/>
      <c r="BC70" s="789"/>
      <c r="BD70" s="789"/>
      <c r="BE70" s="789"/>
      <c r="BF70" s="789"/>
      <c r="BG70" s="789"/>
      <c r="BH70" s="789"/>
      <c r="BI70" s="789"/>
      <c r="BJ70" s="789"/>
      <c r="BK70" s="789"/>
      <c r="BL70" s="789"/>
      <c r="BM70" s="789"/>
      <c r="BN70" s="789"/>
      <c r="BO70" s="690"/>
      <c r="BP70" s="690"/>
      <c r="BQ70" s="690"/>
      <c r="BR70" s="690"/>
      <c r="BS70" s="690"/>
      <c r="BT70" s="690"/>
    </row>
    <row r="71" spans="1:72" s="285" customFormat="1" ht="23.25" customHeight="1" x14ac:dyDescent="0.4">
      <c r="A71" s="47" t="s">
        <v>369</v>
      </c>
      <c r="B71" s="20">
        <v>128</v>
      </c>
      <c r="C71" s="288">
        <v>345.2</v>
      </c>
      <c r="D71" s="20">
        <v>118</v>
      </c>
      <c r="E71" s="289">
        <v>16</v>
      </c>
      <c r="F71" s="289">
        <v>51</v>
      </c>
      <c r="G71" s="289">
        <v>51</v>
      </c>
      <c r="H71" s="289">
        <v>0</v>
      </c>
      <c r="I71" s="290">
        <v>10</v>
      </c>
      <c r="J71" s="780">
        <v>1.8</v>
      </c>
      <c r="L71" s="789"/>
      <c r="M71" s="789"/>
      <c r="N71" s="789"/>
      <c r="O71" s="789"/>
      <c r="P71" s="789"/>
      <c r="Q71" s="789"/>
      <c r="R71" s="789"/>
      <c r="S71" s="789"/>
      <c r="T71" s="789"/>
      <c r="U71" s="789"/>
      <c r="V71" s="789"/>
      <c r="W71" s="789"/>
      <c r="X71" s="789"/>
      <c r="Y71" s="789"/>
      <c r="Z71" s="789"/>
      <c r="AA71" s="789"/>
      <c r="AB71" s="789"/>
      <c r="AC71" s="789"/>
      <c r="AD71" s="789"/>
      <c r="AE71" s="789"/>
      <c r="AF71" s="789"/>
      <c r="AG71" s="789"/>
      <c r="AH71" s="789"/>
      <c r="AI71" s="789"/>
      <c r="AJ71" s="789"/>
      <c r="AK71" s="789"/>
      <c r="AL71" s="789"/>
      <c r="AM71" s="789"/>
      <c r="AN71" s="789"/>
      <c r="AO71" s="789"/>
      <c r="AP71" s="789"/>
      <c r="AQ71" s="789"/>
      <c r="AR71" s="789"/>
      <c r="AS71" s="789"/>
      <c r="AT71" s="789"/>
      <c r="AU71" s="789"/>
      <c r="AV71" s="789"/>
      <c r="AW71" s="789"/>
      <c r="AX71" s="789"/>
      <c r="AY71" s="789"/>
      <c r="AZ71" s="789"/>
      <c r="BA71" s="789"/>
      <c r="BB71" s="789"/>
      <c r="BC71" s="789"/>
      <c r="BD71" s="789"/>
      <c r="BE71" s="789"/>
      <c r="BF71" s="789"/>
      <c r="BG71" s="789"/>
      <c r="BH71" s="789"/>
      <c r="BI71" s="789"/>
      <c r="BJ71" s="789"/>
      <c r="BK71" s="789"/>
      <c r="BL71" s="789"/>
      <c r="BM71" s="789"/>
      <c r="BN71" s="789"/>
      <c r="BO71" s="690"/>
      <c r="BP71" s="690"/>
      <c r="BQ71" s="690"/>
      <c r="BR71" s="690"/>
      <c r="BS71" s="690"/>
      <c r="BT71" s="690"/>
    </row>
    <row r="72" spans="1:72" s="285" customFormat="1" ht="23.25" customHeight="1" x14ac:dyDescent="0.4">
      <c r="A72" s="47" t="s">
        <v>370</v>
      </c>
      <c r="B72" s="20">
        <v>242</v>
      </c>
      <c r="C72" s="288">
        <v>561.6</v>
      </c>
      <c r="D72" s="20">
        <v>232</v>
      </c>
      <c r="E72" s="289">
        <v>10</v>
      </c>
      <c r="F72" s="289">
        <v>111</v>
      </c>
      <c r="G72" s="289">
        <v>111</v>
      </c>
      <c r="H72" s="289">
        <v>0</v>
      </c>
      <c r="I72" s="290">
        <v>10</v>
      </c>
      <c r="J72" s="780">
        <v>18.8</v>
      </c>
      <c r="L72" s="789"/>
      <c r="M72" s="789"/>
      <c r="N72" s="789"/>
      <c r="O72" s="789"/>
      <c r="P72" s="789"/>
      <c r="Q72" s="789"/>
      <c r="R72" s="789"/>
      <c r="S72" s="789"/>
      <c r="T72" s="789"/>
      <c r="U72" s="789"/>
      <c r="V72" s="789"/>
      <c r="W72" s="789"/>
      <c r="X72" s="789"/>
      <c r="Y72" s="789"/>
      <c r="Z72" s="789"/>
      <c r="AA72" s="789"/>
      <c r="AB72" s="789"/>
      <c r="AC72" s="789"/>
      <c r="AD72" s="789"/>
      <c r="AE72" s="789"/>
      <c r="AF72" s="789"/>
      <c r="AG72" s="789"/>
      <c r="AH72" s="789"/>
      <c r="AI72" s="789"/>
      <c r="AJ72" s="789"/>
      <c r="AK72" s="789"/>
      <c r="AL72" s="789"/>
      <c r="AM72" s="789"/>
      <c r="AN72" s="789"/>
      <c r="AO72" s="789"/>
      <c r="AP72" s="789"/>
      <c r="AQ72" s="789"/>
      <c r="AR72" s="789"/>
      <c r="AS72" s="789"/>
      <c r="AT72" s="789"/>
      <c r="AU72" s="789"/>
      <c r="AV72" s="789"/>
      <c r="AW72" s="789"/>
      <c r="AX72" s="789"/>
      <c r="AY72" s="789"/>
      <c r="AZ72" s="789"/>
      <c r="BA72" s="789"/>
      <c r="BB72" s="789"/>
      <c r="BC72" s="789"/>
      <c r="BD72" s="789"/>
      <c r="BE72" s="789"/>
      <c r="BF72" s="789"/>
      <c r="BG72" s="789"/>
      <c r="BH72" s="789"/>
      <c r="BI72" s="789"/>
      <c r="BJ72" s="789"/>
      <c r="BK72" s="789"/>
      <c r="BL72" s="789"/>
      <c r="BM72" s="789"/>
      <c r="BN72" s="789"/>
      <c r="BO72" s="690"/>
      <c r="BP72" s="690"/>
      <c r="BQ72" s="690"/>
      <c r="BR72" s="690"/>
      <c r="BS72" s="690"/>
      <c r="BT72" s="690"/>
    </row>
    <row r="73" spans="1:72" s="285" customFormat="1" ht="23.25" customHeight="1" x14ac:dyDescent="0.4">
      <c r="A73" s="47" t="s">
        <v>371</v>
      </c>
      <c r="B73" s="20">
        <v>432</v>
      </c>
      <c r="C73" s="288">
        <v>929</v>
      </c>
      <c r="D73" s="20">
        <v>398</v>
      </c>
      <c r="E73" s="289">
        <v>89</v>
      </c>
      <c r="F73" s="289">
        <v>199</v>
      </c>
      <c r="G73" s="289">
        <v>110</v>
      </c>
      <c r="H73" s="289">
        <v>0</v>
      </c>
      <c r="I73" s="290">
        <v>34</v>
      </c>
      <c r="J73" s="780">
        <v>105.7</v>
      </c>
      <c r="L73" s="789"/>
      <c r="M73" s="789"/>
      <c r="N73" s="789"/>
      <c r="O73" s="789"/>
      <c r="P73" s="789"/>
      <c r="Q73" s="789"/>
      <c r="R73" s="789"/>
      <c r="S73" s="789"/>
      <c r="T73" s="789"/>
      <c r="U73" s="789"/>
      <c r="V73" s="789"/>
      <c r="W73" s="789"/>
      <c r="X73" s="789"/>
      <c r="Y73" s="789"/>
      <c r="Z73" s="789"/>
      <c r="AA73" s="789"/>
      <c r="AB73" s="789"/>
      <c r="AC73" s="789"/>
      <c r="AD73" s="789"/>
      <c r="AE73" s="789"/>
      <c r="AF73" s="789"/>
      <c r="AG73" s="789"/>
      <c r="AH73" s="789"/>
      <c r="AI73" s="789"/>
      <c r="AJ73" s="789"/>
      <c r="AK73" s="789"/>
      <c r="AL73" s="789"/>
      <c r="AM73" s="789"/>
      <c r="AN73" s="789"/>
      <c r="AO73" s="789"/>
      <c r="AP73" s="789"/>
      <c r="AQ73" s="789"/>
      <c r="AR73" s="789"/>
      <c r="AS73" s="789"/>
      <c r="AT73" s="789"/>
      <c r="AU73" s="789"/>
      <c r="AV73" s="789"/>
      <c r="AW73" s="789"/>
      <c r="AX73" s="789"/>
      <c r="AY73" s="789"/>
      <c r="AZ73" s="789"/>
      <c r="BA73" s="789"/>
      <c r="BB73" s="789"/>
      <c r="BC73" s="789"/>
      <c r="BD73" s="789"/>
      <c r="BE73" s="789"/>
      <c r="BF73" s="789"/>
      <c r="BG73" s="789"/>
      <c r="BH73" s="789"/>
      <c r="BI73" s="789"/>
      <c r="BJ73" s="789"/>
      <c r="BK73" s="789"/>
      <c r="BL73" s="789"/>
      <c r="BM73" s="789"/>
      <c r="BN73" s="789"/>
      <c r="BO73" s="690"/>
      <c r="BP73" s="690"/>
      <c r="BQ73" s="690"/>
      <c r="BR73" s="690"/>
      <c r="BS73" s="690"/>
      <c r="BT73" s="690"/>
    </row>
    <row r="74" spans="1:72" s="285" customFormat="1" ht="23.25" customHeight="1" x14ac:dyDescent="0.4">
      <c r="A74" s="47" t="s">
        <v>372</v>
      </c>
      <c r="B74" s="20">
        <v>274</v>
      </c>
      <c r="C74" s="288">
        <v>1519.8</v>
      </c>
      <c r="D74" s="20">
        <v>268</v>
      </c>
      <c r="E74" s="289">
        <v>67</v>
      </c>
      <c r="F74" s="289">
        <v>134</v>
      </c>
      <c r="G74" s="289">
        <v>67</v>
      </c>
      <c r="H74" s="289">
        <v>0</v>
      </c>
      <c r="I74" s="290">
        <v>6</v>
      </c>
      <c r="J74" s="780">
        <v>111.1</v>
      </c>
      <c r="L74" s="789"/>
      <c r="M74" s="789"/>
      <c r="N74" s="789"/>
      <c r="O74" s="789"/>
      <c r="P74" s="789"/>
      <c r="Q74" s="789"/>
      <c r="R74" s="789"/>
      <c r="S74" s="789"/>
      <c r="T74" s="789"/>
      <c r="U74" s="789"/>
      <c r="V74" s="789"/>
      <c r="W74" s="789"/>
      <c r="X74" s="789"/>
      <c r="Y74" s="789"/>
      <c r="Z74" s="789"/>
      <c r="AA74" s="789"/>
      <c r="AB74" s="789"/>
      <c r="AC74" s="789"/>
      <c r="AD74" s="789"/>
      <c r="AE74" s="789"/>
      <c r="AF74" s="789"/>
      <c r="AG74" s="789"/>
      <c r="AH74" s="789"/>
      <c r="AI74" s="789"/>
      <c r="AJ74" s="789"/>
      <c r="AK74" s="789"/>
      <c r="AL74" s="789"/>
      <c r="AM74" s="789"/>
      <c r="AN74" s="789"/>
      <c r="AO74" s="789"/>
      <c r="AP74" s="789"/>
      <c r="AQ74" s="789"/>
      <c r="AR74" s="789"/>
      <c r="AS74" s="789"/>
      <c r="AT74" s="789"/>
      <c r="AU74" s="789"/>
      <c r="AV74" s="789"/>
      <c r="AW74" s="789"/>
      <c r="AX74" s="789"/>
      <c r="AY74" s="789"/>
      <c r="AZ74" s="789"/>
      <c r="BA74" s="789"/>
      <c r="BB74" s="789"/>
      <c r="BC74" s="789"/>
      <c r="BD74" s="789"/>
      <c r="BE74" s="789"/>
      <c r="BF74" s="789"/>
      <c r="BG74" s="789"/>
      <c r="BH74" s="789"/>
      <c r="BI74" s="789"/>
      <c r="BJ74" s="789"/>
      <c r="BK74" s="789"/>
      <c r="BL74" s="789"/>
      <c r="BM74" s="789"/>
      <c r="BN74" s="789"/>
      <c r="BO74" s="690"/>
      <c r="BP74" s="690"/>
      <c r="BQ74" s="690"/>
      <c r="BR74" s="690"/>
      <c r="BS74" s="690"/>
      <c r="BT74" s="690"/>
    </row>
    <row r="75" spans="1:72" s="285" customFormat="1" ht="23.25" customHeight="1" x14ac:dyDescent="0.4">
      <c r="A75" s="47" t="s">
        <v>415</v>
      </c>
      <c r="B75" s="20">
        <v>132</v>
      </c>
      <c r="C75" s="288">
        <v>503.8</v>
      </c>
      <c r="D75" s="20">
        <v>126</v>
      </c>
      <c r="E75" s="289">
        <v>39</v>
      </c>
      <c r="F75" s="289">
        <v>33</v>
      </c>
      <c r="G75" s="289">
        <v>54</v>
      </c>
      <c r="H75" s="289">
        <v>0</v>
      </c>
      <c r="I75" s="290">
        <v>6</v>
      </c>
      <c r="J75" s="780">
        <v>98.4</v>
      </c>
      <c r="L75" s="789"/>
      <c r="M75" s="789"/>
      <c r="N75" s="789"/>
      <c r="O75" s="789"/>
      <c r="P75" s="789"/>
      <c r="Q75" s="789"/>
      <c r="R75" s="789"/>
      <c r="S75" s="789"/>
      <c r="T75" s="789"/>
      <c r="U75" s="789"/>
      <c r="V75" s="789"/>
      <c r="W75" s="789"/>
      <c r="X75" s="789"/>
      <c r="Y75" s="789"/>
      <c r="Z75" s="789"/>
      <c r="AA75" s="789"/>
      <c r="AB75" s="789"/>
      <c r="AC75" s="789"/>
      <c r="AD75" s="789"/>
      <c r="AE75" s="789"/>
      <c r="AF75" s="789"/>
      <c r="AG75" s="789"/>
      <c r="AH75" s="789"/>
      <c r="AI75" s="789"/>
      <c r="AJ75" s="789"/>
      <c r="AK75" s="789"/>
      <c r="AL75" s="789"/>
      <c r="AM75" s="789"/>
      <c r="AN75" s="789"/>
      <c r="AO75" s="789"/>
      <c r="AP75" s="789"/>
      <c r="AQ75" s="789"/>
      <c r="AR75" s="789"/>
      <c r="AS75" s="789"/>
      <c r="AT75" s="789"/>
      <c r="AU75" s="789"/>
      <c r="AV75" s="789"/>
      <c r="AW75" s="789"/>
      <c r="AX75" s="789"/>
      <c r="AY75" s="789"/>
      <c r="AZ75" s="789"/>
      <c r="BA75" s="789"/>
      <c r="BB75" s="789"/>
      <c r="BC75" s="789"/>
      <c r="BD75" s="789"/>
      <c r="BE75" s="789"/>
      <c r="BF75" s="789"/>
      <c r="BG75" s="789"/>
      <c r="BH75" s="789"/>
      <c r="BI75" s="789"/>
      <c r="BJ75" s="789"/>
      <c r="BK75" s="789"/>
      <c r="BL75" s="789"/>
      <c r="BM75" s="789"/>
      <c r="BN75" s="789"/>
      <c r="BO75" s="690"/>
      <c r="BP75" s="690"/>
      <c r="BQ75" s="690"/>
      <c r="BR75" s="690"/>
      <c r="BS75" s="690"/>
      <c r="BT75" s="690"/>
    </row>
    <row r="76" spans="1:72" s="285" customFormat="1" ht="23.25" customHeight="1" x14ac:dyDescent="0.4">
      <c r="A76" s="47" t="s">
        <v>374</v>
      </c>
      <c r="B76" s="20">
        <v>94</v>
      </c>
      <c r="C76" s="288">
        <v>342</v>
      </c>
      <c r="D76" s="20">
        <v>94</v>
      </c>
      <c r="E76" s="289">
        <v>24</v>
      </c>
      <c r="F76" s="289">
        <v>24</v>
      </c>
      <c r="G76" s="289">
        <v>46</v>
      </c>
      <c r="H76" s="289">
        <v>0</v>
      </c>
      <c r="I76" s="290">
        <v>0</v>
      </c>
      <c r="J76" s="780">
        <v>36.700000000000003</v>
      </c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789"/>
      <c r="AF76" s="789"/>
      <c r="AG76" s="789"/>
      <c r="AH76" s="789"/>
      <c r="AI76" s="789"/>
      <c r="AJ76" s="789"/>
      <c r="AK76" s="789"/>
      <c r="AL76" s="789"/>
      <c r="AM76" s="789"/>
      <c r="AN76" s="789"/>
      <c r="AO76" s="789"/>
      <c r="AP76" s="789"/>
      <c r="AQ76" s="789"/>
      <c r="AR76" s="789"/>
      <c r="AS76" s="789"/>
      <c r="AT76" s="789"/>
      <c r="AU76" s="789"/>
      <c r="AV76" s="789"/>
      <c r="AW76" s="789"/>
      <c r="AX76" s="789"/>
      <c r="AY76" s="789"/>
      <c r="AZ76" s="789"/>
      <c r="BA76" s="789"/>
      <c r="BB76" s="789"/>
      <c r="BC76" s="789"/>
      <c r="BD76" s="789"/>
      <c r="BE76" s="789"/>
      <c r="BF76" s="789"/>
      <c r="BG76" s="789"/>
      <c r="BH76" s="789"/>
      <c r="BI76" s="789"/>
      <c r="BJ76" s="789"/>
      <c r="BK76" s="789"/>
      <c r="BL76" s="789"/>
      <c r="BM76" s="789"/>
      <c r="BN76" s="789"/>
      <c r="BO76" s="690"/>
      <c r="BP76" s="690"/>
      <c r="BQ76" s="690"/>
      <c r="BR76" s="690"/>
      <c r="BS76" s="690"/>
      <c r="BT76" s="690"/>
    </row>
    <row r="77" spans="1:72" s="285" customFormat="1" ht="23.25" customHeight="1" x14ac:dyDescent="0.4">
      <c r="A77" s="47" t="s">
        <v>375</v>
      </c>
      <c r="B77" s="20">
        <v>148</v>
      </c>
      <c r="C77" s="288">
        <v>540</v>
      </c>
      <c r="D77" s="20">
        <v>148</v>
      </c>
      <c r="E77" s="289">
        <v>30</v>
      </c>
      <c r="F77" s="289">
        <v>50</v>
      </c>
      <c r="G77" s="289">
        <v>68</v>
      </c>
      <c r="H77" s="289">
        <v>0</v>
      </c>
      <c r="I77" s="290">
        <v>0</v>
      </c>
      <c r="J77" s="780">
        <v>73.5</v>
      </c>
      <c r="L77" s="789"/>
      <c r="M77" s="789"/>
      <c r="N77" s="789"/>
      <c r="O77" s="789"/>
      <c r="P77" s="789"/>
      <c r="Q77" s="789"/>
      <c r="R77" s="789"/>
      <c r="S77" s="789"/>
      <c r="T77" s="789"/>
      <c r="U77" s="789"/>
      <c r="V77" s="789"/>
      <c r="W77" s="789"/>
      <c r="X77" s="789"/>
      <c r="Y77" s="789"/>
      <c r="Z77" s="789"/>
      <c r="AA77" s="789"/>
      <c r="AB77" s="789"/>
      <c r="AC77" s="789"/>
      <c r="AD77" s="789"/>
      <c r="AE77" s="789"/>
      <c r="AF77" s="789"/>
      <c r="AG77" s="789"/>
      <c r="AH77" s="789"/>
      <c r="AI77" s="789"/>
      <c r="AJ77" s="789"/>
      <c r="AK77" s="789"/>
      <c r="AL77" s="789"/>
      <c r="AM77" s="789"/>
      <c r="AN77" s="789"/>
      <c r="AO77" s="789"/>
      <c r="AP77" s="789"/>
      <c r="AQ77" s="789"/>
      <c r="AR77" s="789"/>
      <c r="AS77" s="789"/>
      <c r="AT77" s="789"/>
      <c r="AU77" s="789"/>
      <c r="AV77" s="789"/>
      <c r="AW77" s="789"/>
      <c r="AX77" s="789"/>
      <c r="AY77" s="789"/>
      <c r="AZ77" s="789"/>
      <c r="BA77" s="789"/>
      <c r="BB77" s="789"/>
      <c r="BC77" s="789"/>
      <c r="BD77" s="789"/>
      <c r="BE77" s="789"/>
      <c r="BF77" s="789"/>
      <c r="BG77" s="789"/>
      <c r="BH77" s="789"/>
      <c r="BI77" s="789"/>
      <c r="BJ77" s="789"/>
      <c r="BK77" s="789"/>
      <c r="BL77" s="789"/>
      <c r="BM77" s="789"/>
      <c r="BN77" s="789"/>
      <c r="BO77" s="690"/>
      <c r="BP77" s="690"/>
      <c r="BQ77" s="690"/>
      <c r="BR77" s="690"/>
      <c r="BS77" s="690"/>
      <c r="BT77" s="690"/>
    </row>
    <row r="78" spans="1:72" s="285" customFormat="1" ht="23.25" customHeight="1" x14ac:dyDescent="0.4">
      <c r="A78" s="47" t="s">
        <v>376</v>
      </c>
      <c r="B78" s="20">
        <v>14</v>
      </c>
      <c r="C78" s="288">
        <v>231.3</v>
      </c>
      <c r="D78" s="20">
        <v>14</v>
      </c>
      <c r="E78" s="289">
        <v>3</v>
      </c>
      <c r="F78" s="289">
        <v>5</v>
      </c>
      <c r="G78" s="289">
        <v>6</v>
      </c>
      <c r="H78" s="289">
        <v>0</v>
      </c>
      <c r="I78" s="290">
        <v>0</v>
      </c>
      <c r="J78" s="780">
        <v>2.6</v>
      </c>
      <c r="L78" s="789"/>
      <c r="M78" s="789"/>
      <c r="N78" s="789"/>
      <c r="O78" s="789"/>
      <c r="P78" s="789"/>
      <c r="Q78" s="789"/>
      <c r="R78" s="789"/>
      <c r="S78" s="789"/>
      <c r="T78" s="789"/>
      <c r="U78" s="789"/>
      <c r="V78" s="789"/>
      <c r="W78" s="789"/>
      <c r="X78" s="789"/>
      <c r="Y78" s="789"/>
      <c r="Z78" s="789"/>
      <c r="AA78" s="789"/>
      <c r="AB78" s="789"/>
      <c r="AC78" s="789"/>
      <c r="AD78" s="789"/>
      <c r="AE78" s="789"/>
      <c r="AF78" s="789"/>
      <c r="AG78" s="789"/>
      <c r="AH78" s="789"/>
      <c r="AI78" s="789"/>
      <c r="AJ78" s="789"/>
      <c r="AK78" s="789"/>
      <c r="AL78" s="789"/>
      <c r="AM78" s="789"/>
      <c r="AN78" s="789"/>
      <c r="AO78" s="789"/>
      <c r="AP78" s="789"/>
      <c r="AQ78" s="789"/>
      <c r="AR78" s="789"/>
      <c r="AS78" s="789"/>
      <c r="AT78" s="789"/>
      <c r="AU78" s="789"/>
      <c r="AV78" s="789"/>
      <c r="AW78" s="789"/>
      <c r="AX78" s="789"/>
      <c r="AY78" s="789"/>
      <c r="AZ78" s="789"/>
      <c r="BA78" s="789"/>
      <c r="BB78" s="789"/>
      <c r="BC78" s="789"/>
      <c r="BD78" s="789"/>
      <c r="BE78" s="789"/>
      <c r="BF78" s="789"/>
      <c r="BG78" s="789"/>
      <c r="BH78" s="789"/>
      <c r="BI78" s="789"/>
      <c r="BJ78" s="789"/>
      <c r="BK78" s="789"/>
      <c r="BL78" s="789"/>
      <c r="BM78" s="789"/>
      <c r="BN78" s="789"/>
      <c r="BO78" s="690"/>
      <c r="BP78" s="690"/>
      <c r="BQ78" s="690"/>
      <c r="BR78" s="690"/>
      <c r="BS78" s="690"/>
      <c r="BT78" s="690"/>
    </row>
    <row r="79" spans="1:72" s="285" customFormat="1" ht="23.25" customHeight="1" x14ac:dyDescent="0.4">
      <c r="A79" s="47" t="s">
        <v>377</v>
      </c>
      <c r="B79" s="20">
        <v>264</v>
      </c>
      <c r="C79" s="288">
        <v>789.09999999999991</v>
      </c>
      <c r="D79" s="20">
        <v>244</v>
      </c>
      <c r="E79" s="289">
        <v>50</v>
      </c>
      <c r="F79" s="289">
        <v>97</v>
      </c>
      <c r="G79" s="289">
        <v>97</v>
      </c>
      <c r="H79" s="289">
        <v>0</v>
      </c>
      <c r="I79" s="290">
        <v>20</v>
      </c>
      <c r="J79" s="780">
        <v>70</v>
      </c>
      <c r="L79" s="789"/>
      <c r="M79" s="789"/>
      <c r="N79" s="789"/>
      <c r="O79" s="789"/>
      <c r="P79" s="789"/>
      <c r="Q79" s="789"/>
      <c r="R79" s="789"/>
      <c r="S79" s="789"/>
      <c r="T79" s="789"/>
      <c r="U79" s="789"/>
      <c r="V79" s="789"/>
      <c r="W79" s="789"/>
      <c r="X79" s="789"/>
      <c r="Y79" s="789"/>
      <c r="Z79" s="789"/>
      <c r="AA79" s="789"/>
      <c r="AB79" s="789"/>
      <c r="AC79" s="789"/>
      <c r="AD79" s="789"/>
      <c r="AE79" s="789"/>
      <c r="AF79" s="789"/>
      <c r="AG79" s="789"/>
      <c r="AH79" s="789"/>
      <c r="AI79" s="789"/>
      <c r="AJ79" s="789"/>
      <c r="AK79" s="789"/>
      <c r="AL79" s="789"/>
      <c r="AM79" s="789"/>
      <c r="AN79" s="789"/>
      <c r="AO79" s="789"/>
      <c r="AP79" s="789"/>
      <c r="AQ79" s="789"/>
      <c r="AR79" s="789"/>
      <c r="AS79" s="789"/>
      <c r="AT79" s="789"/>
      <c r="AU79" s="789"/>
      <c r="AV79" s="789"/>
      <c r="AW79" s="789"/>
      <c r="AX79" s="789"/>
      <c r="AY79" s="789"/>
      <c r="AZ79" s="789"/>
      <c r="BA79" s="789"/>
      <c r="BB79" s="789"/>
      <c r="BC79" s="789"/>
      <c r="BD79" s="789"/>
      <c r="BE79" s="789"/>
      <c r="BF79" s="789"/>
      <c r="BG79" s="789"/>
      <c r="BH79" s="789"/>
      <c r="BI79" s="789"/>
      <c r="BJ79" s="789"/>
      <c r="BK79" s="789"/>
      <c r="BL79" s="789"/>
      <c r="BM79" s="789"/>
      <c r="BN79" s="789"/>
      <c r="BO79" s="690"/>
      <c r="BP79" s="690"/>
      <c r="BQ79" s="690"/>
      <c r="BR79" s="690"/>
      <c r="BS79" s="690"/>
      <c r="BT79" s="690"/>
    </row>
    <row r="80" spans="1:72" s="285" customFormat="1" ht="23.25" customHeight="1" x14ac:dyDescent="0.4">
      <c r="A80" s="47" t="s">
        <v>378</v>
      </c>
      <c r="B80" s="20">
        <v>259</v>
      </c>
      <c r="C80" s="288">
        <v>1034.1999999999998</v>
      </c>
      <c r="D80" s="20">
        <v>259</v>
      </c>
      <c r="E80" s="289">
        <v>64</v>
      </c>
      <c r="F80" s="289">
        <v>76</v>
      </c>
      <c r="G80" s="289">
        <v>119</v>
      </c>
      <c r="H80" s="289">
        <v>0</v>
      </c>
      <c r="I80" s="290">
        <v>0</v>
      </c>
      <c r="J80" s="780">
        <v>101.5</v>
      </c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B80" s="789"/>
      <c r="AC80" s="789"/>
      <c r="AD80" s="789"/>
      <c r="AE80" s="789"/>
      <c r="AF80" s="789"/>
      <c r="AG80" s="789"/>
      <c r="AH80" s="789"/>
      <c r="AI80" s="789"/>
      <c r="AJ80" s="789"/>
      <c r="AK80" s="789"/>
      <c r="AL80" s="789"/>
      <c r="AM80" s="789"/>
      <c r="AN80" s="789"/>
      <c r="AO80" s="789"/>
      <c r="AP80" s="789"/>
      <c r="AQ80" s="789"/>
      <c r="AR80" s="789"/>
      <c r="AS80" s="789"/>
      <c r="AT80" s="789"/>
      <c r="AU80" s="789"/>
      <c r="AV80" s="789"/>
      <c r="AW80" s="789"/>
      <c r="AX80" s="789"/>
      <c r="AY80" s="789"/>
      <c r="AZ80" s="789"/>
      <c r="BA80" s="789"/>
      <c r="BB80" s="789"/>
      <c r="BC80" s="789"/>
      <c r="BD80" s="789"/>
      <c r="BE80" s="789"/>
      <c r="BF80" s="789"/>
      <c r="BG80" s="789"/>
      <c r="BH80" s="789"/>
      <c r="BI80" s="789"/>
      <c r="BJ80" s="789"/>
      <c r="BK80" s="789"/>
      <c r="BL80" s="789"/>
      <c r="BM80" s="789"/>
      <c r="BN80" s="789"/>
      <c r="BO80" s="690"/>
      <c r="BP80" s="690"/>
      <c r="BQ80" s="690"/>
      <c r="BR80" s="690"/>
      <c r="BS80" s="690"/>
      <c r="BT80" s="690"/>
    </row>
    <row r="81" spans="1:72" s="285" customFormat="1" ht="23.25" customHeight="1" x14ac:dyDescent="0.4">
      <c r="A81" s="47" t="s">
        <v>379</v>
      </c>
      <c r="B81" s="20">
        <v>168</v>
      </c>
      <c r="C81" s="288">
        <v>750.3</v>
      </c>
      <c r="D81" s="20">
        <v>168</v>
      </c>
      <c r="E81" s="289">
        <v>56</v>
      </c>
      <c r="F81" s="289">
        <v>56</v>
      </c>
      <c r="G81" s="289">
        <v>56</v>
      </c>
      <c r="H81" s="289">
        <v>0</v>
      </c>
      <c r="I81" s="290">
        <v>0</v>
      </c>
      <c r="J81" s="780">
        <v>72.900000000000006</v>
      </c>
      <c r="L81" s="789"/>
      <c r="M81" s="789"/>
      <c r="N81" s="789"/>
      <c r="O81" s="789"/>
      <c r="P81" s="789"/>
      <c r="Q81" s="789"/>
      <c r="R81" s="789"/>
      <c r="S81" s="789"/>
      <c r="T81" s="789"/>
      <c r="U81" s="789"/>
      <c r="V81" s="789"/>
      <c r="W81" s="789"/>
      <c r="X81" s="789"/>
      <c r="Y81" s="789"/>
      <c r="Z81" s="789"/>
      <c r="AA81" s="789"/>
      <c r="AB81" s="789"/>
      <c r="AC81" s="789"/>
      <c r="AD81" s="789"/>
      <c r="AE81" s="789"/>
      <c r="AF81" s="789"/>
      <c r="AG81" s="789"/>
      <c r="AH81" s="789"/>
      <c r="AI81" s="789"/>
      <c r="AJ81" s="789"/>
      <c r="AK81" s="789"/>
      <c r="AL81" s="789"/>
      <c r="AM81" s="789"/>
      <c r="AN81" s="789"/>
      <c r="AO81" s="789"/>
      <c r="AP81" s="789"/>
      <c r="AQ81" s="789"/>
      <c r="AR81" s="789"/>
      <c r="AS81" s="789"/>
      <c r="AT81" s="789"/>
      <c r="AU81" s="789"/>
      <c r="AV81" s="789"/>
      <c r="AW81" s="789"/>
      <c r="AX81" s="789"/>
      <c r="AY81" s="789"/>
      <c r="AZ81" s="789"/>
      <c r="BA81" s="789"/>
      <c r="BB81" s="789"/>
      <c r="BC81" s="789"/>
      <c r="BD81" s="789"/>
      <c r="BE81" s="789"/>
      <c r="BF81" s="789"/>
      <c r="BG81" s="789"/>
      <c r="BH81" s="789"/>
      <c r="BI81" s="789"/>
      <c r="BJ81" s="789"/>
      <c r="BK81" s="789"/>
      <c r="BL81" s="789"/>
      <c r="BM81" s="789"/>
      <c r="BN81" s="789"/>
      <c r="BO81" s="690"/>
      <c r="BP81" s="690"/>
      <c r="BQ81" s="690"/>
      <c r="BR81" s="690"/>
      <c r="BS81" s="690"/>
      <c r="BT81" s="690"/>
    </row>
    <row r="82" spans="1:72" s="285" customFormat="1" ht="23.25" customHeight="1" x14ac:dyDescent="0.4">
      <c r="A82" s="47" t="s">
        <v>380</v>
      </c>
      <c r="B82" s="20">
        <v>243</v>
      </c>
      <c r="C82" s="288">
        <v>734.2</v>
      </c>
      <c r="D82" s="20">
        <v>239</v>
      </c>
      <c r="E82" s="289">
        <v>99</v>
      </c>
      <c r="F82" s="289">
        <v>62</v>
      </c>
      <c r="G82" s="289">
        <v>78</v>
      </c>
      <c r="H82" s="289">
        <v>0</v>
      </c>
      <c r="I82" s="290">
        <v>4</v>
      </c>
      <c r="J82" s="780">
        <v>45</v>
      </c>
      <c r="L82" s="789"/>
      <c r="M82" s="789"/>
      <c r="N82" s="789"/>
      <c r="O82" s="789"/>
      <c r="P82" s="789"/>
      <c r="Q82" s="789"/>
      <c r="R82" s="789"/>
      <c r="S82" s="789"/>
      <c r="T82" s="789"/>
      <c r="U82" s="789"/>
      <c r="V82" s="789"/>
      <c r="W82" s="789"/>
      <c r="X82" s="789"/>
      <c r="Y82" s="789"/>
      <c r="Z82" s="789"/>
      <c r="AA82" s="789"/>
      <c r="AB82" s="789"/>
      <c r="AC82" s="789"/>
      <c r="AD82" s="789"/>
      <c r="AE82" s="789"/>
      <c r="AF82" s="789"/>
      <c r="AG82" s="789"/>
      <c r="AH82" s="789"/>
      <c r="AI82" s="789"/>
      <c r="AJ82" s="789"/>
      <c r="AK82" s="789"/>
      <c r="AL82" s="789"/>
      <c r="AM82" s="789"/>
      <c r="AN82" s="789"/>
      <c r="AO82" s="789"/>
      <c r="AP82" s="789"/>
      <c r="AQ82" s="789"/>
      <c r="AR82" s="789"/>
      <c r="AS82" s="789"/>
      <c r="AT82" s="789"/>
      <c r="AU82" s="789"/>
      <c r="AV82" s="789"/>
      <c r="AW82" s="789"/>
      <c r="AX82" s="789"/>
      <c r="AY82" s="789"/>
      <c r="AZ82" s="789"/>
      <c r="BA82" s="789"/>
      <c r="BB82" s="789"/>
      <c r="BC82" s="789"/>
      <c r="BD82" s="789"/>
      <c r="BE82" s="789"/>
      <c r="BF82" s="789"/>
      <c r="BG82" s="789"/>
      <c r="BH82" s="789"/>
      <c r="BI82" s="789"/>
      <c r="BJ82" s="789"/>
      <c r="BK82" s="789"/>
      <c r="BL82" s="789"/>
      <c r="BM82" s="789"/>
      <c r="BN82" s="789"/>
      <c r="BO82" s="690"/>
      <c r="BP82" s="690"/>
      <c r="BQ82" s="690"/>
      <c r="BR82" s="690"/>
      <c r="BS82" s="690"/>
      <c r="BT82" s="690"/>
    </row>
    <row r="83" spans="1:72" s="285" customFormat="1" ht="23.25" customHeight="1" x14ac:dyDescent="0.4">
      <c r="A83" s="47" t="s">
        <v>381</v>
      </c>
      <c r="B83" s="20">
        <v>391</v>
      </c>
      <c r="C83" s="288">
        <v>1324.3</v>
      </c>
      <c r="D83" s="20">
        <v>391</v>
      </c>
      <c r="E83" s="289">
        <v>65</v>
      </c>
      <c r="F83" s="289">
        <v>180</v>
      </c>
      <c r="G83" s="289">
        <v>146</v>
      </c>
      <c r="H83" s="289">
        <v>0</v>
      </c>
      <c r="I83" s="290">
        <v>0</v>
      </c>
      <c r="J83" s="780">
        <v>63.1</v>
      </c>
      <c r="L83" s="789"/>
      <c r="M83" s="789"/>
      <c r="N83" s="789"/>
      <c r="O83" s="789"/>
      <c r="P83" s="789"/>
      <c r="Q83" s="789"/>
      <c r="R83" s="789"/>
      <c r="S83" s="789"/>
      <c r="T83" s="789"/>
      <c r="U83" s="789"/>
      <c r="V83" s="789"/>
      <c r="W83" s="789"/>
      <c r="X83" s="789"/>
      <c r="Y83" s="789"/>
      <c r="Z83" s="789"/>
      <c r="AA83" s="789"/>
      <c r="AB83" s="789"/>
      <c r="AC83" s="789"/>
      <c r="AD83" s="789"/>
      <c r="AE83" s="789"/>
      <c r="AF83" s="789"/>
      <c r="AG83" s="789"/>
      <c r="AH83" s="789"/>
      <c r="AI83" s="789"/>
      <c r="AJ83" s="789"/>
      <c r="AK83" s="789"/>
      <c r="AL83" s="789"/>
      <c r="AM83" s="789"/>
      <c r="AN83" s="789"/>
      <c r="AO83" s="789"/>
      <c r="AP83" s="789"/>
      <c r="AQ83" s="789"/>
      <c r="AR83" s="789"/>
      <c r="AS83" s="789"/>
      <c r="AT83" s="789"/>
      <c r="AU83" s="789"/>
      <c r="AV83" s="789"/>
      <c r="AW83" s="789"/>
      <c r="AX83" s="789"/>
      <c r="AY83" s="789"/>
      <c r="AZ83" s="789"/>
      <c r="BA83" s="789"/>
      <c r="BB83" s="789"/>
      <c r="BC83" s="789"/>
      <c r="BD83" s="789"/>
      <c r="BE83" s="789"/>
      <c r="BF83" s="789"/>
      <c r="BG83" s="789"/>
      <c r="BH83" s="789"/>
      <c r="BI83" s="789"/>
      <c r="BJ83" s="789"/>
      <c r="BK83" s="789"/>
      <c r="BL83" s="789"/>
      <c r="BM83" s="789"/>
      <c r="BN83" s="789"/>
      <c r="BO83" s="690"/>
      <c r="BP83" s="690"/>
      <c r="BQ83" s="690"/>
      <c r="BR83" s="690"/>
      <c r="BS83" s="690"/>
      <c r="BT83" s="690"/>
    </row>
    <row r="84" spans="1:72" s="285" customFormat="1" ht="23.25" customHeight="1" x14ac:dyDescent="0.4">
      <c r="A84" s="47" t="s">
        <v>382</v>
      </c>
      <c r="B84" s="20">
        <v>162</v>
      </c>
      <c r="C84" s="288">
        <v>523.5</v>
      </c>
      <c r="D84" s="20">
        <v>162</v>
      </c>
      <c r="E84" s="289">
        <v>54</v>
      </c>
      <c r="F84" s="289">
        <v>54</v>
      </c>
      <c r="G84" s="289">
        <v>0</v>
      </c>
      <c r="H84" s="289">
        <v>54</v>
      </c>
      <c r="I84" s="290">
        <v>0</v>
      </c>
      <c r="J84" s="780">
        <v>26.3</v>
      </c>
      <c r="L84" s="789"/>
      <c r="M84" s="789"/>
      <c r="N84" s="789"/>
      <c r="O84" s="789"/>
      <c r="P84" s="789"/>
      <c r="Q84" s="789"/>
      <c r="R84" s="789"/>
      <c r="S84" s="789"/>
      <c r="T84" s="789"/>
      <c r="U84" s="789"/>
      <c r="V84" s="789"/>
      <c r="W84" s="789"/>
      <c r="X84" s="789"/>
      <c r="Y84" s="789"/>
      <c r="Z84" s="789"/>
      <c r="AA84" s="789"/>
      <c r="AB84" s="789"/>
      <c r="AC84" s="789"/>
      <c r="AD84" s="789"/>
      <c r="AE84" s="789"/>
      <c r="AF84" s="789"/>
      <c r="AG84" s="789"/>
      <c r="AH84" s="789"/>
      <c r="AI84" s="789"/>
      <c r="AJ84" s="789"/>
      <c r="AK84" s="789"/>
      <c r="AL84" s="789"/>
      <c r="AM84" s="789"/>
      <c r="AN84" s="789"/>
      <c r="AO84" s="789"/>
      <c r="AP84" s="789"/>
      <c r="AQ84" s="789"/>
      <c r="AR84" s="789"/>
      <c r="AS84" s="789"/>
      <c r="AT84" s="789"/>
      <c r="AU84" s="789"/>
      <c r="AV84" s="789"/>
      <c r="AW84" s="789"/>
      <c r="AX84" s="789"/>
      <c r="AY84" s="789"/>
      <c r="AZ84" s="789"/>
      <c r="BA84" s="789"/>
      <c r="BB84" s="789"/>
      <c r="BC84" s="789"/>
      <c r="BD84" s="789"/>
      <c r="BE84" s="789"/>
      <c r="BF84" s="789"/>
      <c r="BG84" s="789"/>
      <c r="BH84" s="789"/>
      <c r="BI84" s="789"/>
      <c r="BJ84" s="789"/>
      <c r="BK84" s="789"/>
      <c r="BL84" s="789"/>
      <c r="BM84" s="789"/>
      <c r="BN84" s="789"/>
      <c r="BO84" s="690"/>
      <c r="BP84" s="690"/>
      <c r="BQ84" s="690"/>
      <c r="BR84" s="690"/>
      <c r="BS84" s="690"/>
      <c r="BT84" s="690"/>
    </row>
    <row r="85" spans="1:72" s="285" customFormat="1" ht="23.25" customHeight="1" x14ac:dyDescent="0.4">
      <c r="A85" s="47" t="s">
        <v>383</v>
      </c>
      <c r="B85" s="20">
        <v>121</v>
      </c>
      <c r="C85" s="288">
        <v>534.5</v>
      </c>
      <c r="D85" s="20">
        <v>121</v>
      </c>
      <c r="E85" s="289">
        <v>21</v>
      </c>
      <c r="F85" s="289">
        <v>63</v>
      </c>
      <c r="G85" s="289">
        <v>32</v>
      </c>
      <c r="H85" s="289">
        <v>5</v>
      </c>
      <c r="I85" s="290">
        <v>0</v>
      </c>
      <c r="J85" s="780">
        <v>39.4</v>
      </c>
      <c r="L85" s="789"/>
      <c r="M85" s="789"/>
      <c r="N85" s="789"/>
      <c r="O85" s="789"/>
      <c r="P85" s="789"/>
      <c r="Q85" s="789"/>
      <c r="R85" s="789"/>
      <c r="S85" s="789"/>
      <c r="T85" s="789"/>
      <c r="U85" s="789"/>
      <c r="V85" s="789"/>
      <c r="W85" s="789"/>
      <c r="X85" s="789"/>
      <c r="Y85" s="789"/>
      <c r="Z85" s="789"/>
      <c r="AA85" s="789"/>
      <c r="AB85" s="789"/>
      <c r="AC85" s="789"/>
      <c r="AD85" s="789"/>
      <c r="AE85" s="789"/>
      <c r="AF85" s="789"/>
      <c r="AG85" s="789"/>
      <c r="AH85" s="789"/>
      <c r="AI85" s="789"/>
      <c r="AJ85" s="789"/>
      <c r="AK85" s="789"/>
      <c r="AL85" s="789"/>
      <c r="AM85" s="789"/>
      <c r="AN85" s="789"/>
      <c r="AO85" s="789"/>
      <c r="AP85" s="789"/>
      <c r="AQ85" s="789"/>
      <c r="AR85" s="789"/>
      <c r="AS85" s="789"/>
      <c r="AT85" s="789"/>
      <c r="AU85" s="789"/>
      <c r="AV85" s="789"/>
      <c r="AW85" s="789"/>
      <c r="AX85" s="789"/>
      <c r="AY85" s="789"/>
      <c r="AZ85" s="789"/>
      <c r="BA85" s="789"/>
      <c r="BB85" s="789"/>
      <c r="BC85" s="789"/>
      <c r="BD85" s="789"/>
      <c r="BE85" s="789"/>
      <c r="BF85" s="789"/>
      <c r="BG85" s="789"/>
      <c r="BH85" s="789"/>
      <c r="BI85" s="789"/>
      <c r="BJ85" s="789"/>
      <c r="BK85" s="789"/>
      <c r="BL85" s="789"/>
      <c r="BM85" s="789"/>
      <c r="BN85" s="789"/>
      <c r="BO85" s="690"/>
      <c r="BP85" s="690"/>
      <c r="BQ85" s="690"/>
      <c r="BR85" s="690"/>
      <c r="BS85" s="690"/>
      <c r="BT85" s="690"/>
    </row>
    <row r="86" spans="1:72" s="285" customFormat="1" ht="23.25" customHeight="1" x14ac:dyDescent="0.4">
      <c r="A86" s="47" t="s">
        <v>384</v>
      </c>
      <c r="B86" s="20">
        <v>167</v>
      </c>
      <c r="C86" s="288">
        <v>460.90000000000003</v>
      </c>
      <c r="D86" s="20">
        <v>114</v>
      </c>
      <c r="E86" s="289">
        <v>18</v>
      </c>
      <c r="F86" s="289">
        <v>18</v>
      </c>
      <c r="G86" s="289">
        <v>48</v>
      </c>
      <c r="H86" s="289">
        <v>30</v>
      </c>
      <c r="I86" s="290">
        <v>53</v>
      </c>
      <c r="J86" s="780">
        <v>34.700000000000003</v>
      </c>
      <c r="L86" s="789"/>
      <c r="M86" s="789"/>
      <c r="N86" s="789"/>
      <c r="O86" s="789"/>
      <c r="P86" s="789"/>
      <c r="Q86" s="789"/>
      <c r="R86" s="789"/>
      <c r="S86" s="789"/>
      <c r="T86" s="789"/>
      <c r="U86" s="789"/>
      <c r="V86" s="789"/>
      <c r="W86" s="789"/>
      <c r="X86" s="789"/>
      <c r="Y86" s="789"/>
      <c r="Z86" s="789"/>
      <c r="AA86" s="789"/>
      <c r="AB86" s="789"/>
      <c r="AC86" s="789"/>
      <c r="AD86" s="789"/>
      <c r="AE86" s="789"/>
      <c r="AF86" s="789"/>
      <c r="AG86" s="789"/>
      <c r="AH86" s="789"/>
      <c r="AI86" s="789"/>
      <c r="AJ86" s="789"/>
      <c r="AK86" s="789"/>
      <c r="AL86" s="789"/>
      <c r="AM86" s="789"/>
      <c r="AN86" s="789"/>
      <c r="AO86" s="789"/>
      <c r="AP86" s="789"/>
      <c r="AQ86" s="789"/>
      <c r="AR86" s="789"/>
      <c r="AS86" s="789"/>
      <c r="AT86" s="789"/>
      <c r="AU86" s="789"/>
      <c r="AV86" s="789"/>
      <c r="AW86" s="789"/>
      <c r="AX86" s="789"/>
      <c r="AY86" s="789"/>
      <c r="AZ86" s="789"/>
      <c r="BA86" s="789"/>
      <c r="BB86" s="789"/>
      <c r="BC86" s="789"/>
      <c r="BD86" s="789"/>
      <c r="BE86" s="789"/>
      <c r="BF86" s="789"/>
      <c r="BG86" s="789"/>
      <c r="BH86" s="789"/>
      <c r="BI86" s="789"/>
      <c r="BJ86" s="789"/>
      <c r="BK86" s="789"/>
      <c r="BL86" s="789"/>
      <c r="BM86" s="789"/>
      <c r="BN86" s="789"/>
      <c r="BO86" s="690"/>
      <c r="BP86" s="690"/>
      <c r="BQ86" s="690"/>
      <c r="BR86" s="690"/>
      <c r="BS86" s="690"/>
      <c r="BT86" s="690"/>
    </row>
    <row r="87" spans="1:72" s="285" customFormat="1" ht="23.25" customHeight="1" x14ac:dyDescent="0.4">
      <c r="A87" s="47" t="s">
        <v>385</v>
      </c>
      <c r="B87" s="20">
        <v>220</v>
      </c>
      <c r="C87" s="288">
        <v>642.4</v>
      </c>
      <c r="D87" s="20">
        <v>220</v>
      </c>
      <c r="E87" s="289">
        <v>55</v>
      </c>
      <c r="F87" s="289">
        <v>55</v>
      </c>
      <c r="G87" s="289">
        <v>55</v>
      </c>
      <c r="H87" s="289">
        <v>55</v>
      </c>
      <c r="I87" s="290">
        <v>0</v>
      </c>
      <c r="J87" s="780">
        <v>1.1000000000000001</v>
      </c>
      <c r="L87" s="789"/>
      <c r="M87" s="789"/>
      <c r="N87" s="789"/>
      <c r="O87" s="789"/>
      <c r="P87" s="789"/>
      <c r="Q87" s="789"/>
      <c r="R87" s="789"/>
      <c r="S87" s="789"/>
      <c r="T87" s="789"/>
      <c r="U87" s="789"/>
      <c r="V87" s="789"/>
      <c r="W87" s="789"/>
      <c r="X87" s="789"/>
      <c r="Y87" s="789"/>
      <c r="Z87" s="789"/>
      <c r="AA87" s="789"/>
      <c r="AB87" s="789"/>
      <c r="AC87" s="789"/>
      <c r="AD87" s="789"/>
      <c r="AE87" s="789"/>
      <c r="AF87" s="789"/>
      <c r="AG87" s="789"/>
      <c r="AH87" s="789"/>
      <c r="AI87" s="789"/>
      <c r="AJ87" s="789"/>
      <c r="AK87" s="789"/>
      <c r="AL87" s="789"/>
      <c r="AM87" s="789"/>
      <c r="AN87" s="789"/>
      <c r="AO87" s="789"/>
      <c r="AP87" s="789"/>
      <c r="AQ87" s="789"/>
      <c r="AR87" s="789"/>
      <c r="AS87" s="789"/>
      <c r="AT87" s="789"/>
      <c r="AU87" s="789"/>
      <c r="AV87" s="789"/>
      <c r="AW87" s="789"/>
      <c r="AX87" s="789"/>
      <c r="AY87" s="789"/>
      <c r="AZ87" s="789"/>
      <c r="BA87" s="789"/>
      <c r="BB87" s="789"/>
      <c r="BC87" s="789"/>
      <c r="BD87" s="789"/>
      <c r="BE87" s="789"/>
      <c r="BF87" s="789"/>
      <c r="BG87" s="789"/>
      <c r="BH87" s="789"/>
      <c r="BI87" s="789"/>
      <c r="BJ87" s="789"/>
      <c r="BK87" s="789"/>
      <c r="BL87" s="789"/>
      <c r="BM87" s="789"/>
      <c r="BN87" s="789"/>
      <c r="BO87" s="690"/>
      <c r="BP87" s="690"/>
      <c r="BQ87" s="690"/>
      <c r="BR87" s="690"/>
      <c r="BS87" s="690"/>
      <c r="BT87" s="690"/>
    </row>
    <row r="88" spans="1:72" s="285" customFormat="1" ht="23.25" customHeight="1" x14ac:dyDescent="0.4">
      <c r="A88" s="47" t="s">
        <v>386</v>
      </c>
      <c r="B88" s="20">
        <v>622</v>
      </c>
      <c r="C88" s="288">
        <v>2062</v>
      </c>
      <c r="D88" s="20">
        <v>622</v>
      </c>
      <c r="E88" s="289">
        <v>169</v>
      </c>
      <c r="F88" s="289">
        <v>169</v>
      </c>
      <c r="G88" s="289">
        <v>169</v>
      </c>
      <c r="H88" s="289">
        <v>115</v>
      </c>
      <c r="I88" s="290">
        <v>0</v>
      </c>
      <c r="J88" s="780">
        <v>2.4</v>
      </c>
      <c r="L88" s="789"/>
      <c r="M88" s="789"/>
      <c r="N88" s="789"/>
      <c r="O88" s="789"/>
      <c r="P88" s="789"/>
      <c r="Q88" s="789"/>
      <c r="R88" s="789"/>
      <c r="S88" s="789"/>
      <c r="T88" s="789"/>
      <c r="U88" s="789"/>
      <c r="V88" s="789"/>
      <c r="W88" s="789"/>
      <c r="X88" s="789"/>
      <c r="Y88" s="789"/>
      <c r="Z88" s="789"/>
      <c r="AA88" s="789"/>
      <c r="AB88" s="789"/>
      <c r="AC88" s="789"/>
      <c r="AD88" s="789"/>
      <c r="AE88" s="789"/>
      <c r="AF88" s="789"/>
      <c r="AG88" s="789"/>
      <c r="AH88" s="789"/>
      <c r="AI88" s="789"/>
      <c r="AJ88" s="789"/>
      <c r="AK88" s="789"/>
      <c r="AL88" s="789"/>
      <c r="AM88" s="789"/>
      <c r="AN88" s="789"/>
      <c r="AO88" s="789"/>
      <c r="AP88" s="789"/>
      <c r="AQ88" s="789"/>
      <c r="AR88" s="789"/>
      <c r="AS88" s="789"/>
      <c r="AT88" s="789"/>
      <c r="AU88" s="789"/>
      <c r="AV88" s="789"/>
      <c r="AW88" s="789"/>
      <c r="AX88" s="789"/>
      <c r="AY88" s="789"/>
      <c r="AZ88" s="789"/>
      <c r="BA88" s="789"/>
      <c r="BB88" s="789"/>
      <c r="BC88" s="789"/>
      <c r="BD88" s="789"/>
      <c r="BE88" s="789"/>
      <c r="BF88" s="789"/>
      <c r="BG88" s="789"/>
      <c r="BH88" s="789"/>
      <c r="BI88" s="789"/>
      <c r="BJ88" s="789"/>
      <c r="BK88" s="789"/>
      <c r="BL88" s="789"/>
      <c r="BM88" s="789"/>
      <c r="BN88" s="789"/>
      <c r="BO88" s="690"/>
      <c r="BP88" s="690"/>
      <c r="BQ88" s="690"/>
      <c r="BR88" s="690"/>
      <c r="BS88" s="690"/>
      <c r="BT88" s="690"/>
    </row>
    <row r="89" spans="1:72" s="285" customFormat="1" ht="23.25" customHeight="1" x14ac:dyDescent="0.4">
      <c r="A89" s="47" t="s">
        <v>387</v>
      </c>
      <c r="B89" s="20">
        <v>188</v>
      </c>
      <c r="C89" s="288">
        <v>663.8</v>
      </c>
      <c r="D89" s="20">
        <v>188</v>
      </c>
      <c r="E89" s="289">
        <v>17</v>
      </c>
      <c r="F89" s="289">
        <v>78</v>
      </c>
      <c r="G89" s="289">
        <v>78</v>
      </c>
      <c r="H89" s="289">
        <v>15</v>
      </c>
      <c r="I89" s="290">
        <v>0</v>
      </c>
      <c r="J89" s="780">
        <v>2.9</v>
      </c>
      <c r="L89" s="789"/>
      <c r="M89" s="789"/>
      <c r="N89" s="789"/>
      <c r="O89" s="789"/>
      <c r="P89" s="789"/>
      <c r="Q89" s="789"/>
      <c r="R89" s="789"/>
      <c r="S89" s="789"/>
      <c r="T89" s="789"/>
      <c r="U89" s="789"/>
      <c r="V89" s="789"/>
      <c r="W89" s="789"/>
      <c r="X89" s="789"/>
      <c r="Y89" s="789"/>
      <c r="Z89" s="789"/>
      <c r="AA89" s="789"/>
      <c r="AB89" s="789"/>
      <c r="AC89" s="789"/>
      <c r="AD89" s="789"/>
      <c r="AE89" s="789"/>
      <c r="AF89" s="789"/>
      <c r="AG89" s="789"/>
      <c r="AH89" s="789"/>
      <c r="AI89" s="789"/>
      <c r="AJ89" s="789"/>
      <c r="AK89" s="789"/>
      <c r="AL89" s="789"/>
      <c r="AM89" s="789"/>
      <c r="AN89" s="789"/>
      <c r="AO89" s="789"/>
      <c r="AP89" s="789"/>
      <c r="AQ89" s="789"/>
      <c r="AR89" s="789"/>
      <c r="AS89" s="789"/>
      <c r="AT89" s="789"/>
      <c r="AU89" s="789"/>
      <c r="AV89" s="789"/>
      <c r="AW89" s="789"/>
      <c r="AX89" s="789"/>
      <c r="AY89" s="789"/>
      <c r="AZ89" s="789"/>
      <c r="BA89" s="789"/>
      <c r="BB89" s="789"/>
      <c r="BC89" s="789"/>
      <c r="BD89" s="789"/>
      <c r="BE89" s="789"/>
      <c r="BF89" s="789"/>
      <c r="BG89" s="789"/>
      <c r="BH89" s="789"/>
      <c r="BI89" s="789"/>
      <c r="BJ89" s="789"/>
      <c r="BK89" s="789"/>
      <c r="BL89" s="789"/>
      <c r="BM89" s="789"/>
      <c r="BN89" s="789"/>
      <c r="BO89" s="690"/>
      <c r="BP89" s="690"/>
      <c r="BQ89" s="690"/>
      <c r="BR89" s="690"/>
      <c r="BS89" s="690"/>
      <c r="BT89" s="690"/>
    </row>
    <row r="90" spans="1:72" s="285" customFormat="1" ht="23.25" customHeight="1" x14ac:dyDescent="0.4">
      <c r="A90" s="47" t="s">
        <v>388</v>
      </c>
      <c r="B90" s="20">
        <v>165</v>
      </c>
      <c r="C90" s="288">
        <v>848.4</v>
      </c>
      <c r="D90" s="20">
        <v>164</v>
      </c>
      <c r="E90" s="289">
        <v>31</v>
      </c>
      <c r="F90" s="289">
        <v>31</v>
      </c>
      <c r="G90" s="289">
        <v>96</v>
      </c>
      <c r="H90" s="289">
        <v>6</v>
      </c>
      <c r="I90" s="290">
        <v>1</v>
      </c>
      <c r="J90" s="780">
        <v>6.9</v>
      </c>
      <c r="L90" s="789"/>
      <c r="M90" s="789"/>
      <c r="N90" s="789"/>
      <c r="O90" s="789"/>
      <c r="P90" s="789"/>
      <c r="Q90" s="789"/>
      <c r="R90" s="789"/>
      <c r="S90" s="789"/>
      <c r="T90" s="789"/>
      <c r="U90" s="789"/>
      <c r="V90" s="789"/>
      <c r="W90" s="789"/>
      <c r="X90" s="789"/>
      <c r="Y90" s="789"/>
      <c r="Z90" s="789"/>
      <c r="AA90" s="789"/>
      <c r="AB90" s="789"/>
      <c r="AC90" s="789"/>
      <c r="AD90" s="789"/>
      <c r="AE90" s="789"/>
      <c r="AF90" s="789"/>
      <c r="AG90" s="789"/>
      <c r="AH90" s="789"/>
      <c r="AI90" s="789"/>
      <c r="AJ90" s="789"/>
      <c r="AK90" s="789"/>
      <c r="AL90" s="789"/>
      <c r="AM90" s="789"/>
      <c r="AN90" s="789"/>
      <c r="AO90" s="789"/>
      <c r="AP90" s="789"/>
      <c r="AQ90" s="789"/>
      <c r="AR90" s="789"/>
      <c r="AS90" s="789"/>
      <c r="AT90" s="789"/>
      <c r="AU90" s="789"/>
      <c r="AV90" s="789"/>
      <c r="AW90" s="789"/>
      <c r="AX90" s="789"/>
      <c r="AY90" s="789"/>
      <c r="AZ90" s="789"/>
      <c r="BA90" s="789"/>
      <c r="BB90" s="789"/>
      <c r="BC90" s="789"/>
      <c r="BD90" s="789"/>
      <c r="BE90" s="789"/>
      <c r="BF90" s="789"/>
      <c r="BG90" s="789"/>
      <c r="BH90" s="789"/>
      <c r="BI90" s="789"/>
      <c r="BJ90" s="789"/>
      <c r="BK90" s="789"/>
      <c r="BL90" s="789"/>
      <c r="BM90" s="789"/>
      <c r="BN90" s="789"/>
      <c r="BO90" s="690"/>
      <c r="BP90" s="690"/>
      <c r="BQ90" s="690"/>
      <c r="BR90" s="690"/>
      <c r="BS90" s="690"/>
      <c r="BT90" s="690"/>
    </row>
    <row r="91" spans="1:72" s="285" customFormat="1" ht="23.25" customHeight="1" x14ac:dyDescent="0.4">
      <c r="A91" s="47" t="s">
        <v>389</v>
      </c>
      <c r="B91" s="20">
        <v>307</v>
      </c>
      <c r="C91" s="288">
        <v>1308</v>
      </c>
      <c r="D91" s="20">
        <v>307</v>
      </c>
      <c r="E91" s="289">
        <v>69</v>
      </c>
      <c r="F91" s="289">
        <v>69</v>
      </c>
      <c r="G91" s="289">
        <v>69</v>
      </c>
      <c r="H91" s="289">
        <v>100</v>
      </c>
      <c r="I91" s="290">
        <v>0</v>
      </c>
      <c r="J91" s="780">
        <v>18</v>
      </c>
      <c r="L91" s="789"/>
      <c r="M91" s="789"/>
      <c r="N91" s="789"/>
      <c r="O91" s="789"/>
      <c r="P91" s="789"/>
      <c r="Q91" s="789"/>
      <c r="R91" s="789"/>
      <c r="S91" s="789"/>
      <c r="T91" s="789"/>
      <c r="U91" s="789"/>
      <c r="V91" s="789"/>
      <c r="W91" s="789"/>
      <c r="X91" s="789"/>
      <c r="Y91" s="789"/>
      <c r="Z91" s="789"/>
      <c r="AA91" s="789"/>
      <c r="AB91" s="789"/>
      <c r="AC91" s="789"/>
      <c r="AD91" s="789"/>
      <c r="AE91" s="789"/>
      <c r="AF91" s="789"/>
      <c r="AG91" s="789"/>
      <c r="AH91" s="789"/>
      <c r="AI91" s="789"/>
      <c r="AJ91" s="789"/>
      <c r="AK91" s="789"/>
      <c r="AL91" s="789"/>
      <c r="AM91" s="789"/>
      <c r="AN91" s="789"/>
      <c r="AO91" s="789"/>
      <c r="AP91" s="789"/>
      <c r="AQ91" s="789"/>
      <c r="AR91" s="789"/>
      <c r="AS91" s="789"/>
      <c r="AT91" s="789"/>
      <c r="AU91" s="789"/>
      <c r="AV91" s="789"/>
      <c r="AW91" s="789"/>
      <c r="AX91" s="789"/>
      <c r="AY91" s="789"/>
      <c r="AZ91" s="789"/>
      <c r="BA91" s="789"/>
      <c r="BB91" s="789"/>
      <c r="BC91" s="789"/>
      <c r="BD91" s="789"/>
      <c r="BE91" s="789"/>
      <c r="BF91" s="789"/>
      <c r="BG91" s="789"/>
      <c r="BH91" s="789"/>
      <c r="BI91" s="789"/>
      <c r="BJ91" s="789"/>
      <c r="BK91" s="789"/>
      <c r="BL91" s="789"/>
      <c r="BM91" s="789"/>
      <c r="BN91" s="789"/>
      <c r="BO91" s="690"/>
      <c r="BP91" s="690"/>
      <c r="BQ91" s="690"/>
      <c r="BR91" s="690"/>
      <c r="BS91" s="690"/>
      <c r="BT91" s="690"/>
    </row>
    <row r="92" spans="1:72" s="285" customFormat="1" ht="23.25" customHeight="1" thickBot="1" x14ac:dyDescent="0.45">
      <c r="A92" s="209" t="s">
        <v>390</v>
      </c>
      <c r="B92" s="302">
        <v>138</v>
      </c>
      <c r="C92" s="303">
        <v>493.5</v>
      </c>
      <c r="D92" s="302">
        <v>138</v>
      </c>
      <c r="E92" s="304">
        <v>46</v>
      </c>
      <c r="F92" s="304">
        <v>46</v>
      </c>
      <c r="G92" s="304">
        <v>46</v>
      </c>
      <c r="H92" s="304">
        <v>0</v>
      </c>
      <c r="I92" s="305">
        <v>0</v>
      </c>
      <c r="J92" s="786">
        <v>5.7</v>
      </c>
      <c r="L92" s="789"/>
      <c r="M92" s="789"/>
      <c r="N92" s="789"/>
      <c r="O92" s="789"/>
      <c r="P92" s="789"/>
      <c r="Q92" s="789"/>
      <c r="R92" s="789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789"/>
      <c r="AK92" s="789"/>
      <c r="AL92" s="789"/>
      <c r="AM92" s="789"/>
      <c r="AN92" s="789"/>
      <c r="AO92" s="789"/>
      <c r="AP92" s="789"/>
      <c r="AQ92" s="789"/>
      <c r="AR92" s="789"/>
      <c r="AS92" s="789"/>
      <c r="AT92" s="789"/>
      <c r="AU92" s="789"/>
      <c r="AV92" s="789"/>
      <c r="AW92" s="789"/>
      <c r="AX92" s="789"/>
      <c r="AY92" s="789"/>
      <c r="AZ92" s="789"/>
      <c r="BA92" s="789"/>
      <c r="BB92" s="789"/>
      <c r="BC92" s="789"/>
      <c r="BD92" s="789"/>
      <c r="BE92" s="789"/>
      <c r="BF92" s="789"/>
      <c r="BG92" s="789"/>
      <c r="BH92" s="789"/>
      <c r="BI92" s="789"/>
      <c r="BJ92" s="789"/>
      <c r="BK92" s="789"/>
      <c r="BL92" s="789"/>
      <c r="BM92" s="789"/>
      <c r="BN92" s="789"/>
      <c r="BO92" s="690"/>
      <c r="BP92" s="690"/>
      <c r="BQ92" s="690"/>
      <c r="BR92" s="690"/>
      <c r="BS92" s="690"/>
      <c r="BT92" s="690"/>
    </row>
    <row r="93" spans="1:72" s="285" customFormat="1" x14ac:dyDescent="0.15">
      <c r="L93" s="692"/>
      <c r="M93" s="692"/>
      <c r="N93" s="692"/>
      <c r="O93" s="692"/>
      <c r="P93" s="692"/>
      <c r="Q93" s="692"/>
      <c r="R93" s="692"/>
      <c r="S93" s="692"/>
      <c r="T93" s="692"/>
      <c r="U93" s="692"/>
      <c r="V93" s="692"/>
      <c r="W93" s="692"/>
      <c r="X93" s="692"/>
      <c r="Y93" s="692"/>
      <c r="Z93" s="692"/>
      <c r="AA93" s="692"/>
      <c r="AB93" s="692"/>
      <c r="AC93" s="692"/>
      <c r="AD93" s="692"/>
      <c r="AE93" s="692"/>
      <c r="AF93" s="692"/>
      <c r="AG93" s="692"/>
      <c r="AH93" s="692"/>
      <c r="AI93" s="692"/>
      <c r="AJ93" s="692"/>
      <c r="AK93" s="692"/>
      <c r="AL93" s="692"/>
      <c r="AM93" s="692"/>
      <c r="AN93" s="692"/>
      <c r="AO93" s="692"/>
      <c r="AP93" s="692"/>
      <c r="AQ93" s="692"/>
      <c r="AR93" s="692"/>
      <c r="AS93" s="692"/>
      <c r="AT93" s="692"/>
      <c r="AU93" s="692"/>
      <c r="AV93" s="692"/>
      <c r="AW93" s="692"/>
      <c r="AX93" s="692"/>
      <c r="AY93" s="692"/>
      <c r="AZ93" s="692"/>
      <c r="BA93" s="692"/>
      <c r="BB93" s="692"/>
      <c r="BC93" s="692"/>
      <c r="BD93" s="692"/>
      <c r="BE93" s="692"/>
      <c r="BF93" s="692"/>
      <c r="BG93" s="692"/>
      <c r="BH93" s="692"/>
      <c r="BI93" s="692"/>
      <c r="BJ93" s="692"/>
      <c r="BK93" s="692"/>
      <c r="BL93" s="692"/>
      <c r="BM93" s="692"/>
      <c r="BN93" s="692"/>
      <c r="BO93" s="690"/>
      <c r="BP93" s="690"/>
      <c r="BQ93" s="690"/>
      <c r="BR93" s="690"/>
      <c r="BS93" s="690"/>
      <c r="BT93" s="690"/>
    </row>
    <row r="94" spans="1:72" s="285" customFormat="1" ht="16.5" customHeight="1" x14ac:dyDescent="0.15">
      <c r="A94" s="237" t="s">
        <v>402</v>
      </c>
      <c r="B94" s="173"/>
      <c r="C94" s="297"/>
      <c r="D94" s="173"/>
      <c r="E94" s="217"/>
      <c r="F94" s="173"/>
      <c r="G94" s="173"/>
      <c r="H94" s="218"/>
      <c r="I94" s="218"/>
      <c r="J94" s="297"/>
      <c r="L94" s="692"/>
      <c r="M94" s="692"/>
      <c r="N94" s="692"/>
      <c r="O94" s="692"/>
      <c r="P94" s="692"/>
      <c r="Q94" s="692"/>
      <c r="R94" s="692"/>
      <c r="S94" s="692"/>
      <c r="T94" s="692"/>
      <c r="U94" s="692"/>
      <c r="V94" s="692"/>
      <c r="W94" s="692"/>
      <c r="X94" s="692"/>
      <c r="Y94" s="692"/>
      <c r="Z94" s="692"/>
      <c r="AA94" s="692"/>
      <c r="AB94" s="692"/>
      <c r="AC94" s="692"/>
      <c r="AD94" s="692"/>
      <c r="AE94" s="692"/>
      <c r="AF94" s="692"/>
      <c r="AG94" s="692"/>
      <c r="AH94" s="692"/>
      <c r="AI94" s="692"/>
      <c r="AJ94" s="692"/>
      <c r="AK94" s="692"/>
      <c r="AL94" s="692"/>
      <c r="AM94" s="692"/>
      <c r="AN94" s="692"/>
      <c r="AO94" s="692"/>
      <c r="AP94" s="692"/>
      <c r="AQ94" s="692"/>
      <c r="AR94" s="692"/>
      <c r="AS94" s="692"/>
      <c r="AT94" s="692"/>
      <c r="AU94" s="692"/>
      <c r="AV94" s="692"/>
      <c r="AW94" s="692"/>
      <c r="AX94" s="692"/>
      <c r="AY94" s="692"/>
      <c r="AZ94" s="692"/>
      <c r="BA94" s="692"/>
      <c r="BB94" s="692"/>
      <c r="BC94" s="692"/>
      <c r="BD94" s="692"/>
      <c r="BE94" s="692"/>
      <c r="BF94" s="692"/>
      <c r="BG94" s="692"/>
      <c r="BH94" s="692"/>
      <c r="BI94" s="692"/>
      <c r="BJ94" s="692"/>
      <c r="BK94" s="692"/>
      <c r="BL94" s="692"/>
      <c r="BM94" s="692"/>
      <c r="BN94" s="692"/>
      <c r="BO94" s="690"/>
      <c r="BP94" s="690"/>
      <c r="BQ94" s="690"/>
      <c r="BR94" s="690"/>
      <c r="BS94" s="690"/>
      <c r="BT94" s="690"/>
    </row>
    <row r="95" spans="1:72" s="285" customFormat="1" ht="16.5" customHeight="1" thickBot="1" x14ac:dyDescent="0.2">
      <c r="A95" s="267" t="s">
        <v>416</v>
      </c>
      <c r="B95" s="284"/>
      <c r="C95" s="284"/>
      <c r="D95" s="3"/>
      <c r="E95" s="3"/>
      <c r="F95" s="177"/>
      <c r="G95" s="240"/>
      <c r="H95" s="240"/>
      <c r="I95" s="240"/>
      <c r="J95" s="178" t="s">
        <v>403</v>
      </c>
      <c r="L95" s="692"/>
      <c r="M95" s="692"/>
      <c r="N95" s="692"/>
      <c r="O95" s="692"/>
      <c r="P95" s="692"/>
      <c r="Q95" s="692"/>
      <c r="R95" s="692"/>
      <c r="S95" s="692"/>
      <c r="T95" s="692"/>
      <c r="U95" s="692"/>
      <c r="V95" s="692"/>
      <c r="W95" s="692"/>
      <c r="X95" s="692"/>
      <c r="Y95" s="692"/>
      <c r="Z95" s="692"/>
      <c r="AA95" s="692"/>
      <c r="AB95" s="692"/>
      <c r="AC95" s="692"/>
      <c r="AD95" s="692"/>
      <c r="AE95" s="692"/>
      <c r="AF95" s="692"/>
      <c r="AG95" s="692"/>
      <c r="AH95" s="692"/>
      <c r="AI95" s="692"/>
      <c r="AJ95" s="692"/>
      <c r="AK95" s="692"/>
      <c r="AL95" s="692"/>
      <c r="AM95" s="692"/>
      <c r="AN95" s="692"/>
      <c r="AO95" s="692"/>
      <c r="AP95" s="692"/>
      <c r="AQ95" s="692"/>
      <c r="AR95" s="692"/>
      <c r="AS95" s="692"/>
      <c r="AT95" s="692"/>
      <c r="AU95" s="692"/>
      <c r="AV95" s="692"/>
      <c r="AW95" s="692"/>
      <c r="AX95" s="692"/>
      <c r="AY95" s="692"/>
      <c r="AZ95" s="692"/>
      <c r="BA95" s="692"/>
      <c r="BB95" s="692"/>
      <c r="BC95" s="692"/>
      <c r="BD95" s="692"/>
      <c r="BE95" s="692"/>
      <c r="BF95" s="692"/>
      <c r="BG95" s="692"/>
      <c r="BH95" s="692"/>
      <c r="BI95" s="692"/>
      <c r="BJ95" s="692"/>
      <c r="BK95" s="692"/>
      <c r="BL95" s="692"/>
      <c r="BM95" s="692"/>
      <c r="BN95" s="692"/>
      <c r="BO95" s="690"/>
      <c r="BP95" s="690"/>
      <c r="BQ95" s="690"/>
      <c r="BR95" s="690"/>
      <c r="BS95" s="690"/>
      <c r="BT95" s="690"/>
    </row>
    <row r="96" spans="1:72" s="285" customFormat="1" ht="26.25" customHeight="1" x14ac:dyDescent="0.15">
      <c r="A96" s="466" t="s">
        <v>173</v>
      </c>
      <c r="B96" s="471" t="s">
        <v>404</v>
      </c>
      <c r="C96" s="472"/>
      <c r="D96" s="472" t="s">
        <v>405</v>
      </c>
      <c r="E96" s="472"/>
      <c r="F96" s="472"/>
      <c r="G96" s="472"/>
      <c r="H96" s="472"/>
      <c r="I96" s="602" t="s">
        <v>406</v>
      </c>
      <c r="J96" s="604" t="s">
        <v>407</v>
      </c>
      <c r="L96" s="692"/>
      <c r="M96" s="692"/>
      <c r="N96" s="692"/>
      <c r="O96" s="692"/>
      <c r="P96" s="692"/>
      <c r="Q96" s="692"/>
      <c r="R96" s="692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2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2"/>
      <c r="BK96" s="692"/>
      <c r="BL96" s="692"/>
      <c r="BM96" s="692"/>
      <c r="BN96" s="692"/>
      <c r="BO96" s="690"/>
      <c r="BP96" s="690"/>
      <c r="BQ96" s="690"/>
      <c r="BR96" s="690"/>
      <c r="BS96" s="690"/>
      <c r="BT96" s="690"/>
    </row>
    <row r="97" spans="1:72" s="285" customFormat="1" ht="26.25" customHeight="1" x14ac:dyDescent="0.15">
      <c r="A97" s="467"/>
      <c r="B97" s="44" t="s">
        <v>408</v>
      </c>
      <c r="C97" s="164" t="s">
        <v>51</v>
      </c>
      <c r="D97" s="287" t="s">
        <v>409</v>
      </c>
      <c r="E97" s="44" t="s">
        <v>410</v>
      </c>
      <c r="F97" s="44" t="s">
        <v>411</v>
      </c>
      <c r="G97" s="44" t="s">
        <v>412</v>
      </c>
      <c r="H97" s="44" t="s">
        <v>413</v>
      </c>
      <c r="I97" s="603"/>
      <c r="J97" s="605"/>
      <c r="L97" s="692"/>
      <c r="M97" s="692"/>
      <c r="N97" s="692"/>
      <c r="O97" s="692"/>
      <c r="P97" s="692"/>
      <c r="Q97" s="692"/>
      <c r="R97" s="692"/>
      <c r="S97" s="692"/>
      <c r="T97" s="692"/>
      <c r="U97" s="692"/>
      <c r="V97" s="692"/>
      <c r="W97" s="692"/>
      <c r="X97" s="692"/>
      <c r="Y97" s="692"/>
      <c r="Z97" s="692"/>
      <c r="AA97" s="692"/>
      <c r="AB97" s="692"/>
      <c r="AC97" s="692"/>
      <c r="AD97" s="692"/>
      <c r="AE97" s="692"/>
      <c r="AF97" s="692"/>
      <c r="AG97" s="692"/>
      <c r="AH97" s="692"/>
      <c r="AI97" s="692"/>
      <c r="AJ97" s="692"/>
      <c r="AK97" s="692"/>
      <c r="AL97" s="692"/>
      <c r="AM97" s="692"/>
      <c r="AN97" s="692"/>
      <c r="AO97" s="692"/>
      <c r="AP97" s="692"/>
      <c r="AQ97" s="692"/>
      <c r="AR97" s="692"/>
      <c r="AS97" s="692"/>
      <c r="AT97" s="692"/>
      <c r="AU97" s="692"/>
      <c r="AV97" s="692"/>
      <c r="AW97" s="692"/>
      <c r="AX97" s="692"/>
      <c r="AY97" s="692"/>
      <c r="AZ97" s="692"/>
      <c r="BA97" s="692"/>
      <c r="BB97" s="692"/>
      <c r="BC97" s="692"/>
      <c r="BD97" s="692"/>
      <c r="BE97" s="692"/>
      <c r="BF97" s="692"/>
      <c r="BG97" s="692"/>
      <c r="BH97" s="692"/>
      <c r="BI97" s="692"/>
      <c r="BJ97" s="692"/>
      <c r="BK97" s="692"/>
      <c r="BL97" s="692"/>
      <c r="BM97" s="692"/>
      <c r="BN97" s="692"/>
      <c r="BO97" s="690"/>
      <c r="BP97" s="690"/>
      <c r="BQ97" s="690"/>
      <c r="BR97" s="690"/>
      <c r="BS97" s="690"/>
      <c r="BT97" s="690"/>
    </row>
    <row r="98" spans="1:72" s="285" customFormat="1" ht="25.5" customHeight="1" x14ac:dyDescent="0.4">
      <c r="A98" s="47" t="s">
        <v>393</v>
      </c>
      <c r="B98" s="20">
        <v>339</v>
      </c>
      <c r="C98" s="288">
        <v>36408.199999999997</v>
      </c>
      <c r="D98" s="20">
        <v>291</v>
      </c>
      <c r="E98" s="289">
        <v>66</v>
      </c>
      <c r="F98" s="289">
        <v>119</v>
      </c>
      <c r="G98" s="289">
        <v>88</v>
      </c>
      <c r="H98" s="289">
        <v>18</v>
      </c>
      <c r="I98" s="290">
        <v>48</v>
      </c>
      <c r="J98" s="780">
        <v>873.1</v>
      </c>
      <c r="L98" s="789"/>
      <c r="M98" s="789"/>
      <c r="N98" s="789"/>
      <c r="O98" s="789"/>
      <c r="P98" s="789"/>
      <c r="Q98" s="789"/>
      <c r="R98" s="789"/>
      <c r="S98" s="789"/>
      <c r="T98" s="789"/>
      <c r="U98" s="789"/>
      <c r="V98" s="789"/>
      <c r="W98" s="789"/>
      <c r="X98" s="789"/>
      <c r="Y98" s="789"/>
      <c r="Z98" s="789"/>
      <c r="AA98" s="789"/>
      <c r="AB98" s="789"/>
      <c r="AC98" s="789"/>
      <c r="AD98" s="789"/>
      <c r="AE98" s="789"/>
      <c r="AF98" s="789"/>
      <c r="AG98" s="789"/>
      <c r="AH98" s="789"/>
      <c r="AI98" s="789"/>
      <c r="AJ98" s="789"/>
      <c r="AK98" s="789"/>
      <c r="AL98" s="789"/>
      <c r="AM98" s="789"/>
      <c r="AN98" s="789"/>
      <c r="AO98" s="789"/>
      <c r="AP98" s="789"/>
      <c r="AQ98" s="789"/>
      <c r="AR98" s="789"/>
      <c r="AS98" s="789"/>
      <c r="AT98" s="789"/>
      <c r="AU98" s="789"/>
      <c r="AV98" s="789"/>
      <c r="AW98" s="789"/>
      <c r="AX98" s="789"/>
      <c r="AY98" s="789"/>
      <c r="AZ98" s="789"/>
      <c r="BA98" s="789"/>
      <c r="BB98" s="789"/>
      <c r="BC98" s="789"/>
      <c r="BD98" s="789"/>
      <c r="BE98" s="789"/>
      <c r="BF98" s="789"/>
      <c r="BG98" s="789"/>
      <c r="BH98" s="789"/>
      <c r="BI98" s="789"/>
      <c r="BJ98" s="789"/>
      <c r="BK98" s="789"/>
      <c r="BL98" s="789"/>
      <c r="BM98" s="789"/>
      <c r="BN98" s="789"/>
      <c r="BO98" s="690"/>
      <c r="BP98" s="690"/>
      <c r="BQ98" s="690"/>
      <c r="BR98" s="690"/>
      <c r="BS98" s="690"/>
      <c r="BT98" s="690"/>
    </row>
    <row r="99" spans="1:72" s="285" customFormat="1" ht="25.5" customHeight="1" x14ac:dyDescent="0.4">
      <c r="A99" s="47" t="s">
        <v>394</v>
      </c>
      <c r="B99" s="20">
        <v>178</v>
      </c>
      <c r="C99" s="288">
        <v>984.8</v>
      </c>
      <c r="D99" s="20">
        <v>177</v>
      </c>
      <c r="E99" s="289">
        <v>24</v>
      </c>
      <c r="F99" s="289">
        <v>63</v>
      </c>
      <c r="G99" s="289">
        <v>90</v>
      </c>
      <c r="H99" s="289">
        <v>0</v>
      </c>
      <c r="I99" s="290">
        <v>1</v>
      </c>
      <c r="J99" s="780">
        <v>17.600000000000001</v>
      </c>
      <c r="L99" s="789"/>
      <c r="M99" s="789"/>
      <c r="N99" s="789"/>
      <c r="O99" s="789"/>
      <c r="P99" s="789"/>
      <c r="Q99" s="789"/>
      <c r="R99" s="789"/>
      <c r="S99" s="789"/>
      <c r="T99" s="789"/>
      <c r="U99" s="789"/>
      <c r="V99" s="789"/>
      <c r="W99" s="789"/>
      <c r="X99" s="789"/>
      <c r="Y99" s="789"/>
      <c r="Z99" s="789"/>
      <c r="AA99" s="789"/>
      <c r="AB99" s="789"/>
      <c r="AC99" s="789"/>
      <c r="AD99" s="789"/>
      <c r="AE99" s="789"/>
      <c r="AF99" s="789"/>
      <c r="AG99" s="789"/>
      <c r="AH99" s="789"/>
      <c r="AI99" s="789"/>
      <c r="AJ99" s="789"/>
      <c r="AK99" s="789"/>
      <c r="AL99" s="789"/>
      <c r="AM99" s="789"/>
      <c r="AN99" s="789"/>
      <c r="AO99" s="789"/>
      <c r="AP99" s="789"/>
      <c r="AQ99" s="789"/>
      <c r="AR99" s="789"/>
      <c r="AS99" s="789"/>
      <c r="AT99" s="789"/>
      <c r="AU99" s="789"/>
      <c r="AV99" s="789"/>
      <c r="AW99" s="789"/>
      <c r="AX99" s="789"/>
      <c r="AY99" s="789"/>
      <c r="AZ99" s="789"/>
      <c r="BA99" s="789"/>
      <c r="BB99" s="789"/>
      <c r="BC99" s="789"/>
      <c r="BD99" s="789"/>
      <c r="BE99" s="789"/>
      <c r="BF99" s="789"/>
      <c r="BG99" s="789"/>
      <c r="BH99" s="789"/>
      <c r="BI99" s="789"/>
      <c r="BJ99" s="789"/>
      <c r="BK99" s="789"/>
      <c r="BL99" s="789"/>
      <c r="BM99" s="789"/>
      <c r="BN99" s="789"/>
      <c r="BO99" s="690"/>
      <c r="BP99" s="690"/>
      <c r="BQ99" s="690"/>
      <c r="BR99" s="690"/>
      <c r="BS99" s="690"/>
      <c r="BT99" s="690"/>
    </row>
    <row r="100" spans="1:72" s="285" customFormat="1" ht="25.5" customHeight="1" x14ac:dyDescent="0.4">
      <c r="A100" s="47" t="s">
        <v>395</v>
      </c>
      <c r="B100" s="20">
        <v>382</v>
      </c>
      <c r="C100" s="288">
        <v>1703.5</v>
      </c>
      <c r="D100" s="20">
        <v>378</v>
      </c>
      <c r="E100" s="289">
        <v>53</v>
      </c>
      <c r="F100" s="289">
        <v>50</v>
      </c>
      <c r="G100" s="289">
        <v>162</v>
      </c>
      <c r="H100" s="289">
        <v>113</v>
      </c>
      <c r="I100" s="290">
        <v>4</v>
      </c>
      <c r="J100" s="780">
        <v>8.4</v>
      </c>
      <c r="L100" s="789"/>
      <c r="M100" s="789"/>
      <c r="N100" s="789"/>
      <c r="O100" s="789"/>
      <c r="P100" s="789"/>
      <c r="Q100" s="789"/>
      <c r="R100" s="789"/>
      <c r="S100" s="789"/>
      <c r="T100" s="789"/>
      <c r="U100" s="789"/>
      <c r="V100" s="789"/>
      <c r="W100" s="789"/>
      <c r="X100" s="789"/>
      <c r="Y100" s="789"/>
      <c r="Z100" s="789"/>
      <c r="AA100" s="789"/>
      <c r="AB100" s="789"/>
      <c r="AC100" s="789"/>
      <c r="AD100" s="789"/>
      <c r="AE100" s="789"/>
      <c r="AF100" s="789"/>
      <c r="AG100" s="789"/>
      <c r="AH100" s="789"/>
      <c r="AI100" s="789"/>
      <c r="AJ100" s="789"/>
      <c r="AK100" s="789"/>
      <c r="AL100" s="789"/>
      <c r="AM100" s="789"/>
      <c r="AN100" s="789"/>
      <c r="AO100" s="789"/>
      <c r="AP100" s="789"/>
      <c r="AQ100" s="789"/>
      <c r="AR100" s="789"/>
      <c r="AS100" s="789"/>
      <c r="AT100" s="789"/>
      <c r="AU100" s="789"/>
      <c r="AV100" s="789"/>
      <c r="AW100" s="789"/>
      <c r="AX100" s="789"/>
      <c r="AY100" s="789"/>
      <c r="AZ100" s="789"/>
      <c r="BA100" s="789"/>
      <c r="BB100" s="789"/>
      <c r="BC100" s="789"/>
      <c r="BD100" s="789"/>
      <c r="BE100" s="789"/>
      <c r="BF100" s="789"/>
      <c r="BG100" s="789"/>
      <c r="BH100" s="789"/>
      <c r="BI100" s="789"/>
      <c r="BJ100" s="789"/>
      <c r="BK100" s="789"/>
      <c r="BL100" s="789"/>
      <c r="BM100" s="789"/>
      <c r="BN100" s="789"/>
      <c r="BO100" s="690"/>
      <c r="BP100" s="690"/>
      <c r="BQ100" s="690"/>
      <c r="BR100" s="690"/>
      <c r="BS100" s="690"/>
      <c r="BT100" s="690"/>
    </row>
    <row r="101" spans="1:72" s="285" customFormat="1" ht="25.5" customHeight="1" thickBot="1" x14ac:dyDescent="0.45">
      <c r="A101" s="62" t="s">
        <v>396</v>
      </c>
      <c r="B101" s="29">
        <v>118</v>
      </c>
      <c r="C101" s="299">
        <v>883.2</v>
      </c>
      <c r="D101" s="29">
        <v>118</v>
      </c>
      <c r="E101" s="300">
        <v>57</v>
      </c>
      <c r="F101" s="300">
        <v>61</v>
      </c>
      <c r="G101" s="300">
        <v>0</v>
      </c>
      <c r="H101" s="300">
        <v>0</v>
      </c>
      <c r="I101" s="306">
        <v>0</v>
      </c>
      <c r="J101" s="787">
        <v>24</v>
      </c>
      <c r="L101" s="789"/>
      <c r="M101" s="789"/>
      <c r="N101" s="789"/>
      <c r="O101" s="789"/>
      <c r="P101" s="789"/>
      <c r="Q101" s="789"/>
      <c r="R101" s="789"/>
      <c r="S101" s="789"/>
      <c r="T101" s="789"/>
      <c r="U101" s="789"/>
      <c r="V101" s="789"/>
      <c r="W101" s="789"/>
      <c r="X101" s="789"/>
      <c r="Y101" s="789"/>
      <c r="Z101" s="789"/>
      <c r="AA101" s="789"/>
      <c r="AB101" s="789"/>
      <c r="AC101" s="789"/>
      <c r="AD101" s="789"/>
      <c r="AE101" s="789"/>
      <c r="AF101" s="789"/>
      <c r="AG101" s="789"/>
      <c r="AH101" s="789"/>
      <c r="AI101" s="789"/>
      <c r="AJ101" s="789"/>
      <c r="AK101" s="789"/>
      <c r="AL101" s="789"/>
      <c r="AM101" s="789"/>
      <c r="AN101" s="789"/>
      <c r="AO101" s="789"/>
      <c r="AP101" s="789"/>
      <c r="AQ101" s="789"/>
      <c r="AR101" s="789"/>
      <c r="AS101" s="789"/>
      <c r="AT101" s="789"/>
      <c r="AU101" s="789"/>
      <c r="AV101" s="789"/>
      <c r="AW101" s="789"/>
      <c r="AX101" s="789"/>
      <c r="AY101" s="789"/>
      <c r="AZ101" s="789"/>
      <c r="BA101" s="789"/>
      <c r="BB101" s="789"/>
      <c r="BC101" s="789"/>
      <c r="BD101" s="789"/>
      <c r="BE101" s="789"/>
      <c r="BF101" s="789"/>
      <c r="BG101" s="789"/>
      <c r="BH101" s="789"/>
      <c r="BI101" s="789"/>
      <c r="BJ101" s="789"/>
      <c r="BK101" s="789"/>
      <c r="BL101" s="789"/>
      <c r="BM101" s="789"/>
      <c r="BN101" s="789"/>
      <c r="BO101" s="690"/>
      <c r="BP101" s="690"/>
      <c r="BQ101" s="690"/>
      <c r="BR101" s="690"/>
      <c r="BS101" s="690"/>
      <c r="BT101" s="690"/>
    </row>
    <row r="102" spans="1:72" s="285" customFormat="1" x14ac:dyDescent="0.15">
      <c r="L102" s="692"/>
      <c r="M102" s="692"/>
      <c r="N102" s="692"/>
      <c r="O102" s="692"/>
      <c r="P102" s="692"/>
      <c r="Q102" s="692"/>
      <c r="R102" s="692"/>
      <c r="S102" s="692"/>
      <c r="T102" s="692"/>
      <c r="U102" s="692"/>
      <c r="V102" s="692"/>
      <c r="W102" s="692"/>
      <c r="X102" s="692"/>
      <c r="Y102" s="692"/>
      <c r="Z102" s="692"/>
      <c r="AA102" s="692"/>
      <c r="AB102" s="692"/>
      <c r="AC102" s="692"/>
      <c r="AD102" s="692"/>
      <c r="AE102" s="692"/>
      <c r="AF102" s="692"/>
      <c r="AG102" s="692"/>
      <c r="AH102" s="692"/>
      <c r="AI102" s="692"/>
      <c r="AJ102" s="692"/>
      <c r="AK102" s="692"/>
      <c r="AL102" s="692"/>
      <c r="AM102" s="692"/>
      <c r="AN102" s="692"/>
      <c r="AO102" s="692"/>
      <c r="AP102" s="692"/>
      <c r="AQ102" s="692"/>
      <c r="AR102" s="692"/>
      <c r="AS102" s="692"/>
      <c r="AT102" s="692"/>
      <c r="AU102" s="692"/>
      <c r="AV102" s="692"/>
      <c r="AW102" s="692"/>
      <c r="AX102" s="692"/>
      <c r="AY102" s="692"/>
      <c r="AZ102" s="692"/>
      <c r="BA102" s="692"/>
      <c r="BB102" s="692"/>
      <c r="BC102" s="692"/>
      <c r="BD102" s="692"/>
      <c r="BE102" s="692"/>
      <c r="BF102" s="692"/>
      <c r="BG102" s="692"/>
      <c r="BH102" s="692"/>
      <c r="BI102" s="692"/>
      <c r="BJ102" s="692"/>
      <c r="BK102" s="692"/>
      <c r="BL102" s="692"/>
      <c r="BM102" s="692"/>
      <c r="BN102" s="692"/>
      <c r="BO102" s="690"/>
      <c r="BP102" s="690"/>
      <c r="BQ102" s="690"/>
      <c r="BR102" s="690"/>
      <c r="BS102" s="690"/>
      <c r="BT102" s="690"/>
    </row>
    <row r="103" spans="1:72" s="285" customFormat="1" x14ac:dyDescent="0.15">
      <c r="L103" s="692"/>
      <c r="M103" s="692"/>
      <c r="N103" s="692"/>
      <c r="O103" s="692"/>
      <c r="P103" s="692"/>
      <c r="Q103" s="692"/>
      <c r="R103" s="692"/>
      <c r="S103" s="692"/>
      <c r="T103" s="692"/>
      <c r="U103" s="692"/>
      <c r="V103" s="692"/>
      <c r="W103" s="692"/>
      <c r="X103" s="692"/>
      <c r="Y103" s="692"/>
      <c r="Z103" s="692"/>
      <c r="AA103" s="692"/>
      <c r="AB103" s="692"/>
      <c r="AC103" s="692"/>
      <c r="AD103" s="692"/>
      <c r="AE103" s="692"/>
      <c r="AF103" s="692"/>
      <c r="AG103" s="692"/>
      <c r="AH103" s="692"/>
      <c r="AI103" s="692"/>
      <c r="AJ103" s="692"/>
      <c r="AK103" s="692"/>
      <c r="AL103" s="692"/>
      <c r="AM103" s="692"/>
      <c r="AN103" s="692"/>
      <c r="AO103" s="692"/>
      <c r="AP103" s="692"/>
      <c r="AQ103" s="692"/>
      <c r="AR103" s="692"/>
      <c r="AS103" s="692"/>
      <c r="AT103" s="692"/>
      <c r="AU103" s="692"/>
      <c r="AV103" s="692"/>
      <c r="AW103" s="692"/>
      <c r="AX103" s="692"/>
      <c r="AY103" s="692"/>
      <c r="AZ103" s="692"/>
      <c r="BA103" s="692"/>
      <c r="BB103" s="692"/>
      <c r="BC103" s="692"/>
      <c r="BD103" s="692"/>
      <c r="BE103" s="692"/>
      <c r="BF103" s="692"/>
      <c r="BG103" s="692"/>
      <c r="BH103" s="692"/>
      <c r="BI103" s="692"/>
      <c r="BJ103" s="692"/>
      <c r="BK103" s="692"/>
      <c r="BL103" s="692"/>
      <c r="BM103" s="692"/>
      <c r="BN103" s="692"/>
      <c r="BO103" s="690"/>
      <c r="BP103" s="690"/>
      <c r="BQ103" s="690"/>
      <c r="BR103" s="690"/>
      <c r="BS103" s="690"/>
      <c r="BT103" s="690"/>
    </row>
    <row r="104" spans="1:72" s="285" customFormat="1" ht="16.5" customHeight="1" thickBot="1" x14ac:dyDescent="0.2">
      <c r="A104" s="267" t="s">
        <v>417</v>
      </c>
      <c r="B104" s="284"/>
      <c r="C104" s="284"/>
      <c r="D104" s="3"/>
      <c r="E104" s="3"/>
      <c r="F104" s="177"/>
      <c r="G104" s="240"/>
      <c r="H104" s="240"/>
      <c r="I104" s="240"/>
      <c r="J104" s="178" t="s">
        <v>403</v>
      </c>
      <c r="L104" s="692"/>
      <c r="M104" s="692"/>
      <c r="N104" s="692"/>
      <c r="O104" s="692"/>
      <c r="P104" s="692"/>
      <c r="Q104" s="692"/>
      <c r="R104" s="692"/>
      <c r="S104" s="692"/>
      <c r="T104" s="692"/>
      <c r="U104" s="692"/>
      <c r="V104" s="692"/>
      <c r="W104" s="692"/>
      <c r="X104" s="692"/>
      <c r="Y104" s="692"/>
      <c r="Z104" s="692"/>
      <c r="AA104" s="692"/>
      <c r="AB104" s="692"/>
      <c r="AC104" s="692"/>
      <c r="AD104" s="692"/>
      <c r="AE104" s="692"/>
      <c r="AF104" s="692"/>
      <c r="AG104" s="692"/>
      <c r="AH104" s="692"/>
      <c r="AI104" s="692"/>
      <c r="AJ104" s="692"/>
      <c r="AK104" s="692"/>
      <c r="AL104" s="692"/>
      <c r="AM104" s="692"/>
      <c r="AN104" s="692"/>
      <c r="AO104" s="692"/>
      <c r="AP104" s="692"/>
      <c r="AQ104" s="692"/>
      <c r="AR104" s="692"/>
      <c r="AS104" s="692"/>
      <c r="AT104" s="692"/>
      <c r="AU104" s="692"/>
      <c r="AV104" s="692"/>
      <c r="AW104" s="692"/>
      <c r="AX104" s="692"/>
      <c r="AY104" s="692"/>
      <c r="AZ104" s="692"/>
      <c r="BA104" s="692"/>
      <c r="BB104" s="692"/>
      <c r="BC104" s="692"/>
      <c r="BD104" s="692"/>
      <c r="BE104" s="692"/>
      <c r="BF104" s="692"/>
      <c r="BG104" s="692"/>
      <c r="BH104" s="692"/>
      <c r="BI104" s="692"/>
      <c r="BJ104" s="692"/>
      <c r="BK104" s="692"/>
      <c r="BL104" s="692"/>
      <c r="BM104" s="692"/>
      <c r="BN104" s="692"/>
      <c r="BO104" s="690"/>
      <c r="BP104" s="690"/>
      <c r="BQ104" s="690"/>
      <c r="BR104" s="690"/>
      <c r="BS104" s="690"/>
      <c r="BT104" s="690"/>
    </row>
    <row r="105" spans="1:72" s="285" customFormat="1" ht="26.25" customHeight="1" x14ac:dyDescent="0.15">
      <c r="A105" s="466" t="s">
        <v>173</v>
      </c>
      <c r="B105" s="471" t="s">
        <v>404</v>
      </c>
      <c r="C105" s="472"/>
      <c r="D105" s="472" t="s">
        <v>405</v>
      </c>
      <c r="E105" s="472"/>
      <c r="F105" s="472"/>
      <c r="G105" s="472"/>
      <c r="H105" s="472"/>
      <c r="I105" s="602" t="s">
        <v>406</v>
      </c>
      <c r="J105" s="604" t="s">
        <v>407</v>
      </c>
      <c r="L105" s="692"/>
      <c r="M105" s="692"/>
      <c r="N105" s="692"/>
      <c r="O105" s="692"/>
      <c r="P105" s="692"/>
      <c r="Q105" s="692"/>
      <c r="R105" s="692"/>
      <c r="S105" s="692"/>
      <c r="T105" s="692"/>
      <c r="U105" s="692"/>
      <c r="V105" s="692"/>
      <c r="W105" s="692"/>
      <c r="X105" s="692"/>
      <c r="Y105" s="692"/>
      <c r="Z105" s="692"/>
      <c r="AA105" s="692"/>
      <c r="AB105" s="692"/>
      <c r="AC105" s="692"/>
      <c r="AD105" s="692"/>
      <c r="AE105" s="692"/>
      <c r="AF105" s="692"/>
      <c r="AG105" s="692"/>
      <c r="AH105" s="692"/>
      <c r="AI105" s="692"/>
      <c r="AJ105" s="692"/>
      <c r="AK105" s="692"/>
      <c r="AL105" s="692"/>
      <c r="AM105" s="692"/>
      <c r="AN105" s="692"/>
      <c r="AO105" s="692"/>
      <c r="AP105" s="692"/>
      <c r="AQ105" s="692"/>
      <c r="AR105" s="692"/>
      <c r="AS105" s="692"/>
      <c r="AT105" s="692"/>
      <c r="AU105" s="692"/>
      <c r="AV105" s="692"/>
      <c r="AW105" s="692"/>
      <c r="AX105" s="692"/>
      <c r="AY105" s="692"/>
      <c r="AZ105" s="692"/>
      <c r="BA105" s="692"/>
      <c r="BB105" s="692"/>
      <c r="BC105" s="692"/>
      <c r="BD105" s="692"/>
      <c r="BE105" s="692"/>
      <c r="BF105" s="692"/>
      <c r="BG105" s="692"/>
      <c r="BH105" s="692"/>
      <c r="BI105" s="692"/>
      <c r="BJ105" s="692"/>
      <c r="BK105" s="692"/>
      <c r="BL105" s="692"/>
      <c r="BM105" s="692"/>
      <c r="BN105" s="692"/>
      <c r="BO105" s="690"/>
      <c r="BP105" s="690"/>
      <c r="BQ105" s="690"/>
      <c r="BR105" s="690"/>
      <c r="BS105" s="690"/>
      <c r="BT105" s="690"/>
    </row>
    <row r="106" spans="1:72" s="285" customFormat="1" ht="26.25" customHeight="1" x14ac:dyDescent="0.15">
      <c r="A106" s="467"/>
      <c r="B106" s="44" t="s">
        <v>408</v>
      </c>
      <c r="C106" s="164" t="s">
        <v>51</v>
      </c>
      <c r="D106" s="287" t="s">
        <v>409</v>
      </c>
      <c r="E106" s="44" t="s">
        <v>410</v>
      </c>
      <c r="F106" s="44" t="s">
        <v>411</v>
      </c>
      <c r="G106" s="44" t="s">
        <v>412</v>
      </c>
      <c r="H106" s="44" t="s">
        <v>413</v>
      </c>
      <c r="I106" s="603"/>
      <c r="J106" s="605"/>
      <c r="L106" s="692"/>
      <c r="M106" s="692"/>
      <c r="N106" s="692"/>
      <c r="O106" s="692"/>
      <c r="P106" s="692"/>
      <c r="Q106" s="692"/>
      <c r="R106" s="692"/>
      <c r="S106" s="692"/>
      <c r="T106" s="692"/>
      <c r="U106" s="692"/>
      <c r="V106" s="692"/>
      <c r="W106" s="692"/>
      <c r="X106" s="692"/>
      <c r="Y106" s="692"/>
      <c r="Z106" s="692"/>
      <c r="AA106" s="692"/>
      <c r="AB106" s="692"/>
      <c r="AC106" s="692"/>
      <c r="AD106" s="692"/>
      <c r="AE106" s="692"/>
      <c r="AF106" s="692"/>
      <c r="AG106" s="692"/>
      <c r="AH106" s="692"/>
      <c r="AI106" s="692"/>
      <c r="AJ106" s="692"/>
      <c r="AK106" s="692"/>
      <c r="AL106" s="692"/>
      <c r="AM106" s="692"/>
      <c r="AN106" s="692"/>
      <c r="AO106" s="692"/>
      <c r="AP106" s="692"/>
      <c r="AQ106" s="692"/>
      <c r="AR106" s="692"/>
      <c r="AS106" s="692"/>
      <c r="AT106" s="692"/>
      <c r="AU106" s="692"/>
      <c r="AV106" s="692"/>
      <c r="AW106" s="692"/>
      <c r="AX106" s="692"/>
      <c r="AY106" s="692"/>
      <c r="AZ106" s="692"/>
      <c r="BA106" s="692"/>
      <c r="BB106" s="692"/>
      <c r="BC106" s="692"/>
      <c r="BD106" s="692"/>
      <c r="BE106" s="692"/>
      <c r="BF106" s="692"/>
      <c r="BG106" s="692"/>
      <c r="BH106" s="692"/>
      <c r="BI106" s="692"/>
      <c r="BJ106" s="692"/>
      <c r="BK106" s="692"/>
      <c r="BL106" s="692"/>
      <c r="BM106" s="692"/>
      <c r="BN106" s="692"/>
      <c r="BO106" s="690"/>
      <c r="BP106" s="690"/>
      <c r="BQ106" s="690"/>
      <c r="BR106" s="690"/>
      <c r="BS106" s="690"/>
      <c r="BT106" s="690"/>
    </row>
    <row r="107" spans="1:72" s="285" customFormat="1" ht="25.5" customHeight="1" x14ac:dyDescent="0.4">
      <c r="A107" s="47" t="s">
        <v>399</v>
      </c>
      <c r="B107" s="20">
        <v>567</v>
      </c>
      <c r="C107" s="288">
        <v>2285.7000000000003</v>
      </c>
      <c r="D107" s="20">
        <v>482</v>
      </c>
      <c r="E107" s="289">
        <v>49</v>
      </c>
      <c r="F107" s="289">
        <v>202</v>
      </c>
      <c r="G107" s="289">
        <v>199</v>
      </c>
      <c r="H107" s="289">
        <v>32</v>
      </c>
      <c r="I107" s="290">
        <v>85</v>
      </c>
      <c r="J107" s="780">
        <v>13.1</v>
      </c>
      <c r="L107" s="789"/>
      <c r="M107" s="789"/>
      <c r="N107" s="789"/>
      <c r="O107" s="789"/>
      <c r="P107" s="789"/>
      <c r="Q107" s="789"/>
      <c r="R107" s="789"/>
      <c r="S107" s="789"/>
      <c r="T107" s="789"/>
      <c r="U107" s="789"/>
      <c r="V107" s="789"/>
      <c r="W107" s="789"/>
      <c r="X107" s="789"/>
      <c r="Y107" s="789"/>
      <c r="Z107" s="789"/>
      <c r="AA107" s="789"/>
      <c r="AB107" s="789"/>
      <c r="AC107" s="789"/>
      <c r="AD107" s="789"/>
      <c r="AE107" s="789"/>
      <c r="AF107" s="789"/>
      <c r="AG107" s="789"/>
      <c r="AH107" s="789"/>
      <c r="AI107" s="789"/>
      <c r="AJ107" s="789"/>
      <c r="AK107" s="789"/>
      <c r="AL107" s="789"/>
      <c r="AM107" s="789"/>
      <c r="AN107" s="789"/>
      <c r="AO107" s="789"/>
      <c r="AP107" s="789"/>
      <c r="AQ107" s="789"/>
      <c r="AR107" s="789"/>
      <c r="AS107" s="789"/>
      <c r="AT107" s="789"/>
      <c r="AU107" s="789"/>
      <c r="AV107" s="789"/>
      <c r="AW107" s="789"/>
      <c r="AX107" s="789"/>
      <c r="AY107" s="789"/>
      <c r="AZ107" s="789"/>
      <c r="BA107" s="789"/>
      <c r="BB107" s="789"/>
      <c r="BC107" s="789"/>
      <c r="BD107" s="789"/>
      <c r="BE107" s="789"/>
      <c r="BF107" s="789"/>
      <c r="BG107" s="789"/>
      <c r="BH107" s="789"/>
      <c r="BI107" s="789"/>
      <c r="BJ107" s="789"/>
      <c r="BK107" s="789"/>
      <c r="BL107" s="789"/>
      <c r="BM107" s="789"/>
      <c r="BN107" s="789"/>
      <c r="BO107" s="690"/>
      <c r="BP107" s="690"/>
      <c r="BQ107" s="690"/>
      <c r="BR107" s="690"/>
      <c r="BS107" s="690"/>
      <c r="BT107" s="690"/>
    </row>
    <row r="108" spans="1:72" s="285" customFormat="1" ht="25.5" customHeight="1" x14ac:dyDescent="0.4">
      <c r="A108" s="47" t="s">
        <v>400</v>
      </c>
      <c r="B108" s="20">
        <v>135</v>
      </c>
      <c r="C108" s="288">
        <v>384.9</v>
      </c>
      <c r="D108" s="20">
        <v>122</v>
      </c>
      <c r="E108" s="289">
        <v>29</v>
      </c>
      <c r="F108" s="289">
        <v>29</v>
      </c>
      <c r="G108" s="289">
        <v>64</v>
      </c>
      <c r="H108" s="289">
        <v>0</v>
      </c>
      <c r="I108" s="290">
        <v>13</v>
      </c>
      <c r="J108" s="780">
        <v>0.7</v>
      </c>
      <c r="L108" s="789"/>
      <c r="M108" s="789"/>
      <c r="N108" s="789"/>
      <c r="O108" s="789"/>
      <c r="P108" s="789"/>
      <c r="Q108" s="789"/>
      <c r="R108" s="789"/>
      <c r="S108" s="789"/>
      <c r="T108" s="789"/>
      <c r="U108" s="789"/>
      <c r="V108" s="789"/>
      <c r="W108" s="789"/>
      <c r="X108" s="789"/>
      <c r="Y108" s="789"/>
      <c r="Z108" s="789"/>
      <c r="AA108" s="789"/>
      <c r="AB108" s="789"/>
      <c r="AC108" s="789"/>
      <c r="AD108" s="789"/>
      <c r="AE108" s="789"/>
      <c r="AF108" s="789"/>
      <c r="AG108" s="789"/>
      <c r="AH108" s="789"/>
      <c r="AI108" s="789"/>
      <c r="AJ108" s="789"/>
      <c r="AK108" s="789"/>
      <c r="AL108" s="789"/>
      <c r="AM108" s="789"/>
      <c r="AN108" s="789"/>
      <c r="AO108" s="789"/>
      <c r="AP108" s="789"/>
      <c r="AQ108" s="789"/>
      <c r="AR108" s="789"/>
      <c r="AS108" s="789"/>
      <c r="AT108" s="789"/>
      <c r="AU108" s="789"/>
      <c r="AV108" s="789"/>
      <c r="AW108" s="789"/>
      <c r="AX108" s="789"/>
      <c r="AY108" s="789"/>
      <c r="AZ108" s="789"/>
      <c r="BA108" s="789"/>
      <c r="BB108" s="789"/>
      <c r="BC108" s="789"/>
      <c r="BD108" s="789"/>
      <c r="BE108" s="789"/>
      <c r="BF108" s="789"/>
      <c r="BG108" s="789"/>
      <c r="BH108" s="789"/>
      <c r="BI108" s="789"/>
      <c r="BJ108" s="789"/>
      <c r="BK108" s="789"/>
      <c r="BL108" s="789"/>
      <c r="BM108" s="789"/>
      <c r="BN108" s="789"/>
      <c r="BO108" s="690"/>
      <c r="BP108" s="690"/>
      <c r="BQ108" s="690"/>
      <c r="BR108" s="690"/>
      <c r="BS108" s="690"/>
      <c r="BT108" s="690"/>
    </row>
    <row r="109" spans="1:72" s="285" customFormat="1" ht="25.5" customHeight="1" thickBot="1" x14ac:dyDescent="0.45">
      <c r="A109" s="62" t="s">
        <v>401</v>
      </c>
      <c r="B109" s="29">
        <v>709</v>
      </c>
      <c r="C109" s="299">
        <v>3543.7</v>
      </c>
      <c r="D109" s="29">
        <v>709</v>
      </c>
      <c r="E109" s="300">
        <v>181</v>
      </c>
      <c r="F109" s="300">
        <v>211</v>
      </c>
      <c r="G109" s="300">
        <v>181</v>
      </c>
      <c r="H109" s="300">
        <v>136</v>
      </c>
      <c r="I109" s="301">
        <v>0</v>
      </c>
      <c r="J109" s="785">
        <v>32.799999999999997</v>
      </c>
      <c r="L109" s="789"/>
      <c r="M109" s="789"/>
      <c r="N109" s="789"/>
      <c r="O109" s="789"/>
      <c r="P109" s="789"/>
      <c r="Q109" s="789"/>
      <c r="R109" s="789"/>
      <c r="S109" s="789"/>
      <c r="T109" s="789"/>
      <c r="U109" s="789"/>
      <c r="V109" s="789"/>
      <c r="W109" s="789"/>
      <c r="X109" s="789"/>
      <c r="Y109" s="789"/>
      <c r="Z109" s="789"/>
      <c r="AA109" s="789"/>
      <c r="AB109" s="789"/>
      <c r="AC109" s="789"/>
      <c r="AD109" s="789"/>
      <c r="AE109" s="789"/>
      <c r="AF109" s="789"/>
      <c r="AG109" s="789"/>
      <c r="AH109" s="789"/>
      <c r="AI109" s="789"/>
      <c r="AJ109" s="789"/>
      <c r="AK109" s="789"/>
      <c r="AL109" s="789"/>
      <c r="AM109" s="789"/>
      <c r="AN109" s="789"/>
      <c r="AO109" s="789"/>
      <c r="AP109" s="789"/>
      <c r="AQ109" s="789"/>
      <c r="AR109" s="789"/>
      <c r="AS109" s="789"/>
      <c r="AT109" s="789"/>
      <c r="AU109" s="789"/>
      <c r="AV109" s="789"/>
      <c r="AW109" s="789"/>
      <c r="AX109" s="789"/>
      <c r="AY109" s="789"/>
      <c r="AZ109" s="789"/>
      <c r="BA109" s="789"/>
      <c r="BB109" s="789"/>
      <c r="BC109" s="789"/>
      <c r="BD109" s="789"/>
      <c r="BE109" s="789"/>
      <c r="BF109" s="789"/>
      <c r="BG109" s="789"/>
      <c r="BH109" s="789"/>
      <c r="BI109" s="789"/>
      <c r="BJ109" s="789"/>
      <c r="BK109" s="789"/>
      <c r="BL109" s="789"/>
      <c r="BM109" s="789"/>
      <c r="BN109" s="789"/>
      <c r="BO109" s="690"/>
      <c r="BP109" s="690"/>
      <c r="BQ109" s="690"/>
      <c r="BR109" s="690"/>
      <c r="BS109" s="690"/>
      <c r="BT109" s="690"/>
    </row>
    <row r="110" spans="1:72" x14ac:dyDescent="0.15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690"/>
      <c r="M110" s="690"/>
      <c r="N110" s="690"/>
      <c r="O110" s="690"/>
      <c r="P110" s="690"/>
      <c r="Q110" s="690"/>
      <c r="R110" s="690"/>
      <c r="S110" s="690"/>
      <c r="T110" s="690"/>
      <c r="U110" s="690"/>
      <c r="V110" s="690"/>
      <c r="W110" s="690"/>
      <c r="X110" s="690"/>
      <c r="Y110" s="690"/>
      <c r="Z110" s="690"/>
      <c r="AA110" s="690"/>
      <c r="AB110" s="690"/>
      <c r="AC110" s="690"/>
      <c r="AD110" s="690"/>
      <c r="AE110" s="690"/>
      <c r="AF110" s="690"/>
      <c r="AG110" s="690"/>
      <c r="AH110" s="690"/>
      <c r="AI110" s="690"/>
      <c r="AJ110" s="690"/>
      <c r="AK110" s="690"/>
      <c r="AL110" s="690"/>
      <c r="AM110" s="690"/>
      <c r="AN110" s="690"/>
      <c r="AO110" s="690"/>
      <c r="AP110" s="690"/>
      <c r="AQ110" s="690"/>
      <c r="AR110" s="690"/>
      <c r="AS110" s="690"/>
      <c r="AT110" s="690"/>
      <c r="AU110" s="690"/>
      <c r="AV110" s="690"/>
      <c r="AW110" s="690"/>
      <c r="AX110" s="690"/>
      <c r="AY110" s="690"/>
      <c r="AZ110" s="690"/>
      <c r="BA110" s="690"/>
      <c r="BB110" s="690"/>
      <c r="BC110" s="690"/>
      <c r="BD110" s="690"/>
      <c r="BE110" s="690"/>
      <c r="BF110" s="690"/>
      <c r="BG110" s="690"/>
      <c r="BH110" s="690"/>
      <c r="BI110" s="690"/>
      <c r="BJ110" s="690"/>
      <c r="BK110" s="690"/>
      <c r="BL110" s="690"/>
      <c r="BM110" s="690"/>
      <c r="BN110" s="690"/>
      <c r="BO110" s="692"/>
      <c r="BP110" s="692"/>
      <c r="BQ110" s="692"/>
      <c r="BR110" s="692"/>
      <c r="BS110" s="692"/>
      <c r="BT110" s="692"/>
    </row>
    <row r="111" spans="1:72" x14ac:dyDescent="0.15">
      <c r="A111" s="285"/>
      <c r="B111" s="307"/>
      <c r="C111" s="307"/>
      <c r="D111" s="307"/>
      <c r="E111" s="307"/>
      <c r="F111" s="307"/>
      <c r="G111" s="307"/>
      <c r="H111" s="307"/>
      <c r="I111" s="307"/>
      <c r="J111" s="307"/>
      <c r="K111" s="285"/>
      <c r="L111" s="690"/>
      <c r="M111" s="690"/>
      <c r="N111" s="690"/>
      <c r="O111" s="690"/>
      <c r="P111" s="690"/>
      <c r="Q111" s="690"/>
      <c r="R111" s="690"/>
      <c r="S111" s="690"/>
      <c r="T111" s="690"/>
      <c r="U111" s="690"/>
      <c r="V111" s="690"/>
      <c r="W111" s="690"/>
      <c r="X111" s="690"/>
      <c r="Y111" s="690"/>
      <c r="Z111" s="690"/>
      <c r="AA111" s="690"/>
      <c r="AB111" s="690"/>
      <c r="AC111" s="690"/>
      <c r="AD111" s="690"/>
      <c r="AE111" s="690"/>
      <c r="AF111" s="690"/>
      <c r="AG111" s="690"/>
      <c r="AH111" s="690"/>
      <c r="AI111" s="690"/>
      <c r="AJ111" s="690"/>
      <c r="AK111" s="690"/>
      <c r="AL111" s="690"/>
      <c r="AM111" s="690"/>
      <c r="AN111" s="690"/>
      <c r="AO111" s="690"/>
      <c r="AP111" s="690"/>
      <c r="AQ111" s="690"/>
      <c r="AR111" s="690"/>
      <c r="AS111" s="690"/>
      <c r="AT111" s="690"/>
      <c r="AU111" s="690"/>
      <c r="AV111" s="690"/>
      <c r="AW111" s="690"/>
      <c r="AX111" s="690"/>
      <c r="AY111" s="690"/>
      <c r="AZ111" s="690"/>
      <c r="BA111" s="690"/>
      <c r="BB111" s="690"/>
      <c r="BC111" s="690"/>
      <c r="BD111" s="690"/>
      <c r="BE111" s="690"/>
      <c r="BF111" s="690"/>
      <c r="BG111" s="690"/>
      <c r="BH111" s="690"/>
      <c r="BI111" s="690"/>
      <c r="BJ111" s="690"/>
      <c r="BK111" s="690"/>
      <c r="BL111" s="690"/>
      <c r="BM111" s="690"/>
      <c r="BN111" s="690"/>
      <c r="BO111" s="692"/>
      <c r="BP111" s="692"/>
      <c r="BQ111" s="692"/>
      <c r="BR111" s="692"/>
      <c r="BS111" s="692"/>
      <c r="BT111" s="692"/>
    </row>
    <row r="112" spans="1:72" x14ac:dyDescent="0.15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690"/>
      <c r="M112" s="690"/>
      <c r="N112" s="690"/>
      <c r="O112" s="690"/>
      <c r="P112" s="690"/>
      <c r="Q112" s="690"/>
      <c r="R112" s="690"/>
      <c r="S112" s="690"/>
      <c r="T112" s="690"/>
      <c r="U112" s="690"/>
      <c r="V112" s="690"/>
      <c r="W112" s="690"/>
      <c r="X112" s="690"/>
      <c r="Y112" s="690"/>
      <c r="Z112" s="690"/>
      <c r="AA112" s="690"/>
      <c r="AB112" s="690"/>
      <c r="AC112" s="690"/>
      <c r="AD112" s="690"/>
      <c r="AE112" s="690"/>
      <c r="AF112" s="690"/>
      <c r="AG112" s="690"/>
      <c r="AH112" s="690"/>
      <c r="AI112" s="690"/>
      <c r="AJ112" s="690"/>
      <c r="AK112" s="690"/>
      <c r="AL112" s="690"/>
      <c r="AM112" s="690"/>
      <c r="AN112" s="690"/>
      <c r="AO112" s="690"/>
      <c r="AP112" s="690"/>
      <c r="AQ112" s="690"/>
      <c r="AR112" s="690"/>
      <c r="AS112" s="690"/>
      <c r="AT112" s="690"/>
      <c r="AU112" s="690"/>
      <c r="AV112" s="690"/>
      <c r="AW112" s="690"/>
      <c r="AX112" s="690"/>
      <c r="AY112" s="690"/>
      <c r="AZ112" s="690"/>
      <c r="BA112" s="690"/>
      <c r="BB112" s="690"/>
      <c r="BC112" s="690"/>
      <c r="BD112" s="690"/>
      <c r="BE112" s="690"/>
      <c r="BF112" s="690"/>
      <c r="BG112" s="690"/>
      <c r="BH112" s="690"/>
      <c r="BI112" s="690"/>
      <c r="BJ112" s="690"/>
      <c r="BK112" s="690"/>
      <c r="BL112" s="690"/>
      <c r="BM112" s="690"/>
      <c r="BN112" s="690"/>
      <c r="BO112" s="692"/>
      <c r="BP112" s="692"/>
      <c r="BQ112" s="692"/>
      <c r="BR112" s="692"/>
      <c r="BS112" s="692"/>
      <c r="BT112" s="692"/>
    </row>
    <row r="113" spans="1:72" x14ac:dyDescent="0.15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690"/>
      <c r="M113" s="690"/>
      <c r="N113" s="690"/>
      <c r="O113" s="690"/>
      <c r="P113" s="690"/>
      <c r="Q113" s="690"/>
      <c r="R113" s="690"/>
      <c r="S113" s="690"/>
      <c r="T113" s="690"/>
      <c r="U113" s="690"/>
      <c r="V113" s="690"/>
      <c r="W113" s="690"/>
      <c r="X113" s="690"/>
      <c r="Y113" s="690"/>
      <c r="Z113" s="690"/>
      <c r="AA113" s="690"/>
      <c r="AB113" s="690"/>
      <c r="AC113" s="690"/>
      <c r="AD113" s="690"/>
      <c r="AE113" s="690"/>
      <c r="AF113" s="690"/>
      <c r="AG113" s="690"/>
      <c r="AH113" s="690"/>
      <c r="AI113" s="690"/>
      <c r="AJ113" s="690"/>
      <c r="AK113" s="690"/>
      <c r="AL113" s="690"/>
      <c r="AM113" s="690"/>
      <c r="AN113" s="690"/>
      <c r="AO113" s="690"/>
      <c r="AP113" s="690"/>
      <c r="AQ113" s="690"/>
      <c r="AR113" s="690"/>
      <c r="AS113" s="690"/>
      <c r="AT113" s="690"/>
      <c r="AU113" s="690"/>
      <c r="AV113" s="690"/>
      <c r="AW113" s="690"/>
      <c r="AX113" s="690"/>
      <c r="AY113" s="690"/>
      <c r="AZ113" s="690"/>
      <c r="BA113" s="690"/>
      <c r="BB113" s="690"/>
      <c r="BC113" s="690"/>
      <c r="BD113" s="690"/>
      <c r="BE113" s="690"/>
      <c r="BF113" s="690"/>
      <c r="BG113" s="690"/>
      <c r="BH113" s="690"/>
      <c r="BI113" s="690"/>
      <c r="BJ113" s="690"/>
      <c r="BK113" s="690"/>
      <c r="BL113" s="690"/>
      <c r="BM113" s="690"/>
      <c r="BN113" s="690"/>
      <c r="BO113" s="692"/>
      <c r="BP113" s="692"/>
      <c r="BQ113" s="692"/>
      <c r="BR113" s="692"/>
      <c r="BS113" s="692"/>
      <c r="BT113" s="692"/>
    </row>
    <row r="114" spans="1:72" x14ac:dyDescent="0.15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690"/>
      <c r="M114" s="690"/>
      <c r="N114" s="690"/>
      <c r="O114" s="690"/>
      <c r="P114" s="690"/>
      <c r="Q114" s="690"/>
      <c r="R114" s="690"/>
      <c r="S114" s="690"/>
      <c r="T114" s="690"/>
      <c r="U114" s="690"/>
      <c r="V114" s="690"/>
      <c r="W114" s="690"/>
      <c r="X114" s="690"/>
      <c r="Y114" s="690"/>
      <c r="Z114" s="690"/>
      <c r="AA114" s="690"/>
      <c r="AB114" s="690"/>
      <c r="AC114" s="690"/>
      <c r="AD114" s="690"/>
      <c r="AE114" s="690"/>
      <c r="AF114" s="690"/>
      <c r="AG114" s="690"/>
      <c r="AH114" s="690"/>
      <c r="AI114" s="690"/>
      <c r="AJ114" s="690"/>
      <c r="AK114" s="690"/>
      <c r="AL114" s="690"/>
      <c r="AM114" s="690"/>
      <c r="AN114" s="690"/>
      <c r="AO114" s="690"/>
      <c r="AP114" s="690"/>
      <c r="AQ114" s="690"/>
      <c r="AR114" s="690"/>
      <c r="AS114" s="690"/>
      <c r="AT114" s="690"/>
      <c r="AU114" s="690"/>
      <c r="AV114" s="690"/>
      <c r="AW114" s="690"/>
      <c r="AX114" s="690"/>
      <c r="AY114" s="690"/>
      <c r="AZ114" s="690"/>
      <c r="BA114" s="690"/>
      <c r="BB114" s="690"/>
      <c r="BC114" s="690"/>
      <c r="BD114" s="690"/>
      <c r="BE114" s="690"/>
      <c r="BF114" s="690"/>
      <c r="BG114" s="690"/>
      <c r="BH114" s="690"/>
      <c r="BI114" s="690"/>
      <c r="BJ114" s="690"/>
      <c r="BK114" s="690"/>
      <c r="BL114" s="690"/>
      <c r="BM114" s="690"/>
      <c r="BN114" s="690"/>
      <c r="BO114" s="692"/>
      <c r="BP114" s="692"/>
      <c r="BQ114" s="692"/>
      <c r="BR114" s="692"/>
      <c r="BS114" s="692"/>
      <c r="BT114" s="692"/>
    </row>
    <row r="115" spans="1:72" x14ac:dyDescent="0.15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690"/>
      <c r="M115" s="690"/>
      <c r="N115" s="690"/>
      <c r="O115" s="690"/>
      <c r="P115" s="690"/>
      <c r="Q115" s="690"/>
      <c r="R115" s="690"/>
      <c r="S115" s="690"/>
      <c r="T115" s="690"/>
      <c r="U115" s="690"/>
      <c r="V115" s="690"/>
      <c r="W115" s="690"/>
      <c r="X115" s="690"/>
      <c r="Y115" s="690"/>
      <c r="Z115" s="690"/>
      <c r="AA115" s="690"/>
      <c r="AB115" s="690"/>
      <c r="AC115" s="690"/>
      <c r="AD115" s="690"/>
      <c r="AE115" s="690"/>
      <c r="AF115" s="690"/>
      <c r="AG115" s="690"/>
      <c r="AH115" s="690"/>
      <c r="AI115" s="690"/>
      <c r="AJ115" s="690"/>
      <c r="AK115" s="690"/>
      <c r="AL115" s="690"/>
      <c r="AM115" s="690"/>
      <c r="AN115" s="690"/>
      <c r="AO115" s="690"/>
      <c r="AP115" s="690"/>
      <c r="AQ115" s="690"/>
      <c r="AR115" s="690"/>
      <c r="AS115" s="690"/>
      <c r="AT115" s="690"/>
      <c r="AU115" s="690"/>
      <c r="AV115" s="690"/>
      <c r="AW115" s="690"/>
      <c r="AX115" s="690"/>
      <c r="AY115" s="690"/>
      <c r="AZ115" s="690"/>
      <c r="BA115" s="690"/>
      <c r="BB115" s="690"/>
      <c r="BC115" s="690"/>
      <c r="BD115" s="690"/>
      <c r="BE115" s="690"/>
      <c r="BF115" s="690"/>
      <c r="BG115" s="690"/>
      <c r="BH115" s="690"/>
      <c r="BI115" s="690"/>
      <c r="BJ115" s="690"/>
      <c r="BK115" s="690"/>
      <c r="BL115" s="690"/>
      <c r="BM115" s="690"/>
      <c r="BN115" s="690"/>
      <c r="BO115" s="692"/>
      <c r="BP115" s="692"/>
      <c r="BQ115" s="692"/>
      <c r="BR115" s="692"/>
      <c r="BS115" s="692"/>
      <c r="BT115" s="692"/>
    </row>
    <row r="116" spans="1:72" x14ac:dyDescent="0.15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5"/>
    </row>
    <row r="117" spans="1:72" x14ac:dyDescent="0.15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5"/>
      <c r="BE117" s="285"/>
      <c r="BF117" s="285"/>
      <c r="BG117" s="285"/>
      <c r="BH117" s="285"/>
      <c r="BI117" s="285"/>
      <c r="BJ117" s="285"/>
      <c r="BK117" s="285"/>
      <c r="BL117" s="285"/>
      <c r="BM117" s="285"/>
      <c r="BN117" s="285"/>
    </row>
    <row r="118" spans="1:72" x14ac:dyDescent="0.15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  <c r="BE118" s="285"/>
      <c r="BF118" s="285"/>
      <c r="BG118" s="285"/>
      <c r="BH118" s="285"/>
      <c r="BI118" s="285"/>
      <c r="BJ118" s="285"/>
      <c r="BK118" s="285"/>
      <c r="BL118" s="285"/>
      <c r="BM118" s="285"/>
      <c r="BN118" s="285"/>
    </row>
    <row r="119" spans="1:72" x14ac:dyDescent="0.15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  <c r="BD119" s="285"/>
      <c r="BE119" s="285"/>
      <c r="BF119" s="285"/>
      <c r="BG119" s="285"/>
      <c r="BH119" s="285"/>
      <c r="BI119" s="285"/>
      <c r="BJ119" s="285"/>
      <c r="BK119" s="285"/>
      <c r="BL119" s="285"/>
      <c r="BM119" s="285"/>
      <c r="BN119" s="285"/>
    </row>
    <row r="120" spans="1:72" x14ac:dyDescent="0.15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</row>
    <row r="121" spans="1:72" x14ac:dyDescent="0.15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</row>
    <row r="122" spans="1:72" x14ac:dyDescent="0.15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</row>
    <row r="123" spans="1:72" x14ac:dyDescent="0.15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</row>
    <row r="124" spans="1:72" x14ac:dyDescent="0.15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</row>
    <row r="125" spans="1:72" x14ac:dyDescent="0.15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</row>
    <row r="126" spans="1:72" x14ac:dyDescent="0.15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</row>
    <row r="127" spans="1:72" x14ac:dyDescent="0.15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</row>
    <row r="128" spans="1:72" x14ac:dyDescent="0.15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</row>
    <row r="129" spans="1:66" x14ac:dyDescent="0.15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5"/>
      <c r="BI129" s="285"/>
      <c r="BJ129" s="285"/>
      <c r="BK129" s="285"/>
      <c r="BL129" s="285"/>
      <c r="BM129" s="285"/>
      <c r="BN129" s="285"/>
    </row>
    <row r="130" spans="1:66" x14ac:dyDescent="0.15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</row>
    <row r="131" spans="1:66" x14ac:dyDescent="0.15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5"/>
      <c r="BF131" s="285"/>
      <c r="BG131" s="285"/>
      <c r="BH131" s="285"/>
      <c r="BI131" s="285"/>
      <c r="BJ131" s="285"/>
      <c r="BK131" s="285"/>
      <c r="BL131" s="285"/>
      <c r="BM131" s="285"/>
      <c r="BN131" s="285"/>
    </row>
    <row r="132" spans="1:66" x14ac:dyDescent="0.15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  <c r="BE132" s="285"/>
      <c r="BF132" s="285"/>
      <c r="BG132" s="285"/>
      <c r="BH132" s="285"/>
      <c r="BI132" s="285"/>
      <c r="BJ132" s="285"/>
      <c r="BK132" s="285"/>
      <c r="BL132" s="285"/>
      <c r="BM132" s="285"/>
      <c r="BN132" s="285"/>
    </row>
    <row r="133" spans="1:66" x14ac:dyDescent="0.15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  <c r="BE133" s="285"/>
      <c r="BF133" s="285"/>
      <c r="BG133" s="285"/>
      <c r="BH133" s="285"/>
      <c r="BI133" s="285"/>
      <c r="BJ133" s="285"/>
      <c r="BK133" s="285"/>
      <c r="BL133" s="285"/>
      <c r="BM133" s="285"/>
      <c r="BN133" s="285"/>
    </row>
    <row r="134" spans="1:66" x14ac:dyDescent="0.15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</row>
    <row r="135" spans="1:66" x14ac:dyDescent="0.15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</row>
    <row r="136" spans="1:66" x14ac:dyDescent="0.15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</row>
    <row r="137" spans="1:66" x14ac:dyDescent="0.15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5"/>
      <c r="BG137" s="285"/>
      <c r="BH137" s="285"/>
      <c r="BI137" s="285"/>
      <c r="BJ137" s="285"/>
      <c r="BK137" s="285"/>
      <c r="BL137" s="285"/>
      <c r="BM137" s="285"/>
      <c r="BN137" s="285"/>
    </row>
    <row r="138" spans="1:66" x14ac:dyDescent="0.15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5"/>
      <c r="BG138" s="285"/>
      <c r="BH138" s="285"/>
      <c r="BI138" s="285"/>
      <c r="BJ138" s="285"/>
      <c r="BK138" s="285"/>
      <c r="BL138" s="285"/>
      <c r="BM138" s="285"/>
      <c r="BN138" s="285"/>
    </row>
    <row r="139" spans="1:66" x14ac:dyDescent="0.15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</row>
    <row r="140" spans="1:66" x14ac:dyDescent="0.15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5"/>
      <c r="BG140" s="285"/>
      <c r="BH140" s="285"/>
      <c r="BI140" s="285"/>
      <c r="BJ140" s="285"/>
      <c r="BK140" s="285"/>
      <c r="BL140" s="285"/>
      <c r="BM140" s="285"/>
      <c r="BN140" s="285"/>
    </row>
    <row r="141" spans="1:66" x14ac:dyDescent="0.15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</row>
    <row r="142" spans="1:66" x14ac:dyDescent="0.15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</row>
    <row r="143" spans="1:66" x14ac:dyDescent="0.15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</row>
    <row r="144" spans="1:66" x14ac:dyDescent="0.15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</row>
    <row r="145" spans="1:66" x14ac:dyDescent="0.15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</row>
    <row r="146" spans="1:66" x14ac:dyDescent="0.15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  <c r="BE146" s="285"/>
      <c r="BF146" s="285"/>
      <c r="BG146" s="285"/>
      <c r="BH146" s="285"/>
      <c r="BI146" s="285"/>
      <c r="BJ146" s="285"/>
      <c r="BK146" s="285"/>
      <c r="BL146" s="285"/>
      <c r="BM146" s="285"/>
      <c r="BN146" s="285"/>
    </row>
    <row r="147" spans="1:66" x14ac:dyDescent="0.15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285"/>
      <c r="BN147" s="285"/>
    </row>
    <row r="148" spans="1:66" x14ac:dyDescent="0.15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5"/>
      <c r="BF148" s="285"/>
      <c r="BG148" s="285"/>
      <c r="BH148" s="285"/>
      <c r="BI148" s="285"/>
      <c r="BJ148" s="285"/>
      <c r="BK148" s="285"/>
      <c r="BL148" s="285"/>
      <c r="BM148" s="285"/>
      <c r="BN148" s="285"/>
    </row>
    <row r="149" spans="1:66" x14ac:dyDescent="0.15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5"/>
      <c r="BF149" s="285"/>
      <c r="BG149" s="285"/>
      <c r="BH149" s="285"/>
      <c r="BI149" s="285"/>
      <c r="BJ149" s="285"/>
      <c r="BK149" s="285"/>
      <c r="BL149" s="285"/>
      <c r="BM149" s="285"/>
      <c r="BN149" s="285"/>
    </row>
    <row r="150" spans="1:66" x14ac:dyDescent="0.15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5"/>
      <c r="BF150" s="285"/>
      <c r="BG150" s="285"/>
      <c r="BH150" s="285"/>
      <c r="BI150" s="285"/>
      <c r="BJ150" s="285"/>
      <c r="BK150" s="285"/>
      <c r="BL150" s="285"/>
      <c r="BM150" s="285"/>
      <c r="BN150" s="285"/>
    </row>
    <row r="151" spans="1:66" x14ac:dyDescent="0.15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  <c r="BE151" s="285"/>
      <c r="BF151" s="285"/>
      <c r="BG151" s="285"/>
      <c r="BH151" s="285"/>
      <c r="BI151" s="285"/>
      <c r="BJ151" s="285"/>
      <c r="BK151" s="285"/>
      <c r="BL151" s="285"/>
      <c r="BM151" s="285"/>
      <c r="BN151" s="285"/>
    </row>
    <row r="152" spans="1:66" x14ac:dyDescent="0.15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</row>
    <row r="153" spans="1:66" x14ac:dyDescent="0.15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</row>
    <row r="154" spans="1:66" x14ac:dyDescent="0.15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</row>
    <row r="155" spans="1:66" x14ac:dyDescent="0.15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</row>
    <row r="156" spans="1:66" x14ac:dyDescent="0.15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</row>
    <row r="157" spans="1:66" x14ac:dyDescent="0.15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</row>
    <row r="158" spans="1:66" x14ac:dyDescent="0.15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</row>
    <row r="159" spans="1:66" x14ac:dyDescent="0.15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</row>
    <row r="160" spans="1:66" x14ac:dyDescent="0.15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</row>
    <row r="161" spans="1:66" x14ac:dyDescent="0.15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</row>
    <row r="162" spans="1:66" x14ac:dyDescent="0.15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</row>
    <row r="163" spans="1:66" x14ac:dyDescent="0.15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5"/>
      <c r="AU163" s="285"/>
      <c r="AV163" s="285"/>
      <c r="AW163" s="285"/>
      <c r="AX163" s="285"/>
      <c r="AY163" s="285"/>
      <c r="AZ163" s="285"/>
      <c r="BA163" s="285"/>
      <c r="BB163" s="285"/>
      <c r="BC163" s="285"/>
      <c r="BD163" s="285"/>
      <c r="BE163" s="285"/>
      <c r="BF163" s="285"/>
      <c r="BG163" s="285"/>
      <c r="BH163" s="285"/>
      <c r="BI163" s="285"/>
      <c r="BJ163" s="285"/>
      <c r="BK163" s="285"/>
      <c r="BL163" s="285"/>
      <c r="BM163" s="285"/>
      <c r="BN163" s="285"/>
    </row>
    <row r="164" spans="1:66" x14ac:dyDescent="0.15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  <c r="BE164" s="285"/>
      <c r="BF164" s="285"/>
      <c r="BG164" s="285"/>
      <c r="BH164" s="285"/>
      <c r="BI164" s="285"/>
      <c r="BJ164" s="285"/>
      <c r="BK164" s="285"/>
      <c r="BL164" s="285"/>
      <c r="BM164" s="285"/>
      <c r="BN164" s="285"/>
    </row>
    <row r="165" spans="1:66" x14ac:dyDescent="0.15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  <c r="BE165" s="285"/>
      <c r="BF165" s="285"/>
      <c r="BG165" s="285"/>
      <c r="BH165" s="285"/>
      <c r="BI165" s="285"/>
      <c r="BJ165" s="285"/>
      <c r="BK165" s="285"/>
      <c r="BL165" s="285"/>
      <c r="BM165" s="285"/>
      <c r="BN165" s="285"/>
    </row>
    <row r="166" spans="1:66" x14ac:dyDescent="0.15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  <c r="BE166" s="285"/>
      <c r="BF166" s="285"/>
      <c r="BG166" s="285"/>
      <c r="BH166" s="285"/>
      <c r="BI166" s="285"/>
      <c r="BJ166" s="285"/>
      <c r="BK166" s="285"/>
      <c r="BL166" s="285"/>
      <c r="BM166" s="285"/>
      <c r="BN166" s="285"/>
    </row>
    <row r="167" spans="1:66" x14ac:dyDescent="0.15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5"/>
      <c r="AV167" s="285"/>
      <c r="AW167" s="285"/>
      <c r="AX167" s="285"/>
      <c r="AY167" s="285"/>
      <c r="AZ167" s="285"/>
      <c r="BA167" s="285"/>
      <c r="BB167" s="285"/>
      <c r="BC167" s="285"/>
      <c r="BD167" s="285"/>
      <c r="BE167" s="285"/>
      <c r="BF167" s="285"/>
      <c r="BG167" s="285"/>
      <c r="BH167" s="285"/>
      <c r="BI167" s="285"/>
      <c r="BJ167" s="285"/>
      <c r="BK167" s="285"/>
      <c r="BL167" s="285"/>
      <c r="BM167" s="285"/>
      <c r="BN167" s="285"/>
    </row>
    <row r="168" spans="1:66" x14ac:dyDescent="0.15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85"/>
      <c r="BB168" s="285"/>
      <c r="BC168" s="285"/>
      <c r="BD168" s="285"/>
      <c r="BE168" s="285"/>
      <c r="BF168" s="285"/>
      <c r="BG168" s="285"/>
      <c r="BH168" s="285"/>
      <c r="BI168" s="285"/>
      <c r="BJ168" s="285"/>
      <c r="BK168" s="285"/>
      <c r="BL168" s="285"/>
      <c r="BM168" s="285"/>
      <c r="BN168" s="285"/>
    </row>
    <row r="169" spans="1:66" x14ac:dyDescent="0.15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5"/>
      <c r="AU169" s="285"/>
      <c r="AV169" s="285"/>
      <c r="AW169" s="285"/>
      <c r="AX169" s="285"/>
      <c r="AY169" s="285"/>
      <c r="AZ169" s="285"/>
      <c r="BA169" s="285"/>
      <c r="BB169" s="285"/>
      <c r="BC169" s="285"/>
      <c r="BD169" s="285"/>
      <c r="BE169" s="285"/>
      <c r="BF169" s="285"/>
      <c r="BG169" s="285"/>
      <c r="BH169" s="285"/>
      <c r="BI169" s="285"/>
      <c r="BJ169" s="285"/>
      <c r="BK169" s="285"/>
      <c r="BL169" s="285"/>
      <c r="BM169" s="285"/>
      <c r="BN169" s="285"/>
    </row>
    <row r="170" spans="1:66" x14ac:dyDescent="0.15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5"/>
      <c r="AU170" s="285"/>
      <c r="AV170" s="285"/>
      <c r="AW170" s="285"/>
      <c r="AX170" s="285"/>
      <c r="AY170" s="285"/>
      <c r="AZ170" s="285"/>
      <c r="BA170" s="285"/>
      <c r="BB170" s="285"/>
      <c r="BC170" s="285"/>
      <c r="BD170" s="285"/>
      <c r="BE170" s="285"/>
      <c r="BF170" s="285"/>
      <c r="BG170" s="285"/>
      <c r="BH170" s="285"/>
      <c r="BI170" s="285"/>
      <c r="BJ170" s="285"/>
      <c r="BK170" s="285"/>
      <c r="BL170" s="285"/>
      <c r="BM170" s="285"/>
      <c r="BN170" s="285"/>
    </row>
    <row r="171" spans="1:66" x14ac:dyDescent="0.15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85"/>
      <c r="BB171" s="285"/>
      <c r="BC171" s="285"/>
      <c r="BD171" s="285"/>
      <c r="BE171" s="285"/>
      <c r="BF171" s="285"/>
      <c r="BG171" s="285"/>
      <c r="BH171" s="285"/>
      <c r="BI171" s="285"/>
      <c r="BJ171" s="285"/>
      <c r="BK171" s="285"/>
      <c r="BL171" s="285"/>
      <c r="BM171" s="285"/>
      <c r="BN171" s="285"/>
    </row>
    <row r="172" spans="1:66" x14ac:dyDescent="0.15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  <c r="BE172" s="285"/>
      <c r="BF172" s="285"/>
      <c r="BG172" s="285"/>
      <c r="BH172" s="285"/>
      <c r="BI172" s="285"/>
      <c r="BJ172" s="285"/>
      <c r="BK172" s="285"/>
      <c r="BL172" s="285"/>
      <c r="BM172" s="285"/>
      <c r="BN172" s="285"/>
    </row>
    <row r="173" spans="1:66" x14ac:dyDescent="0.15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5"/>
      <c r="AU173" s="285"/>
      <c r="AV173" s="285"/>
      <c r="AW173" s="285"/>
      <c r="AX173" s="285"/>
      <c r="AY173" s="285"/>
      <c r="AZ173" s="285"/>
      <c r="BA173" s="285"/>
      <c r="BB173" s="285"/>
      <c r="BC173" s="285"/>
      <c r="BD173" s="285"/>
      <c r="BE173" s="285"/>
      <c r="BF173" s="285"/>
      <c r="BG173" s="285"/>
      <c r="BH173" s="285"/>
      <c r="BI173" s="285"/>
      <c r="BJ173" s="285"/>
      <c r="BK173" s="285"/>
      <c r="BL173" s="285"/>
      <c r="BM173" s="285"/>
      <c r="BN173" s="285"/>
    </row>
    <row r="174" spans="1:66" x14ac:dyDescent="0.15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  <c r="BE174" s="285"/>
      <c r="BF174" s="285"/>
      <c r="BG174" s="285"/>
      <c r="BH174" s="285"/>
      <c r="BI174" s="285"/>
      <c r="BJ174" s="285"/>
      <c r="BK174" s="285"/>
      <c r="BL174" s="285"/>
      <c r="BM174" s="285"/>
      <c r="BN174" s="285"/>
    </row>
    <row r="175" spans="1:66" x14ac:dyDescent="0.15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  <c r="AL175" s="285"/>
      <c r="AM175" s="285"/>
      <c r="AN175" s="285"/>
      <c r="AO175" s="285"/>
      <c r="AP175" s="285"/>
      <c r="AQ175" s="285"/>
      <c r="AR175" s="285"/>
      <c r="AS175" s="285"/>
      <c r="AT175" s="285"/>
      <c r="AU175" s="285"/>
      <c r="AV175" s="285"/>
      <c r="AW175" s="285"/>
      <c r="AX175" s="285"/>
      <c r="AY175" s="285"/>
      <c r="AZ175" s="285"/>
      <c r="BA175" s="285"/>
      <c r="BB175" s="285"/>
      <c r="BC175" s="285"/>
      <c r="BD175" s="285"/>
      <c r="BE175" s="285"/>
      <c r="BF175" s="285"/>
      <c r="BG175" s="285"/>
      <c r="BH175" s="285"/>
      <c r="BI175" s="285"/>
      <c r="BJ175" s="285"/>
      <c r="BK175" s="285"/>
      <c r="BL175" s="285"/>
      <c r="BM175" s="285"/>
      <c r="BN175" s="285"/>
    </row>
    <row r="176" spans="1:66" x14ac:dyDescent="0.15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</row>
    <row r="177" spans="1:66" x14ac:dyDescent="0.15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5"/>
      <c r="BG177" s="285"/>
      <c r="BH177" s="285"/>
      <c r="BI177" s="285"/>
      <c r="BJ177" s="285"/>
      <c r="BK177" s="285"/>
      <c r="BL177" s="285"/>
      <c r="BM177" s="285"/>
      <c r="BN177" s="285"/>
    </row>
    <row r="178" spans="1:66" x14ac:dyDescent="0.15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5"/>
      <c r="BG178" s="285"/>
      <c r="BH178" s="285"/>
      <c r="BI178" s="285"/>
      <c r="BJ178" s="285"/>
      <c r="BK178" s="285"/>
      <c r="BL178" s="285"/>
      <c r="BM178" s="285"/>
      <c r="BN178" s="285"/>
    </row>
    <row r="179" spans="1:66" x14ac:dyDescent="0.15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  <c r="BI179" s="285"/>
      <c r="BJ179" s="285"/>
      <c r="BK179" s="285"/>
      <c r="BL179" s="285"/>
      <c r="BM179" s="285"/>
      <c r="BN179" s="285"/>
    </row>
    <row r="180" spans="1:66" x14ac:dyDescent="0.15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  <c r="BI180" s="285"/>
      <c r="BJ180" s="285"/>
      <c r="BK180" s="285"/>
      <c r="BL180" s="285"/>
      <c r="BM180" s="285"/>
      <c r="BN180" s="285"/>
    </row>
    <row r="181" spans="1:66" x14ac:dyDescent="0.15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</row>
    <row r="182" spans="1:66" x14ac:dyDescent="0.15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</row>
    <row r="183" spans="1:66" x14ac:dyDescent="0.15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5"/>
    </row>
    <row r="184" spans="1:66" x14ac:dyDescent="0.15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  <c r="BE184" s="285"/>
      <c r="BF184" s="285"/>
      <c r="BG184" s="285"/>
      <c r="BH184" s="285"/>
      <c r="BI184" s="285"/>
      <c r="BJ184" s="285"/>
      <c r="BK184" s="285"/>
      <c r="BL184" s="285"/>
      <c r="BM184" s="285"/>
      <c r="BN184" s="285"/>
    </row>
    <row r="185" spans="1:66" x14ac:dyDescent="0.15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</row>
    <row r="186" spans="1:66" x14ac:dyDescent="0.15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</row>
    <row r="187" spans="1:66" x14ac:dyDescent="0.15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  <c r="BE187" s="285"/>
      <c r="BF187" s="285"/>
      <c r="BG187" s="285"/>
      <c r="BH187" s="285"/>
      <c r="BI187" s="285"/>
      <c r="BJ187" s="285"/>
      <c r="BK187" s="285"/>
      <c r="BL187" s="285"/>
      <c r="BM187" s="285"/>
      <c r="BN187" s="285"/>
    </row>
    <row r="188" spans="1:66" x14ac:dyDescent="0.15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285"/>
      <c r="AS188" s="285"/>
      <c r="AT188" s="285"/>
      <c r="AU188" s="285"/>
      <c r="AV188" s="285"/>
      <c r="AW188" s="285"/>
      <c r="AX188" s="285"/>
      <c r="AY188" s="285"/>
      <c r="AZ188" s="285"/>
      <c r="BA188" s="285"/>
      <c r="BB188" s="285"/>
      <c r="BC188" s="285"/>
      <c r="BD188" s="285"/>
      <c r="BE188" s="285"/>
      <c r="BF188" s="285"/>
      <c r="BG188" s="285"/>
      <c r="BH188" s="285"/>
      <c r="BI188" s="285"/>
      <c r="BJ188" s="285"/>
      <c r="BK188" s="285"/>
      <c r="BL188" s="285"/>
      <c r="BM188" s="285"/>
      <c r="BN188" s="285"/>
    </row>
    <row r="189" spans="1:66" x14ac:dyDescent="0.15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5"/>
      <c r="BG189" s="285"/>
      <c r="BH189" s="285"/>
      <c r="BI189" s="285"/>
      <c r="BJ189" s="285"/>
      <c r="BK189" s="285"/>
      <c r="BL189" s="285"/>
      <c r="BM189" s="285"/>
      <c r="BN189" s="285"/>
    </row>
    <row r="190" spans="1:66" x14ac:dyDescent="0.15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  <c r="AL190" s="285"/>
      <c r="AM190" s="285"/>
      <c r="AN190" s="285"/>
      <c r="AO190" s="285"/>
      <c r="AP190" s="285"/>
      <c r="AQ190" s="285"/>
      <c r="AR190" s="285"/>
      <c r="AS190" s="285"/>
      <c r="AT190" s="285"/>
      <c r="AU190" s="285"/>
      <c r="AV190" s="285"/>
      <c r="AW190" s="285"/>
      <c r="AX190" s="285"/>
      <c r="AY190" s="285"/>
      <c r="AZ190" s="285"/>
      <c r="BA190" s="285"/>
      <c r="BB190" s="285"/>
      <c r="BC190" s="285"/>
      <c r="BD190" s="285"/>
      <c r="BE190" s="285"/>
      <c r="BF190" s="285"/>
      <c r="BG190" s="285"/>
      <c r="BH190" s="285"/>
      <c r="BI190" s="285"/>
      <c r="BJ190" s="285"/>
      <c r="BK190" s="285"/>
      <c r="BL190" s="285"/>
      <c r="BM190" s="285"/>
      <c r="BN190" s="285"/>
    </row>
    <row r="191" spans="1:66" x14ac:dyDescent="0.15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  <c r="AW191" s="285"/>
      <c r="AX191" s="285"/>
      <c r="AY191" s="285"/>
      <c r="AZ191" s="285"/>
      <c r="BA191" s="285"/>
      <c r="BB191" s="285"/>
      <c r="BC191" s="285"/>
      <c r="BD191" s="285"/>
      <c r="BE191" s="285"/>
      <c r="BF191" s="285"/>
      <c r="BG191" s="285"/>
      <c r="BH191" s="285"/>
      <c r="BI191" s="285"/>
      <c r="BJ191" s="285"/>
      <c r="BK191" s="285"/>
      <c r="BL191" s="285"/>
      <c r="BM191" s="285"/>
      <c r="BN191" s="285"/>
    </row>
    <row r="192" spans="1:66" x14ac:dyDescent="0.15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5"/>
      <c r="BH192" s="285"/>
      <c r="BI192" s="285"/>
      <c r="BJ192" s="285"/>
      <c r="BK192" s="285"/>
      <c r="BL192" s="285"/>
      <c r="BM192" s="285"/>
      <c r="BN192" s="285"/>
    </row>
    <row r="193" spans="1:66" x14ac:dyDescent="0.15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  <c r="BE193" s="285"/>
      <c r="BF193" s="285"/>
      <c r="BG193" s="285"/>
      <c r="BH193" s="285"/>
      <c r="BI193" s="285"/>
      <c r="BJ193" s="285"/>
      <c r="BK193" s="285"/>
      <c r="BL193" s="285"/>
      <c r="BM193" s="285"/>
      <c r="BN193" s="285"/>
    </row>
    <row r="194" spans="1:66" x14ac:dyDescent="0.15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5"/>
      <c r="BI194" s="285"/>
      <c r="BJ194" s="285"/>
      <c r="BK194" s="285"/>
      <c r="BL194" s="285"/>
      <c r="BM194" s="285"/>
      <c r="BN194" s="285"/>
    </row>
    <row r="195" spans="1:66" x14ac:dyDescent="0.15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  <c r="BE195" s="285"/>
      <c r="BF195" s="285"/>
      <c r="BG195" s="285"/>
      <c r="BH195" s="285"/>
      <c r="BI195" s="285"/>
      <c r="BJ195" s="285"/>
      <c r="BK195" s="285"/>
      <c r="BL195" s="285"/>
      <c r="BM195" s="285"/>
      <c r="BN195" s="285"/>
    </row>
    <row r="196" spans="1:66" x14ac:dyDescent="0.15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5"/>
      <c r="AS196" s="285"/>
      <c r="AT196" s="285"/>
      <c r="AU196" s="285"/>
      <c r="AV196" s="285"/>
      <c r="AW196" s="285"/>
      <c r="AX196" s="285"/>
      <c r="AY196" s="285"/>
      <c r="AZ196" s="285"/>
      <c r="BA196" s="285"/>
      <c r="BB196" s="285"/>
      <c r="BC196" s="285"/>
      <c r="BD196" s="285"/>
      <c r="BE196" s="285"/>
      <c r="BF196" s="285"/>
      <c r="BG196" s="285"/>
      <c r="BH196" s="285"/>
      <c r="BI196" s="285"/>
      <c r="BJ196" s="285"/>
      <c r="BK196" s="285"/>
      <c r="BL196" s="285"/>
      <c r="BM196" s="285"/>
      <c r="BN196" s="285"/>
    </row>
    <row r="197" spans="1:66" x14ac:dyDescent="0.15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5"/>
      <c r="AR197" s="285"/>
      <c r="AS197" s="285"/>
      <c r="AT197" s="285"/>
      <c r="AU197" s="285"/>
      <c r="AV197" s="285"/>
      <c r="AW197" s="285"/>
      <c r="AX197" s="285"/>
      <c r="AY197" s="285"/>
      <c r="AZ197" s="285"/>
      <c r="BA197" s="285"/>
      <c r="BB197" s="285"/>
      <c r="BC197" s="285"/>
      <c r="BD197" s="285"/>
      <c r="BE197" s="285"/>
      <c r="BF197" s="285"/>
      <c r="BG197" s="285"/>
      <c r="BH197" s="285"/>
      <c r="BI197" s="285"/>
      <c r="BJ197" s="285"/>
      <c r="BK197" s="285"/>
      <c r="BL197" s="285"/>
      <c r="BM197" s="285"/>
      <c r="BN197" s="285"/>
    </row>
    <row r="198" spans="1:66" x14ac:dyDescent="0.15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  <c r="BE198" s="285"/>
      <c r="BF198" s="285"/>
      <c r="BG198" s="285"/>
      <c r="BH198" s="285"/>
      <c r="BI198" s="285"/>
      <c r="BJ198" s="285"/>
      <c r="BK198" s="285"/>
      <c r="BL198" s="285"/>
      <c r="BM198" s="285"/>
      <c r="BN198" s="285"/>
    </row>
    <row r="199" spans="1:66" x14ac:dyDescent="0.15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  <c r="AL199" s="285"/>
      <c r="AM199" s="285"/>
      <c r="AN199" s="285"/>
      <c r="AO199" s="285"/>
      <c r="AP199" s="285"/>
      <c r="AQ199" s="285"/>
      <c r="AR199" s="285"/>
      <c r="AS199" s="285"/>
      <c r="AT199" s="285"/>
      <c r="AU199" s="285"/>
      <c r="AV199" s="285"/>
      <c r="AW199" s="285"/>
      <c r="AX199" s="285"/>
      <c r="AY199" s="285"/>
      <c r="AZ199" s="285"/>
      <c r="BA199" s="285"/>
      <c r="BB199" s="285"/>
      <c r="BC199" s="285"/>
      <c r="BD199" s="285"/>
      <c r="BE199" s="285"/>
      <c r="BF199" s="285"/>
      <c r="BG199" s="285"/>
      <c r="BH199" s="285"/>
      <c r="BI199" s="285"/>
      <c r="BJ199" s="285"/>
      <c r="BK199" s="285"/>
      <c r="BL199" s="285"/>
      <c r="BM199" s="285"/>
      <c r="BN199" s="285"/>
    </row>
    <row r="200" spans="1:66" x14ac:dyDescent="0.15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5"/>
      <c r="BF200" s="285"/>
      <c r="BG200" s="285"/>
      <c r="BH200" s="285"/>
      <c r="BI200" s="285"/>
      <c r="BJ200" s="285"/>
      <c r="BK200" s="285"/>
      <c r="BL200" s="285"/>
      <c r="BM200" s="285"/>
      <c r="BN200" s="285"/>
    </row>
    <row r="201" spans="1:66" x14ac:dyDescent="0.15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5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  <c r="BE201" s="285"/>
      <c r="BF201" s="285"/>
      <c r="BG201" s="285"/>
      <c r="BH201" s="285"/>
      <c r="BI201" s="285"/>
      <c r="BJ201" s="285"/>
      <c r="BK201" s="285"/>
      <c r="BL201" s="285"/>
      <c r="BM201" s="285"/>
      <c r="BN201" s="285"/>
    </row>
    <row r="202" spans="1:66" x14ac:dyDescent="0.15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  <c r="AL202" s="285"/>
      <c r="AM202" s="285"/>
      <c r="AN202" s="285"/>
      <c r="AO202" s="285"/>
      <c r="AP202" s="285"/>
      <c r="AQ202" s="285"/>
      <c r="AR202" s="285"/>
      <c r="AS202" s="285"/>
      <c r="AT202" s="285"/>
      <c r="AU202" s="285"/>
      <c r="AV202" s="285"/>
      <c r="AW202" s="285"/>
      <c r="AX202" s="285"/>
      <c r="AY202" s="285"/>
      <c r="AZ202" s="285"/>
      <c r="BA202" s="285"/>
      <c r="BB202" s="285"/>
      <c r="BC202" s="285"/>
      <c r="BD202" s="285"/>
      <c r="BE202" s="285"/>
      <c r="BF202" s="285"/>
      <c r="BG202" s="285"/>
      <c r="BH202" s="285"/>
      <c r="BI202" s="285"/>
      <c r="BJ202" s="285"/>
      <c r="BK202" s="285"/>
      <c r="BL202" s="285"/>
      <c r="BM202" s="285"/>
      <c r="BN202" s="285"/>
    </row>
    <row r="203" spans="1:66" x14ac:dyDescent="0.15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5"/>
      <c r="AO203" s="285"/>
      <c r="AP203" s="285"/>
      <c r="AQ203" s="285"/>
      <c r="AR203" s="285"/>
      <c r="AS203" s="285"/>
      <c r="AT203" s="285"/>
      <c r="AU203" s="285"/>
      <c r="AV203" s="285"/>
      <c r="AW203" s="285"/>
      <c r="AX203" s="285"/>
      <c r="AY203" s="285"/>
      <c r="AZ203" s="285"/>
      <c r="BA203" s="285"/>
      <c r="BB203" s="285"/>
      <c r="BC203" s="285"/>
      <c r="BD203" s="285"/>
      <c r="BE203" s="285"/>
      <c r="BF203" s="285"/>
      <c r="BG203" s="285"/>
      <c r="BH203" s="285"/>
      <c r="BI203" s="285"/>
      <c r="BJ203" s="285"/>
      <c r="BK203" s="285"/>
      <c r="BL203" s="285"/>
      <c r="BM203" s="285"/>
      <c r="BN203" s="285"/>
    </row>
    <row r="204" spans="1:66" x14ac:dyDescent="0.15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  <c r="AL204" s="285"/>
      <c r="AM204" s="285"/>
      <c r="AN204" s="285"/>
      <c r="AO204" s="285"/>
      <c r="AP204" s="285"/>
      <c r="AQ204" s="285"/>
      <c r="AR204" s="285"/>
      <c r="AS204" s="285"/>
      <c r="AT204" s="285"/>
      <c r="AU204" s="285"/>
      <c r="AV204" s="285"/>
      <c r="AW204" s="285"/>
      <c r="AX204" s="285"/>
      <c r="AY204" s="285"/>
      <c r="AZ204" s="285"/>
      <c r="BA204" s="285"/>
      <c r="BB204" s="285"/>
      <c r="BC204" s="285"/>
      <c r="BD204" s="285"/>
      <c r="BE204" s="285"/>
      <c r="BF204" s="285"/>
      <c r="BG204" s="285"/>
      <c r="BH204" s="285"/>
      <c r="BI204" s="285"/>
      <c r="BJ204" s="285"/>
      <c r="BK204" s="285"/>
      <c r="BL204" s="285"/>
      <c r="BM204" s="285"/>
      <c r="BN204" s="285"/>
    </row>
    <row r="205" spans="1:66" x14ac:dyDescent="0.15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  <c r="AL205" s="285"/>
      <c r="AM205" s="285"/>
      <c r="AN205" s="285"/>
      <c r="AO205" s="285"/>
      <c r="AP205" s="285"/>
      <c r="AQ205" s="285"/>
      <c r="AR205" s="285"/>
      <c r="AS205" s="285"/>
      <c r="AT205" s="285"/>
      <c r="AU205" s="285"/>
      <c r="AV205" s="285"/>
      <c r="AW205" s="285"/>
      <c r="AX205" s="285"/>
      <c r="AY205" s="285"/>
      <c r="AZ205" s="285"/>
      <c r="BA205" s="285"/>
      <c r="BB205" s="285"/>
      <c r="BC205" s="285"/>
      <c r="BD205" s="285"/>
      <c r="BE205" s="285"/>
      <c r="BF205" s="285"/>
      <c r="BG205" s="285"/>
      <c r="BH205" s="285"/>
      <c r="BI205" s="285"/>
      <c r="BJ205" s="285"/>
      <c r="BK205" s="285"/>
      <c r="BL205" s="285"/>
      <c r="BM205" s="285"/>
      <c r="BN205" s="285"/>
    </row>
    <row r="206" spans="1:66" x14ac:dyDescent="0.15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  <c r="AL206" s="285"/>
      <c r="AM206" s="285"/>
      <c r="AN206" s="285"/>
      <c r="AO206" s="285"/>
      <c r="AP206" s="285"/>
      <c r="AQ206" s="285"/>
      <c r="AR206" s="285"/>
      <c r="AS206" s="285"/>
      <c r="AT206" s="285"/>
      <c r="AU206" s="285"/>
      <c r="AV206" s="285"/>
      <c r="AW206" s="285"/>
      <c r="AX206" s="285"/>
      <c r="AY206" s="285"/>
      <c r="AZ206" s="285"/>
      <c r="BA206" s="285"/>
      <c r="BB206" s="285"/>
      <c r="BC206" s="285"/>
      <c r="BD206" s="285"/>
      <c r="BE206" s="285"/>
      <c r="BF206" s="285"/>
      <c r="BG206" s="285"/>
      <c r="BH206" s="285"/>
      <c r="BI206" s="285"/>
      <c r="BJ206" s="285"/>
      <c r="BK206" s="285"/>
      <c r="BL206" s="285"/>
      <c r="BM206" s="285"/>
      <c r="BN206" s="285"/>
    </row>
    <row r="207" spans="1:66" x14ac:dyDescent="0.15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  <c r="AL207" s="285"/>
      <c r="AM207" s="285"/>
      <c r="AN207" s="285"/>
      <c r="AO207" s="285"/>
      <c r="AP207" s="285"/>
      <c r="AQ207" s="285"/>
      <c r="AR207" s="285"/>
      <c r="AS207" s="285"/>
      <c r="AT207" s="285"/>
      <c r="AU207" s="285"/>
      <c r="AV207" s="285"/>
      <c r="AW207" s="285"/>
      <c r="AX207" s="285"/>
      <c r="AY207" s="285"/>
      <c r="AZ207" s="285"/>
      <c r="BA207" s="285"/>
      <c r="BB207" s="285"/>
      <c r="BC207" s="285"/>
      <c r="BD207" s="285"/>
      <c r="BE207" s="285"/>
      <c r="BF207" s="285"/>
      <c r="BG207" s="285"/>
      <c r="BH207" s="285"/>
      <c r="BI207" s="285"/>
      <c r="BJ207" s="285"/>
      <c r="BK207" s="285"/>
      <c r="BL207" s="285"/>
      <c r="BM207" s="285"/>
      <c r="BN207" s="285"/>
    </row>
    <row r="208" spans="1:66" x14ac:dyDescent="0.15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  <c r="AM208" s="285"/>
      <c r="AN208" s="285"/>
      <c r="AO208" s="285"/>
      <c r="AP208" s="285"/>
      <c r="AQ208" s="285"/>
      <c r="AR208" s="285"/>
      <c r="AS208" s="285"/>
      <c r="AT208" s="285"/>
      <c r="AU208" s="285"/>
      <c r="AV208" s="285"/>
      <c r="AW208" s="285"/>
      <c r="AX208" s="285"/>
      <c r="AY208" s="285"/>
      <c r="AZ208" s="285"/>
      <c r="BA208" s="285"/>
      <c r="BB208" s="285"/>
      <c r="BC208" s="285"/>
      <c r="BD208" s="285"/>
      <c r="BE208" s="285"/>
      <c r="BF208" s="285"/>
      <c r="BG208" s="285"/>
      <c r="BH208" s="285"/>
      <c r="BI208" s="285"/>
      <c r="BJ208" s="285"/>
      <c r="BK208" s="285"/>
      <c r="BL208" s="285"/>
      <c r="BM208" s="285"/>
      <c r="BN208" s="285"/>
    </row>
    <row r="209" spans="1:66" x14ac:dyDescent="0.15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  <c r="AL209" s="285"/>
      <c r="AM209" s="285"/>
      <c r="AN209" s="285"/>
      <c r="AO209" s="285"/>
      <c r="AP209" s="285"/>
      <c r="AQ209" s="285"/>
      <c r="AR209" s="285"/>
      <c r="AS209" s="285"/>
      <c r="AT209" s="285"/>
      <c r="AU209" s="285"/>
      <c r="AV209" s="285"/>
      <c r="AW209" s="285"/>
      <c r="AX209" s="285"/>
      <c r="AY209" s="285"/>
      <c r="AZ209" s="285"/>
      <c r="BA209" s="285"/>
      <c r="BB209" s="285"/>
      <c r="BC209" s="285"/>
      <c r="BD209" s="285"/>
      <c r="BE209" s="285"/>
      <c r="BF209" s="285"/>
      <c r="BG209" s="285"/>
      <c r="BH209" s="285"/>
      <c r="BI209" s="285"/>
      <c r="BJ209" s="285"/>
      <c r="BK209" s="285"/>
      <c r="BL209" s="285"/>
      <c r="BM209" s="285"/>
      <c r="BN209" s="285"/>
    </row>
    <row r="210" spans="1:66" x14ac:dyDescent="0.15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  <c r="AL210" s="285"/>
      <c r="AM210" s="285"/>
      <c r="AN210" s="285"/>
      <c r="AO210" s="285"/>
      <c r="AP210" s="285"/>
      <c r="AQ210" s="285"/>
      <c r="AR210" s="285"/>
      <c r="AS210" s="285"/>
      <c r="AT210" s="285"/>
      <c r="AU210" s="285"/>
      <c r="AV210" s="285"/>
      <c r="AW210" s="285"/>
      <c r="AX210" s="285"/>
      <c r="AY210" s="285"/>
      <c r="AZ210" s="285"/>
      <c r="BA210" s="285"/>
      <c r="BB210" s="285"/>
      <c r="BC210" s="285"/>
      <c r="BD210" s="285"/>
      <c r="BE210" s="285"/>
      <c r="BF210" s="285"/>
      <c r="BG210" s="285"/>
      <c r="BH210" s="285"/>
      <c r="BI210" s="285"/>
      <c r="BJ210" s="285"/>
      <c r="BK210" s="285"/>
      <c r="BL210" s="285"/>
      <c r="BM210" s="285"/>
      <c r="BN210" s="285"/>
    </row>
    <row r="211" spans="1:66" x14ac:dyDescent="0.15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  <c r="AL211" s="285"/>
      <c r="AM211" s="285"/>
      <c r="AN211" s="285"/>
      <c r="AO211" s="285"/>
      <c r="AP211" s="285"/>
      <c r="AQ211" s="285"/>
      <c r="AR211" s="285"/>
      <c r="AS211" s="285"/>
      <c r="AT211" s="285"/>
      <c r="AU211" s="285"/>
      <c r="AV211" s="285"/>
      <c r="AW211" s="285"/>
      <c r="AX211" s="285"/>
      <c r="AY211" s="285"/>
      <c r="AZ211" s="285"/>
      <c r="BA211" s="285"/>
      <c r="BB211" s="285"/>
      <c r="BC211" s="285"/>
      <c r="BD211" s="285"/>
      <c r="BE211" s="285"/>
      <c r="BF211" s="285"/>
      <c r="BG211" s="285"/>
      <c r="BH211" s="285"/>
      <c r="BI211" s="285"/>
      <c r="BJ211" s="285"/>
      <c r="BK211" s="285"/>
      <c r="BL211" s="285"/>
      <c r="BM211" s="285"/>
      <c r="BN211" s="285"/>
    </row>
    <row r="212" spans="1:66" x14ac:dyDescent="0.15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  <c r="AL212" s="285"/>
      <c r="AM212" s="285"/>
      <c r="AN212" s="285"/>
      <c r="AO212" s="285"/>
      <c r="AP212" s="285"/>
      <c r="AQ212" s="285"/>
      <c r="AR212" s="285"/>
      <c r="AS212" s="285"/>
      <c r="AT212" s="285"/>
      <c r="AU212" s="285"/>
      <c r="AV212" s="285"/>
      <c r="AW212" s="285"/>
      <c r="AX212" s="285"/>
      <c r="AY212" s="285"/>
      <c r="AZ212" s="285"/>
      <c r="BA212" s="285"/>
      <c r="BB212" s="285"/>
      <c r="BC212" s="285"/>
      <c r="BD212" s="285"/>
      <c r="BE212" s="285"/>
      <c r="BF212" s="285"/>
      <c r="BG212" s="285"/>
      <c r="BH212" s="285"/>
      <c r="BI212" s="285"/>
      <c r="BJ212" s="285"/>
      <c r="BK212" s="285"/>
      <c r="BL212" s="285"/>
      <c r="BM212" s="285"/>
      <c r="BN212" s="285"/>
    </row>
    <row r="213" spans="1:66" x14ac:dyDescent="0.15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  <c r="AF213" s="285"/>
      <c r="AG213" s="285"/>
      <c r="AH213" s="285"/>
      <c r="AI213" s="285"/>
      <c r="AJ213" s="285"/>
      <c r="AK213" s="285"/>
      <c r="AL213" s="285"/>
      <c r="AM213" s="285"/>
      <c r="AN213" s="285"/>
      <c r="AO213" s="285"/>
      <c r="AP213" s="285"/>
      <c r="AQ213" s="285"/>
      <c r="AR213" s="285"/>
      <c r="AS213" s="285"/>
      <c r="AT213" s="285"/>
      <c r="AU213" s="285"/>
      <c r="AV213" s="285"/>
      <c r="AW213" s="285"/>
      <c r="AX213" s="285"/>
      <c r="AY213" s="285"/>
      <c r="AZ213" s="285"/>
      <c r="BA213" s="285"/>
      <c r="BB213" s="285"/>
      <c r="BC213" s="285"/>
      <c r="BD213" s="285"/>
      <c r="BE213" s="285"/>
      <c r="BF213" s="285"/>
      <c r="BG213" s="285"/>
      <c r="BH213" s="285"/>
      <c r="BI213" s="285"/>
      <c r="BJ213" s="285"/>
      <c r="BK213" s="285"/>
      <c r="BL213" s="285"/>
      <c r="BM213" s="285"/>
      <c r="BN213" s="285"/>
    </row>
    <row r="214" spans="1:66" x14ac:dyDescent="0.15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5"/>
      <c r="AK214" s="285"/>
      <c r="AL214" s="285"/>
      <c r="AM214" s="285"/>
      <c r="AN214" s="285"/>
      <c r="AO214" s="285"/>
      <c r="AP214" s="285"/>
      <c r="AQ214" s="285"/>
      <c r="AR214" s="285"/>
      <c r="AS214" s="285"/>
      <c r="AT214" s="285"/>
      <c r="AU214" s="285"/>
      <c r="AV214" s="285"/>
      <c r="AW214" s="285"/>
      <c r="AX214" s="285"/>
      <c r="AY214" s="285"/>
      <c r="AZ214" s="285"/>
      <c r="BA214" s="285"/>
      <c r="BB214" s="285"/>
      <c r="BC214" s="285"/>
      <c r="BD214" s="285"/>
      <c r="BE214" s="285"/>
      <c r="BF214" s="285"/>
      <c r="BG214" s="285"/>
      <c r="BH214" s="285"/>
      <c r="BI214" s="285"/>
      <c r="BJ214" s="285"/>
      <c r="BK214" s="285"/>
      <c r="BL214" s="285"/>
      <c r="BM214" s="285"/>
      <c r="BN214" s="285"/>
    </row>
    <row r="215" spans="1:66" x14ac:dyDescent="0.15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  <c r="AL215" s="285"/>
      <c r="AM215" s="285"/>
      <c r="AN215" s="285"/>
      <c r="AO215" s="285"/>
      <c r="AP215" s="285"/>
      <c r="AQ215" s="285"/>
      <c r="AR215" s="285"/>
      <c r="AS215" s="285"/>
      <c r="AT215" s="285"/>
      <c r="AU215" s="285"/>
      <c r="AV215" s="285"/>
      <c r="AW215" s="285"/>
      <c r="AX215" s="285"/>
      <c r="AY215" s="285"/>
      <c r="AZ215" s="285"/>
      <c r="BA215" s="285"/>
      <c r="BB215" s="285"/>
      <c r="BC215" s="285"/>
      <c r="BD215" s="285"/>
      <c r="BE215" s="285"/>
      <c r="BF215" s="285"/>
      <c r="BG215" s="285"/>
      <c r="BH215" s="285"/>
      <c r="BI215" s="285"/>
      <c r="BJ215" s="285"/>
      <c r="BK215" s="285"/>
      <c r="BL215" s="285"/>
      <c r="BM215" s="285"/>
      <c r="BN215" s="285"/>
    </row>
    <row r="216" spans="1:66" x14ac:dyDescent="0.15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  <c r="AM216" s="285"/>
      <c r="AN216" s="285"/>
      <c r="AO216" s="285"/>
      <c r="AP216" s="285"/>
      <c r="AQ216" s="285"/>
      <c r="AR216" s="285"/>
      <c r="AS216" s="285"/>
      <c r="AT216" s="285"/>
      <c r="AU216" s="285"/>
      <c r="AV216" s="285"/>
      <c r="AW216" s="285"/>
      <c r="AX216" s="285"/>
      <c r="AY216" s="285"/>
      <c r="AZ216" s="285"/>
      <c r="BA216" s="285"/>
      <c r="BB216" s="285"/>
      <c r="BC216" s="285"/>
      <c r="BD216" s="285"/>
      <c r="BE216" s="285"/>
      <c r="BF216" s="285"/>
      <c r="BG216" s="285"/>
      <c r="BH216" s="285"/>
      <c r="BI216" s="285"/>
      <c r="BJ216" s="285"/>
      <c r="BK216" s="285"/>
      <c r="BL216" s="285"/>
      <c r="BM216" s="285"/>
      <c r="BN216" s="285"/>
    </row>
    <row r="217" spans="1:66" x14ac:dyDescent="0.15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  <c r="AM217" s="285"/>
      <c r="AN217" s="285"/>
      <c r="AO217" s="285"/>
      <c r="AP217" s="285"/>
      <c r="AQ217" s="285"/>
      <c r="AR217" s="285"/>
      <c r="AS217" s="285"/>
      <c r="AT217" s="285"/>
      <c r="AU217" s="285"/>
      <c r="AV217" s="285"/>
      <c r="AW217" s="285"/>
      <c r="AX217" s="285"/>
      <c r="AY217" s="285"/>
      <c r="AZ217" s="285"/>
      <c r="BA217" s="285"/>
      <c r="BB217" s="285"/>
      <c r="BC217" s="285"/>
      <c r="BD217" s="285"/>
      <c r="BE217" s="285"/>
      <c r="BF217" s="285"/>
      <c r="BG217" s="285"/>
      <c r="BH217" s="285"/>
      <c r="BI217" s="285"/>
      <c r="BJ217" s="285"/>
      <c r="BK217" s="285"/>
      <c r="BL217" s="285"/>
      <c r="BM217" s="285"/>
      <c r="BN217" s="285"/>
    </row>
    <row r="218" spans="1:66" x14ac:dyDescent="0.15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  <c r="AM218" s="285"/>
      <c r="AN218" s="285"/>
      <c r="AO218" s="285"/>
      <c r="AP218" s="285"/>
      <c r="AQ218" s="285"/>
      <c r="AR218" s="285"/>
      <c r="AS218" s="285"/>
      <c r="AT218" s="285"/>
      <c r="AU218" s="285"/>
      <c r="AV218" s="285"/>
      <c r="AW218" s="285"/>
      <c r="AX218" s="285"/>
      <c r="AY218" s="285"/>
      <c r="AZ218" s="285"/>
      <c r="BA218" s="285"/>
      <c r="BB218" s="285"/>
      <c r="BC218" s="285"/>
      <c r="BD218" s="285"/>
      <c r="BE218" s="285"/>
      <c r="BF218" s="285"/>
      <c r="BG218" s="285"/>
      <c r="BH218" s="285"/>
      <c r="BI218" s="285"/>
      <c r="BJ218" s="285"/>
      <c r="BK218" s="285"/>
      <c r="BL218" s="285"/>
      <c r="BM218" s="285"/>
      <c r="BN218" s="285"/>
    </row>
    <row r="219" spans="1:66" x14ac:dyDescent="0.15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  <c r="AM219" s="285"/>
      <c r="AN219" s="285"/>
      <c r="AO219" s="285"/>
      <c r="AP219" s="285"/>
      <c r="AQ219" s="285"/>
      <c r="AR219" s="285"/>
      <c r="AS219" s="285"/>
      <c r="AT219" s="285"/>
      <c r="AU219" s="285"/>
      <c r="AV219" s="285"/>
      <c r="AW219" s="285"/>
      <c r="AX219" s="285"/>
      <c r="AY219" s="285"/>
      <c r="AZ219" s="285"/>
      <c r="BA219" s="285"/>
      <c r="BB219" s="285"/>
      <c r="BC219" s="285"/>
      <c r="BD219" s="285"/>
      <c r="BE219" s="285"/>
      <c r="BF219" s="285"/>
      <c r="BG219" s="285"/>
      <c r="BH219" s="285"/>
      <c r="BI219" s="285"/>
      <c r="BJ219" s="285"/>
      <c r="BK219" s="285"/>
      <c r="BL219" s="285"/>
      <c r="BM219" s="285"/>
      <c r="BN219" s="285"/>
    </row>
    <row r="220" spans="1:66" x14ac:dyDescent="0.15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  <c r="AM220" s="285"/>
      <c r="AN220" s="285"/>
      <c r="AO220" s="285"/>
      <c r="AP220" s="285"/>
      <c r="AQ220" s="285"/>
      <c r="AR220" s="285"/>
      <c r="AS220" s="285"/>
      <c r="AT220" s="285"/>
      <c r="AU220" s="285"/>
      <c r="AV220" s="285"/>
      <c r="AW220" s="285"/>
      <c r="AX220" s="285"/>
      <c r="AY220" s="285"/>
      <c r="AZ220" s="285"/>
      <c r="BA220" s="285"/>
      <c r="BB220" s="285"/>
      <c r="BC220" s="285"/>
      <c r="BD220" s="285"/>
      <c r="BE220" s="285"/>
      <c r="BF220" s="285"/>
      <c r="BG220" s="285"/>
      <c r="BH220" s="285"/>
      <c r="BI220" s="285"/>
      <c r="BJ220" s="285"/>
      <c r="BK220" s="285"/>
      <c r="BL220" s="285"/>
      <c r="BM220" s="285"/>
      <c r="BN220" s="285"/>
    </row>
    <row r="221" spans="1:66" x14ac:dyDescent="0.15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  <c r="AM221" s="285"/>
      <c r="AN221" s="285"/>
      <c r="AO221" s="285"/>
      <c r="AP221" s="285"/>
      <c r="AQ221" s="285"/>
      <c r="AR221" s="285"/>
      <c r="AS221" s="285"/>
      <c r="AT221" s="285"/>
      <c r="AU221" s="285"/>
      <c r="AV221" s="285"/>
      <c r="AW221" s="285"/>
      <c r="AX221" s="285"/>
      <c r="AY221" s="285"/>
      <c r="AZ221" s="285"/>
      <c r="BA221" s="285"/>
      <c r="BB221" s="285"/>
      <c r="BC221" s="285"/>
      <c r="BD221" s="285"/>
      <c r="BE221" s="285"/>
      <c r="BF221" s="285"/>
      <c r="BG221" s="285"/>
      <c r="BH221" s="285"/>
      <c r="BI221" s="285"/>
      <c r="BJ221" s="285"/>
      <c r="BK221" s="285"/>
      <c r="BL221" s="285"/>
      <c r="BM221" s="285"/>
      <c r="BN221" s="285"/>
    </row>
    <row r="222" spans="1:66" x14ac:dyDescent="0.15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  <c r="AL222" s="285"/>
      <c r="AM222" s="285"/>
      <c r="AN222" s="285"/>
      <c r="AO222" s="285"/>
      <c r="AP222" s="285"/>
      <c r="AQ222" s="285"/>
      <c r="AR222" s="285"/>
      <c r="AS222" s="285"/>
      <c r="AT222" s="285"/>
      <c r="AU222" s="285"/>
      <c r="AV222" s="285"/>
      <c r="AW222" s="285"/>
      <c r="AX222" s="285"/>
      <c r="AY222" s="285"/>
      <c r="AZ222" s="285"/>
      <c r="BA222" s="285"/>
      <c r="BB222" s="285"/>
      <c r="BC222" s="285"/>
      <c r="BD222" s="285"/>
      <c r="BE222" s="285"/>
      <c r="BF222" s="285"/>
      <c r="BG222" s="285"/>
      <c r="BH222" s="285"/>
      <c r="BI222" s="285"/>
      <c r="BJ222" s="285"/>
      <c r="BK222" s="285"/>
      <c r="BL222" s="285"/>
      <c r="BM222" s="285"/>
      <c r="BN222" s="285"/>
    </row>
    <row r="223" spans="1:66" x14ac:dyDescent="0.15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5"/>
      <c r="AS223" s="285"/>
      <c r="AT223" s="285"/>
      <c r="AU223" s="285"/>
      <c r="AV223" s="285"/>
      <c r="AW223" s="285"/>
      <c r="AX223" s="285"/>
      <c r="AY223" s="285"/>
      <c r="AZ223" s="285"/>
      <c r="BA223" s="285"/>
      <c r="BB223" s="285"/>
      <c r="BC223" s="285"/>
      <c r="BD223" s="285"/>
      <c r="BE223" s="285"/>
      <c r="BF223" s="285"/>
      <c r="BG223" s="285"/>
      <c r="BH223" s="285"/>
      <c r="BI223" s="285"/>
      <c r="BJ223" s="285"/>
      <c r="BK223" s="285"/>
      <c r="BL223" s="285"/>
      <c r="BM223" s="285"/>
      <c r="BN223" s="285"/>
    </row>
    <row r="224" spans="1:66" x14ac:dyDescent="0.15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  <c r="AM224" s="285"/>
      <c r="AN224" s="285"/>
      <c r="AO224" s="285"/>
      <c r="AP224" s="285"/>
      <c r="AQ224" s="285"/>
      <c r="AR224" s="285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5"/>
      <c r="BC224" s="285"/>
      <c r="BD224" s="285"/>
      <c r="BE224" s="285"/>
      <c r="BF224" s="285"/>
      <c r="BG224" s="285"/>
      <c r="BH224" s="285"/>
      <c r="BI224" s="285"/>
      <c r="BJ224" s="285"/>
      <c r="BK224" s="285"/>
      <c r="BL224" s="285"/>
      <c r="BM224" s="285"/>
      <c r="BN224" s="285"/>
    </row>
    <row r="225" spans="1:66" x14ac:dyDescent="0.15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  <c r="AL225" s="285"/>
      <c r="AM225" s="285"/>
      <c r="AN225" s="285"/>
      <c r="AO225" s="285"/>
      <c r="AP225" s="285"/>
      <c r="AQ225" s="285"/>
      <c r="AR225" s="285"/>
      <c r="AS225" s="285"/>
      <c r="AT225" s="285"/>
      <c r="AU225" s="285"/>
      <c r="AV225" s="285"/>
      <c r="AW225" s="285"/>
      <c r="AX225" s="285"/>
      <c r="AY225" s="285"/>
      <c r="AZ225" s="285"/>
      <c r="BA225" s="285"/>
      <c r="BB225" s="285"/>
      <c r="BC225" s="285"/>
      <c r="BD225" s="285"/>
      <c r="BE225" s="285"/>
      <c r="BF225" s="285"/>
      <c r="BG225" s="285"/>
      <c r="BH225" s="285"/>
      <c r="BI225" s="285"/>
      <c r="BJ225" s="285"/>
      <c r="BK225" s="285"/>
      <c r="BL225" s="285"/>
      <c r="BM225" s="285"/>
      <c r="BN225" s="285"/>
    </row>
    <row r="226" spans="1:66" x14ac:dyDescent="0.15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85"/>
      <c r="AN226" s="285"/>
      <c r="AO226" s="285"/>
      <c r="AP226" s="285"/>
      <c r="AQ226" s="285"/>
      <c r="AR226" s="285"/>
      <c r="AS226" s="285"/>
      <c r="AT226" s="285"/>
      <c r="AU226" s="285"/>
      <c r="AV226" s="285"/>
      <c r="AW226" s="285"/>
      <c r="AX226" s="285"/>
      <c r="AY226" s="285"/>
      <c r="AZ226" s="285"/>
      <c r="BA226" s="285"/>
      <c r="BB226" s="285"/>
      <c r="BC226" s="285"/>
      <c r="BD226" s="285"/>
      <c r="BE226" s="285"/>
      <c r="BF226" s="285"/>
      <c r="BG226" s="285"/>
      <c r="BH226" s="285"/>
      <c r="BI226" s="285"/>
      <c r="BJ226" s="285"/>
      <c r="BK226" s="285"/>
      <c r="BL226" s="285"/>
      <c r="BM226" s="285"/>
      <c r="BN226" s="285"/>
    </row>
    <row r="227" spans="1:66" x14ac:dyDescent="0.15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5"/>
      <c r="AO227" s="285"/>
      <c r="AP227" s="285"/>
      <c r="AQ227" s="285"/>
      <c r="AR227" s="285"/>
      <c r="AS227" s="285"/>
      <c r="AT227" s="285"/>
      <c r="AU227" s="285"/>
      <c r="AV227" s="285"/>
      <c r="AW227" s="285"/>
      <c r="AX227" s="285"/>
      <c r="AY227" s="285"/>
      <c r="AZ227" s="285"/>
      <c r="BA227" s="285"/>
      <c r="BB227" s="285"/>
      <c r="BC227" s="285"/>
      <c r="BD227" s="285"/>
      <c r="BE227" s="285"/>
      <c r="BF227" s="285"/>
      <c r="BG227" s="285"/>
      <c r="BH227" s="285"/>
      <c r="BI227" s="285"/>
      <c r="BJ227" s="285"/>
      <c r="BK227" s="285"/>
      <c r="BL227" s="285"/>
      <c r="BM227" s="285"/>
      <c r="BN227" s="285"/>
    </row>
    <row r="228" spans="1:66" x14ac:dyDescent="0.15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  <c r="AL228" s="285"/>
      <c r="AM228" s="285"/>
      <c r="AN228" s="285"/>
      <c r="AO228" s="285"/>
      <c r="AP228" s="285"/>
      <c r="AQ228" s="285"/>
      <c r="AR228" s="285"/>
      <c r="AS228" s="285"/>
      <c r="AT228" s="285"/>
      <c r="AU228" s="285"/>
      <c r="AV228" s="285"/>
      <c r="AW228" s="285"/>
      <c r="AX228" s="285"/>
      <c r="AY228" s="285"/>
      <c r="AZ228" s="285"/>
      <c r="BA228" s="285"/>
      <c r="BB228" s="285"/>
      <c r="BC228" s="285"/>
      <c r="BD228" s="285"/>
      <c r="BE228" s="285"/>
      <c r="BF228" s="285"/>
      <c r="BG228" s="285"/>
      <c r="BH228" s="285"/>
      <c r="BI228" s="285"/>
      <c r="BJ228" s="285"/>
      <c r="BK228" s="285"/>
      <c r="BL228" s="285"/>
      <c r="BM228" s="285"/>
      <c r="BN228" s="285"/>
    </row>
    <row r="229" spans="1:66" x14ac:dyDescent="0.15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  <c r="AL229" s="285"/>
      <c r="AM229" s="285"/>
      <c r="AN229" s="285"/>
      <c r="AO229" s="285"/>
      <c r="AP229" s="285"/>
      <c r="AQ229" s="285"/>
      <c r="AR229" s="285"/>
      <c r="AS229" s="285"/>
      <c r="AT229" s="285"/>
      <c r="AU229" s="285"/>
      <c r="AV229" s="285"/>
      <c r="AW229" s="285"/>
      <c r="AX229" s="285"/>
      <c r="AY229" s="285"/>
      <c r="AZ229" s="285"/>
      <c r="BA229" s="285"/>
      <c r="BB229" s="285"/>
      <c r="BC229" s="285"/>
      <c r="BD229" s="285"/>
      <c r="BE229" s="285"/>
      <c r="BF229" s="285"/>
      <c r="BG229" s="285"/>
      <c r="BH229" s="285"/>
      <c r="BI229" s="285"/>
      <c r="BJ229" s="285"/>
      <c r="BK229" s="285"/>
      <c r="BL229" s="285"/>
      <c r="BM229" s="285"/>
      <c r="BN229" s="285"/>
    </row>
    <row r="230" spans="1:66" x14ac:dyDescent="0.15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  <c r="AM230" s="285"/>
      <c r="AN230" s="285"/>
      <c r="AO230" s="285"/>
      <c r="AP230" s="285"/>
      <c r="AQ230" s="285"/>
      <c r="AR230" s="285"/>
      <c r="AS230" s="285"/>
      <c r="AT230" s="285"/>
      <c r="AU230" s="285"/>
      <c r="AV230" s="285"/>
      <c r="AW230" s="285"/>
      <c r="AX230" s="285"/>
      <c r="AY230" s="285"/>
      <c r="AZ230" s="285"/>
      <c r="BA230" s="285"/>
      <c r="BB230" s="285"/>
      <c r="BC230" s="285"/>
      <c r="BD230" s="285"/>
      <c r="BE230" s="285"/>
      <c r="BF230" s="285"/>
      <c r="BG230" s="285"/>
      <c r="BH230" s="285"/>
      <c r="BI230" s="285"/>
      <c r="BJ230" s="285"/>
      <c r="BK230" s="285"/>
      <c r="BL230" s="285"/>
      <c r="BM230" s="285"/>
      <c r="BN230" s="285"/>
    </row>
    <row r="231" spans="1:66" x14ac:dyDescent="0.15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  <c r="AL231" s="285"/>
      <c r="AM231" s="285"/>
      <c r="AN231" s="285"/>
      <c r="AO231" s="285"/>
      <c r="AP231" s="285"/>
      <c r="AQ231" s="285"/>
      <c r="AR231" s="285"/>
      <c r="AS231" s="285"/>
      <c r="AT231" s="285"/>
      <c r="AU231" s="285"/>
      <c r="AV231" s="285"/>
      <c r="AW231" s="285"/>
      <c r="AX231" s="285"/>
      <c r="AY231" s="285"/>
      <c r="AZ231" s="285"/>
      <c r="BA231" s="285"/>
      <c r="BB231" s="285"/>
      <c r="BC231" s="285"/>
      <c r="BD231" s="285"/>
      <c r="BE231" s="285"/>
      <c r="BF231" s="285"/>
      <c r="BG231" s="285"/>
      <c r="BH231" s="285"/>
      <c r="BI231" s="285"/>
      <c r="BJ231" s="285"/>
      <c r="BK231" s="285"/>
      <c r="BL231" s="285"/>
      <c r="BM231" s="285"/>
      <c r="BN231" s="285"/>
    </row>
    <row r="232" spans="1:66" x14ac:dyDescent="0.15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  <c r="AM232" s="285"/>
      <c r="AN232" s="285"/>
      <c r="AO232" s="285"/>
      <c r="AP232" s="285"/>
      <c r="AQ232" s="285"/>
      <c r="AR232" s="285"/>
      <c r="AS232" s="285"/>
      <c r="AT232" s="285"/>
      <c r="AU232" s="285"/>
      <c r="AV232" s="285"/>
      <c r="AW232" s="285"/>
      <c r="AX232" s="285"/>
      <c r="AY232" s="285"/>
      <c r="AZ232" s="285"/>
      <c r="BA232" s="285"/>
      <c r="BB232" s="285"/>
      <c r="BC232" s="285"/>
      <c r="BD232" s="285"/>
      <c r="BE232" s="285"/>
      <c r="BF232" s="285"/>
      <c r="BG232" s="285"/>
      <c r="BH232" s="285"/>
      <c r="BI232" s="285"/>
      <c r="BJ232" s="285"/>
      <c r="BK232" s="285"/>
      <c r="BL232" s="285"/>
      <c r="BM232" s="285"/>
      <c r="BN232" s="285"/>
    </row>
    <row r="233" spans="1:66" x14ac:dyDescent="0.15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  <c r="AM233" s="285"/>
      <c r="AN233" s="285"/>
      <c r="AO233" s="285"/>
      <c r="AP233" s="285"/>
      <c r="AQ233" s="285"/>
      <c r="AR233" s="285"/>
      <c r="AS233" s="285"/>
      <c r="AT233" s="285"/>
      <c r="AU233" s="285"/>
      <c r="AV233" s="285"/>
      <c r="AW233" s="285"/>
      <c r="AX233" s="285"/>
      <c r="AY233" s="285"/>
      <c r="AZ233" s="285"/>
      <c r="BA233" s="285"/>
      <c r="BB233" s="285"/>
      <c r="BC233" s="285"/>
      <c r="BD233" s="285"/>
      <c r="BE233" s="285"/>
      <c r="BF233" s="285"/>
      <c r="BG233" s="285"/>
      <c r="BH233" s="285"/>
      <c r="BI233" s="285"/>
      <c r="BJ233" s="285"/>
      <c r="BK233" s="285"/>
      <c r="BL233" s="285"/>
      <c r="BM233" s="285"/>
      <c r="BN233" s="285"/>
    </row>
    <row r="234" spans="1:66" x14ac:dyDescent="0.15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  <c r="AM234" s="285"/>
      <c r="AN234" s="285"/>
      <c r="AO234" s="285"/>
      <c r="AP234" s="285"/>
      <c r="AQ234" s="285"/>
      <c r="AR234" s="285"/>
      <c r="AS234" s="285"/>
      <c r="AT234" s="285"/>
      <c r="AU234" s="285"/>
      <c r="AV234" s="285"/>
      <c r="AW234" s="285"/>
      <c r="AX234" s="285"/>
      <c r="AY234" s="285"/>
      <c r="AZ234" s="285"/>
      <c r="BA234" s="285"/>
      <c r="BB234" s="285"/>
      <c r="BC234" s="285"/>
      <c r="BD234" s="285"/>
      <c r="BE234" s="285"/>
      <c r="BF234" s="285"/>
      <c r="BG234" s="285"/>
      <c r="BH234" s="285"/>
      <c r="BI234" s="285"/>
      <c r="BJ234" s="285"/>
      <c r="BK234" s="285"/>
      <c r="BL234" s="285"/>
      <c r="BM234" s="285"/>
      <c r="BN234" s="285"/>
    </row>
    <row r="235" spans="1:66" x14ac:dyDescent="0.15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  <c r="AM235" s="285"/>
      <c r="AN235" s="285"/>
      <c r="AO235" s="285"/>
      <c r="AP235" s="285"/>
      <c r="AQ235" s="285"/>
      <c r="AR235" s="285"/>
      <c r="AS235" s="285"/>
      <c r="AT235" s="285"/>
      <c r="AU235" s="285"/>
      <c r="AV235" s="285"/>
      <c r="AW235" s="285"/>
      <c r="AX235" s="285"/>
      <c r="AY235" s="285"/>
      <c r="AZ235" s="285"/>
      <c r="BA235" s="285"/>
      <c r="BB235" s="285"/>
      <c r="BC235" s="285"/>
      <c r="BD235" s="285"/>
      <c r="BE235" s="285"/>
      <c r="BF235" s="285"/>
      <c r="BG235" s="285"/>
      <c r="BH235" s="285"/>
      <c r="BI235" s="285"/>
      <c r="BJ235" s="285"/>
      <c r="BK235" s="285"/>
      <c r="BL235" s="285"/>
      <c r="BM235" s="285"/>
      <c r="BN235" s="285"/>
    </row>
    <row r="236" spans="1:66" x14ac:dyDescent="0.15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285"/>
      <c r="AN236" s="285"/>
      <c r="AO236" s="285"/>
      <c r="AP236" s="285"/>
      <c r="AQ236" s="285"/>
      <c r="AR236" s="285"/>
      <c r="AS236" s="285"/>
      <c r="AT236" s="285"/>
      <c r="AU236" s="285"/>
      <c r="AV236" s="285"/>
      <c r="AW236" s="285"/>
      <c r="AX236" s="285"/>
      <c r="AY236" s="285"/>
      <c r="AZ236" s="285"/>
      <c r="BA236" s="285"/>
      <c r="BB236" s="285"/>
      <c r="BC236" s="285"/>
      <c r="BD236" s="285"/>
      <c r="BE236" s="285"/>
      <c r="BF236" s="285"/>
      <c r="BG236" s="285"/>
      <c r="BH236" s="285"/>
      <c r="BI236" s="285"/>
      <c r="BJ236" s="285"/>
      <c r="BK236" s="285"/>
      <c r="BL236" s="285"/>
      <c r="BM236" s="285"/>
      <c r="BN236" s="285"/>
    </row>
    <row r="237" spans="1:66" x14ac:dyDescent="0.15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  <c r="AM237" s="285"/>
      <c r="AN237" s="285"/>
      <c r="AO237" s="285"/>
      <c r="AP237" s="285"/>
      <c r="AQ237" s="285"/>
      <c r="AR237" s="285"/>
      <c r="AS237" s="285"/>
      <c r="AT237" s="285"/>
      <c r="AU237" s="285"/>
      <c r="AV237" s="285"/>
      <c r="AW237" s="285"/>
      <c r="AX237" s="285"/>
      <c r="AY237" s="285"/>
      <c r="AZ237" s="285"/>
      <c r="BA237" s="285"/>
      <c r="BB237" s="285"/>
      <c r="BC237" s="285"/>
      <c r="BD237" s="285"/>
      <c r="BE237" s="285"/>
      <c r="BF237" s="285"/>
      <c r="BG237" s="285"/>
      <c r="BH237" s="285"/>
      <c r="BI237" s="285"/>
      <c r="BJ237" s="285"/>
      <c r="BK237" s="285"/>
      <c r="BL237" s="285"/>
      <c r="BM237" s="285"/>
      <c r="BN237" s="285"/>
    </row>
    <row r="238" spans="1:66" x14ac:dyDescent="0.15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285"/>
      <c r="AN238" s="285"/>
      <c r="AO238" s="285"/>
      <c r="AP238" s="285"/>
      <c r="AQ238" s="285"/>
      <c r="AR238" s="285"/>
      <c r="AS238" s="285"/>
      <c r="AT238" s="285"/>
      <c r="AU238" s="285"/>
      <c r="AV238" s="285"/>
      <c r="AW238" s="285"/>
      <c r="AX238" s="285"/>
      <c r="AY238" s="285"/>
      <c r="AZ238" s="285"/>
      <c r="BA238" s="285"/>
      <c r="BB238" s="285"/>
      <c r="BC238" s="285"/>
      <c r="BD238" s="285"/>
      <c r="BE238" s="285"/>
      <c r="BF238" s="285"/>
      <c r="BG238" s="285"/>
      <c r="BH238" s="285"/>
      <c r="BI238" s="285"/>
      <c r="BJ238" s="285"/>
      <c r="BK238" s="285"/>
      <c r="BL238" s="285"/>
      <c r="BM238" s="285"/>
      <c r="BN238" s="285"/>
    </row>
    <row r="239" spans="1:66" x14ac:dyDescent="0.15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  <c r="AM239" s="285"/>
      <c r="AN239" s="285"/>
      <c r="AO239" s="285"/>
      <c r="AP239" s="285"/>
      <c r="AQ239" s="285"/>
      <c r="AR239" s="285"/>
      <c r="AS239" s="285"/>
      <c r="AT239" s="285"/>
      <c r="AU239" s="285"/>
      <c r="AV239" s="285"/>
      <c r="AW239" s="285"/>
      <c r="AX239" s="285"/>
      <c r="AY239" s="285"/>
      <c r="AZ239" s="285"/>
      <c r="BA239" s="285"/>
      <c r="BB239" s="285"/>
      <c r="BC239" s="285"/>
      <c r="BD239" s="285"/>
      <c r="BE239" s="285"/>
      <c r="BF239" s="285"/>
      <c r="BG239" s="285"/>
      <c r="BH239" s="285"/>
      <c r="BI239" s="285"/>
      <c r="BJ239" s="285"/>
      <c r="BK239" s="285"/>
      <c r="BL239" s="285"/>
      <c r="BM239" s="285"/>
      <c r="BN239" s="285"/>
    </row>
    <row r="240" spans="1:66" x14ac:dyDescent="0.15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  <c r="AM240" s="285"/>
      <c r="AN240" s="285"/>
      <c r="AO240" s="285"/>
      <c r="AP240" s="285"/>
      <c r="AQ240" s="285"/>
      <c r="AR240" s="285"/>
      <c r="AS240" s="285"/>
      <c r="AT240" s="285"/>
      <c r="AU240" s="285"/>
      <c r="AV240" s="285"/>
      <c r="AW240" s="285"/>
      <c r="AX240" s="285"/>
      <c r="AY240" s="285"/>
      <c r="AZ240" s="285"/>
      <c r="BA240" s="285"/>
      <c r="BB240" s="285"/>
      <c r="BC240" s="285"/>
      <c r="BD240" s="285"/>
      <c r="BE240" s="285"/>
      <c r="BF240" s="285"/>
      <c r="BG240" s="285"/>
      <c r="BH240" s="285"/>
      <c r="BI240" s="285"/>
      <c r="BJ240" s="285"/>
      <c r="BK240" s="285"/>
      <c r="BL240" s="285"/>
      <c r="BM240" s="285"/>
      <c r="BN240" s="285"/>
    </row>
    <row r="241" spans="1:66" x14ac:dyDescent="0.15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  <c r="AM241" s="285"/>
      <c r="AN241" s="285"/>
      <c r="AO241" s="285"/>
      <c r="AP241" s="285"/>
      <c r="AQ241" s="285"/>
      <c r="AR241" s="285"/>
      <c r="AS241" s="285"/>
      <c r="AT241" s="285"/>
      <c r="AU241" s="285"/>
      <c r="AV241" s="285"/>
      <c r="AW241" s="285"/>
      <c r="AX241" s="285"/>
      <c r="AY241" s="285"/>
      <c r="AZ241" s="285"/>
      <c r="BA241" s="285"/>
      <c r="BB241" s="285"/>
      <c r="BC241" s="285"/>
      <c r="BD241" s="285"/>
      <c r="BE241" s="285"/>
      <c r="BF241" s="285"/>
      <c r="BG241" s="285"/>
      <c r="BH241" s="285"/>
      <c r="BI241" s="285"/>
      <c r="BJ241" s="285"/>
      <c r="BK241" s="285"/>
      <c r="BL241" s="285"/>
      <c r="BM241" s="285"/>
      <c r="BN241" s="285"/>
    </row>
    <row r="242" spans="1:66" x14ac:dyDescent="0.15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  <c r="AL242" s="285"/>
      <c r="AM242" s="285"/>
      <c r="AN242" s="285"/>
      <c r="AO242" s="285"/>
      <c r="AP242" s="285"/>
      <c r="AQ242" s="285"/>
      <c r="AR242" s="285"/>
      <c r="AS242" s="285"/>
      <c r="AT242" s="285"/>
      <c r="AU242" s="285"/>
      <c r="AV242" s="285"/>
      <c r="AW242" s="285"/>
      <c r="AX242" s="285"/>
      <c r="AY242" s="285"/>
      <c r="AZ242" s="285"/>
      <c r="BA242" s="285"/>
      <c r="BB242" s="285"/>
      <c r="BC242" s="285"/>
      <c r="BD242" s="285"/>
      <c r="BE242" s="285"/>
      <c r="BF242" s="285"/>
      <c r="BG242" s="285"/>
      <c r="BH242" s="285"/>
      <c r="BI242" s="285"/>
      <c r="BJ242" s="285"/>
      <c r="BK242" s="285"/>
      <c r="BL242" s="285"/>
      <c r="BM242" s="285"/>
      <c r="BN242" s="285"/>
    </row>
    <row r="243" spans="1:66" x14ac:dyDescent="0.15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  <c r="AM243" s="285"/>
      <c r="AN243" s="285"/>
      <c r="AO243" s="285"/>
      <c r="AP243" s="285"/>
      <c r="AQ243" s="285"/>
      <c r="AR243" s="285"/>
      <c r="AS243" s="285"/>
      <c r="AT243" s="285"/>
      <c r="AU243" s="285"/>
      <c r="AV243" s="285"/>
      <c r="AW243" s="285"/>
      <c r="AX243" s="285"/>
      <c r="AY243" s="285"/>
      <c r="AZ243" s="285"/>
      <c r="BA243" s="285"/>
      <c r="BB243" s="285"/>
      <c r="BC243" s="285"/>
      <c r="BD243" s="285"/>
      <c r="BE243" s="285"/>
      <c r="BF243" s="285"/>
      <c r="BG243" s="285"/>
      <c r="BH243" s="285"/>
      <c r="BI243" s="285"/>
      <c r="BJ243" s="285"/>
      <c r="BK243" s="285"/>
      <c r="BL243" s="285"/>
      <c r="BM243" s="285"/>
      <c r="BN243" s="285"/>
    </row>
    <row r="244" spans="1:66" x14ac:dyDescent="0.15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  <c r="AM244" s="285"/>
      <c r="AN244" s="285"/>
      <c r="AO244" s="285"/>
      <c r="AP244" s="285"/>
      <c r="AQ244" s="285"/>
      <c r="AR244" s="285"/>
      <c r="AS244" s="285"/>
      <c r="AT244" s="285"/>
      <c r="AU244" s="285"/>
      <c r="AV244" s="285"/>
      <c r="AW244" s="285"/>
      <c r="AX244" s="285"/>
      <c r="AY244" s="285"/>
      <c r="AZ244" s="285"/>
      <c r="BA244" s="285"/>
      <c r="BB244" s="285"/>
      <c r="BC244" s="285"/>
      <c r="BD244" s="285"/>
      <c r="BE244" s="285"/>
      <c r="BF244" s="285"/>
      <c r="BG244" s="285"/>
      <c r="BH244" s="285"/>
      <c r="BI244" s="285"/>
      <c r="BJ244" s="285"/>
      <c r="BK244" s="285"/>
      <c r="BL244" s="285"/>
      <c r="BM244" s="285"/>
      <c r="BN244" s="285"/>
    </row>
    <row r="245" spans="1:66" x14ac:dyDescent="0.15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  <c r="AM245" s="285"/>
      <c r="AN245" s="285"/>
      <c r="AO245" s="285"/>
      <c r="AP245" s="285"/>
      <c r="AQ245" s="285"/>
      <c r="AR245" s="285"/>
      <c r="AS245" s="285"/>
      <c r="AT245" s="285"/>
      <c r="AU245" s="285"/>
      <c r="AV245" s="285"/>
      <c r="AW245" s="285"/>
      <c r="AX245" s="285"/>
      <c r="AY245" s="285"/>
      <c r="AZ245" s="285"/>
      <c r="BA245" s="285"/>
      <c r="BB245" s="285"/>
      <c r="BC245" s="285"/>
      <c r="BD245" s="285"/>
      <c r="BE245" s="285"/>
      <c r="BF245" s="285"/>
      <c r="BG245" s="285"/>
      <c r="BH245" s="285"/>
      <c r="BI245" s="285"/>
      <c r="BJ245" s="285"/>
      <c r="BK245" s="285"/>
      <c r="BL245" s="285"/>
      <c r="BM245" s="285"/>
      <c r="BN245" s="285"/>
    </row>
    <row r="246" spans="1:66" x14ac:dyDescent="0.15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  <c r="AS246" s="285"/>
      <c r="AT246" s="285"/>
      <c r="AU246" s="285"/>
      <c r="AV246" s="285"/>
      <c r="AW246" s="285"/>
      <c r="AX246" s="285"/>
      <c r="AY246" s="285"/>
      <c r="AZ246" s="285"/>
      <c r="BA246" s="285"/>
      <c r="BB246" s="285"/>
      <c r="BC246" s="285"/>
      <c r="BD246" s="285"/>
      <c r="BE246" s="285"/>
      <c r="BF246" s="285"/>
      <c r="BG246" s="285"/>
      <c r="BH246" s="285"/>
      <c r="BI246" s="285"/>
      <c r="BJ246" s="285"/>
      <c r="BK246" s="285"/>
      <c r="BL246" s="285"/>
      <c r="BM246" s="285"/>
      <c r="BN246" s="285"/>
    </row>
    <row r="247" spans="1:66" x14ac:dyDescent="0.15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  <c r="AM247" s="285"/>
      <c r="AN247" s="285"/>
      <c r="AO247" s="285"/>
      <c r="AP247" s="285"/>
      <c r="AQ247" s="285"/>
      <c r="AR247" s="285"/>
      <c r="AS247" s="285"/>
      <c r="AT247" s="285"/>
      <c r="AU247" s="285"/>
      <c r="AV247" s="285"/>
      <c r="AW247" s="285"/>
      <c r="AX247" s="285"/>
      <c r="AY247" s="285"/>
      <c r="AZ247" s="285"/>
      <c r="BA247" s="285"/>
      <c r="BB247" s="285"/>
      <c r="BC247" s="285"/>
      <c r="BD247" s="285"/>
      <c r="BE247" s="285"/>
      <c r="BF247" s="285"/>
      <c r="BG247" s="285"/>
      <c r="BH247" s="285"/>
      <c r="BI247" s="285"/>
      <c r="BJ247" s="285"/>
      <c r="BK247" s="285"/>
      <c r="BL247" s="285"/>
      <c r="BM247" s="285"/>
      <c r="BN247" s="285"/>
    </row>
    <row r="248" spans="1:66" x14ac:dyDescent="0.15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  <c r="AM248" s="285"/>
      <c r="AN248" s="285"/>
      <c r="AO248" s="285"/>
      <c r="AP248" s="285"/>
      <c r="AQ248" s="285"/>
      <c r="AR248" s="285"/>
      <c r="AS248" s="285"/>
      <c r="AT248" s="285"/>
      <c r="AU248" s="285"/>
      <c r="AV248" s="285"/>
      <c r="AW248" s="285"/>
      <c r="AX248" s="285"/>
      <c r="AY248" s="285"/>
      <c r="AZ248" s="285"/>
      <c r="BA248" s="285"/>
      <c r="BB248" s="285"/>
      <c r="BC248" s="285"/>
      <c r="BD248" s="285"/>
      <c r="BE248" s="285"/>
      <c r="BF248" s="285"/>
      <c r="BG248" s="285"/>
      <c r="BH248" s="285"/>
      <c r="BI248" s="285"/>
      <c r="BJ248" s="285"/>
      <c r="BK248" s="285"/>
      <c r="BL248" s="285"/>
      <c r="BM248" s="285"/>
      <c r="BN248" s="285"/>
    </row>
    <row r="249" spans="1:66" x14ac:dyDescent="0.15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  <c r="AM249" s="285"/>
      <c r="AN249" s="285"/>
      <c r="AO249" s="285"/>
      <c r="AP249" s="285"/>
      <c r="AQ249" s="285"/>
      <c r="AR249" s="285"/>
      <c r="AS249" s="285"/>
      <c r="AT249" s="285"/>
      <c r="AU249" s="285"/>
      <c r="AV249" s="285"/>
      <c r="AW249" s="285"/>
      <c r="AX249" s="285"/>
      <c r="AY249" s="285"/>
      <c r="AZ249" s="285"/>
      <c r="BA249" s="285"/>
      <c r="BB249" s="285"/>
      <c r="BC249" s="285"/>
      <c r="BD249" s="285"/>
      <c r="BE249" s="285"/>
      <c r="BF249" s="285"/>
      <c r="BG249" s="285"/>
      <c r="BH249" s="285"/>
      <c r="BI249" s="285"/>
      <c r="BJ249" s="285"/>
      <c r="BK249" s="285"/>
      <c r="BL249" s="285"/>
      <c r="BM249" s="285"/>
      <c r="BN249" s="285"/>
    </row>
    <row r="250" spans="1:66" x14ac:dyDescent="0.15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  <c r="AM250" s="285"/>
      <c r="AN250" s="285"/>
      <c r="AO250" s="285"/>
      <c r="AP250" s="285"/>
      <c r="AQ250" s="285"/>
      <c r="AR250" s="285"/>
      <c r="AS250" s="285"/>
      <c r="AT250" s="285"/>
      <c r="AU250" s="285"/>
      <c r="AV250" s="285"/>
      <c r="AW250" s="285"/>
      <c r="AX250" s="285"/>
      <c r="AY250" s="285"/>
      <c r="AZ250" s="285"/>
      <c r="BA250" s="285"/>
      <c r="BB250" s="285"/>
      <c r="BC250" s="285"/>
      <c r="BD250" s="285"/>
      <c r="BE250" s="285"/>
      <c r="BF250" s="285"/>
      <c r="BG250" s="285"/>
      <c r="BH250" s="285"/>
      <c r="BI250" s="285"/>
      <c r="BJ250" s="285"/>
      <c r="BK250" s="285"/>
      <c r="BL250" s="285"/>
      <c r="BM250" s="285"/>
      <c r="BN250" s="285"/>
    </row>
    <row r="251" spans="1:66" x14ac:dyDescent="0.15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  <c r="AM251" s="285"/>
      <c r="AN251" s="285"/>
      <c r="AO251" s="285"/>
      <c r="AP251" s="285"/>
      <c r="AQ251" s="285"/>
      <c r="AR251" s="285"/>
      <c r="AS251" s="285"/>
      <c r="AT251" s="285"/>
      <c r="AU251" s="285"/>
      <c r="AV251" s="285"/>
      <c r="AW251" s="285"/>
      <c r="AX251" s="285"/>
      <c r="AY251" s="285"/>
      <c r="AZ251" s="285"/>
      <c r="BA251" s="285"/>
      <c r="BB251" s="285"/>
      <c r="BC251" s="285"/>
      <c r="BD251" s="285"/>
      <c r="BE251" s="285"/>
      <c r="BF251" s="285"/>
      <c r="BG251" s="285"/>
      <c r="BH251" s="285"/>
      <c r="BI251" s="285"/>
      <c r="BJ251" s="285"/>
      <c r="BK251" s="285"/>
      <c r="BL251" s="285"/>
      <c r="BM251" s="285"/>
      <c r="BN251" s="285"/>
    </row>
    <row r="252" spans="1:66" x14ac:dyDescent="0.15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  <c r="AM252" s="285"/>
      <c r="AN252" s="285"/>
      <c r="AO252" s="285"/>
      <c r="AP252" s="285"/>
      <c r="AQ252" s="285"/>
      <c r="AR252" s="285"/>
      <c r="AS252" s="285"/>
      <c r="AT252" s="285"/>
      <c r="AU252" s="285"/>
      <c r="AV252" s="285"/>
      <c r="AW252" s="285"/>
      <c r="AX252" s="285"/>
      <c r="AY252" s="285"/>
      <c r="AZ252" s="285"/>
      <c r="BA252" s="285"/>
      <c r="BB252" s="285"/>
      <c r="BC252" s="285"/>
      <c r="BD252" s="285"/>
      <c r="BE252" s="285"/>
      <c r="BF252" s="285"/>
      <c r="BG252" s="285"/>
      <c r="BH252" s="285"/>
      <c r="BI252" s="285"/>
      <c r="BJ252" s="285"/>
      <c r="BK252" s="285"/>
      <c r="BL252" s="285"/>
      <c r="BM252" s="285"/>
      <c r="BN252" s="285"/>
    </row>
    <row r="253" spans="1:66" x14ac:dyDescent="0.15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  <c r="AL253" s="285"/>
      <c r="AM253" s="285"/>
      <c r="AN253" s="285"/>
      <c r="AO253" s="285"/>
      <c r="AP253" s="285"/>
      <c r="AQ253" s="285"/>
      <c r="AR253" s="285"/>
      <c r="AS253" s="285"/>
      <c r="AT253" s="285"/>
      <c r="AU253" s="285"/>
      <c r="AV253" s="285"/>
      <c r="AW253" s="285"/>
      <c r="AX253" s="285"/>
      <c r="AY253" s="285"/>
      <c r="AZ253" s="285"/>
      <c r="BA253" s="285"/>
      <c r="BB253" s="285"/>
      <c r="BC253" s="285"/>
      <c r="BD253" s="285"/>
      <c r="BE253" s="285"/>
      <c r="BF253" s="285"/>
      <c r="BG253" s="285"/>
      <c r="BH253" s="285"/>
      <c r="BI253" s="285"/>
      <c r="BJ253" s="285"/>
      <c r="BK253" s="285"/>
      <c r="BL253" s="285"/>
      <c r="BM253" s="285"/>
      <c r="BN253" s="285"/>
    </row>
    <row r="254" spans="1:66" x14ac:dyDescent="0.15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  <c r="AL254" s="285"/>
      <c r="AM254" s="285"/>
      <c r="AN254" s="285"/>
      <c r="AO254" s="285"/>
      <c r="AP254" s="285"/>
      <c r="AQ254" s="285"/>
      <c r="AR254" s="285"/>
      <c r="AS254" s="285"/>
      <c r="AT254" s="285"/>
      <c r="AU254" s="285"/>
      <c r="AV254" s="285"/>
      <c r="AW254" s="285"/>
      <c r="AX254" s="285"/>
      <c r="AY254" s="285"/>
      <c r="AZ254" s="285"/>
      <c r="BA254" s="285"/>
      <c r="BB254" s="285"/>
      <c r="BC254" s="285"/>
      <c r="BD254" s="285"/>
      <c r="BE254" s="285"/>
      <c r="BF254" s="285"/>
      <c r="BG254" s="285"/>
      <c r="BH254" s="285"/>
      <c r="BI254" s="285"/>
      <c r="BJ254" s="285"/>
      <c r="BK254" s="285"/>
      <c r="BL254" s="285"/>
      <c r="BM254" s="285"/>
      <c r="BN254" s="285"/>
    </row>
    <row r="255" spans="1:66" x14ac:dyDescent="0.15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  <c r="AL255" s="285"/>
      <c r="AM255" s="285"/>
      <c r="AN255" s="285"/>
      <c r="AO255" s="285"/>
      <c r="AP255" s="285"/>
      <c r="AQ255" s="285"/>
      <c r="AR255" s="285"/>
      <c r="AS255" s="285"/>
      <c r="AT255" s="285"/>
      <c r="AU255" s="285"/>
      <c r="AV255" s="285"/>
      <c r="AW255" s="285"/>
      <c r="AX255" s="285"/>
      <c r="AY255" s="285"/>
      <c r="AZ255" s="285"/>
      <c r="BA255" s="285"/>
      <c r="BB255" s="285"/>
      <c r="BC255" s="285"/>
      <c r="BD255" s="285"/>
      <c r="BE255" s="285"/>
      <c r="BF255" s="285"/>
      <c r="BG255" s="285"/>
      <c r="BH255" s="285"/>
      <c r="BI255" s="285"/>
      <c r="BJ255" s="285"/>
      <c r="BK255" s="285"/>
      <c r="BL255" s="285"/>
      <c r="BM255" s="285"/>
      <c r="BN255" s="285"/>
    </row>
    <row r="256" spans="1:66" x14ac:dyDescent="0.15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  <c r="AL256" s="285"/>
      <c r="AM256" s="285"/>
      <c r="AN256" s="285"/>
      <c r="AO256" s="285"/>
      <c r="AP256" s="285"/>
      <c r="AQ256" s="285"/>
      <c r="AR256" s="285"/>
      <c r="AS256" s="285"/>
      <c r="AT256" s="285"/>
      <c r="AU256" s="285"/>
      <c r="AV256" s="285"/>
      <c r="AW256" s="285"/>
      <c r="AX256" s="285"/>
      <c r="AY256" s="285"/>
      <c r="AZ256" s="285"/>
      <c r="BA256" s="285"/>
      <c r="BB256" s="285"/>
      <c r="BC256" s="285"/>
      <c r="BD256" s="285"/>
      <c r="BE256" s="285"/>
      <c r="BF256" s="285"/>
      <c r="BG256" s="285"/>
      <c r="BH256" s="285"/>
      <c r="BI256" s="285"/>
      <c r="BJ256" s="285"/>
      <c r="BK256" s="285"/>
      <c r="BL256" s="285"/>
      <c r="BM256" s="285"/>
      <c r="BN256" s="285"/>
    </row>
    <row r="257" spans="1:66" x14ac:dyDescent="0.15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  <c r="AL257" s="285"/>
      <c r="AM257" s="285"/>
      <c r="AN257" s="285"/>
      <c r="AO257" s="285"/>
      <c r="AP257" s="285"/>
      <c r="AQ257" s="285"/>
      <c r="AR257" s="285"/>
      <c r="AS257" s="285"/>
      <c r="AT257" s="285"/>
      <c r="AU257" s="285"/>
      <c r="AV257" s="285"/>
      <c r="AW257" s="285"/>
      <c r="AX257" s="285"/>
      <c r="AY257" s="285"/>
      <c r="AZ257" s="285"/>
      <c r="BA257" s="285"/>
      <c r="BB257" s="285"/>
      <c r="BC257" s="285"/>
      <c r="BD257" s="285"/>
      <c r="BE257" s="285"/>
      <c r="BF257" s="285"/>
      <c r="BG257" s="285"/>
      <c r="BH257" s="285"/>
      <c r="BI257" s="285"/>
      <c r="BJ257" s="285"/>
      <c r="BK257" s="285"/>
      <c r="BL257" s="285"/>
      <c r="BM257" s="285"/>
      <c r="BN257" s="285"/>
    </row>
    <row r="258" spans="1:66" x14ac:dyDescent="0.15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  <c r="AL258" s="285"/>
      <c r="AM258" s="285"/>
      <c r="AN258" s="285"/>
      <c r="AO258" s="285"/>
      <c r="AP258" s="285"/>
      <c r="AQ258" s="285"/>
      <c r="AR258" s="285"/>
      <c r="AS258" s="285"/>
      <c r="AT258" s="285"/>
      <c r="AU258" s="285"/>
      <c r="AV258" s="285"/>
      <c r="AW258" s="285"/>
      <c r="AX258" s="285"/>
      <c r="AY258" s="285"/>
      <c r="AZ258" s="285"/>
      <c r="BA258" s="285"/>
      <c r="BB258" s="285"/>
      <c r="BC258" s="285"/>
      <c r="BD258" s="285"/>
      <c r="BE258" s="285"/>
      <c r="BF258" s="285"/>
      <c r="BG258" s="285"/>
      <c r="BH258" s="285"/>
      <c r="BI258" s="285"/>
      <c r="BJ258" s="285"/>
      <c r="BK258" s="285"/>
      <c r="BL258" s="285"/>
      <c r="BM258" s="285"/>
      <c r="BN258" s="285"/>
    </row>
    <row r="259" spans="1:66" x14ac:dyDescent="0.15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  <c r="AL259" s="285"/>
      <c r="AM259" s="285"/>
      <c r="AN259" s="285"/>
      <c r="AO259" s="285"/>
      <c r="AP259" s="285"/>
      <c r="AQ259" s="285"/>
      <c r="AR259" s="285"/>
      <c r="AS259" s="285"/>
      <c r="AT259" s="285"/>
      <c r="AU259" s="285"/>
      <c r="AV259" s="285"/>
      <c r="AW259" s="285"/>
      <c r="AX259" s="285"/>
      <c r="AY259" s="285"/>
      <c r="AZ259" s="285"/>
      <c r="BA259" s="285"/>
      <c r="BB259" s="285"/>
      <c r="BC259" s="285"/>
      <c r="BD259" s="285"/>
      <c r="BE259" s="285"/>
      <c r="BF259" s="285"/>
      <c r="BG259" s="285"/>
      <c r="BH259" s="285"/>
      <c r="BI259" s="285"/>
      <c r="BJ259" s="285"/>
      <c r="BK259" s="285"/>
      <c r="BL259" s="285"/>
      <c r="BM259" s="285"/>
      <c r="BN259" s="285"/>
    </row>
    <row r="260" spans="1:66" x14ac:dyDescent="0.15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  <c r="AL260" s="285"/>
      <c r="AM260" s="285"/>
      <c r="AN260" s="285"/>
      <c r="AO260" s="285"/>
      <c r="AP260" s="285"/>
      <c r="AQ260" s="285"/>
      <c r="AR260" s="285"/>
      <c r="AS260" s="285"/>
      <c r="AT260" s="285"/>
      <c r="AU260" s="285"/>
      <c r="AV260" s="285"/>
      <c r="AW260" s="285"/>
      <c r="AX260" s="285"/>
      <c r="AY260" s="285"/>
      <c r="AZ260" s="285"/>
      <c r="BA260" s="285"/>
      <c r="BB260" s="285"/>
      <c r="BC260" s="285"/>
      <c r="BD260" s="285"/>
      <c r="BE260" s="285"/>
      <c r="BF260" s="285"/>
      <c r="BG260" s="285"/>
      <c r="BH260" s="285"/>
      <c r="BI260" s="285"/>
      <c r="BJ260" s="285"/>
      <c r="BK260" s="285"/>
      <c r="BL260" s="285"/>
      <c r="BM260" s="285"/>
      <c r="BN260" s="285"/>
    </row>
    <row r="261" spans="1:66" x14ac:dyDescent="0.15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  <c r="AL261" s="285"/>
      <c r="AM261" s="285"/>
      <c r="AN261" s="285"/>
      <c r="AO261" s="285"/>
      <c r="AP261" s="285"/>
      <c r="AQ261" s="285"/>
      <c r="AR261" s="285"/>
      <c r="AS261" s="285"/>
      <c r="AT261" s="285"/>
      <c r="AU261" s="285"/>
      <c r="AV261" s="285"/>
      <c r="AW261" s="285"/>
      <c r="AX261" s="285"/>
      <c r="AY261" s="285"/>
      <c r="AZ261" s="285"/>
      <c r="BA261" s="285"/>
      <c r="BB261" s="285"/>
      <c r="BC261" s="285"/>
      <c r="BD261" s="285"/>
      <c r="BE261" s="285"/>
      <c r="BF261" s="285"/>
      <c r="BG261" s="285"/>
      <c r="BH261" s="285"/>
      <c r="BI261" s="285"/>
      <c r="BJ261" s="285"/>
      <c r="BK261" s="285"/>
      <c r="BL261" s="285"/>
      <c r="BM261" s="285"/>
      <c r="BN261" s="285"/>
    </row>
    <row r="262" spans="1:66" x14ac:dyDescent="0.15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  <c r="AL262" s="285"/>
      <c r="AM262" s="285"/>
      <c r="AN262" s="285"/>
      <c r="AO262" s="285"/>
      <c r="AP262" s="285"/>
      <c r="AQ262" s="285"/>
      <c r="AR262" s="285"/>
      <c r="AS262" s="285"/>
      <c r="AT262" s="285"/>
      <c r="AU262" s="285"/>
      <c r="AV262" s="285"/>
      <c r="AW262" s="285"/>
      <c r="AX262" s="285"/>
      <c r="AY262" s="285"/>
      <c r="AZ262" s="285"/>
      <c r="BA262" s="285"/>
      <c r="BB262" s="285"/>
      <c r="BC262" s="285"/>
      <c r="BD262" s="285"/>
      <c r="BE262" s="285"/>
      <c r="BF262" s="285"/>
      <c r="BG262" s="285"/>
      <c r="BH262" s="285"/>
      <c r="BI262" s="285"/>
      <c r="BJ262" s="285"/>
      <c r="BK262" s="285"/>
      <c r="BL262" s="285"/>
      <c r="BM262" s="285"/>
      <c r="BN262" s="285"/>
    </row>
    <row r="263" spans="1:66" x14ac:dyDescent="0.15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  <c r="AL263" s="285"/>
      <c r="AM263" s="285"/>
      <c r="AN263" s="285"/>
      <c r="AO263" s="285"/>
      <c r="AP263" s="285"/>
      <c r="AQ263" s="285"/>
      <c r="AR263" s="285"/>
      <c r="AS263" s="285"/>
      <c r="AT263" s="285"/>
      <c r="AU263" s="285"/>
      <c r="AV263" s="285"/>
      <c r="AW263" s="285"/>
      <c r="AX263" s="285"/>
      <c r="AY263" s="285"/>
      <c r="AZ263" s="285"/>
      <c r="BA263" s="285"/>
      <c r="BB263" s="285"/>
      <c r="BC263" s="285"/>
      <c r="BD263" s="285"/>
      <c r="BE263" s="285"/>
      <c r="BF263" s="285"/>
      <c r="BG263" s="285"/>
      <c r="BH263" s="285"/>
      <c r="BI263" s="285"/>
      <c r="BJ263" s="285"/>
      <c r="BK263" s="285"/>
      <c r="BL263" s="285"/>
      <c r="BM263" s="285"/>
      <c r="BN263" s="285"/>
    </row>
    <row r="264" spans="1:66" x14ac:dyDescent="0.15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  <c r="AL264" s="285"/>
      <c r="AM264" s="285"/>
      <c r="AN264" s="285"/>
      <c r="AO264" s="285"/>
      <c r="AP264" s="285"/>
      <c r="AQ264" s="285"/>
      <c r="AR264" s="285"/>
      <c r="AS264" s="285"/>
      <c r="AT264" s="285"/>
      <c r="AU264" s="285"/>
      <c r="AV264" s="285"/>
      <c r="AW264" s="285"/>
      <c r="AX264" s="285"/>
      <c r="AY264" s="285"/>
      <c r="AZ264" s="285"/>
      <c r="BA264" s="285"/>
      <c r="BB264" s="285"/>
      <c r="BC264" s="285"/>
      <c r="BD264" s="285"/>
      <c r="BE264" s="285"/>
      <c r="BF264" s="285"/>
      <c r="BG264" s="285"/>
      <c r="BH264" s="285"/>
      <c r="BI264" s="285"/>
      <c r="BJ264" s="285"/>
      <c r="BK264" s="285"/>
      <c r="BL264" s="285"/>
      <c r="BM264" s="285"/>
      <c r="BN264" s="285"/>
    </row>
    <row r="265" spans="1:66" x14ac:dyDescent="0.15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  <c r="AL265" s="285"/>
      <c r="AM265" s="285"/>
      <c r="AN265" s="285"/>
      <c r="AO265" s="285"/>
      <c r="AP265" s="285"/>
      <c r="AQ265" s="285"/>
      <c r="AR265" s="285"/>
      <c r="AS265" s="285"/>
      <c r="AT265" s="285"/>
      <c r="AU265" s="285"/>
      <c r="AV265" s="285"/>
      <c r="AW265" s="285"/>
      <c r="AX265" s="285"/>
      <c r="AY265" s="285"/>
      <c r="AZ265" s="285"/>
      <c r="BA265" s="285"/>
      <c r="BB265" s="285"/>
      <c r="BC265" s="285"/>
      <c r="BD265" s="285"/>
      <c r="BE265" s="285"/>
      <c r="BF265" s="285"/>
      <c r="BG265" s="285"/>
      <c r="BH265" s="285"/>
      <c r="BI265" s="285"/>
      <c r="BJ265" s="285"/>
      <c r="BK265" s="285"/>
      <c r="BL265" s="285"/>
      <c r="BM265" s="285"/>
      <c r="BN265" s="285"/>
    </row>
    <row r="266" spans="1:66" x14ac:dyDescent="0.15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  <c r="AL266" s="285"/>
      <c r="AM266" s="285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5"/>
      <c r="AY266" s="285"/>
      <c r="AZ266" s="285"/>
      <c r="BA266" s="285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5"/>
      <c r="BM266" s="285"/>
      <c r="BN266" s="285"/>
    </row>
    <row r="267" spans="1:66" x14ac:dyDescent="0.15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  <c r="AL267" s="285"/>
      <c r="AM267" s="285"/>
      <c r="AN267" s="285"/>
      <c r="AO267" s="285"/>
      <c r="AP267" s="285"/>
      <c r="AQ267" s="285"/>
      <c r="AR267" s="285"/>
      <c r="AS267" s="285"/>
      <c r="AT267" s="285"/>
      <c r="AU267" s="285"/>
      <c r="AV267" s="285"/>
      <c r="AW267" s="285"/>
      <c r="AX267" s="285"/>
      <c r="AY267" s="285"/>
      <c r="AZ267" s="285"/>
      <c r="BA267" s="285"/>
      <c r="BB267" s="285"/>
      <c r="BC267" s="285"/>
      <c r="BD267" s="285"/>
      <c r="BE267" s="285"/>
      <c r="BF267" s="285"/>
      <c r="BG267" s="285"/>
      <c r="BH267" s="285"/>
      <c r="BI267" s="285"/>
      <c r="BJ267" s="285"/>
      <c r="BK267" s="285"/>
      <c r="BL267" s="285"/>
      <c r="BM267" s="285"/>
      <c r="BN267" s="285"/>
    </row>
    <row r="268" spans="1:66" x14ac:dyDescent="0.15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  <c r="AL268" s="285"/>
      <c r="AM268" s="285"/>
      <c r="AN268" s="285"/>
      <c r="AO268" s="285"/>
      <c r="AP268" s="285"/>
      <c r="AQ268" s="285"/>
      <c r="AR268" s="285"/>
      <c r="AS268" s="285"/>
      <c r="AT268" s="285"/>
      <c r="AU268" s="285"/>
      <c r="AV268" s="285"/>
      <c r="AW268" s="285"/>
      <c r="AX268" s="285"/>
      <c r="AY268" s="285"/>
      <c r="AZ268" s="285"/>
      <c r="BA268" s="285"/>
      <c r="BB268" s="285"/>
      <c r="BC268" s="285"/>
      <c r="BD268" s="285"/>
      <c r="BE268" s="285"/>
      <c r="BF268" s="285"/>
      <c r="BG268" s="285"/>
      <c r="BH268" s="285"/>
      <c r="BI268" s="285"/>
      <c r="BJ268" s="285"/>
      <c r="BK268" s="285"/>
      <c r="BL268" s="285"/>
      <c r="BM268" s="285"/>
      <c r="BN268" s="285"/>
    </row>
    <row r="269" spans="1:66" x14ac:dyDescent="0.15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  <c r="AL269" s="285"/>
      <c r="AM269" s="285"/>
      <c r="AN269" s="285"/>
      <c r="AO269" s="285"/>
      <c r="AP269" s="285"/>
      <c r="AQ269" s="285"/>
      <c r="AR269" s="285"/>
      <c r="AS269" s="285"/>
      <c r="AT269" s="285"/>
      <c r="AU269" s="285"/>
      <c r="AV269" s="285"/>
      <c r="AW269" s="285"/>
      <c r="AX269" s="285"/>
      <c r="AY269" s="285"/>
      <c r="AZ269" s="285"/>
      <c r="BA269" s="285"/>
      <c r="BB269" s="285"/>
      <c r="BC269" s="285"/>
      <c r="BD269" s="285"/>
      <c r="BE269" s="285"/>
      <c r="BF269" s="285"/>
      <c r="BG269" s="285"/>
      <c r="BH269" s="285"/>
      <c r="BI269" s="285"/>
      <c r="BJ269" s="285"/>
      <c r="BK269" s="285"/>
      <c r="BL269" s="285"/>
      <c r="BM269" s="285"/>
      <c r="BN269" s="285"/>
    </row>
    <row r="270" spans="1:66" x14ac:dyDescent="0.15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  <c r="AL270" s="285"/>
      <c r="AM270" s="285"/>
      <c r="AN270" s="285"/>
      <c r="AO270" s="285"/>
      <c r="AP270" s="285"/>
      <c r="AQ270" s="285"/>
      <c r="AR270" s="285"/>
      <c r="AS270" s="285"/>
      <c r="AT270" s="285"/>
      <c r="AU270" s="285"/>
      <c r="AV270" s="285"/>
      <c r="AW270" s="285"/>
      <c r="AX270" s="285"/>
      <c r="AY270" s="285"/>
      <c r="AZ270" s="285"/>
      <c r="BA270" s="285"/>
      <c r="BB270" s="285"/>
      <c r="BC270" s="285"/>
      <c r="BD270" s="285"/>
      <c r="BE270" s="285"/>
      <c r="BF270" s="285"/>
      <c r="BG270" s="285"/>
      <c r="BH270" s="285"/>
      <c r="BI270" s="285"/>
      <c r="BJ270" s="285"/>
      <c r="BK270" s="285"/>
      <c r="BL270" s="285"/>
      <c r="BM270" s="285"/>
      <c r="BN270" s="285"/>
    </row>
    <row r="271" spans="1:66" x14ac:dyDescent="0.15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  <c r="AL271" s="285"/>
      <c r="AM271" s="285"/>
      <c r="AN271" s="285"/>
      <c r="AO271" s="285"/>
      <c r="AP271" s="285"/>
      <c r="AQ271" s="285"/>
      <c r="AR271" s="285"/>
      <c r="AS271" s="285"/>
      <c r="AT271" s="285"/>
      <c r="AU271" s="285"/>
      <c r="AV271" s="285"/>
      <c r="AW271" s="285"/>
      <c r="AX271" s="285"/>
      <c r="AY271" s="285"/>
      <c r="AZ271" s="285"/>
      <c r="BA271" s="285"/>
      <c r="BB271" s="285"/>
      <c r="BC271" s="285"/>
      <c r="BD271" s="285"/>
      <c r="BE271" s="285"/>
      <c r="BF271" s="285"/>
      <c r="BG271" s="285"/>
      <c r="BH271" s="285"/>
      <c r="BI271" s="285"/>
      <c r="BJ271" s="285"/>
      <c r="BK271" s="285"/>
      <c r="BL271" s="285"/>
      <c r="BM271" s="285"/>
      <c r="BN271" s="285"/>
    </row>
    <row r="272" spans="1:66" x14ac:dyDescent="0.15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  <c r="AL272" s="285"/>
      <c r="AM272" s="285"/>
      <c r="AN272" s="285"/>
      <c r="AO272" s="285"/>
      <c r="AP272" s="285"/>
      <c r="AQ272" s="285"/>
      <c r="AR272" s="285"/>
      <c r="AS272" s="285"/>
      <c r="AT272" s="285"/>
      <c r="AU272" s="285"/>
      <c r="AV272" s="285"/>
      <c r="AW272" s="285"/>
      <c r="AX272" s="285"/>
      <c r="AY272" s="285"/>
      <c r="AZ272" s="285"/>
      <c r="BA272" s="285"/>
      <c r="BB272" s="285"/>
      <c r="BC272" s="285"/>
      <c r="BD272" s="285"/>
      <c r="BE272" s="285"/>
      <c r="BF272" s="285"/>
      <c r="BG272" s="285"/>
      <c r="BH272" s="285"/>
      <c r="BI272" s="285"/>
      <c r="BJ272" s="285"/>
      <c r="BK272" s="285"/>
      <c r="BL272" s="285"/>
      <c r="BM272" s="285"/>
      <c r="BN272" s="285"/>
    </row>
    <row r="273" spans="1:66" x14ac:dyDescent="0.15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  <c r="AL273" s="285"/>
      <c r="AM273" s="285"/>
      <c r="AN273" s="285"/>
      <c r="AO273" s="285"/>
      <c r="AP273" s="285"/>
      <c r="AQ273" s="285"/>
      <c r="AR273" s="285"/>
      <c r="AS273" s="285"/>
      <c r="AT273" s="285"/>
      <c r="AU273" s="285"/>
      <c r="AV273" s="285"/>
      <c r="AW273" s="285"/>
      <c r="AX273" s="285"/>
      <c r="AY273" s="285"/>
      <c r="AZ273" s="285"/>
      <c r="BA273" s="285"/>
      <c r="BB273" s="285"/>
      <c r="BC273" s="285"/>
      <c r="BD273" s="285"/>
      <c r="BE273" s="285"/>
      <c r="BF273" s="285"/>
      <c r="BG273" s="285"/>
      <c r="BH273" s="285"/>
      <c r="BI273" s="285"/>
      <c r="BJ273" s="285"/>
      <c r="BK273" s="285"/>
      <c r="BL273" s="285"/>
      <c r="BM273" s="285"/>
      <c r="BN273" s="285"/>
    </row>
    <row r="274" spans="1:66" x14ac:dyDescent="0.15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  <c r="AL274" s="285"/>
      <c r="AM274" s="285"/>
      <c r="AN274" s="285"/>
      <c r="AO274" s="285"/>
      <c r="AP274" s="285"/>
      <c r="AQ274" s="285"/>
      <c r="AR274" s="285"/>
      <c r="AS274" s="285"/>
      <c r="AT274" s="285"/>
      <c r="AU274" s="285"/>
      <c r="AV274" s="285"/>
      <c r="AW274" s="285"/>
      <c r="AX274" s="285"/>
      <c r="AY274" s="285"/>
      <c r="AZ274" s="285"/>
      <c r="BA274" s="285"/>
      <c r="BB274" s="285"/>
      <c r="BC274" s="285"/>
      <c r="BD274" s="285"/>
      <c r="BE274" s="285"/>
      <c r="BF274" s="285"/>
      <c r="BG274" s="285"/>
      <c r="BH274" s="285"/>
      <c r="BI274" s="285"/>
      <c r="BJ274" s="285"/>
      <c r="BK274" s="285"/>
      <c r="BL274" s="285"/>
      <c r="BM274" s="285"/>
      <c r="BN274" s="285"/>
    </row>
    <row r="275" spans="1:66" x14ac:dyDescent="0.15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  <c r="AL275" s="285"/>
      <c r="AM275" s="285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5"/>
      <c r="AY275" s="285"/>
      <c r="AZ275" s="285"/>
      <c r="BA275" s="285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5"/>
      <c r="BM275" s="285"/>
      <c r="BN275" s="285"/>
    </row>
    <row r="276" spans="1:66" x14ac:dyDescent="0.15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5"/>
      <c r="AY276" s="285"/>
      <c r="AZ276" s="285"/>
      <c r="BA276" s="285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5"/>
      <c r="BM276" s="285"/>
      <c r="BN276" s="285"/>
    </row>
    <row r="277" spans="1:66" x14ac:dyDescent="0.15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  <c r="AL277" s="285"/>
      <c r="AM277" s="285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5"/>
      <c r="AY277" s="285"/>
      <c r="AZ277" s="285"/>
      <c r="BA277" s="285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5"/>
      <c r="BM277" s="285"/>
      <c r="BN277" s="285"/>
    </row>
    <row r="278" spans="1:66" x14ac:dyDescent="0.15">
      <c r="A278" s="285"/>
      <c r="B278" s="285"/>
      <c r="C278" s="285"/>
      <c r="D278" s="285"/>
      <c r="E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5"/>
      <c r="AK278" s="285"/>
      <c r="AL278" s="285"/>
      <c r="AM278" s="285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5"/>
      <c r="AY278" s="285"/>
      <c r="AZ278" s="285"/>
      <c r="BA278" s="285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5"/>
      <c r="BM278" s="285"/>
      <c r="BN278" s="285"/>
    </row>
    <row r="279" spans="1:66" x14ac:dyDescent="0.15">
      <c r="A279" s="285"/>
      <c r="B279" s="285"/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5"/>
      <c r="AK279" s="285"/>
      <c r="AL279" s="285"/>
      <c r="AM279" s="285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5"/>
      <c r="AY279" s="285"/>
      <c r="AZ279" s="285"/>
      <c r="BA279" s="285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5"/>
      <c r="BM279" s="285"/>
      <c r="BN279" s="285"/>
    </row>
    <row r="280" spans="1:66" x14ac:dyDescent="0.15">
      <c r="A280" s="285"/>
      <c r="B280" s="285"/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5"/>
      <c r="AK280" s="285"/>
      <c r="AL280" s="285"/>
      <c r="AM280" s="285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5"/>
      <c r="AY280" s="285"/>
      <c r="AZ280" s="285"/>
      <c r="BA280" s="285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5"/>
      <c r="BM280" s="285"/>
      <c r="BN280" s="285"/>
    </row>
    <row r="281" spans="1:66" x14ac:dyDescent="0.15">
      <c r="A281" s="285"/>
      <c r="B281" s="285"/>
      <c r="C281" s="285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5"/>
      <c r="AK281" s="285"/>
      <c r="AL281" s="285"/>
      <c r="AM281" s="285"/>
      <c r="AN281" s="285"/>
      <c r="AO281" s="285"/>
      <c r="AP281" s="285"/>
      <c r="AQ281" s="285"/>
      <c r="AR281" s="285"/>
      <c r="AS281" s="285"/>
      <c r="AT281" s="285"/>
      <c r="AU281" s="285"/>
      <c r="AV281" s="285"/>
      <c r="AW281" s="285"/>
      <c r="AX281" s="285"/>
      <c r="AY281" s="285"/>
      <c r="AZ281" s="285"/>
      <c r="BA281" s="285"/>
      <c r="BB281" s="285"/>
      <c r="BC281" s="285"/>
      <c r="BD281" s="285"/>
      <c r="BE281" s="285"/>
      <c r="BF281" s="285"/>
      <c r="BG281" s="285"/>
      <c r="BH281" s="285"/>
      <c r="BI281" s="285"/>
      <c r="BJ281" s="285"/>
      <c r="BK281" s="285"/>
      <c r="BL281" s="285"/>
      <c r="BM281" s="285"/>
      <c r="BN281" s="285"/>
    </row>
    <row r="282" spans="1:66" x14ac:dyDescent="0.15">
      <c r="A282" s="285"/>
      <c r="B282" s="285"/>
      <c r="C282" s="285"/>
      <c r="D282" s="285"/>
      <c r="E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  <c r="AA282" s="285"/>
      <c r="AB282" s="285"/>
      <c r="AC282" s="285"/>
      <c r="AD282" s="285"/>
      <c r="AE282" s="285"/>
      <c r="AF282" s="285"/>
      <c r="AG282" s="285"/>
      <c r="AH282" s="285"/>
      <c r="AI282" s="285"/>
      <c r="AJ282" s="285"/>
      <c r="AK282" s="285"/>
      <c r="AL282" s="285"/>
      <c r="AM282" s="285"/>
      <c r="AN282" s="285"/>
      <c r="AO282" s="285"/>
      <c r="AP282" s="285"/>
      <c r="AQ282" s="285"/>
      <c r="AR282" s="285"/>
      <c r="AS282" s="285"/>
      <c r="AT282" s="285"/>
      <c r="AU282" s="285"/>
      <c r="AV282" s="285"/>
      <c r="AW282" s="285"/>
      <c r="AX282" s="285"/>
      <c r="AY282" s="285"/>
      <c r="AZ282" s="285"/>
      <c r="BA282" s="285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5"/>
      <c r="BM282" s="285"/>
      <c r="BN282" s="285"/>
    </row>
    <row r="283" spans="1:66" x14ac:dyDescent="0.15">
      <c r="A283" s="285"/>
      <c r="B283" s="285"/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5"/>
      <c r="AK283" s="285"/>
      <c r="AL283" s="285"/>
      <c r="AM283" s="285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5"/>
      <c r="AY283" s="285"/>
      <c r="AZ283" s="285"/>
      <c r="BA283" s="285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5"/>
      <c r="BM283" s="285"/>
      <c r="BN283" s="285"/>
    </row>
    <row r="284" spans="1:66" x14ac:dyDescent="0.15">
      <c r="A284" s="285"/>
      <c r="B284" s="285"/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5"/>
      <c r="AJ284" s="285"/>
      <c r="AK284" s="285"/>
      <c r="AL284" s="285"/>
      <c r="AM284" s="285"/>
      <c r="AN284" s="285"/>
      <c r="AO284" s="285"/>
      <c r="AP284" s="285"/>
      <c r="AQ284" s="285"/>
      <c r="AR284" s="285"/>
      <c r="AS284" s="285"/>
      <c r="AT284" s="285"/>
      <c r="AU284" s="285"/>
      <c r="AV284" s="285"/>
      <c r="AW284" s="285"/>
      <c r="AX284" s="285"/>
      <c r="AY284" s="285"/>
      <c r="AZ284" s="285"/>
      <c r="BA284" s="285"/>
      <c r="BB284" s="285"/>
      <c r="BC284" s="285"/>
      <c r="BD284" s="285"/>
      <c r="BE284" s="285"/>
      <c r="BF284" s="285"/>
      <c r="BG284" s="285"/>
      <c r="BH284" s="285"/>
      <c r="BI284" s="285"/>
      <c r="BJ284" s="285"/>
      <c r="BK284" s="285"/>
      <c r="BL284" s="285"/>
      <c r="BM284" s="285"/>
      <c r="BN284" s="285"/>
    </row>
    <row r="285" spans="1:66" x14ac:dyDescent="0.15">
      <c r="A285" s="285"/>
      <c r="B285" s="285"/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  <c r="AA285" s="285"/>
      <c r="AB285" s="285"/>
      <c r="AC285" s="285"/>
      <c r="AD285" s="285"/>
      <c r="AE285" s="285"/>
      <c r="AF285" s="285"/>
      <c r="AG285" s="285"/>
      <c r="AH285" s="285"/>
      <c r="AI285" s="285"/>
      <c r="AJ285" s="285"/>
      <c r="AK285" s="285"/>
      <c r="AL285" s="285"/>
      <c r="AM285" s="285"/>
      <c r="AN285" s="285"/>
      <c r="AO285" s="285"/>
      <c r="AP285" s="285"/>
      <c r="AQ285" s="285"/>
      <c r="AR285" s="285"/>
      <c r="AS285" s="285"/>
      <c r="AT285" s="285"/>
      <c r="AU285" s="285"/>
      <c r="AV285" s="285"/>
      <c r="AW285" s="285"/>
      <c r="AX285" s="285"/>
      <c r="AY285" s="285"/>
      <c r="AZ285" s="285"/>
      <c r="BA285" s="285"/>
      <c r="BB285" s="285"/>
      <c r="BC285" s="285"/>
      <c r="BD285" s="285"/>
      <c r="BE285" s="285"/>
      <c r="BF285" s="285"/>
      <c r="BG285" s="285"/>
      <c r="BH285" s="285"/>
      <c r="BI285" s="285"/>
      <c r="BJ285" s="285"/>
      <c r="BK285" s="285"/>
      <c r="BL285" s="285"/>
      <c r="BM285" s="285"/>
      <c r="BN285" s="285"/>
    </row>
    <row r="286" spans="1:66" x14ac:dyDescent="0.15">
      <c r="A286" s="285"/>
      <c r="B286" s="285"/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85"/>
      <c r="AI286" s="285"/>
      <c r="AJ286" s="285"/>
      <c r="AK286" s="285"/>
      <c r="AL286" s="285"/>
      <c r="AM286" s="285"/>
      <c r="AN286" s="285"/>
      <c r="AO286" s="285"/>
      <c r="AP286" s="285"/>
      <c r="AQ286" s="285"/>
      <c r="AR286" s="285"/>
      <c r="AS286" s="285"/>
      <c r="AT286" s="285"/>
      <c r="AU286" s="285"/>
      <c r="AV286" s="285"/>
      <c r="AW286" s="285"/>
      <c r="AX286" s="285"/>
      <c r="AY286" s="285"/>
      <c r="AZ286" s="285"/>
      <c r="BA286" s="285"/>
      <c r="BB286" s="285"/>
      <c r="BC286" s="285"/>
      <c r="BD286" s="285"/>
      <c r="BE286" s="285"/>
      <c r="BF286" s="285"/>
      <c r="BG286" s="285"/>
      <c r="BH286" s="285"/>
      <c r="BI286" s="285"/>
      <c r="BJ286" s="285"/>
      <c r="BK286" s="285"/>
      <c r="BL286" s="285"/>
      <c r="BM286" s="285"/>
      <c r="BN286" s="285"/>
    </row>
    <row r="287" spans="1:66" x14ac:dyDescent="0.15">
      <c r="A287" s="285"/>
      <c r="B287" s="285"/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  <c r="AA287" s="285"/>
      <c r="AB287" s="285"/>
      <c r="AC287" s="285"/>
      <c r="AD287" s="285"/>
      <c r="AE287" s="285"/>
      <c r="AF287" s="285"/>
      <c r="AG287" s="285"/>
      <c r="AH287" s="285"/>
      <c r="AI287" s="285"/>
      <c r="AJ287" s="285"/>
      <c r="AK287" s="285"/>
      <c r="AL287" s="285"/>
      <c r="AM287" s="285"/>
      <c r="AN287" s="285"/>
      <c r="AO287" s="285"/>
      <c r="AP287" s="285"/>
      <c r="AQ287" s="285"/>
      <c r="AR287" s="285"/>
      <c r="AS287" s="285"/>
      <c r="AT287" s="285"/>
      <c r="AU287" s="285"/>
      <c r="AV287" s="285"/>
      <c r="AW287" s="285"/>
      <c r="AX287" s="285"/>
      <c r="AY287" s="285"/>
      <c r="AZ287" s="285"/>
      <c r="BA287" s="285"/>
      <c r="BB287" s="285"/>
      <c r="BC287" s="285"/>
      <c r="BD287" s="285"/>
      <c r="BE287" s="285"/>
      <c r="BF287" s="285"/>
      <c r="BG287" s="285"/>
      <c r="BH287" s="285"/>
      <c r="BI287" s="285"/>
      <c r="BJ287" s="285"/>
      <c r="BK287" s="285"/>
      <c r="BL287" s="285"/>
      <c r="BM287" s="285"/>
      <c r="BN287" s="285"/>
    </row>
    <row r="288" spans="1:66" x14ac:dyDescent="0.15">
      <c r="A288" s="285"/>
      <c r="B288" s="285"/>
      <c r="C288" s="285"/>
      <c r="D288" s="285"/>
      <c r="E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  <c r="AA288" s="285"/>
      <c r="AB288" s="285"/>
      <c r="AC288" s="285"/>
      <c r="AD288" s="285"/>
      <c r="AE288" s="285"/>
      <c r="AF288" s="285"/>
      <c r="AG288" s="285"/>
      <c r="AH288" s="285"/>
      <c r="AI288" s="285"/>
      <c r="AJ288" s="285"/>
      <c r="AK288" s="285"/>
      <c r="AL288" s="285"/>
      <c r="AM288" s="285"/>
      <c r="AN288" s="285"/>
      <c r="AO288" s="285"/>
      <c r="AP288" s="285"/>
      <c r="AQ288" s="285"/>
      <c r="AR288" s="285"/>
      <c r="AS288" s="285"/>
      <c r="AT288" s="285"/>
      <c r="AU288" s="285"/>
      <c r="AV288" s="285"/>
      <c r="AW288" s="285"/>
      <c r="AX288" s="285"/>
      <c r="AY288" s="285"/>
      <c r="AZ288" s="285"/>
      <c r="BA288" s="285"/>
      <c r="BB288" s="285"/>
      <c r="BC288" s="285"/>
      <c r="BD288" s="285"/>
      <c r="BE288" s="285"/>
      <c r="BF288" s="285"/>
      <c r="BG288" s="285"/>
      <c r="BH288" s="285"/>
      <c r="BI288" s="285"/>
      <c r="BJ288" s="285"/>
      <c r="BK288" s="285"/>
      <c r="BL288" s="285"/>
      <c r="BM288" s="285"/>
      <c r="BN288" s="285"/>
    </row>
    <row r="289" spans="1:66" x14ac:dyDescent="0.15">
      <c r="A289" s="285"/>
      <c r="B289" s="285"/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  <c r="AA289" s="285"/>
      <c r="AB289" s="285"/>
      <c r="AC289" s="285"/>
      <c r="AD289" s="285"/>
      <c r="AE289" s="285"/>
      <c r="AF289" s="285"/>
      <c r="AG289" s="285"/>
      <c r="AH289" s="285"/>
      <c r="AI289" s="285"/>
      <c r="AJ289" s="285"/>
      <c r="AK289" s="285"/>
      <c r="AL289" s="285"/>
      <c r="AM289" s="285"/>
      <c r="AN289" s="285"/>
      <c r="AO289" s="285"/>
      <c r="AP289" s="285"/>
      <c r="AQ289" s="285"/>
      <c r="AR289" s="285"/>
      <c r="AS289" s="285"/>
      <c r="AT289" s="285"/>
      <c r="AU289" s="285"/>
      <c r="AV289" s="285"/>
      <c r="AW289" s="285"/>
      <c r="AX289" s="285"/>
      <c r="AY289" s="285"/>
      <c r="AZ289" s="285"/>
      <c r="BA289" s="285"/>
      <c r="BB289" s="285"/>
      <c r="BC289" s="285"/>
      <c r="BD289" s="285"/>
      <c r="BE289" s="285"/>
      <c r="BF289" s="285"/>
      <c r="BG289" s="285"/>
      <c r="BH289" s="285"/>
      <c r="BI289" s="285"/>
      <c r="BJ289" s="285"/>
      <c r="BK289" s="285"/>
      <c r="BL289" s="285"/>
      <c r="BM289" s="285"/>
      <c r="BN289" s="285"/>
    </row>
    <row r="290" spans="1:66" x14ac:dyDescent="0.15">
      <c r="A290" s="285"/>
      <c r="B290" s="285"/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  <c r="AA290" s="285"/>
      <c r="AB290" s="285"/>
      <c r="AC290" s="285"/>
      <c r="AD290" s="285"/>
      <c r="AE290" s="285"/>
      <c r="AF290" s="285"/>
      <c r="AG290" s="285"/>
      <c r="AH290" s="285"/>
      <c r="AI290" s="285"/>
      <c r="AJ290" s="285"/>
      <c r="AK290" s="285"/>
      <c r="AL290" s="285"/>
      <c r="AM290" s="285"/>
      <c r="AN290" s="285"/>
      <c r="AO290" s="285"/>
      <c r="AP290" s="285"/>
      <c r="AQ290" s="285"/>
      <c r="AR290" s="285"/>
      <c r="AS290" s="285"/>
      <c r="AT290" s="285"/>
      <c r="AU290" s="285"/>
      <c r="AV290" s="285"/>
      <c r="AW290" s="285"/>
      <c r="AX290" s="285"/>
      <c r="AY290" s="285"/>
      <c r="AZ290" s="285"/>
      <c r="BA290" s="285"/>
      <c r="BB290" s="285"/>
      <c r="BC290" s="285"/>
      <c r="BD290" s="285"/>
      <c r="BE290" s="285"/>
      <c r="BF290" s="285"/>
      <c r="BG290" s="285"/>
      <c r="BH290" s="285"/>
      <c r="BI290" s="285"/>
      <c r="BJ290" s="285"/>
      <c r="BK290" s="285"/>
      <c r="BL290" s="285"/>
      <c r="BM290" s="285"/>
      <c r="BN290" s="285"/>
    </row>
    <row r="291" spans="1:66" x14ac:dyDescent="0.15">
      <c r="A291" s="285"/>
      <c r="B291" s="285"/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  <c r="AA291" s="285"/>
      <c r="AB291" s="285"/>
      <c r="AC291" s="285"/>
      <c r="AD291" s="285"/>
      <c r="AE291" s="285"/>
      <c r="AF291" s="285"/>
      <c r="AG291" s="285"/>
      <c r="AH291" s="285"/>
      <c r="AI291" s="285"/>
      <c r="AJ291" s="285"/>
      <c r="AK291" s="285"/>
      <c r="AL291" s="285"/>
      <c r="AM291" s="285"/>
      <c r="AN291" s="285"/>
      <c r="AO291" s="285"/>
      <c r="AP291" s="285"/>
      <c r="AQ291" s="285"/>
      <c r="AR291" s="285"/>
      <c r="AS291" s="285"/>
      <c r="AT291" s="285"/>
      <c r="AU291" s="285"/>
      <c r="AV291" s="285"/>
      <c r="AW291" s="285"/>
      <c r="AX291" s="285"/>
      <c r="AY291" s="285"/>
      <c r="AZ291" s="285"/>
      <c r="BA291" s="285"/>
      <c r="BB291" s="285"/>
      <c r="BC291" s="285"/>
      <c r="BD291" s="285"/>
      <c r="BE291" s="285"/>
      <c r="BF291" s="285"/>
      <c r="BG291" s="285"/>
      <c r="BH291" s="285"/>
      <c r="BI291" s="285"/>
      <c r="BJ291" s="285"/>
      <c r="BK291" s="285"/>
      <c r="BL291" s="285"/>
      <c r="BM291" s="285"/>
      <c r="BN291" s="285"/>
    </row>
    <row r="292" spans="1:66" x14ac:dyDescent="0.15">
      <c r="A292" s="285"/>
      <c r="B292" s="285"/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  <c r="AA292" s="285"/>
      <c r="AB292" s="285"/>
      <c r="AC292" s="285"/>
      <c r="AD292" s="285"/>
      <c r="AE292" s="285"/>
      <c r="AF292" s="285"/>
      <c r="AG292" s="285"/>
      <c r="AH292" s="285"/>
      <c r="AI292" s="285"/>
      <c r="AJ292" s="285"/>
      <c r="AK292" s="285"/>
      <c r="AL292" s="285"/>
      <c r="AM292" s="285"/>
      <c r="AN292" s="285"/>
      <c r="AO292" s="285"/>
      <c r="AP292" s="285"/>
      <c r="AQ292" s="285"/>
      <c r="AR292" s="285"/>
      <c r="AS292" s="285"/>
      <c r="AT292" s="285"/>
      <c r="AU292" s="285"/>
      <c r="AV292" s="285"/>
      <c r="AW292" s="285"/>
      <c r="AX292" s="285"/>
      <c r="AY292" s="285"/>
      <c r="AZ292" s="285"/>
      <c r="BA292" s="285"/>
      <c r="BB292" s="285"/>
      <c r="BC292" s="285"/>
      <c r="BD292" s="285"/>
      <c r="BE292" s="285"/>
      <c r="BF292" s="285"/>
      <c r="BG292" s="285"/>
      <c r="BH292" s="285"/>
      <c r="BI292" s="285"/>
      <c r="BJ292" s="285"/>
      <c r="BK292" s="285"/>
      <c r="BL292" s="285"/>
      <c r="BM292" s="285"/>
      <c r="BN292" s="285"/>
    </row>
    <row r="293" spans="1:66" x14ac:dyDescent="0.15">
      <c r="A293" s="285"/>
      <c r="B293" s="285"/>
      <c r="C293" s="285"/>
      <c r="D293" s="285"/>
      <c r="E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  <c r="AA293" s="285"/>
      <c r="AB293" s="285"/>
      <c r="AC293" s="285"/>
      <c r="AD293" s="285"/>
      <c r="AE293" s="285"/>
      <c r="AF293" s="285"/>
      <c r="AG293" s="285"/>
      <c r="AH293" s="285"/>
      <c r="AI293" s="285"/>
      <c r="AJ293" s="285"/>
      <c r="AK293" s="285"/>
      <c r="AL293" s="285"/>
      <c r="AM293" s="285"/>
      <c r="AN293" s="285"/>
      <c r="AO293" s="285"/>
      <c r="AP293" s="285"/>
      <c r="AQ293" s="285"/>
      <c r="AR293" s="285"/>
      <c r="AS293" s="285"/>
      <c r="AT293" s="285"/>
      <c r="AU293" s="285"/>
      <c r="AV293" s="285"/>
      <c r="AW293" s="285"/>
      <c r="AX293" s="285"/>
      <c r="AY293" s="285"/>
      <c r="AZ293" s="285"/>
      <c r="BA293" s="285"/>
      <c r="BB293" s="285"/>
      <c r="BC293" s="285"/>
      <c r="BD293" s="285"/>
      <c r="BE293" s="285"/>
      <c r="BF293" s="285"/>
      <c r="BG293" s="285"/>
      <c r="BH293" s="285"/>
      <c r="BI293" s="285"/>
      <c r="BJ293" s="285"/>
      <c r="BK293" s="285"/>
      <c r="BL293" s="285"/>
      <c r="BM293" s="285"/>
      <c r="BN293" s="285"/>
    </row>
    <row r="294" spans="1:66" x14ac:dyDescent="0.15">
      <c r="A294" s="285"/>
      <c r="B294" s="285"/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  <c r="AA294" s="285"/>
      <c r="AB294" s="285"/>
      <c r="AC294" s="285"/>
      <c r="AD294" s="285"/>
      <c r="AE294" s="285"/>
      <c r="AF294" s="285"/>
      <c r="AG294" s="285"/>
      <c r="AH294" s="285"/>
      <c r="AI294" s="285"/>
      <c r="AJ294" s="285"/>
      <c r="AK294" s="285"/>
      <c r="AL294" s="285"/>
      <c r="AM294" s="285"/>
      <c r="AN294" s="285"/>
      <c r="AO294" s="285"/>
      <c r="AP294" s="285"/>
      <c r="AQ294" s="285"/>
      <c r="AR294" s="285"/>
      <c r="AS294" s="285"/>
      <c r="AT294" s="285"/>
      <c r="AU294" s="285"/>
      <c r="AV294" s="285"/>
      <c r="AW294" s="285"/>
      <c r="AX294" s="285"/>
      <c r="AY294" s="285"/>
      <c r="AZ294" s="285"/>
      <c r="BA294" s="285"/>
      <c r="BB294" s="285"/>
      <c r="BC294" s="285"/>
      <c r="BD294" s="285"/>
      <c r="BE294" s="285"/>
      <c r="BF294" s="285"/>
      <c r="BG294" s="285"/>
      <c r="BH294" s="285"/>
      <c r="BI294" s="285"/>
      <c r="BJ294" s="285"/>
      <c r="BK294" s="285"/>
      <c r="BL294" s="285"/>
      <c r="BM294" s="285"/>
      <c r="BN294" s="285"/>
    </row>
    <row r="295" spans="1:66" x14ac:dyDescent="0.15">
      <c r="A295" s="285"/>
      <c r="B295" s="285"/>
      <c r="C295" s="285"/>
      <c r="D295" s="285"/>
      <c r="E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  <c r="AA295" s="285"/>
      <c r="AB295" s="285"/>
      <c r="AC295" s="285"/>
      <c r="AD295" s="285"/>
      <c r="AE295" s="285"/>
      <c r="AF295" s="285"/>
      <c r="AG295" s="285"/>
      <c r="AH295" s="285"/>
      <c r="AI295" s="285"/>
      <c r="AJ295" s="285"/>
      <c r="AK295" s="285"/>
      <c r="AL295" s="285"/>
      <c r="AM295" s="285"/>
      <c r="AN295" s="285"/>
      <c r="AO295" s="285"/>
      <c r="AP295" s="285"/>
      <c r="AQ295" s="285"/>
      <c r="AR295" s="285"/>
      <c r="AS295" s="285"/>
      <c r="AT295" s="285"/>
      <c r="AU295" s="285"/>
      <c r="AV295" s="285"/>
      <c r="AW295" s="285"/>
      <c r="AX295" s="285"/>
      <c r="AY295" s="285"/>
      <c r="AZ295" s="285"/>
      <c r="BA295" s="285"/>
      <c r="BB295" s="285"/>
      <c r="BC295" s="285"/>
      <c r="BD295" s="285"/>
      <c r="BE295" s="285"/>
      <c r="BF295" s="285"/>
      <c r="BG295" s="285"/>
      <c r="BH295" s="285"/>
      <c r="BI295" s="285"/>
      <c r="BJ295" s="285"/>
      <c r="BK295" s="285"/>
      <c r="BL295" s="285"/>
      <c r="BM295" s="285"/>
      <c r="BN295" s="285"/>
    </row>
    <row r="296" spans="1:66" x14ac:dyDescent="0.15">
      <c r="A296" s="285"/>
      <c r="B296" s="285"/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  <c r="AA296" s="285"/>
      <c r="AB296" s="285"/>
      <c r="AC296" s="285"/>
      <c r="AD296" s="285"/>
      <c r="AE296" s="285"/>
      <c r="AF296" s="285"/>
      <c r="AG296" s="285"/>
      <c r="AH296" s="285"/>
      <c r="AI296" s="285"/>
      <c r="AJ296" s="285"/>
      <c r="AK296" s="285"/>
      <c r="AL296" s="285"/>
      <c r="AM296" s="285"/>
      <c r="AN296" s="285"/>
      <c r="AO296" s="285"/>
      <c r="AP296" s="285"/>
      <c r="AQ296" s="285"/>
      <c r="AR296" s="285"/>
      <c r="AS296" s="285"/>
      <c r="AT296" s="285"/>
      <c r="AU296" s="285"/>
      <c r="AV296" s="285"/>
      <c r="AW296" s="285"/>
      <c r="AX296" s="285"/>
      <c r="AY296" s="285"/>
      <c r="AZ296" s="285"/>
      <c r="BA296" s="285"/>
      <c r="BB296" s="285"/>
      <c r="BC296" s="285"/>
      <c r="BD296" s="285"/>
      <c r="BE296" s="285"/>
      <c r="BF296" s="285"/>
      <c r="BG296" s="285"/>
      <c r="BH296" s="285"/>
      <c r="BI296" s="285"/>
      <c r="BJ296" s="285"/>
      <c r="BK296" s="285"/>
      <c r="BL296" s="285"/>
      <c r="BM296" s="285"/>
      <c r="BN296" s="285"/>
    </row>
    <row r="297" spans="1:66" x14ac:dyDescent="0.15">
      <c r="A297" s="285"/>
      <c r="B297" s="285"/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  <c r="AA297" s="285"/>
      <c r="AB297" s="285"/>
      <c r="AC297" s="285"/>
      <c r="AD297" s="285"/>
      <c r="AE297" s="285"/>
      <c r="AF297" s="285"/>
      <c r="AG297" s="285"/>
      <c r="AH297" s="285"/>
      <c r="AI297" s="285"/>
      <c r="AJ297" s="285"/>
      <c r="AK297" s="285"/>
      <c r="AL297" s="285"/>
      <c r="AM297" s="285"/>
      <c r="AN297" s="285"/>
      <c r="AO297" s="285"/>
      <c r="AP297" s="285"/>
      <c r="AQ297" s="285"/>
      <c r="AR297" s="285"/>
      <c r="AS297" s="285"/>
      <c r="AT297" s="285"/>
      <c r="AU297" s="285"/>
      <c r="AV297" s="285"/>
      <c r="AW297" s="285"/>
      <c r="AX297" s="285"/>
      <c r="AY297" s="285"/>
      <c r="AZ297" s="285"/>
      <c r="BA297" s="285"/>
      <c r="BB297" s="285"/>
      <c r="BC297" s="285"/>
      <c r="BD297" s="285"/>
      <c r="BE297" s="285"/>
      <c r="BF297" s="285"/>
      <c r="BG297" s="285"/>
      <c r="BH297" s="285"/>
      <c r="BI297" s="285"/>
      <c r="BJ297" s="285"/>
      <c r="BK297" s="285"/>
      <c r="BL297" s="285"/>
      <c r="BM297" s="285"/>
      <c r="BN297" s="285"/>
    </row>
    <row r="298" spans="1:66" x14ac:dyDescent="0.15">
      <c r="A298" s="285"/>
      <c r="B298" s="285"/>
      <c r="C298" s="285"/>
      <c r="D298" s="285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  <c r="AA298" s="285"/>
      <c r="AB298" s="285"/>
      <c r="AC298" s="285"/>
      <c r="AD298" s="285"/>
      <c r="AE298" s="285"/>
      <c r="AF298" s="285"/>
      <c r="AG298" s="285"/>
      <c r="AH298" s="285"/>
      <c r="AI298" s="285"/>
      <c r="AJ298" s="285"/>
      <c r="AK298" s="285"/>
      <c r="AL298" s="285"/>
      <c r="AM298" s="285"/>
      <c r="AN298" s="285"/>
      <c r="AO298" s="285"/>
      <c r="AP298" s="285"/>
      <c r="AQ298" s="285"/>
      <c r="AR298" s="285"/>
      <c r="AS298" s="285"/>
      <c r="AT298" s="285"/>
      <c r="AU298" s="285"/>
      <c r="AV298" s="285"/>
      <c r="AW298" s="285"/>
      <c r="AX298" s="285"/>
      <c r="AY298" s="285"/>
      <c r="AZ298" s="285"/>
      <c r="BA298" s="285"/>
      <c r="BB298" s="285"/>
      <c r="BC298" s="285"/>
      <c r="BD298" s="285"/>
      <c r="BE298" s="285"/>
      <c r="BF298" s="285"/>
      <c r="BG298" s="285"/>
      <c r="BH298" s="285"/>
      <c r="BI298" s="285"/>
      <c r="BJ298" s="285"/>
      <c r="BK298" s="285"/>
      <c r="BL298" s="285"/>
      <c r="BM298" s="285"/>
      <c r="BN298" s="285"/>
    </row>
    <row r="299" spans="1:66" x14ac:dyDescent="0.15">
      <c r="A299" s="285"/>
      <c r="B299" s="285"/>
      <c r="C299" s="285"/>
      <c r="D299" s="285"/>
      <c r="E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  <c r="AA299" s="285"/>
      <c r="AB299" s="285"/>
      <c r="AC299" s="285"/>
      <c r="AD299" s="285"/>
      <c r="AE299" s="285"/>
      <c r="AF299" s="285"/>
      <c r="AG299" s="285"/>
      <c r="AH299" s="285"/>
      <c r="AI299" s="285"/>
      <c r="AJ299" s="285"/>
      <c r="AK299" s="285"/>
      <c r="AL299" s="285"/>
      <c r="AM299" s="285"/>
      <c r="AN299" s="285"/>
      <c r="AO299" s="285"/>
      <c r="AP299" s="285"/>
      <c r="AQ299" s="285"/>
      <c r="AR299" s="285"/>
      <c r="AS299" s="285"/>
      <c r="AT299" s="285"/>
      <c r="AU299" s="285"/>
      <c r="AV299" s="285"/>
      <c r="AW299" s="285"/>
      <c r="AX299" s="285"/>
      <c r="AY299" s="285"/>
      <c r="AZ299" s="285"/>
      <c r="BA299" s="285"/>
      <c r="BB299" s="285"/>
      <c r="BC299" s="285"/>
      <c r="BD299" s="285"/>
      <c r="BE299" s="285"/>
      <c r="BF299" s="285"/>
      <c r="BG299" s="285"/>
      <c r="BH299" s="285"/>
      <c r="BI299" s="285"/>
      <c r="BJ299" s="285"/>
      <c r="BK299" s="285"/>
      <c r="BL299" s="285"/>
      <c r="BM299" s="285"/>
      <c r="BN299" s="285"/>
    </row>
    <row r="300" spans="1:66" x14ac:dyDescent="0.15">
      <c r="A300" s="285"/>
      <c r="B300" s="285"/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  <c r="AA300" s="285"/>
      <c r="AB300" s="285"/>
      <c r="AC300" s="285"/>
      <c r="AD300" s="285"/>
      <c r="AE300" s="285"/>
      <c r="AF300" s="285"/>
      <c r="AG300" s="285"/>
      <c r="AH300" s="285"/>
      <c r="AI300" s="285"/>
      <c r="AJ300" s="285"/>
      <c r="AK300" s="285"/>
      <c r="AL300" s="285"/>
      <c r="AM300" s="285"/>
      <c r="AN300" s="285"/>
      <c r="AO300" s="285"/>
      <c r="AP300" s="285"/>
      <c r="AQ300" s="285"/>
      <c r="AR300" s="285"/>
      <c r="AS300" s="285"/>
      <c r="AT300" s="285"/>
      <c r="AU300" s="285"/>
      <c r="AV300" s="285"/>
      <c r="AW300" s="285"/>
      <c r="AX300" s="285"/>
      <c r="AY300" s="285"/>
      <c r="AZ300" s="285"/>
      <c r="BA300" s="285"/>
      <c r="BB300" s="285"/>
      <c r="BC300" s="285"/>
      <c r="BD300" s="285"/>
      <c r="BE300" s="285"/>
      <c r="BF300" s="285"/>
      <c r="BG300" s="285"/>
      <c r="BH300" s="285"/>
      <c r="BI300" s="285"/>
      <c r="BJ300" s="285"/>
      <c r="BK300" s="285"/>
      <c r="BL300" s="285"/>
      <c r="BM300" s="285"/>
      <c r="BN300" s="285"/>
    </row>
    <row r="301" spans="1:66" x14ac:dyDescent="0.15">
      <c r="A301" s="285"/>
      <c r="B301" s="285"/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5"/>
      <c r="AK301" s="285"/>
      <c r="AL301" s="285"/>
      <c r="AM301" s="285"/>
      <c r="AN301" s="285"/>
      <c r="AO301" s="285"/>
      <c r="AP301" s="285"/>
      <c r="AQ301" s="285"/>
      <c r="AR301" s="285"/>
      <c r="AS301" s="285"/>
      <c r="AT301" s="285"/>
      <c r="AU301" s="285"/>
      <c r="AV301" s="285"/>
      <c r="AW301" s="285"/>
      <c r="AX301" s="285"/>
      <c r="AY301" s="285"/>
      <c r="AZ301" s="285"/>
      <c r="BA301" s="285"/>
      <c r="BB301" s="285"/>
      <c r="BC301" s="285"/>
      <c r="BD301" s="285"/>
      <c r="BE301" s="285"/>
      <c r="BF301" s="285"/>
      <c r="BG301" s="285"/>
      <c r="BH301" s="285"/>
      <c r="BI301" s="285"/>
      <c r="BJ301" s="285"/>
      <c r="BK301" s="285"/>
      <c r="BL301" s="285"/>
      <c r="BM301" s="285"/>
      <c r="BN301" s="285"/>
    </row>
    <row r="302" spans="1:66" x14ac:dyDescent="0.15">
      <c r="A302" s="285"/>
      <c r="B302" s="285"/>
      <c r="C302" s="285"/>
      <c r="D302" s="285"/>
      <c r="E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  <c r="AA302" s="285"/>
      <c r="AB302" s="285"/>
      <c r="AC302" s="285"/>
      <c r="AD302" s="285"/>
      <c r="AE302" s="285"/>
      <c r="AF302" s="285"/>
      <c r="AG302" s="285"/>
      <c r="AH302" s="285"/>
      <c r="AI302" s="285"/>
      <c r="AJ302" s="285"/>
      <c r="AK302" s="285"/>
      <c r="AL302" s="285"/>
      <c r="AM302" s="285"/>
      <c r="AN302" s="285"/>
      <c r="AO302" s="285"/>
      <c r="AP302" s="285"/>
      <c r="AQ302" s="285"/>
      <c r="AR302" s="285"/>
      <c r="AS302" s="285"/>
      <c r="AT302" s="285"/>
      <c r="AU302" s="285"/>
      <c r="AV302" s="285"/>
      <c r="AW302" s="285"/>
      <c r="AX302" s="285"/>
      <c r="AY302" s="285"/>
      <c r="AZ302" s="285"/>
      <c r="BA302" s="285"/>
      <c r="BB302" s="285"/>
      <c r="BC302" s="285"/>
      <c r="BD302" s="285"/>
      <c r="BE302" s="285"/>
      <c r="BF302" s="285"/>
      <c r="BG302" s="285"/>
      <c r="BH302" s="285"/>
      <c r="BI302" s="285"/>
      <c r="BJ302" s="285"/>
      <c r="BK302" s="285"/>
      <c r="BL302" s="285"/>
      <c r="BM302" s="285"/>
      <c r="BN302" s="285"/>
    </row>
    <row r="303" spans="1:66" x14ac:dyDescent="0.15">
      <c r="A303" s="285"/>
      <c r="B303" s="285"/>
      <c r="C303" s="285"/>
      <c r="D303" s="285"/>
      <c r="E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  <c r="AA303" s="285"/>
      <c r="AB303" s="285"/>
      <c r="AC303" s="285"/>
      <c r="AD303" s="285"/>
      <c r="AE303" s="285"/>
      <c r="AF303" s="285"/>
      <c r="AG303" s="285"/>
      <c r="AH303" s="285"/>
      <c r="AI303" s="285"/>
      <c r="AJ303" s="285"/>
      <c r="AK303" s="285"/>
      <c r="AL303" s="285"/>
      <c r="AM303" s="285"/>
      <c r="AN303" s="285"/>
      <c r="AO303" s="285"/>
      <c r="AP303" s="285"/>
      <c r="AQ303" s="285"/>
      <c r="AR303" s="285"/>
      <c r="AS303" s="285"/>
      <c r="AT303" s="285"/>
      <c r="AU303" s="285"/>
      <c r="AV303" s="285"/>
      <c r="AW303" s="285"/>
      <c r="AX303" s="285"/>
      <c r="AY303" s="285"/>
      <c r="AZ303" s="285"/>
      <c r="BA303" s="285"/>
      <c r="BB303" s="285"/>
      <c r="BC303" s="285"/>
      <c r="BD303" s="285"/>
      <c r="BE303" s="285"/>
      <c r="BF303" s="285"/>
      <c r="BG303" s="285"/>
      <c r="BH303" s="285"/>
      <c r="BI303" s="285"/>
      <c r="BJ303" s="285"/>
      <c r="BK303" s="285"/>
      <c r="BL303" s="285"/>
      <c r="BM303" s="285"/>
      <c r="BN303" s="285"/>
    </row>
    <row r="304" spans="1:66" x14ac:dyDescent="0.15">
      <c r="A304" s="285"/>
      <c r="B304" s="285"/>
      <c r="C304" s="285"/>
      <c r="D304" s="285"/>
      <c r="E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  <c r="AA304" s="285"/>
      <c r="AB304" s="285"/>
      <c r="AC304" s="285"/>
      <c r="AD304" s="285"/>
      <c r="AE304" s="285"/>
      <c r="AF304" s="285"/>
      <c r="AG304" s="285"/>
      <c r="AH304" s="285"/>
      <c r="AI304" s="285"/>
      <c r="AJ304" s="285"/>
      <c r="AK304" s="285"/>
      <c r="AL304" s="285"/>
      <c r="AM304" s="285"/>
      <c r="AN304" s="285"/>
      <c r="AO304" s="285"/>
      <c r="AP304" s="285"/>
      <c r="AQ304" s="285"/>
      <c r="AR304" s="285"/>
      <c r="AS304" s="285"/>
      <c r="AT304" s="285"/>
      <c r="AU304" s="285"/>
      <c r="AV304" s="285"/>
      <c r="AW304" s="285"/>
      <c r="AX304" s="285"/>
      <c r="AY304" s="285"/>
      <c r="AZ304" s="285"/>
      <c r="BA304" s="285"/>
      <c r="BB304" s="285"/>
      <c r="BC304" s="285"/>
      <c r="BD304" s="285"/>
      <c r="BE304" s="285"/>
      <c r="BF304" s="285"/>
      <c r="BG304" s="285"/>
      <c r="BH304" s="285"/>
      <c r="BI304" s="285"/>
      <c r="BJ304" s="285"/>
      <c r="BK304" s="285"/>
      <c r="BL304" s="285"/>
      <c r="BM304" s="285"/>
      <c r="BN304" s="285"/>
    </row>
    <row r="305" spans="1:66" x14ac:dyDescent="0.15">
      <c r="A305" s="285"/>
      <c r="B305" s="285"/>
      <c r="C305" s="285"/>
      <c r="D305" s="285"/>
      <c r="E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  <c r="AA305" s="285"/>
      <c r="AB305" s="285"/>
      <c r="AC305" s="285"/>
      <c r="AD305" s="285"/>
      <c r="AE305" s="285"/>
      <c r="AF305" s="285"/>
      <c r="AG305" s="285"/>
      <c r="AH305" s="285"/>
      <c r="AI305" s="285"/>
      <c r="AJ305" s="285"/>
      <c r="AK305" s="285"/>
      <c r="AL305" s="285"/>
      <c r="AM305" s="285"/>
      <c r="AN305" s="285"/>
      <c r="AO305" s="285"/>
      <c r="AP305" s="285"/>
      <c r="AQ305" s="285"/>
      <c r="AR305" s="285"/>
      <c r="AS305" s="285"/>
      <c r="AT305" s="285"/>
      <c r="AU305" s="285"/>
      <c r="AV305" s="285"/>
      <c r="AW305" s="285"/>
      <c r="AX305" s="285"/>
      <c r="AY305" s="285"/>
      <c r="AZ305" s="285"/>
      <c r="BA305" s="285"/>
      <c r="BB305" s="285"/>
      <c r="BC305" s="285"/>
      <c r="BD305" s="285"/>
      <c r="BE305" s="285"/>
      <c r="BF305" s="285"/>
      <c r="BG305" s="285"/>
      <c r="BH305" s="285"/>
      <c r="BI305" s="285"/>
      <c r="BJ305" s="285"/>
      <c r="BK305" s="285"/>
      <c r="BL305" s="285"/>
      <c r="BM305" s="285"/>
      <c r="BN305" s="285"/>
    </row>
    <row r="306" spans="1:66" x14ac:dyDescent="0.15">
      <c r="A306" s="285"/>
      <c r="B306" s="285"/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  <c r="AA306" s="285"/>
      <c r="AB306" s="285"/>
      <c r="AC306" s="285"/>
      <c r="AD306" s="285"/>
      <c r="AE306" s="285"/>
      <c r="AF306" s="285"/>
      <c r="AG306" s="285"/>
      <c r="AH306" s="285"/>
      <c r="AI306" s="285"/>
      <c r="AJ306" s="285"/>
      <c r="AK306" s="285"/>
      <c r="AL306" s="285"/>
      <c r="AM306" s="285"/>
      <c r="AN306" s="285"/>
      <c r="AO306" s="285"/>
      <c r="AP306" s="285"/>
      <c r="AQ306" s="285"/>
      <c r="AR306" s="285"/>
      <c r="AS306" s="285"/>
      <c r="AT306" s="285"/>
      <c r="AU306" s="285"/>
      <c r="AV306" s="285"/>
      <c r="AW306" s="285"/>
      <c r="AX306" s="285"/>
      <c r="AY306" s="285"/>
      <c r="AZ306" s="285"/>
      <c r="BA306" s="285"/>
      <c r="BB306" s="285"/>
      <c r="BC306" s="285"/>
      <c r="BD306" s="285"/>
      <c r="BE306" s="285"/>
      <c r="BF306" s="285"/>
      <c r="BG306" s="285"/>
      <c r="BH306" s="285"/>
      <c r="BI306" s="285"/>
      <c r="BJ306" s="285"/>
      <c r="BK306" s="285"/>
      <c r="BL306" s="285"/>
      <c r="BM306" s="285"/>
      <c r="BN306" s="285"/>
    </row>
    <row r="307" spans="1:66" x14ac:dyDescent="0.15">
      <c r="A307" s="285"/>
      <c r="B307" s="285"/>
      <c r="C307" s="285"/>
      <c r="D307" s="285"/>
      <c r="E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  <c r="AA307" s="285"/>
      <c r="AB307" s="285"/>
      <c r="AC307" s="285"/>
      <c r="AD307" s="285"/>
      <c r="AE307" s="285"/>
      <c r="AF307" s="285"/>
      <c r="AG307" s="285"/>
      <c r="AH307" s="285"/>
      <c r="AI307" s="285"/>
      <c r="AJ307" s="285"/>
      <c r="AK307" s="285"/>
      <c r="AL307" s="285"/>
      <c r="AM307" s="285"/>
      <c r="AN307" s="285"/>
      <c r="AO307" s="285"/>
      <c r="AP307" s="285"/>
      <c r="AQ307" s="285"/>
      <c r="AR307" s="285"/>
      <c r="AS307" s="285"/>
      <c r="AT307" s="285"/>
      <c r="AU307" s="285"/>
      <c r="AV307" s="285"/>
      <c r="AW307" s="285"/>
      <c r="AX307" s="285"/>
      <c r="AY307" s="285"/>
      <c r="AZ307" s="285"/>
      <c r="BA307" s="285"/>
      <c r="BB307" s="285"/>
      <c r="BC307" s="285"/>
      <c r="BD307" s="285"/>
      <c r="BE307" s="285"/>
      <c r="BF307" s="285"/>
      <c r="BG307" s="285"/>
      <c r="BH307" s="285"/>
      <c r="BI307" s="285"/>
      <c r="BJ307" s="285"/>
      <c r="BK307" s="285"/>
      <c r="BL307" s="285"/>
      <c r="BM307" s="285"/>
      <c r="BN307" s="285"/>
    </row>
    <row r="308" spans="1:66" x14ac:dyDescent="0.15">
      <c r="A308" s="285"/>
      <c r="B308" s="285"/>
      <c r="C308" s="285"/>
      <c r="D308" s="285"/>
      <c r="E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  <c r="AA308" s="285"/>
      <c r="AB308" s="285"/>
      <c r="AC308" s="285"/>
      <c r="AD308" s="285"/>
      <c r="AE308" s="285"/>
      <c r="AF308" s="285"/>
      <c r="AG308" s="285"/>
      <c r="AH308" s="285"/>
      <c r="AI308" s="285"/>
      <c r="AJ308" s="285"/>
      <c r="AK308" s="285"/>
      <c r="AL308" s="285"/>
      <c r="AM308" s="285"/>
      <c r="AN308" s="285"/>
      <c r="AO308" s="285"/>
      <c r="AP308" s="285"/>
      <c r="AQ308" s="285"/>
      <c r="AR308" s="285"/>
      <c r="AS308" s="285"/>
      <c r="AT308" s="285"/>
      <c r="AU308" s="285"/>
      <c r="AV308" s="285"/>
      <c r="AW308" s="285"/>
      <c r="AX308" s="285"/>
      <c r="AY308" s="285"/>
      <c r="AZ308" s="285"/>
      <c r="BA308" s="285"/>
      <c r="BB308" s="285"/>
      <c r="BC308" s="285"/>
      <c r="BD308" s="285"/>
      <c r="BE308" s="285"/>
      <c r="BF308" s="285"/>
      <c r="BG308" s="285"/>
      <c r="BH308" s="285"/>
      <c r="BI308" s="285"/>
      <c r="BJ308" s="285"/>
      <c r="BK308" s="285"/>
      <c r="BL308" s="285"/>
      <c r="BM308" s="285"/>
      <c r="BN308" s="285"/>
    </row>
    <row r="309" spans="1:66" x14ac:dyDescent="0.15">
      <c r="A309" s="285"/>
      <c r="B309" s="285"/>
      <c r="C309" s="285"/>
      <c r="D309" s="285"/>
      <c r="E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  <c r="AA309" s="285"/>
      <c r="AB309" s="285"/>
      <c r="AC309" s="285"/>
      <c r="AD309" s="285"/>
      <c r="AE309" s="285"/>
      <c r="AF309" s="285"/>
      <c r="AG309" s="285"/>
      <c r="AH309" s="285"/>
      <c r="AI309" s="285"/>
      <c r="AJ309" s="285"/>
      <c r="AK309" s="285"/>
      <c r="AL309" s="285"/>
      <c r="AM309" s="285"/>
      <c r="AN309" s="285"/>
      <c r="AO309" s="285"/>
      <c r="AP309" s="285"/>
      <c r="AQ309" s="285"/>
      <c r="AR309" s="285"/>
      <c r="AS309" s="285"/>
      <c r="AT309" s="285"/>
      <c r="AU309" s="285"/>
      <c r="AV309" s="285"/>
      <c r="AW309" s="285"/>
      <c r="AX309" s="285"/>
      <c r="AY309" s="285"/>
      <c r="AZ309" s="285"/>
      <c r="BA309" s="285"/>
      <c r="BB309" s="285"/>
      <c r="BC309" s="285"/>
      <c r="BD309" s="285"/>
      <c r="BE309" s="285"/>
      <c r="BF309" s="285"/>
      <c r="BG309" s="285"/>
      <c r="BH309" s="285"/>
      <c r="BI309" s="285"/>
      <c r="BJ309" s="285"/>
      <c r="BK309" s="285"/>
      <c r="BL309" s="285"/>
      <c r="BM309" s="285"/>
      <c r="BN309" s="285"/>
    </row>
    <row r="310" spans="1:66" x14ac:dyDescent="0.15">
      <c r="A310" s="285"/>
      <c r="B310" s="285"/>
      <c r="C310" s="285"/>
      <c r="D310" s="285"/>
      <c r="E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  <c r="AA310" s="285"/>
      <c r="AB310" s="285"/>
      <c r="AC310" s="285"/>
      <c r="AD310" s="285"/>
      <c r="AE310" s="285"/>
      <c r="AF310" s="285"/>
      <c r="AG310" s="285"/>
      <c r="AH310" s="285"/>
      <c r="AI310" s="285"/>
      <c r="AJ310" s="285"/>
      <c r="AK310" s="285"/>
      <c r="AL310" s="285"/>
      <c r="AM310" s="285"/>
      <c r="AN310" s="285"/>
      <c r="AO310" s="285"/>
      <c r="AP310" s="285"/>
      <c r="AQ310" s="285"/>
      <c r="AR310" s="285"/>
      <c r="AS310" s="285"/>
      <c r="AT310" s="285"/>
      <c r="AU310" s="285"/>
      <c r="AV310" s="285"/>
      <c r="AW310" s="285"/>
      <c r="AX310" s="285"/>
      <c r="AY310" s="285"/>
      <c r="AZ310" s="285"/>
      <c r="BA310" s="285"/>
      <c r="BB310" s="285"/>
      <c r="BC310" s="285"/>
      <c r="BD310" s="285"/>
      <c r="BE310" s="285"/>
      <c r="BF310" s="285"/>
      <c r="BG310" s="285"/>
      <c r="BH310" s="285"/>
      <c r="BI310" s="285"/>
      <c r="BJ310" s="285"/>
      <c r="BK310" s="285"/>
      <c r="BL310" s="285"/>
      <c r="BM310" s="285"/>
      <c r="BN310" s="285"/>
    </row>
    <row r="311" spans="1:66" x14ac:dyDescent="0.15">
      <c r="A311" s="285"/>
      <c r="B311" s="285"/>
      <c r="C311" s="285"/>
      <c r="D311" s="285"/>
      <c r="E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  <c r="AA311" s="285"/>
      <c r="AB311" s="285"/>
      <c r="AC311" s="285"/>
      <c r="AD311" s="285"/>
      <c r="AE311" s="285"/>
      <c r="AF311" s="285"/>
      <c r="AG311" s="285"/>
      <c r="AH311" s="285"/>
      <c r="AI311" s="285"/>
      <c r="AJ311" s="285"/>
      <c r="AK311" s="285"/>
      <c r="AL311" s="285"/>
      <c r="AM311" s="285"/>
      <c r="AN311" s="285"/>
      <c r="AO311" s="285"/>
      <c r="AP311" s="285"/>
      <c r="AQ311" s="285"/>
      <c r="AR311" s="285"/>
      <c r="AS311" s="285"/>
      <c r="AT311" s="285"/>
      <c r="AU311" s="285"/>
      <c r="AV311" s="285"/>
      <c r="AW311" s="285"/>
      <c r="AX311" s="285"/>
      <c r="AY311" s="285"/>
      <c r="AZ311" s="285"/>
      <c r="BA311" s="285"/>
      <c r="BB311" s="285"/>
      <c r="BC311" s="285"/>
      <c r="BD311" s="285"/>
      <c r="BE311" s="285"/>
      <c r="BF311" s="285"/>
      <c r="BG311" s="285"/>
      <c r="BH311" s="285"/>
      <c r="BI311" s="285"/>
      <c r="BJ311" s="285"/>
      <c r="BK311" s="285"/>
      <c r="BL311" s="285"/>
      <c r="BM311" s="285"/>
      <c r="BN311" s="285"/>
    </row>
    <row r="312" spans="1:66" x14ac:dyDescent="0.15">
      <c r="A312" s="285"/>
      <c r="B312" s="285"/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  <c r="AA312" s="285"/>
      <c r="AB312" s="285"/>
      <c r="AC312" s="285"/>
      <c r="AD312" s="285"/>
      <c r="AE312" s="285"/>
      <c r="AF312" s="285"/>
      <c r="AG312" s="285"/>
      <c r="AH312" s="285"/>
      <c r="AI312" s="285"/>
      <c r="AJ312" s="285"/>
      <c r="AK312" s="285"/>
      <c r="AL312" s="285"/>
      <c r="AM312" s="285"/>
      <c r="AN312" s="285"/>
      <c r="AO312" s="285"/>
      <c r="AP312" s="285"/>
      <c r="AQ312" s="285"/>
      <c r="AR312" s="285"/>
      <c r="AS312" s="285"/>
      <c r="AT312" s="285"/>
      <c r="AU312" s="285"/>
      <c r="AV312" s="285"/>
      <c r="AW312" s="285"/>
      <c r="AX312" s="285"/>
      <c r="AY312" s="285"/>
      <c r="AZ312" s="285"/>
      <c r="BA312" s="285"/>
      <c r="BB312" s="285"/>
      <c r="BC312" s="285"/>
      <c r="BD312" s="285"/>
      <c r="BE312" s="285"/>
      <c r="BF312" s="285"/>
      <c r="BG312" s="285"/>
      <c r="BH312" s="285"/>
      <c r="BI312" s="285"/>
      <c r="BJ312" s="285"/>
      <c r="BK312" s="285"/>
      <c r="BL312" s="285"/>
      <c r="BM312" s="285"/>
      <c r="BN312" s="285"/>
    </row>
    <row r="313" spans="1:66" x14ac:dyDescent="0.15">
      <c r="A313" s="285"/>
      <c r="B313" s="285"/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  <c r="AA313" s="285"/>
      <c r="AB313" s="285"/>
      <c r="AC313" s="285"/>
      <c r="AD313" s="285"/>
      <c r="AE313" s="285"/>
      <c r="AF313" s="285"/>
      <c r="AG313" s="285"/>
      <c r="AH313" s="285"/>
      <c r="AI313" s="285"/>
      <c r="AJ313" s="285"/>
      <c r="AK313" s="285"/>
      <c r="AL313" s="285"/>
      <c r="AM313" s="285"/>
      <c r="AN313" s="285"/>
      <c r="AO313" s="285"/>
      <c r="AP313" s="285"/>
      <c r="AQ313" s="285"/>
      <c r="AR313" s="285"/>
      <c r="AS313" s="285"/>
      <c r="AT313" s="285"/>
      <c r="AU313" s="285"/>
      <c r="AV313" s="285"/>
      <c r="AW313" s="285"/>
      <c r="AX313" s="285"/>
      <c r="AY313" s="285"/>
      <c r="AZ313" s="285"/>
      <c r="BA313" s="285"/>
      <c r="BB313" s="285"/>
      <c r="BC313" s="285"/>
      <c r="BD313" s="285"/>
      <c r="BE313" s="285"/>
      <c r="BF313" s="285"/>
      <c r="BG313" s="285"/>
      <c r="BH313" s="285"/>
      <c r="BI313" s="285"/>
      <c r="BJ313" s="285"/>
      <c r="BK313" s="285"/>
      <c r="BL313" s="285"/>
      <c r="BM313" s="285"/>
      <c r="BN313" s="285"/>
    </row>
    <row r="314" spans="1:66" x14ac:dyDescent="0.15">
      <c r="A314" s="285"/>
      <c r="B314" s="285"/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  <c r="AA314" s="285"/>
      <c r="AB314" s="285"/>
      <c r="AC314" s="285"/>
      <c r="AD314" s="285"/>
      <c r="AE314" s="285"/>
      <c r="AF314" s="285"/>
      <c r="AG314" s="285"/>
      <c r="AH314" s="285"/>
      <c r="AI314" s="285"/>
      <c r="AJ314" s="285"/>
      <c r="AK314" s="285"/>
      <c r="AL314" s="285"/>
      <c r="AM314" s="285"/>
      <c r="AN314" s="285"/>
      <c r="AO314" s="285"/>
      <c r="AP314" s="285"/>
      <c r="AQ314" s="285"/>
      <c r="AR314" s="285"/>
      <c r="AS314" s="285"/>
      <c r="AT314" s="285"/>
      <c r="AU314" s="285"/>
      <c r="AV314" s="285"/>
      <c r="AW314" s="285"/>
      <c r="AX314" s="285"/>
      <c r="AY314" s="285"/>
      <c r="AZ314" s="285"/>
      <c r="BA314" s="285"/>
      <c r="BB314" s="285"/>
      <c r="BC314" s="285"/>
      <c r="BD314" s="285"/>
      <c r="BE314" s="285"/>
      <c r="BF314" s="285"/>
      <c r="BG314" s="285"/>
      <c r="BH314" s="285"/>
      <c r="BI314" s="285"/>
      <c r="BJ314" s="285"/>
      <c r="BK314" s="285"/>
      <c r="BL314" s="285"/>
      <c r="BM314" s="285"/>
      <c r="BN314" s="285"/>
    </row>
    <row r="315" spans="1:66" x14ac:dyDescent="0.15">
      <c r="A315" s="285"/>
      <c r="B315" s="285"/>
      <c r="C315" s="285"/>
      <c r="D315" s="285"/>
      <c r="E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  <c r="AA315" s="285"/>
      <c r="AB315" s="285"/>
      <c r="AC315" s="285"/>
      <c r="AD315" s="285"/>
      <c r="AE315" s="285"/>
      <c r="AF315" s="285"/>
      <c r="AG315" s="285"/>
      <c r="AH315" s="285"/>
      <c r="AI315" s="285"/>
      <c r="AJ315" s="285"/>
      <c r="AK315" s="285"/>
      <c r="AL315" s="285"/>
      <c r="AM315" s="285"/>
      <c r="AN315" s="285"/>
      <c r="AO315" s="285"/>
      <c r="AP315" s="285"/>
      <c r="AQ315" s="285"/>
      <c r="AR315" s="285"/>
      <c r="AS315" s="285"/>
      <c r="AT315" s="285"/>
      <c r="AU315" s="285"/>
      <c r="AV315" s="285"/>
      <c r="AW315" s="285"/>
      <c r="AX315" s="285"/>
      <c r="AY315" s="285"/>
      <c r="AZ315" s="285"/>
      <c r="BA315" s="285"/>
      <c r="BB315" s="285"/>
      <c r="BC315" s="285"/>
      <c r="BD315" s="285"/>
      <c r="BE315" s="285"/>
      <c r="BF315" s="285"/>
      <c r="BG315" s="285"/>
      <c r="BH315" s="285"/>
      <c r="BI315" s="285"/>
      <c r="BJ315" s="285"/>
      <c r="BK315" s="285"/>
      <c r="BL315" s="285"/>
      <c r="BM315" s="285"/>
      <c r="BN315" s="285"/>
    </row>
    <row r="316" spans="1:66" x14ac:dyDescent="0.15">
      <c r="A316" s="285"/>
      <c r="B316" s="285"/>
      <c r="C316" s="285"/>
      <c r="D316" s="285"/>
      <c r="E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  <c r="AA316" s="285"/>
      <c r="AB316" s="285"/>
      <c r="AC316" s="285"/>
      <c r="AD316" s="285"/>
      <c r="AE316" s="285"/>
      <c r="AF316" s="285"/>
      <c r="AG316" s="285"/>
      <c r="AH316" s="285"/>
      <c r="AI316" s="285"/>
      <c r="AJ316" s="285"/>
      <c r="AK316" s="285"/>
      <c r="AL316" s="285"/>
      <c r="AM316" s="285"/>
      <c r="AN316" s="285"/>
      <c r="AO316" s="285"/>
      <c r="AP316" s="285"/>
      <c r="AQ316" s="285"/>
      <c r="AR316" s="285"/>
      <c r="AS316" s="285"/>
      <c r="AT316" s="285"/>
      <c r="AU316" s="285"/>
      <c r="AV316" s="285"/>
      <c r="AW316" s="285"/>
      <c r="AX316" s="285"/>
      <c r="AY316" s="285"/>
      <c r="AZ316" s="285"/>
      <c r="BA316" s="285"/>
      <c r="BB316" s="285"/>
      <c r="BC316" s="285"/>
      <c r="BD316" s="285"/>
      <c r="BE316" s="285"/>
      <c r="BF316" s="285"/>
      <c r="BG316" s="285"/>
      <c r="BH316" s="285"/>
      <c r="BI316" s="285"/>
      <c r="BJ316" s="285"/>
      <c r="BK316" s="285"/>
      <c r="BL316" s="285"/>
      <c r="BM316" s="285"/>
      <c r="BN316" s="285"/>
    </row>
    <row r="317" spans="1:66" x14ac:dyDescent="0.15">
      <c r="A317" s="285"/>
      <c r="B317" s="285"/>
      <c r="C317" s="285"/>
      <c r="D317" s="285"/>
      <c r="E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  <c r="AA317" s="285"/>
      <c r="AB317" s="285"/>
      <c r="AC317" s="285"/>
      <c r="AD317" s="285"/>
      <c r="AE317" s="285"/>
      <c r="AF317" s="285"/>
      <c r="AG317" s="285"/>
      <c r="AH317" s="285"/>
      <c r="AI317" s="285"/>
      <c r="AJ317" s="285"/>
      <c r="AK317" s="285"/>
      <c r="AL317" s="285"/>
      <c r="AM317" s="285"/>
      <c r="AN317" s="285"/>
      <c r="AO317" s="285"/>
      <c r="AP317" s="285"/>
      <c r="AQ317" s="285"/>
      <c r="AR317" s="285"/>
      <c r="AS317" s="285"/>
      <c r="AT317" s="285"/>
      <c r="AU317" s="285"/>
      <c r="AV317" s="285"/>
      <c r="AW317" s="285"/>
      <c r="AX317" s="285"/>
      <c r="AY317" s="285"/>
      <c r="AZ317" s="285"/>
      <c r="BA317" s="285"/>
      <c r="BB317" s="285"/>
      <c r="BC317" s="285"/>
      <c r="BD317" s="285"/>
      <c r="BE317" s="285"/>
      <c r="BF317" s="285"/>
      <c r="BG317" s="285"/>
      <c r="BH317" s="285"/>
      <c r="BI317" s="285"/>
      <c r="BJ317" s="285"/>
      <c r="BK317" s="285"/>
      <c r="BL317" s="285"/>
      <c r="BM317" s="285"/>
      <c r="BN317" s="285"/>
    </row>
    <row r="318" spans="1:66" x14ac:dyDescent="0.15">
      <c r="A318" s="285"/>
      <c r="B318" s="285"/>
      <c r="C318" s="285"/>
      <c r="D318" s="285"/>
      <c r="E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  <c r="AA318" s="285"/>
      <c r="AB318" s="285"/>
      <c r="AC318" s="285"/>
      <c r="AD318" s="285"/>
      <c r="AE318" s="285"/>
      <c r="AF318" s="285"/>
      <c r="AG318" s="285"/>
      <c r="AH318" s="285"/>
      <c r="AI318" s="285"/>
      <c r="AJ318" s="285"/>
      <c r="AK318" s="285"/>
      <c r="AL318" s="285"/>
      <c r="AM318" s="285"/>
      <c r="AN318" s="285"/>
      <c r="AO318" s="285"/>
      <c r="AP318" s="285"/>
      <c r="AQ318" s="285"/>
      <c r="AR318" s="285"/>
      <c r="AS318" s="285"/>
      <c r="AT318" s="285"/>
      <c r="AU318" s="285"/>
      <c r="AV318" s="285"/>
      <c r="AW318" s="285"/>
      <c r="AX318" s="285"/>
      <c r="AY318" s="285"/>
      <c r="AZ318" s="285"/>
      <c r="BA318" s="285"/>
      <c r="BB318" s="285"/>
      <c r="BC318" s="285"/>
      <c r="BD318" s="285"/>
      <c r="BE318" s="285"/>
      <c r="BF318" s="285"/>
      <c r="BG318" s="285"/>
      <c r="BH318" s="285"/>
      <c r="BI318" s="285"/>
      <c r="BJ318" s="285"/>
      <c r="BK318" s="285"/>
      <c r="BL318" s="285"/>
      <c r="BM318" s="285"/>
      <c r="BN318" s="285"/>
    </row>
    <row r="319" spans="1:66" x14ac:dyDescent="0.15">
      <c r="A319" s="285"/>
      <c r="B319" s="285"/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  <c r="AA319" s="285"/>
      <c r="AB319" s="285"/>
      <c r="AC319" s="285"/>
      <c r="AD319" s="285"/>
      <c r="AE319" s="285"/>
      <c r="AF319" s="285"/>
      <c r="AG319" s="285"/>
      <c r="AH319" s="285"/>
      <c r="AI319" s="285"/>
      <c r="AJ319" s="285"/>
      <c r="AK319" s="285"/>
      <c r="AL319" s="285"/>
      <c r="AM319" s="285"/>
      <c r="AN319" s="285"/>
      <c r="AO319" s="285"/>
      <c r="AP319" s="285"/>
      <c r="AQ319" s="285"/>
      <c r="AR319" s="285"/>
      <c r="AS319" s="285"/>
      <c r="AT319" s="285"/>
      <c r="AU319" s="285"/>
      <c r="AV319" s="285"/>
      <c r="AW319" s="285"/>
      <c r="AX319" s="285"/>
      <c r="AY319" s="285"/>
      <c r="AZ319" s="285"/>
      <c r="BA319" s="285"/>
      <c r="BB319" s="285"/>
      <c r="BC319" s="285"/>
      <c r="BD319" s="285"/>
      <c r="BE319" s="285"/>
      <c r="BF319" s="285"/>
      <c r="BG319" s="285"/>
      <c r="BH319" s="285"/>
      <c r="BI319" s="285"/>
      <c r="BJ319" s="285"/>
      <c r="BK319" s="285"/>
      <c r="BL319" s="285"/>
      <c r="BM319" s="285"/>
      <c r="BN319" s="285"/>
    </row>
    <row r="320" spans="1:66" x14ac:dyDescent="0.15">
      <c r="A320" s="285"/>
      <c r="B320" s="285"/>
      <c r="C320" s="285"/>
      <c r="D320" s="285"/>
      <c r="E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  <c r="AA320" s="285"/>
      <c r="AB320" s="285"/>
      <c r="AC320" s="285"/>
      <c r="AD320" s="285"/>
      <c r="AE320" s="285"/>
      <c r="AF320" s="285"/>
      <c r="AG320" s="285"/>
      <c r="AH320" s="285"/>
      <c r="AI320" s="285"/>
      <c r="AJ320" s="285"/>
      <c r="AK320" s="285"/>
      <c r="AL320" s="285"/>
      <c r="AM320" s="285"/>
      <c r="AN320" s="285"/>
      <c r="AO320" s="285"/>
      <c r="AP320" s="285"/>
      <c r="AQ320" s="285"/>
      <c r="AR320" s="285"/>
      <c r="AS320" s="285"/>
      <c r="AT320" s="285"/>
      <c r="AU320" s="285"/>
      <c r="AV320" s="285"/>
      <c r="AW320" s="285"/>
      <c r="AX320" s="285"/>
      <c r="AY320" s="285"/>
      <c r="AZ320" s="285"/>
      <c r="BA320" s="285"/>
      <c r="BB320" s="285"/>
      <c r="BC320" s="285"/>
      <c r="BD320" s="285"/>
      <c r="BE320" s="285"/>
      <c r="BF320" s="285"/>
      <c r="BG320" s="285"/>
      <c r="BH320" s="285"/>
      <c r="BI320" s="285"/>
      <c r="BJ320" s="285"/>
      <c r="BK320" s="285"/>
      <c r="BL320" s="285"/>
      <c r="BM320" s="285"/>
      <c r="BN320" s="285"/>
    </row>
    <row r="321" spans="1:66" x14ac:dyDescent="0.15">
      <c r="A321" s="285"/>
      <c r="B321" s="285"/>
      <c r="C321" s="285"/>
      <c r="D321" s="285"/>
      <c r="E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  <c r="AA321" s="285"/>
      <c r="AB321" s="285"/>
      <c r="AC321" s="285"/>
      <c r="AD321" s="285"/>
      <c r="AE321" s="285"/>
      <c r="AF321" s="285"/>
      <c r="AG321" s="285"/>
      <c r="AH321" s="285"/>
      <c r="AI321" s="285"/>
      <c r="AJ321" s="285"/>
      <c r="AK321" s="285"/>
      <c r="AL321" s="285"/>
      <c r="AM321" s="285"/>
      <c r="AN321" s="285"/>
      <c r="AO321" s="285"/>
      <c r="AP321" s="285"/>
      <c r="AQ321" s="285"/>
      <c r="AR321" s="285"/>
      <c r="AS321" s="285"/>
      <c r="AT321" s="285"/>
      <c r="AU321" s="285"/>
      <c r="AV321" s="285"/>
      <c r="AW321" s="285"/>
      <c r="AX321" s="285"/>
      <c r="AY321" s="285"/>
      <c r="AZ321" s="285"/>
      <c r="BA321" s="285"/>
      <c r="BB321" s="285"/>
      <c r="BC321" s="285"/>
      <c r="BD321" s="285"/>
      <c r="BE321" s="285"/>
      <c r="BF321" s="285"/>
      <c r="BG321" s="285"/>
      <c r="BH321" s="285"/>
      <c r="BI321" s="285"/>
      <c r="BJ321" s="285"/>
      <c r="BK321" s="285"/>
      <c r="BL321" s="285"/>
      <c r="BM321" s="285"/>
      <c r="BN321" s="285"/>
    </row>
    <row r="322" spans="1:66" x14ac:dyDescent="0.15">
      <c r="A322" s="285"/>
      <c r="B322" s="285"/>
      <c r="C322" s="285"/>
      <c r="D322" s="285"/>
      <c r="E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  <c r="AA322" s="285"/>
      <c r="AB322" s="285"/>
      <c r="AC322" s="285"/>
      <c r="AD322" s="285"/>
      <c r="AE322" s="285"/>
      <c r="AF322" s="285"/>
      <c r="AG322" s="285"/>
      <c r="AH322" s="285"/>
      <c r="AI322" s="285"/>
      <c r="AJ322" s="285"/>
      <c r="AK322" s="285"/>
      <c r="AL322" s="285"/>
      <c r="AM322" s="285"/>
      <c r="AN322" s="285"/>
      <c r="AO322" s="285"/>
      <c r="AP322" s="285"/>
      <c r="AQ322" s="285"/>
      <c r="AR322" s="285"/>
      <c r="AS322" s="285"/>
      <c r="AT322" s="285"/>
      <c r="AU322" s="285"/>
      <c r="AV322" s="285"/>
      <c r="AW322" s="285"/>
      <c r="AX322" s="285"/>
      <c r="AY322" s="285"/>
      <c r="AZ322" s="285"/>
      <c r="BA322" s="285"/>
      <c r="BB322" s="285"/>
      <c r="BC322" s="285"/>
      <c r="BD322" s="285"/>
      <c r="BE322" s="285"/>
      <c r="BF322" s="285"/>
      <c r="BG322" s="285"/>
      <c r="BH322" s="285"/>
      <c r="BI322" s="285"/>
      <c r="BJ322" s="285"/>
      <c r="BK322" s="285"/>
      <c r="BL322" s="285"/>
      <c r="BM322" s="285"/>
      <c r="BN322" s="285"/>
    </row>
    <row r="323" spans="1:66" x14ac:dyDescent="0.15">
      <c r="A323" s="285"/>
      <c r="B323" s="285"/>
      <c r="C323" s="285"/>
      <c r="D323" s="285"/>
      <c r="E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A323" s="285"/>
      <c r="AB323" s="285"/>
      <c r="AC323" s="285"/>
      <c r="AD323" s="285"/>
      <c r="AE323" s="285"/>
      <c r="AF323" s="285"/>
      <c r="AG323" s="285"/>
      <c r="AH323" s="285"/>
      <c r="AI323" s="285"/>
      <c r="AJ323" s="285"/>
      <c r="AK323" s="285"/>
      <c r="AL323" s="285"/>
      <c r="AM323" s="285"/>
      <c r="AN323" s="285"/>
      <c r="AO323" s="285"/>
      <c r="AP323" s="285"/>
      <c r="AQ323" s="285"/>
      <c r="AR323" s="285"/>
      <c r="AS323" s="285"/>
      <c r="AT323" s="285"/>
      <c r="AU323" s="285"/>
      <c r="AV323" s="285"/>
      <c r="AW323" s="285"/>
      <c r="AX323" s="285"/>
      <c r="AY323" s="285"/>
      <c r="AZ323" s="285"/>
      <c r="BA323" s="285"/>
      <c r="BB323" s="285"/>
      <c r="BC323" s="285"/>
      <c r="BD323" s="285"/>
      <c r="BE323" s="285"/>
      <c r="BF323" s="285"/>
      <c r="BG323" s="285"/>
      <c r="BH323" s="285"/>
      <c r="BI323" s="285"/>
      <c r="BJ323" s="285"/>
      <c r="BK323" s="285"/>
      <c r="BL323" s="285"/>
      <c r="BM323" s="285"/>
      <c r="BN323" s="285"/>
    </row>
    <row r="324" spans="1:66" x14ac:dyDescent="0.15">
      <c r="A324" s="285"/>
      <c r="B324" s="285"/>
      <c r="C324" s="285"/>
      <c r="D324" s="285"/>
      <c r="E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  <c r="AA324" s="285"/>
      <c r="AB324" s="285"/>
      <c r="AC324" s="285"/>
      <c r="AD324" s="285"/>
      <c r="AE324" s="285"/>
      <c r="AF324" s="285"/>
      <c r="AG324" s="285"/>
      <c r="AH324" s="285"/>
      <c r="AI324" s="285"/>
      <c r="AJ324" s="285"/>
      <c r="AK324" s="285"/>
      <c r="AL324" s="285"/>
      <c r="AM324" s="285"/>
      <c r="AN324" s="285"/>
      <c r="AO324" s="285"/>
      <c r="AP324" s="285"/>
      <c r="AQ324" s="285"/>
      <c r="AR324" s="285"/>
      <c r="AS324" s="285"/>
      <c r="AT324" s="285"/>
      <c r="AU324" s="285"/>
      <c r="AV324" s="285"/>
      <c r="AW324" s="285"/>
      <c r="AX324" s="285"/>
      <c r="AY324" s="285"/>
      <c r="AZ324" s="285"/>
      <c r="BA324" s="285"/>
      <c r="BB324" s="285"/>
      <c r="BC324" s="285"/>
      <c r="BD324" s="285"/>
      <c r="BE324" s="285"/>
      <c r="BF324" s="285"/>
      <c r="BG324" s="285"/>
      <c r="BH324" s="285"/>
      <c r="BI324" s="285"/>
      <c r="BJ324" s="285"/>
      <c r="BK324" s="285"/>
      <c r="BL324" s="285"/>
      <c r="BM324" s="285"/>
      <c r="BN324" s="285"/>
    </row>
    <row r="325" spans="1:66" x14ac:dyDescent="0.15">
      <c r="A325" s="285"/>
      <c r="B325" s="285"/>
      <c r="C325" s="285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  <c r="AA325" s="285"/>
      <c r="AB325" s="285"/>
      <c r="AC325" s="285"/>
      <c r="AD325" s="285"/>
      <c r="AE325" s="285"/>
      <c r="AF325" s="285"/>
      <c r="AG325" s="285"/>
      <c r="AH325" s="285"/>
      <c r="AI325" s="285"/>
      <c r="AJ325" s="285"/>
      <c r="AK325" s="285"/>
      <c r="AL325" s="285"/>
      <c r="AM325" s="285"/>
      <c r="AN325" s="285"/>
      <c r="AO325" s="285"/>
      <c r="AP325" s="285"/>
      <c r="AQ325" s="285"/>
      <c r="AR325" s="285"/>
      <c r="AS325" s="285"/>
      <c r="AT325" s="285"/>
      <c r="AU325" s="285"/>
      <c r="AV325" s="285"/>
      <c r="AW325" s="285"/>
      <c r="AX325" s="285"/>
      <c r="AY325" s="285"/>
      <c r="AZ325" s="285"/>
      <c r="BA325" s="285"/>
      <c r="BB325" s="285"/>
      <c r="BC325" s="285"/>
      <c r="BD325" s="285"/>
      <c r="BE325" s="285"/>
      <c r="BF325" s="285"/>
      <c r="BG325" s="285"/>
      <c r="BH325" s="285"/>
      <c r="BI325" s="285"/>
      <c r="BJ325" s="285"/>
      <c r="BK325" s="285"/>
      <c r="BL325" s="285"/>
      <c r="BM325" s="285"/>
      <c r="BN325" s="285"/>
    </row>
    <row r="326" spans="1:66" x14ac:dyDescent="0.15">
      <c r="A326" s="285"/>
      <c r="B326" s="285"/>
      <c r="C326" s="285"/>
      <c r="D326" s="285"/>
      <c r="E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  <c r="AA326" s="285"/>
      <c r="AB326" s="285"/>
      <c r="AC326" s="285"/>
      <c r="AD326" s="285"/>
      <c r="AE326" s="285"/>
      <c r="AF326" s="285"/>
      <c r="AG326" s="285"/>
      <c r="AH326" s="285"/>
      <c r="AI326" s="285"/>
      <c r="AJ326" s="285"/>
      <c r="AK326" s="285"/>
      <c r="AL326" s="285"/>
      <c r="AM326" s="285"/>
      <c r="AN326" s="285"/>
      <c r="AO326" s="285"/>
      <c r="AP326" s="285"/>
      <c r="AQ326" s="285"/>
      <c r="AR326" s="285"/>
      <c r="AS326" s="285"/>
      <c r="AT326" s="285"/>
      <c r="AU326" s="285"/>
      <c r="AV326" s="285"/>
      <c r="AW326" s="285"/>
      <c r="AX326" s="285"/>
      <c r="AY326" s="285"/>
      <c r="AZ326" s="285"/>
      <c r="BA326" s="285"/>
      <c r="BB326" s="285"/>
      <c r="BC326" s="285"/>
      <c r="BD326" s="285"/>
      <c r="BE326" s="285"/>
      <c r="BF326" s="285"/>
      <c r="BG326" s="285"/>
      <c r="BH326" s="285"/>
      <c r="BI326" s="285"/>
      <c r="BJ326" s="285"/>
      <c r="BK326" s="285"/>
      <c r="BL326" s="285"/>
      <c r="BM326" s="285"/>
      <c r="BN326" s="285"/>
    </row>
    <row r="327" spans="1:66" x14ac:dyDescent="0.15">
      <c r="A327" s="285"/>
      <c r="B327" s="285"/>
      <c r="C327" s="285"/>
      <c r="D327" s="285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  <c r="AA327" s="285"/>
      <c r="AB327" s="285"/>
      <c r="AC327" s="285"/>
      <c r="AD327" s="285"/>
      <c r="AE327" s="285"/>
      <c r="AF327" s="285"/>
      <c r="AG327" s="285"/>
      <c r="AH327" s="285"/>
      <c r="AI327" s="285"/>
      <c r="AJ327" s="285"/>
      <c r="AK327" s="285"/>
      <c r="AL327" s="285"/>
      <c r="AM327" s="285"/>
      <c r="AN327" s="285"/>
      <c r="AO327" s="285"/>
      <c r="AP327" s="285"/>
      <c r="AQ327" s="285"/>
      <c r="AR327" s="285"/>
      <c r="AS327" s="285"/>
      <c r="AT327" s="285"/>
      <c r="AU327" s="285"/>
      <c r="AV327" s="285"/>
      <c r="AW327" s="285"/>
      <c r="AX327" s="285"/>
      <c r="AY327" s="285"/>
      <c r="AZ327" s="285"/>
      <c r="BA327" s="285"/>
      <c r="BB327" s="285"/>
      <c r="BC327" s="285"/>
      <c r="BD327" s="285"/>
      <c r="BE327" s="285"/>
      <c r="BF327" s="285"/>
      <c r="BG327" s="285"/>
      <c r="BH327" s="285"/>
      <c r="BI327" s="285"/>
      <c r="BJ327" s="285"/>
      <c r="BK327" s="285"/>
      <c r="BL327" s="285"/>
      <c r="BM327" s="285"/>
      <c r="BN327" s="285"/>
    </row>
    <row r="328" spans="1:66" x14ac:dyDescent="0.15">
      <c r="A328" s="285"/>
      <c r="B328" s="285"/>
      <c r="C328" s="285"/>
      <c r="D328" s="285"/>
      <c r="E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  <c r="AA328" s="285"/>
      <c r="AB328" s="285"/>
      <c r="AC328" s="285"/>
      <c r="AD328" s="285"/>
      <c r="AE328" s="285"/>
      <c r="AF328" s="285"/>
      <c r="AG328" s="285"/>
      <c r="AH328" s="285"/>
      <c r="AI328" s="285"/>
      <c r="AJ328" s="285"/>
      <c r="AK328" s="285"/>
      <c r="AL328" s="285"/>
      <c r="AM328" s="285"/>
      <c r="AN328" s="285"/>
      <c r="AO328" s="285"/>
      <c r="AP328" s="285"/>
      <c r="AQ328" s="285"/>
      <c r="AR328" s="285"/>
      <c r="AS328" s="285"/>
      <c r="AT328" s="285"/>
      <c r="AU328" s="285"/>
      <c r="AV328" s="285"/>
      <c r="AW328" s="285"/>
      <c r="AX328" s="285"/>
      <c r="AY328" s="285"/>
      <c r="AZ328" s="285"/>
      <c r="BA328" s="285"/>
      <c r="BB328" s="285"/>
      <c r="BC328" s="285"/>
      <c r="BD328" s="285"/>
      <c r="BE328" s="285"/>
      <c r="BF328" s="285"/>
      <c r="BG328" s="285"/>
      <c r="BH328" s="285"/>
      <c r="BI328" s="285"/>
      <c r="BJ328" s="285"/>
      <c r="BK328" s="285"/>
      <c r="BL328" s="285"/>
      <c r="BM328" s="285"/>
      <c r="BN328" s="285"/>
    </row>
    <row r="329" spans="1:66" x14ac:dyDescent="0.15">
      <c r="A329" s="285"/>
      <c r="B329" s="285"/>
      <c r="C329" s="285"/>
      <c r="D329" s="285"/>
      <c r="E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  <c r="AA329" s="285"/>
      <c r="AB329" s="285"/>
      <c r="AC329" s="285"/>
      <c r="AD329" s="285"/>
      <c r="AE329" s="285"/>
      <c r="AF329" s="285"/>
      <c r="AG329" s="285"/>
      <c r="AH329" s="285"/>
      <c r="AI329" s="285"/>
      <c r="AJ329" s="285"/>
      <c r="AK329" s="285"/>
      <c r="AL329" s="285"/>
      <c r="AM329" s="285"/>
      <c r="AN329" s="285"/>
      <c r="AO329" s="285"/>
      <c r="AP329" s="285"/>
      <c r="AQ329" s="285"/>
      <c r="AR329" s="285"/>
      <c r="AS329" s="285"/>
      <c r="AT329" s="285"/>
      <c r="AU329" s="285"/>
      <c r="AV329" s="285"/>
      <c r="AW329" s="285"/>
      <c r="AX329" s="285"/>
      <c r="AY329" s="285"/>
      <c r="AZ329" s="285"/>
      <c r="BA329" s="285"/>
      <c r="BB329" s="285"/>
      <c r="BC329" s="285"/>
      <c r="BD329" s="285"/>
      <c r="BE329" s="285"/>
      <c r="BF329" s="285"/>
      <c r="BG329" s="285"/>
      <c r="BH329" s="285"/>
      <c r="BI329" s="285"/>
      <c r="BJ329" s="285"/>
      <c r="BK329" s="285"/>
      <c r="BL329" s="285"/>
      <c r="BM329" s="285"/>
      <c r="BN329" s="285"/>
    </row>
    <row r="330" spans="1:66" x14ac:dyDescent="0.15">
      <c r="A330" s="285"/>
      <c r="B330" s="285"/>
      <c r="C330" s="285"/>
      <c r="D330" s="285"/>
      <c r="E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  <c r="AA330" s="285"/>
      <c r="AB330" s="285"/>
      <c r="AC330" s="285"/>
      <c r="AD330" s="285"/>
      <c r="AE330" s="285"/>
      <c r="AF330" s="285"/>
      <c r="AG330" s="285"/>
      <c r="AH330" s="285"/>
      <c r="AI330" s="285"/>
      <c r="AJ330" s="285"/>
      <c r="AK330" s="285"/>
      <c r="AL330" s="285"/>
      <c r="AM330" s="285"/>
      <c r="AN330" s="285"/>
      <c r="AO330" s="285"/>
      <c r="AP330" s="285"/>
      <c r="AQ330" s="285"/>
      <c r="AR330" s="285"/>
      <c r="AS330" s="285"/>
      <c r="AT330" s="285"/>
      <c r="AU330" s="285"/>
      <c r="AV330" s="285"/>
      <c r="AW330" s="285"/>
      <c r="AX330" s="285"/>
      <c r="AY330" s="285"/>
      <c r="AZ330" s="285"/>
      <c r="BA330" s="285"/>
      <c r="BB330" s="285"/>
      <c r="BC330" s="285"/>
      <c r="BD330" s="285"/>
      <c r="BE330" s="285"/>
      <c r="BF330" s="285"/>
      <c r="BG330" s="285"/>
      <c r="BH330" s="285"/>
      <c r="BI330" s="285"/>
      <c r="BJ330" s="285"/>
      <c r="BK330" s="285"/>
      <c r="BL330" s="285"/>
      <c r="BM330" s="285"/>
      <c r="BN330" s="285"/>
    </row>
    <row r="331" spans="1:66" x14ac:dyDescent="0.15">
      <c r="A331" s="285"/>
      <c r="B331" s="285"/>
      <c r="C331" s="285"/>
      <c r="D331" s="285"/>
      <c r="E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  <c r="AA331" s="285"/>
      <c r="AB331" s="285"/>
      <c r="AC331" s="285"/>
      <c r="AD331" s="285"/>
      <c r="AE331" s="285"/>
      <c r="AF331" s="285"/>
      <c r="AG331" s="285"/>
      <c r="AH331" s="285"/>
      <c r="AI331" s="285"/>
      <c r="AJ331" s="285"/>
      <c r="AK331" s="285"/>
      <c r="AL331" s="285"/>
      <c r="AM331" s="285"/>
      <c r="AN331" s="285"/>
      <c r="AO331" s="285"/>
      <c r="AP331" s="285"/>
      <c r="AQ331" s="285"/>
      <c r="AR331" s="285"/>
      <c r="AS331" s="285"/>
      <c r="AT331" s="285"/>
      <c r="AU331" s="285"/>
      <c r="AV331" s="285"/>
      <c r="AW331" s="285"/>
      <c r="AX331" s="285"/>
      <c r="AY331" s="285"/>
      <c r="AZ331" s="285"/>
      <c r="BA331" s="285"/>
      <c r="BB331" s="285"/>
      <c r="BC331" s="285"/>
      <c r="BD331" s="285"/>
      <c r="BE331" s="285"/>
      <c r="BF331" s="285"/>
      <c r="BG331" s="285"/>
      <c r="BH331" s="285"/>
      <c r="BI331" s="285"/>
      <c r="BJ331" s="285"/>
      <c r="BK331" s="285"/>
      <c r="BL331" s="285"/>
      <c r="BM331" s="285"/>
      <c r="BN331" s="285"/>
    </row>
    <row r="332" spans="1:66" x14ac:dyDescent="0.15">
      <c r="A332" s="285"/>
      <c r="B332" s="285"/>
      <c r="C332" s="285"/>
      <c r="D332" s="285"/>
      <c r="E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  <c r="AA332" s="285"/>
      <c r="AB332" s="285"/>
      <c r="AC332" s="285"/>
      <c r="AD332" s="285"/>
      <c r="AE332" s="285"/>
      <c r="AF332" s="285"/>
      <c r="AG332" s="285"/>
      <c r="AH332" s="285"/>
      <c r="AI332" s="285"/>
      <c r="AJ332" s="285"/>
      <c r="AK332" s="285"/>
      <c r="AL332" s="285"/>
      <c r="AM332" s="285"/>
      <c r="AN332" s="285"/>
      <c r="AO332" s="285"/>
      <c r="AP332" s="285"/>
      <c r="AQ332" s="285"/>
      <c r="AR332" s="285"/>
      <c r="AS332" s="285"/>
      <c r="AT332" s="285"/>
      <c r="AU332" s="285"/>
      <c r="AV332" s="285"/>
      <c r="AW332" s="285"/>
      <c r="AX332" s="285"/>
      <c r="AY332" s="285"/>
      <c r="AZ332" s="285"/>
      <c r="BA332" s="285"/>
      <c r="BB332" s="285"/>
      <c r="BC332" s="285"/>
      <c r="BD332" s="285"/>
      <c r="BE332" s="285"/>
      <c r="BF332" s="285"/>
      <c r="BG332" s="285"/>
      <c r="BH332" s="285"/>
      <c r="BI332" s="285"/>
      <c r="BJ332" s="285"/>
      <c r="BK332" s="285"/>
      <c r="BL332" s="285"/>
      <c r="BM332" s="285"/>
      <c r="BN332" s="285"/>
    </row>
    <row r="333" spans="1:66" x14ac:dyDescent="0.15">
      <c r="A333" s="285"/>
      <c r="B333" s="285"/>
      <c r="C333" s="285"/>
      <c r="D333" s="285"/>
      <c r="E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  <c r="AA333" s="285"/>
      <c r="AB333" s="285"/>
      <c r="AC333" s="285"/>
      <c r="AD333" s="285"/>
      <c r="AE333" s="285"/>
      <c r="AF333" s="285"/>
      <c r="AG333" s="285"/>
      <c r="AH333" s="285"/>
      <c r="AI333" s="285"/>
      <c r="AJ333" s="285"/>
      <c r="AK333" s="285"/>
      <c r="AL333" s="285"/>
      <c r="AM333" s="285"/>
      <c r="AN333" s="285"/>
      <c r="AO333" s="285"/>
      <c r="AP333" s="285"/>
      <c r="AQ333" s="285"/>
      <c r="AR333" s="285"/>
      <c r="AS333" s="285"/>
      <c r="AT333" s="285"/>
      <c r="AU333" s="285"/>
      <c r="AV333" s="285"/>
      <c r="AW333" s="285"/>
      <c r="AX333" s="285"/>
      <c r="AY333" s="285"/>
      <c r="AZ333" s="285"/>
      <c r="BA333" s="285"/>
      <c r="BB333" s="285"/>
      <c r="BC333" s="285"/>
      <c r="BD333" s="285"/>
      <c r="BE333" s="285"/>
      <c r="BF333" s="285"/>
      <c r="BG333" s="285"/>
      <c r="BH333" s="285"/>
      <c r="BI333" s="285"/>
      <c r="BJ333" s="285"/>
      <c r="BK333" s="285"/>
      <c r="BL333" s="285"/>
      <c r="BM333" s="285"/>
      <c r="BN333" s="285"/>
    </row>
    <row r="334" spans="1:66" x14ac:dyDescent="0.15">
      <c r="A334" s="285"/>
      <c r="B334" s="285"/>
      <c r="C334" s="285"/>
      <c r="D334" s="285"/>
      <c r="E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  <c r="AA334" s="285"/>
      <c r="AB334" s="285"/>
      <c r="AC334" s="285"/>
      <c r="AD334" s="285"/>
      <c r="AE334" s="285"/>
      <c r="AF334" s="285"/>
      <c r="AG334" s="285"/>
      <c r="AH334" s="285"/>
      <c r="AI334" s="285"/>
      <c r="AJ334" s="285"/>
      <c r="AK334" s="285"/>
      <c r="AL334" s="285"/>
      <c r="AM334" s="285"/>
      <c r="AN334" s="285"/>
      <c r="AO334" s="285"/>
      <c r="AP334" s="285"/>
      <c r="AQ334" s="285"/>
      <c r="AR334" s="285"/>
      <c r="AS334" s="285"/>
      <c r="AT334" s="285"/>
      <c r="AU334" s="285"/>
      <c r="AV334" s="285"/>
      <c r="AW334" s="285"/>
      <c r="AX334" s="285"/>
      <c r="AY334" s="285"/>
      <c r="AZ334" s="285"/>
      <c r="BA334" s="285"/>
      <c r="BB334" s="285"/>
      <c r="BC334" s="285"/>
      <c r="BD334" s="285"/>
      <c r="BE334" s="285"/>
      <c r="BF334" s="285"/>
      <c r="BG334" s="285"/>
      <c r="BH334" s="285"/>
      <c r="BI334" s="285"/>
      <c r="BJ334" s="285"/>
      <c r="BK334" s="285"/>
      <c r="BL334" s="285"/>
      <c r="BM334" s="285"/>
      <c r="BN334" s="285"/>
    </row>
    <row r="335" spans="1:66" x14ac:dyDescent="0.15">
      <c r="A335" s="285"/>
      <c r="B335" s="285"/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  <c r="AA335" s="285"/>
      <c r="AB335" s="285"/>
      <c r="AC335" s="285"/>
      <c r="AD335" s="285"/>
      <c r="AE335" s="285"/>
      <c r="AF335" s="285"/>
      <c r="AG335" s="285"/>
      <c r="AH335" s="285"/>
      <c r="AI335" s="285"/>
      <c r="AJ335" s="285"/>
      <c r="AK335" s="285"/>
      <c r="AL335" s="285"/>
      <c r="AM335" s="285"/>
      <c r="AN335" s="285"/>
      <c r="AO335" s="285"/>
      <c r="AP335" s="285"/>
      <c r="AQ335" s="285"/>
      <c r="AR335" s="285"/>
      <c r="AS335" s="285"/>
      <c r="AT335" s="285"/>
      <c r="AU335" s="285"/>
      <c r="AV335" s="285"/>
      <c r="AW335" s="285"/>
      <c r="AX335" s="285"/>
      <c r="AY335" s="285"/>
      <c r="AZ335" s="285"/>
      <c r="BA335" s="285"/>
      <c r="BB335" s="285"/>
      <c r="BC335" s="285"/>
      <c r="BD335" s="285"/>
      <c r="BE335" s="285"/>
      <c r="BF335" s="285"/>
      <c r="BG335" s="285"/>
      <c r="BH335" s="285"/>
      <c r="BI335" s="285"/>
      <c r="BJ335" s="285"/>
      <c r="BK335" s="285"/>
      <c r="BL335" s="285"/>
      <c r="BM335" s="285"/>
      <c r="BN335" s="285"/>
    </row>
    <row r="336" spans="1:66" x14ac:dyDescent="0.15">
      <c r="A336" s="285"/>
      <c r="B336" s="285"/>
      <c r="C336" s="285"/>
      <c r="D336" s="285"/>
      <c r="E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  <c r="AA336" s="285"/>
      <c r="AB336" s="285"/>
      <c r="AC336" s="285"/>
      <c r="AD336" s="285"/>
      <c r="AE336" s="285"/>
      <c r="AF336" s="285"/>
      <c r="AG336" s="285"/>
      <c r="AH336" s="285"/>
      <c r="AI336" s="285"/>
      <c r="AJ336" s="285"/>
      <c r="AK336" s="285"/>
      <c r="AL336" s="285"/>
      <c r="AM336" s="285"/>
      <c r="AN336" s="285"/>
      <c r="AO336" s="285"/>
      <c r="AP336" s="285"/>
      <c r="AQ336" s="285"/>
      <c r="AR336" s="285"/>
      <c r="AS336" s="285"/>
      <c r="AT336" s="285"/>
      <c r="AU336" s="285"/>
      <c r="AV336" s="285"/>
      <c r="AW336" s="285"/>
      <c r="AX336" s="285"/>
      <c r="AY336" s="285"/>
      <c r="AZ336" s="285"/>
      <c r="BA336" s="285"/>
      <c r="BB336" s="285"/>
      <c r="BC336" s="285"/>
      <c r="BD336" s="285"/>
      <c r="BE336" s="285"/>
      <c r="BF336" s="285"/>
      <c r="BG336" s="285"/>
      <c r="BH336" s="285"/>
      <c r="BI336" s="285"/>
      <c r="BJ336" s="285"/>
      <c r="BK336" s="285"/>
      <c r="BL336" s="285"/>
      <c r="BM336" s="285"/>
      <c r="BN336" s="285"/>
    </row>
    <row r="337" spans="1:66" x14ac:dyDescent="0.15">
      <c r="A337" s="285"/>
      <c r="B337" s="285"/>
      <c r="C337" s="285"/>
      <c r="D337" s="285"/>
      <c r="E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  <c r="AA337" s="285"/>
      <c r="AB337" s="285"/>
      <c r="AC337" s="285"/>
      <c r="AD337" s="285"/>
      <c r="AE337" s="285"/>
      <c r="AF337" s="285"/>
      <c r="AG337" s="285"/>
      <c r="AH337" s="285"/>
      <c r="AI337" s="285"/>
      <c r="AJ337" s="285"/>
      <c r="AK337" s="285"/>
      <c r="AL337" s="285"/>
      <c r="AM337" s="285"/>
      <c r="AN337" s="285"/>
      <c r="AO337" s="285"/>
      <c r="AP337" s="285"/>
      <c r="AQ337" s="285"/>
      <c r="AR337" s="285"/>
      <c r="AS337" s="285"/>
      <c r="AT337" s="285"/>
      <c r="AU337" s="285"/>
      <c r="AV337" s="285"/>
      <c r="AW337" s="285"/>
      <c r="AX337" s="285"/>
      <c r="AY337" s="285"/>
      <c r="AZ337" s="285"/>
      <c r="BA337" s="285"/>
      <c r="BB337" s="285"/>
      <c r="BC337" s="285"/>
      <c r="BD337" s="285"/>
      <c r="BE337" s="285"/>
      <c r="BF337" s="285"/>
      <c r="BG337" s="285"/>
      <c r="BH337" s="285"/>
      <c r="BI337" s="285"/>
      <c r="BJ337" s="285"/>
      <c r="BK337" s="285"/>
      <c r="BL337" s="285"/>
      <c r="BM337" s="285"/>
      <c r="BN337" s="285"/>
    </row>
    <row r="338" spans="1:66" x14ac:dyDescent="0.15">
      <c r="A338" s="285"/>
      <c r="B338" s="285"/>
      <c r="C338" s="285"/>
      <c r="D338" s="285"/>
      <c r="E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  <c r="AA338" s="285"/>
      <c r="AB338" s="285"/>
      <c r="AC338" s="285"/>
      <c r="AD338" s="285"/>
      <c r="AE338" s="285"/>
      <c r="AF338" s="285"/>
      <c r="AG338" s="285"/>
      <c r="AH338" s="285"/>
      <c r="AI338" s="285"/>
      <c r="AJ338" s="285"/>
      <c r="AK338" s="285"/>
      <c r="AL338" s="285"/>
      <c r="AM338" s="285"/>
      <c r="AN338" s="285"/>
      <c r="AO338" s="285"/>
      <c r="AP338" s="285"/>
      <c r="AQ338" s="285"/>
      <c r="AR338" s="285"/>
      <c r="AS338" s="285"/>
      <c r="AT338" s="285"/>
      <c r="AU338" s="285"/>
      <c r="AV338" s="285"/>
      <c r="AW338" s="285"/>
      <c r="AX338" s="285"/>
      <c r="AY338" s="285"/>
      <c r="AZ338" s="285"/>
      <c r="BA338" s="285"/>
      <c r="BB338" s="285"/>
      <c r="BC338" s="285"/>
      <c r="BD338" s="285"/>
      <c r="BE338" s="285"/>
      <c r="BF338" s="285"/>
      <c r="BG338" s="285"/>
      <c r="BH338" s="285"/>
      <c r="BI338" s="285"/>
      <c r="BJ338" s="285"/>
      <c r="BK338" s="285"/>
      <c r="BL338" s="285"/>
      <c r="BM338" s="285"/>
      <c r="BN338" s="285"/>
    </row>
    <row r="339" spans="1:66" x14ac:dyDescent="0.15">
      <c r="A339" s="285"/>
      <c r="B339" s="285"/>
      <c r="C339" s="285"/>
      <c r="D339" s="285"/>
      <c r="E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  <c r="AA339" s="285"/>
      <c r="AB339" s="285"/>
      <c r="AC339" s="285"/>
      <c r="AD339" s="285"/>
      <c r="AE339" s="285"/>
      <c r="AF339" s="285"/>
      <c r="AG339" s="285"/>
      <c r="AH339" s="285"/>
      <c r="AI339" s="285"/>
      <c r="AJ339" s="285"/>
      <c r="AK339" s="285"/>
      <c r="AL339" s="285"/>
      <c r="AM339" s="285"/>
      <c r="AN339" s="285"/>
      <c r="AO339" s="285"/>
      <c r="AP339" s="285"/>
      <c r="AQ339" s="285"/>
      <c r="AR339" s="285"/>
      <c r="AS339" s="285"/>
      <c r="AT339" s="285"/>
      <c r="AU339" s="285"/>
      <c r="AV339" s="285"/>
      <c r="AW339" s="285"/>
      <c r="AX339" s="285"/>
      <c r="AY339" s="285"/>
      <c r="AZ339" s="285"/>
      <c r="BA339" s="285"/>
      <c r="BB339" s="285"/>
      <c r="BC339" s="285"/>
      <c r="BD339" s="285"/>
      <c r="BE339" s="285"/>
      <c r="BF339" s="285"/>
      <c r="BG339" s="285"/>
      <c r="BH339" s="285"/>
      <c r="BI339" s="285"/>
      <c r="BJ339" s="285"/>
      <c r="BK339" s="285"/>
      <c r="BL339" s="285"/>
      <c r="BM339" s="285"/>
      <c r="BN339" s="285"/>
    </row>
    <row r="340" spans="1:66" x14ac:dyDescent="0.15">
      <c r="A340" s="285"/>
      <c r="B340" s="285"/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  <c r="AA340" s="285"/>
      <c r="AB340" s="285"/>
      <c r="AC340" s="285"/>
      <c r="AD340" s="285"/>
      <c r="AE340" s="285"/>
      <c r="AF340" s="285"/>
      <c r="AG340" s="285"/>
      <c r="AH340" s="285"/>
      <c r="AI340" s="285"/>
      <c r="AJ340" s="285"/>
      <c r="AK340" s="285"/>
      <c r="AL340" s="285"/>
      <c r="AM340" s="285"/>
      <c r="AN340" s="285"/>
      <c r="AO340" s="285"/>
      <c r="AP340" s="285"/>
      <c r="AQ340" s="285"/>
      <c r="AR340" s="285"/>
      <c r="AS340" s="285"/>
      <c r="AT340" s="285"/>
      <c r="AU340" s="285"/>
      <c r="AV340" s="285"/>
      <c r="AW340" s="285"/>
      <c r="AX340" s="285"/>
      <c r="AY340" s="285"/>
      <c r="AZ340" s="285"/>
      <c r="BA340" s="285"/>
      <c r="BB340" s="285"/>
      <c r="BC340" s="285"/>
      <c r="BD340" s="285"/>
      <c r="BE340" s="285"/>
      <c r="BF340" s="285"/>
      <c r="BG340" s="285"/>
      <c r="BH340" s="285"/>
      <c r="BI340" s="285"/>
      <c r="BJ340" s="285"/>
      <c r="BK340" s="285"/>
      <c r="BL340" s="285"/>
      <c r="BM340" s="285"/>
      <c r="BN340" s="285"/>
    </row>
    <row r="341" spans="1:66" x14ac:dyDescent="0.15">
      <c r="A341" s="285"/>
      <c r="B341" s="285"/>
      <c r="C341" s="285"/>
      <c r="D341" s="285"/>
      <c r="E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  <c r="AA341" s="285"/>
      <c r="AB341" s="285"/>
      <c r="AC341" s="285"/>
      <c r="AD341" s="285"/>
      <c r="AE341" s="285"/>
      <c r="AF341" s="285"/>
      <c r="AG341" s="285"/>
      <c r="AH341" s="285"/>
      <c r="AI341" s="285"/>
      <c r="AJ341" s="285"/>
      <c r="AK341" s="285"/>
      <c r="AL341" s="285"/>
      <c r="AM341" s="285"/>
      <c r="AN341" s="285"/>
      <c r="AO341" s="285"/>
      <c r="AP341" s="285"/>
      <c r="AQ341" s="285"/>
      <c r="AR341" s="285"/>
      <c r="AS341" s="285"/>
      <c r="AT341" s="285"/>
      <c r="AU341" s="285"/>
      <c r="AV341" s="285"/>
      <c r="AW341" s="285"/>
      <c r="AX341" s="285"/>
      <c r="AY341" s="285"/>
      <c r="AZ341" s="285"/>
      <c r="BA341" s="285"/>
      <c r="BB341" s="285"/>
      <c r="BC341" s="285"/>
      <c r="BD341" s="285"/>
      <c r="BE341" s="285"/>
      <c r="BF341" s="285"/>
      <c r="BG341" s="285"/>
      <c r="BH341" s="285"/>
      <c r="BI341" s="285"/>
      <c r="BJ341" s="285"/>
      <c r="BK341" s="285"/>
      <c r="BL341" s="285"/>
      <c r="BM341" s="285"/>
      <c r="BN341" s="285"/>
    </row>
    <row r="342" spans="1:66" x14ac:dyDescent="0.15">
      <c r="A342" s="285"/>
      <c r="B342" s="285"/>
      <c r="C342" s="285"/>
      <c r="D342" s="285"/>
      <c r="E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  <c r="AA342" s="285"/>
      <c r="AB342" s="285"/>
      <c r="AC342" s="285"/>
      <c r="AD342" s="285"/>
      <c r="AE342" s="285"/>
      <c r="AF342" s="285"/>
      <c r="AG342" s="285"/>
      <c r="AH342" s="285"/>
      <c r="AI342" s="285"/>
      <c r="AJ342" s="285"/>
      <c r="AK342" s="285"/>
      <c r="AL342" s="285"/>
      <c r="AM342" s="285"/>
      <c r="AN342" s="285"/>
      <c r="AO342" s="285"/>
      <c r="AP342" s="285"/>
      <c r="AQ342" s="285"/>
      <c r="AR342" s="285"/>
      <c r="AS342" s="285"/>
      <c r="AT342" s="285"/>
      <c r="AU342" s="285"/>
      <c r="AV342" s="285"/>
      <c r="AW342" s="285"/>
      <c r="AX342" s="285"/>
      <c r="AY342" s="285"/>
      <c r="AZ342" s="285"/>
      <c r="BA342" s="285"/>
      <c r="BB342" s="285"/>
      <c r="BC342" s="285"/>
      <c r="BD342" s="285"/>
      <c r="BE342" s="285"/>
      <c r="BF342" s="285"/>
      <c r="BG342" s="285"/>
      <c r="BH342" s="285"/>
      <c r="BI342" s="285"/>
      <c r="BJ342" s="285"/>
      <c r="BK342" s="285"/>
      <c r="BL342" s="285"/>
      <c r="BM342" s="285"/>
      <c r="BN342" s="285"/>
    </row>
    <row r="343" spans="1:66" x14ac:dyDescent="0.15">
      <c r="A343" s="285"/>
      <c r="B343" s="285"/>
      <c r="C343" s="285"/>
      <c r="D343" s="285"/>
      <c r="E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  <c r="AA343" s="285"/>
      <c r="AB343" s="285"/>
      <c r="AC343" s="285"/>
      <c r="AD343" s="285"/>
      <c r="AE343" s="285"/>
      <c r="AF343" s="285"/>
      <c r="AG343" s="285"/>
      <c r="AH343" s="285"/>
      <c r="AI343" s="285"/>
      <c r="AJ343" s="285"/>
      <c r="AK343" s="285"/>
      <c r="AL343" s="285"/>
      <c r="AM343" s="285"/>
      <c r="AN343" s="285"/>
      <c r="AO343" s="285"/>
      <c r="AP343" s="285"/>
      <c r="AQ343" s="285"/>
      <c r="AR343" s="285"/>
      <c r="AS343" s="285"/>
      <c r="AT343" s="285"/>
      <c r="AU343" s="285"/>
      <c r="AV343" s="285"/>
      <c r="AW343" s="285"/>
      <c r="AX343" s="285"/>
      <c r="AY343" s="285"/>
      <c r="AZ343" s="285"/>
      <c r="BA343" s="285"/>
      <c r="BB343" s="285"/>
      <c r="BC343" s="285"/>
      <c r="BD343" s="285"/>
      <c r="BE343" s="285"/>
      <c r="BF343" s="285"/>
      <c r="BG343" s="285"/>
      <c r="BH343" s="285"/>
      <c r="BI343" s="285"/>
      <c r="BJ343" s="285"/>
      <c r="BK343" s="285"/>
      <c r="BL343" s="285"/>
      <c r="BM343" s="285"/>
      <c r="BN343" s="285"/>
    </row>
    <row r="344" spans="1:66" x14ac:dyDescent="0.15">
      <c r="A344" s="285"/>
      <c r="B344" s="285"/>
      <c r="C344" s="285"/>
      <c r="D344" s="285"/>
      <c r="E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  <c r="AA344" s="285"/>
      <c r="AB344" s="285"/>
      <c r="AC344" s="285"/>
      <c r="AD344" s="285"/>
      <c r="AE344" s="285"/>
      <c r="AF344" s="285"/>
      <c r="AG344" s="285"/>
      <c r="AH344" s="285"/>
      <c r="AI344" s="285"/>
      <c r="AJ344" s="285"/>
      <c r="AK344" s="285"/>
      <c r="AL344" s="285"/>
      <c r="AM344" s="285"/>
      <c r="AN344" s="285"/>
      <c r="AO344" s="285"/>
      <c r="AP344" s="285"/>
      <c r="AQ344" s="285"/>
      <c r="AR344" s="285"/>
      <c r="AS344" s="285"/>
      <c r="AT344" s="285"/>
      <c r="AU344" s="285"/>
      <c r="AV344" s="285"/>
      <c r="AW344" s="285"/>
      <c r="AX344" s="285"/>
      <c r="AY344" s="285"/>
      <c r="AZ344" s="285"/>
      <c r="BA344" s="285"/>
      <c r="BB344" s="285"/>
      <c r="BC344" s="285"/>
      <c r="BD344" s="285"/>
      <c r="BE344" s="285"/>
      <c r="BF344" s="285"/>
      <c r="BG344" s="285"/>
      <c r="BH344" s="285"/>
      <c r="BI344" s="285"/>
      <c r="BJ344" s="285"/>
      <c r="BK344" s="285"/>
      <c r="BL344" s="285"/>
      <c r="BM344" s="285"/>
      <c r="BN344" s="285"/>
    </row>
    <row r="345" spans="1:66" x14ac:dyDescent="0.15">
      <c r="A345" s="285"/>
      <c r="B345" s="285"/>
      <c r="C345" s="285"/>
      <c r="D345" s="285"/>
      <c r="E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  <c r="AA345" s="285"/>
      <c r="AB345" s="285"/>
      <c r="AC345" s="285"/>
      <c r="AD345" s="285"/>
      <c r="AE345" s="285"/>
      <c r="AF345" s="285"/>
      <c r="AG345" s="285"/>
      <c r="AH345" s="285"/>
      <c r="AI345" s="285"/>
      <c r="AJ345" s="285"/>
      <c r="AK345" s="285"/>
      <c r="AL345" s="285"/>
      <c r="AM345" s="285"/>
      <c r="AN345" s="285"/>
      <c r="AO345" s="285"/>
      <c r="AP345" s="285"/>
      <c r="AQ345" s="285"/>
      <c r="AR345" s="285"/>
      <c r="AS345" s="285"/>
      <c r="AT345" s="285"/>
      <c r="AU345" s="285"/>
      <c r="AV345" s="285"/>
      <c r="AW345" s="285"/>
      <c r="AX345" s="285"/>
      <c r="AY345" s="285"/>
      <c r="AZ345" s="285"/>
      <c r="BA345" s="285"/>
      <c r="BB345" s="285"/>
      <c r="BC345" s="285"/>
      <c r="BD345" s="285"/>
      <c r="BE345" s="285"/>
      <c r="BF345" s="285"/>
      <c r="BG345" s="285"/>
      <c r="BH345" s="285"/>
      <c r="BI345" s="285"/>
      <c r="BJ345" s="285"/>
      <c r="BK345" s="285"/>
      <c r="BL345" s="285"/>
      <c r="BM345" s="285"/>
      <c r="BN345" s="285"/>
    </row>
    <row r="346" spans="1:66" x14ac:dyDescent="0.15">
      <c r="A346" s="285"/>
      <c r="B346" s="285"/>
      <c r="C346" s="285"/>
      <c r="D346" s="285"/>
      <c r="E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  <c r="AA346" s="285"/>
      <c r="AB346" s="285"/>
      <c r="AC346" s="285"/>
      <c r="AD346" s="285"/>
      <c r="AE346" s="285"/>
      <c r="AF346" s="285"/>
      <c r="AG346" s="285"/>
      <c r="AH346" s="285"/>
      <c r="AI346" s="285"/>
      <c r="AJ346" s="285"/>
      <c r="AK346" s="285"/>
      <c r="AL346" s="285"/>
      <c r="AM346" s="285"/>
      <c r="AN346" s="285"/>
      <c r="AO346" s="285"/>
      <c r="AP346" s="285"/>
      <c r="AQ346" s="285"/>
      <c r="AR346" s="285"/>
      <c r="AS346" s="285"/>
      <c r="AT346" s="285"/>
      <c r="AU346" s="285"/>
      <c r="AV346" s="285"/>
      <c r="AW346" s="285"/>
      <c r="AX346" s="285"/>
      <c r="AY346" s="285"/>
      <c r="AZ346" s="285"/>
      <c r="BA346" s="285"/>
      <c r="BB346" s="285"/>
      <c r="BC346" s="285"/>
      <c r="BD346" s="285"/>
      <c r="BE346" s="285"/>
      <c r="BF346" s="285"/>
      <c r="BG346" s="285"/>
      <c r="BH346" s="285"/>
      <c r="BI346" s="285"/>
      <c r="BJ346" s="285"/>
      <c r="BK346" s="285"/>
      <c r="BL346" s="285"/>
      <c r="BM346" s="285"/>
      <c r="BN346" s="285"/>
    </row>
    <row r="347" spans="1:66" x14ac:dyDescent="0.15">
      <c r="A347" s="285"/>
      <c r="B347" s="285"/>
      <c r="C347" s="285"/>
      <c r="D347" s="285"/>
      <c r="E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  <c r="AA347" s="285"/>
      <c r="AB347" s="285"/>
      <c r="AC347" s="285"/>
      <c r="AD347" s="285"/>
      <c r="AE347" s="285"/>
      <c r="AF347" s="285"/>
      <c r="AG347" s="285"/>
      <c r="AH347" s="285"/>
      <c r="AI347" s="285"/>
      <c r="AJ347" s="285"/>
      <c r="AK347" s="285"/>
      <c r="AL347" s="285"/>
      <c r="AM347" s="285"/>
      <c r="AN347" s="285"/>
      <c r="AO347" s="285"/>
      <c r="AP347" s="285"/>
      <c r="AQ347" s="285"/>
      <c r="AR347" s="285"/>
      <c r="AS347" s="285"/>
      <c r="AT347" s="285"/>
      <c r="AU347" s="285"/>
      <c r="AV347" s="285"/>
      <c r="AW347" s="285"/>
      <c r="AX347" s="285"/>
      <c r="AY347" s="285"/>
      <c r="AZ347" s="285"/>
      <c r="BA347" s="285"/>
      <c r="BB347" s="285"/>
      <c r="BC347" s="285"/>
      <c r="BD347" s="285"/>
      <c r="BE347" s="285"/>
      <c r="BF347" s="285"/>
      <c r="BG347" s="285"/>
      <c r="BH347" s="285"/>
      <c r="BI347" s="285"/>
      <c r="BJ347" s="285"/>
      <c r="BK347" s="285"/>
      <c r="BL347" s="285"/>
      <c r="BM347" s="285"/>
      <c r="BN347" s="285"/>
    </row>
    <row r="348" spans="1:66" x14ac:dyDescent="0.15">
      <c r="A348" s="285"/>
      <c r="B348" s="285"/>
      <c r="C348" s="285"/>
      <c r="D348" s="285"/>
      <c r="E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  <c r="AA348" s="285"/>
      <c r="AB348" s="285"/>
      <c r="AC348" s="285"/>
      <c r="AD348" s="285"/>
      <c r="AE348" s="285"/>
      <c r="AF348" s="285"/>
      <c r="AG348" s="285"/>
      <c r="AH348" s="285"/>
      <c r="AI348" s="285"/>
      <c r="AJ348" s="285"/>
      <c r="AK348" s="285"/>
      <c r="AL348" s="285"/>
      <c r="AM348" s="285"/>
      <c r="AN348" s="285"/>
      <c r="AO348" s="285"/>
      <c r="AP348" s="285"/>
      <c r="AQ348" s="285"/>
      <c r="AR348" s="285"/>
      <c r="AS348" s="285"/>
      <c r="AT348" s="285"/>
      <c r="AU348" s="285"/>
      <c r="AV348" s="285"/>
      <c r="AW348" s="285"/>
      <c r="AX348" s="285"/>
      <c r="AY348" s="285"/>
      <c r="AZ348" s="285"/>
      <c r="BA348" s="285"/>
      <c r="BB348" s="285"/>
      <c r="BC348" s="285"/>
      <c r="BD348" s="285"/>
      <c r="BE348" s="285"/>
      <c r="BF348" s="285"/>
      <c r="BG348" s="285"/>
      <c r="BH348" s="285"/>
      <c r="BI348" s="285"/>
      <c r="BJ348" s="285"/>
      <c r="BK348" s="285"/>
      <c r="BL348" s="285"/>
      <c r="BM348" s="285"/>
      <c r="BN348" s="285"/>
    </row>
    <row r="349" spans="1:66" x14ac:dyDescent="0.15">
      <c r="A349" s="285"/>
      <c r="B349" s="285"/>
      <c r="C349" s="285"/>
      <c r="D349" s="285"/>
      <c r="E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  <c r="AA349" s="285"/>
      <c r="AB349" s="285"/>
      <c r="AC349" s="285"/>
      <c r="AD349" s="285"/>
      <c r="AE349" s="285"/>
      <c r="AF349" s="285"/>
      <c r="AG349" s="285"/>
      <c r="AH349" s="285"/>
      <c r="AI349" s="285"/>
      <c r="AJ349" s="285"/>
      <c r="AK349" s="285"/>
      <c r="AL349" s="285"/>
      <c r="AM349" s="285"/>
      <c r="AN349" s="285"/>
      <c r="AO349" s="285"/>
      <c r="AP349" s="285"/>
      <c r="AQ349" s="285"/>
      <c r="AR349" s="285"/>
      <c r="AS349" s="285"/>
      <c r="AT349" s="285"/>
      <c r="AU349" s="285"/>
      <c r="AV349" s="285"/>
      <c r="AW349" s="285"/>
      <c r="AX349" s="285"/>
      <c r="AY349" s="285"/>
      <c r="AZ349" s="285"/>
      <c r="BA349" s="285"/>
      <c r="BB349" s="285"/>
      <c r="BC349" s="285"/>
      <c r="BD349" s="285"/>
      <c r="BE349" s="285"/>
      <c r="BF349" s="285"/>
      <c r="BG349" s="285"/>
      <c r="BH349" s="285"/>
      <c r="BI349" s="285"/>
      <c r="BJ349" s="285"/>
      <c r="BK349" s="285"/>
      <c r="BL349" s="285"/>
      <c r="BM349" s="285"/>
      <c r="BN349" s="285"/>
    </row>
    <row r="350" spans="1:66" x14ac:dyDescent="0.15">
      <c r="A350" s="285"/>
      <c r="B350" s="285"/>
      <c r="C350" s="285"/>
      <c r="D350" s="285"/>
      <c r="E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  <c r="AA350" s="285"/>
      <c r="AB350" s="285"/>
      <c r="AC350" s="285"/>
      <c r="AD350" s="285"/>
      <c r="AE350" s="285"/>
      <c r="AF350" s="285"/>
      <c r="AG350" s="285"/>
      <c r="AH350" s="285"/>
      <c r="AI350" s="285"/>
      <c r="AJ350" s="285"/>
      <c r="AK350" s="285"/>
      <c r="AL350" s="285"/>
      <c r="AM350" s="285"/>
      <c r="AN350" s="285"/>
      <c r="AO350" s="285"/>
      <c r="AP350" s="285"/>
      <c r="AQ350" s="285"/>
      <c r="AR350" s="285"/>
      <c r="AS350" s="285"/>
      <c r="AT350" s="285"/>
      <c r="AU350" s="285"/>
      <c r="AV350" s="285"/>
      <c r="AW350" s="285"/>
      <c r="AX350" s="285"/>
      <c r="AY350" s="285"/>
      <c r="AZ350" s="285"/>
      <c r="BA350" s="285"/>
      <c r="BB350" s="285"/>
      <c r="BC350" s="285"/>
      <c r="BD350" s="285"/>
      <c r="BE350" s="285"/>
      <c r="BF350" s="285"/>
      <c r="BG350" s="285"/>
      <c r="BH350" s="285"/>
      <c r="BI350" s="285"/>
      <c r="BJ350" s="285"/>
      <c r="BK350" s="285"/>
      <c r="BL350" s="285"/>
      <c r="BM350" s="285"/>
      <c r="BN350" s="285"/>
    </row>
    <row r="351" spans="1:66" x14ac:dyDescent="0.15">
      <c r="A351" s="285"/>
      <c r="B351" s="285"/>
      <c r="C351" s="285"/>
      <c r="D351" s="285"/>
      <c r="E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  <c r="AA351" s="285"/>
      <c r="AB351" s="285"/>
      <c r="AC351" s="285"/>
      <c r="AD351" s="285"/>
      <c r="AE351" s="285"/>
      <c r="AF351" s="285"/>
      <c r="AG351" s="285"/>
      <c r="AH351" s="285"/>
      <c r="AI351" s="285"/>
      <c r="AJ351" s="285"/>
      <c r="AK351" s="285"/>
      <c r="AL351" s="285"/>
      <c r="AM351" s="285"/>
      <c r="AN351" s="285"/>
      <c r="AO351" s="285"/>
      <c r="AP351" s="285"/>
      <c r="AQ351" s="285"/>
      <c r="AR351" s="285"/>
      <c r="AS351" s="285"/>
      <c r="AT351" s="285"/>
      <c r="AU351" s="285"/>
      <c r="AV351" s="285"/>
      <c r="AW351" s="285"/>
      <c r="AX351" s="285"/>
      <c r="AY351" s="285"/>
      <c r="AZ351" s="285"/>
      <c r="BA351" s="285"/>
      <c r="BB351" s="285"/>
      <c r="BC351" s="285"/>
      <c r="BD351" s="285"/>
      <c r="BE351" s="285"/>
      <c r="BF351" s="285"/>
      <c r="BG351" s="285"/>
      <c r="BH351" s="285"/>
      <c r="BI351" s="285"/>
      <c r="BJ351" s="285"/>
      <c r="BK351" s="285"/>
      <c r="BL351" s="285"/>
      <c r="BM351" s="285"/>
      <c r="BN351" s="285"/>
    </row>
    <row r="352" spans="1:66" x14ac:dyDescent="0.15">
      <c r="A352" s="285"/>
      <c r="B352" s="285"/>
      <c r="C352" s="285"/>
      <c r="D352" s="285"/>
      <c r="E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  <c r="AA352" s="285"/>
      <c r="AB352" s="285"/>
      <c r="AC352" s="285"/>
      <c r="AD352" s="285"/>
      <c r="AE352" s="285"/>
      <c r="AF352" s="285"/>
      <c r="AG352" s="285"/>
      <c r="AH352" s="285"/>
      <c r="AI352" s="285"/>
      <c r="AJ352" s="285"/>
      <c r="AK352" s="285"/>
      <c r="AL352" s="285"/>
      <c r="AM352" s="285"/>
      <c r="AN352" s="285"/>
      <c r="AO352" s="285"/>
      <c r="AP352" s="285"/>
      <c r="AQ352" s="285"/>
      <c r="AR352" s="285"/>
      <c r="AS352" s="285"/>
      <c r="AT352" s="285"/>
      <c r="AU352" s="285"/>
      <c r="AV352" s="285"/>
      <c r="AW352" s="285"/>
      <c r="AX352" s="285"/>
      <c r="AY352" s="285"/>
      <c r="AZ352" s="285"/>
      <c r="BA352" s="285"/>
      <c r="BB352" s="285"/>
      <c r="BC352" s="285"/>
      <c r="BD352" s="285"/>
      <c r="BE352" s="285"/>
      <c r="BF352" s="285"/>
      <c r="BG352" s="285"/>
      <c r="BH352" s="285"/>
      <c r="BI352" s="285"/>
      <c r="BJ352" s="285"/>
      <c r="BK352" s="285"/>
      <c r="BL352" s="285"/>
      <c r="BM352" s="285"/>
      <c r="BN352" s="285"/>
    </row>
    <row r="353" spans="1:66" x14ac:dyDescent="0.15">
      <c r="A353" s="285"/>
      <c r="B353" s="285"/>
      <c r="C353" s="285"/>
      <c r="D353" s="285"/>
      <c r="E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  <c r="AA353" s="285"/>
      <c r="AB353" s="285"/>
      <c r="AC353" s="285"/>
      <c r="AD353" s="285"/>
      <c r="AE353" s="285"/>
      <c r="AF353" s="285"/>
      <c r="AG353" s="285"/>
      <c r="AH353" s="285"/>
      <c r="AI353" s="285"/>
      <c r="AJ353" s="285"/>
      <c r="AK353" s="285"/>
      <c r="AL353" s="285"/>
      <c r="AM353" s="285"/>
      <c r="AN353" s="285"/>
      <c r="AO353" s="285"/>
      <c r="AP353" s="285"/>
      <c r="AQ353" s="285"/>
      <c r="AR353" s="285"/>
      <c r="AS353" s="285"/>
      <c r="AT353" s="285"/>
      <c r="AU353" s="285"/>
      <c r="AV353" s="285"/>
      <c r="AW353" s="285"/>
      <c r="AX353" s="285"/>
      <c r="AY353" s="285"/>
      <c r="AZ353" s="285"/>
      <c r="BA353" s="285"/>
      <c r="BB353" s="285"/>
      <c r="BC353" s="285"/>
      <c r="BD353" s="285"/>
      <c r="BE353" s="285"/>
      <c r="BF353" s="285"/>
      <c r="BG353" s="285"/>
      <c r="BH353" s="285"/>
      <c r="BI353" s="285"/>
      <c r="BJ353" s="285"/>
      <c r="BK353" s="285"/>
      <c r="BL353" s="285"/>
      <c r="BM353" s="285"/>
      <c r="BN353" s="285"/>
    </row>
    <row r="354" spans="1:66" x14ac:dyDescent="0.15">
      <c r="A354" s="285"/>
      <c r="B354" s="285"/>
      <c r="C354" s="285"/>
      <c r="D354" s="285"/>
      <c r="E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  <c r="AA354" s="285"/>
      <c r="AB354" s="285"/>
      <c r="AC354" s="285"/>
      <c r="AD354" s="285"/>
      <c r="AE354" s="285"/>
      <c r="AF354" s="285"/>
      <c r="AG354" s="285"/>
      <c r="AH354" s="285"/>
      <c r="AI354" s="285"/>
      <c r="AJ354" s="285"/>
      <c r="AK354" s="285"/>
      <c r="AL354" s="285"/>
      <c r="AM354" s="285"/>
      <c r="AN354" s="285"/>
      <c r="AO354" s="285"/>
      <c r="AP354" s="285"/>
      <c r="AQ354" s="285"/>
      <c r="AR354" s="285"/>
      <c r="AS354" s="285"/>
      <c r="AT354" s="285"/>
      <c r="AU354" s="285"/>
      <c r="AV354" s="285"/>
      <c r="AW354" s="285"/>
      <c r="AX354" s="285"/>
      <c r="AY354" s="285"/>
      <c r="AZ354" s="285"/>
      <c r="BA354" s="285"/>
      <c r="BB354" s="285"/>
      <c r="BC354" s="285"/>
      <c r="BD354" s="285"/>
      <c r="BE354" s="285"/>
      <c r="BF354" s="285"/>
      <c r="BG354" s="285"/>
      <c r="BH354" s="285"/>
      <c r="BI354" s="285"/>
      <c r="BJ354" s="285"/>
      <c r="BK354" s="285"/>
      <c r="BL354" s="285"/>
      <c r="BM354" s="285"/>
      <c r="BN354" s="285"/>
    </row>
    <row r="355" spans="1:66" x14ac:dyDescent="0.15">
      <c r="A355" s="285"/>
      <c r="B355" s="285"/>
      <c r="C355" s="285"/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  <c r="AA355" s="285"/>
      <c r="AB355" s="285"/>
      <c r="AC355" s="285"/>
      <c r="AD355" s="285"/>
      <c r="AE355" s="285"/>
      <c r="AF355" s="285"/>
      <c r="AG355" s="285"/>
      <c r="AH355" s="285"/>
      <c r="AI355" s="285"/>
      <c r="AJ355" s="285"/>
      <c r="AK355" s="285"/>
      <c r="AL355" s="285"/>
      <c r="AM355" s="285"/>
      <c r="AN355" s="285"/>
      <c r="AO355" s="285"/>
      <c r="AP355" s="285"/>
      <c r="AQ355" s="285"/>
      <c r="AR355" s="285"/>
      <c r="AS355" s="285"/>
      <c r="AT355" s="285"/>
      <c r="AU355" s="285"/>
      <c r="AV355" s="285"/>
      <c r="AW355" s="285"/>
      <c r="AX355" s="285"/>
      <c r="AY355" s="285"/>
      <c r="AZ355" s="285"/>
      <c r="BA355" s="285"/>
      <c r="BB355" s="285"/>
      <c r="BC355" s="285"/>
      <c r="BD355" s="285"/>
      <c r="BE355" s="285"/>
      <c r="BF355" s="285"/>
      <c r="BG355" s="285"/>
      <c r="BH355" s="285"/>
      <c r="BI355" s="285"/>
      <c r="BJ355" s="285"/>
      <c r="BK355" s="285"/>
      <c r="BL355" s="285"/>
      <c r="BM355" s="285"/>
      <c r="BN355" s="285"/>
    </row>
    <row r="356" spans="1:66" x14ac:dyDescent="0.15">
      <c r="A356" s="285"/>
      <c r="B356" s="285"/>
      <c r="C356" s="285"/>
      <c r="D356" s="285"/>
      <c r="E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  <c r="AA356" s="285"/>
      <c r="AB356" s="285"/>
      <c r="AC356" s="285"/>
      <c r="AD356" s="285"/>
      <c r="AE356" s="285"/>
      <c r="AF356" s="285"/>
      <c r="AG356" s="285"/>
      <c r="AH356" s="285"/>
      <c r="AI356" s="285"/>
      <c r="AJ356" s="285"/>
      <c r="AK356" s="285"/>
      <c r="AL356" s="285"/>
      <c r="AM356" s="285"/>
      <c r="AN356" s="285"/>
      <c r="AO356" s="285"/>
      <c r="AP356" s="285"/>
      <c r="AQ356" s="285"/>
      <c r="AR356" s="285"/>
      <c r="AS356" s="285"/>
      <c r="AT356" s="285"/>
      <c r="AU356" s="285"/>
      <c r="AV356" s="285"/>
      <c r="AW356" s="285"/>
      <c r="AX356" s="285"/>
      <c r="AY356" s="285"/>
      <c r="AZ356" s="285"/>
      <c r="BA356" s="285"/>
      <c r="BB356" s="285"/>
      <c r="BC356" s="285"/>
      <c r="BD356" s="285"/>
      <c r="BE356" s="285"/>
      <c r="BF356" s="285"/>
      <c r="BG356" s="285"/>
      <c r="BH356" s="285"/>
      <c r="BI356" s="285"/>
      <c r="BJ356" s="285"/>
      <c r="BK356" s="285"/>
      <c r="BL356" s="285"/>
      <c r="BM356" s="285"/>
      <c r="BN356" s="285"/>
    </row>
    <row r="357" spans="1:66" x14ac:dyDescent="0.15">
      <c r="A357" s="285"/>
      <c r="B357" s="285"/>
      <c r="C357" s="285"/>
      <c r="D357" s="285"/>
      <c r="E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  <c r="AA357" s="285"/>
      <c r="AB357" s="285"/>
      <c r="AC357" s="285"/>
      <c r="AD357" s="285"/>
      <c r="AE357" s="285"/>
      <c r="AF357" s="285"/>
      <c r="AG357" s="285"/>
      <c r="AH357" s="285"/>
      <c r="AI357" s="285"/>
      <c r="AJ357" s="285"/>
      <c r="AK357" s="285"/>
      <c r="AL357" s="285"/>
      <c r="AM357" s="285"/>
      <c r="AN357" s="285"/>
      <c r="AO357" s="285"/>
      <c r="AP357" s="285"/>
      <c r="AQ357" s="285"/>
      <c r="AR357" s="285"/>
      <c r="AS357" s="285"/>
      <c r="AT357" s="285"/>
      <c r="AU357" s="285"/>
      <c r="AV357" s="285"/>
      <c r="AW357" s="285"/>
      <c r="AX357" s="285"/>
      <c r="AY357" s="285"/>
      <c r="AZ357" s="285"/>
      <c r="BA357" s="285"/>
      <c r="BB357" s="285"/>
      <c r="BC357" s="285"/>
      <c r="BD357" s="285"/>
      <c r="BE357" s="285"/>
      <c r="BF357" s="285"/>
      <c r="BG357" s="285"/>
      <c r="BH357" s="285"/>
      <c r="BI357" s="285"/>
      <c r="BJ357" s="285"/>
      <c r="BK357" s="285"/>
      <c r="BL357" s="285"/>
      <c r="BM357" s="285"/>
      <c r="BN357" s="285"/>
    </row>
    <row r="358" spans="1:66" x14ac:dyDescent="0.15">
      <c r="A358" s="285"/>
      <c r="B358" s="285"/>
      <c r="C358" s="285"/>
      <c r="D358" s="285"/>
      <c r="E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  <c r="AA358" s="285"/>
      <c r="AB358" s="285"/>
      <c r="AC358" s="285"/>
      <c r="AD358" s="285"/>
      <c r="AE358" s="285"/>
      <c r="AF358" s="285"/>
      <c r="AG358" s="285"/>
      <c r="AH358" s="285"/>
      <c r="AI358" s="285"/>
      <c r="AJ358" s="285"/>
      <c r="AK358" s="285"/>
      <c r="AL358" s="285"/>
      <c r="AM358" s="285"/>
      <c r="AN358" s="285"/>
      <c r="AO358" s="285"/>
      <c r="AP358" s="285"/>
      <c r="AQ358" s="285"/>
      <c r="AR358" s="285"/>
      <c r="AS358" s="285"/>
      <c r="AT358" s="285"/>
      <c r="AU358" s="285"/>
      <c r="AV358" s="285"/>
      <c r="AW358" s="285"/>
      <c r="AX358" s="285"/>
      <c r="AY358" s="285"/>
      <c r="AZ358" s="285"/>
      <c r="BA358" s="285"/>
      <c r="BB358" s="285"/>
      <c r="BC358" s="285"/>
      <c r="BD358" s="285"/>
      <c r="BE358" s="285"/>
      <c r="BF358" s="285"/>
      <c r="BG358" s="285"/>
      <c r="BH358" s="285"/>
      <c r="BI358" s="285"/>
      <c r="BJ358" s="285"/>
      <c r="BK358" s="285"/>
      <c r="BL358" s="285"/>
      <c r="BM358" s="285"/>
      <c r="BN358" s="285"/>
    </row>
    <row r="359" spans="1:66" x14ac:dyDescent="0.15">
      <c r="A359" s="285"/>
      <c r="B359" s="285"/>
      <c r="C359" s="285"/>
      <c r="D359" s="285"/>
      <c r="E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  <c r="AA359" s="285"/>
      <c r="AB359" s="285"/>
      <c r="AC359" s="285"/>
      <c r="AD359" s="285"/>
      <c r="AE359" s="285"/>
      <c r="AF359" s="285"/>
      <c r="AG359" s="285"/>
      <c r="AH359" s="285"/>
      <c r="AI359" s="285"/>
      <c r="AJ359" s="285"/>
      <c r="AK359" s="285"/>
      <c r="AL359" s="285"/>
      <c r="AM359" s="285"/>
      <c r="AN359" s="285"/>
      <c r="AO359" s="285"/>
      <c r="AP359" s="285"/>
      <c r="AQ359" s="285"/>
      <c r="AR359" s="285"/>
      <c r="AS359" s="285"/>
      <c r="AT359" s="285"/>
      <c r="AU359" s="285"/>
      <c r="AV359" s="285"/>
      <c r="AW359" s="285"/>
      <c r="AX359" s="285"/>
      <c r="AY359" s="285"/>
      <c r="AZ359" s="285"/>
      <c r="BA359" s="285"/>
      <c r="BB359" s="285"/>
      <c r="BC359" s="285"/>
      <c r="BD359" s="285"/>
      <c r="BE359" s="285"/>
      <c r="BF359" s="285"/>
      <c r="BG359" s="285"/>
      <c r="BH359" s="285"/>
      <c r="BI359" s="285"/>
      <c r="BJ359" s="285"/>
      <c r="BK359" s="285"/>
      <c r="BL359" s="285"/>
      <c r="BM359" s="285"/>
      <c r="BN359" s="285"/>
    </row>
    <row r="360" spans="1:66" x14ac:dyDescent="0.15">
      <c r="A360" s="285"/>
      <c r="B360" s="285"/>
      <c r="C360" s="285"/>
      <c r="D360" s="285"/>
      <c r="E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  <c r="AA360" s="285"/>
      <c r="AB360" s="285"/>
      <c r="AC360" s="285"/>
      <c r="AD360" s="285"/>
      <c r="AE360" s="285"/>
      <c r="AF360" s="285"/>
      <c r="AG360" s="285"/>
      <c r="AH360" s="285"/>
      <c r="AI360" s="285"/>
      <c r="AJ360" s="285"/>
      <c r="AK360" s="285"/>
      <c r="AL360" s="285"/>
      <c r="AM360" s="285"/>
      <c r="AN360" s="285"/>
      <c r="AO360" s="285"/>
      <c r="AP360" s="285"/>
      <c r="AQ360" s="285"/>
      <c r="AR360" s="285"/>
      <c r="AS360" s="285"/>
      <c r="AT360" s="285"/>
      <c r="AU360" s="285"/>
      <c r="AV360" s="285"/>
      <c r="AW360" s="285"/>
      <c r="AX360" s="285"/>
      <c r="AY360" s="285"/>
      <c r="AZ360" s="285"/>
      <c r="BA360" s="285"/>
      <c r="BB360" s="285"/>
      <c r="BC360" s="285"/>
      <c r="BD360" s="285"/>
      <c r="BE360" s="285"/>
      <c r="BF360" s="285"/>
      <c r="BG360" s="285"/>
      <c r="BH360" s="285"/>
      <c r="BI360" s="285"/>
      <c r="BJ360" s="285"/>
      <c r="BK360" s="285"/>
      <c r="BL360" s="285"/>
      <c r="BM360" s="285"/>
      <c r="BN360" s="285"/>
    </row>
    <row r="361" spans="1:66" x14ac:dyDescent="0.15">
      <c r="A361" s="285"/>
      <c r="B361" s="285"/>
      <c r="C361" s="285"/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5"/>
      <c r="AC361" s="285"/>
      <c r="AD361" s="285"/>
      <c r="AE361" s="285"/>
      <c r="AF361" s="285"/>
      <c r="AG361" s="285"/>
      <c r="AH361" s="285"/>
      <c r="AI361" s="285"/>
      <c r="AJ361" s="285"/>
      <c r="AK361" s="285"/>
      <c r="AL361" s="285"/>
      <c r="AM361" s="285"/>
      <c r="AN361" s="285"/>
      <c r="AO361" s="285"/>
      <c r="AP361" s="285"/>
      <c r="AQ361" s="285"/>
      <c r="AR361" s="285"/>
      <c r="AS361" s="285"/>
      <c r="AT361" s="285"/>
      <c r="AU361" s="285"/>
      <c r="AV361" s="285"/>
      <c r="AW361" s="285"/>
      <c r="AX361" s="285"/>
      <c r="AY361" s="285"/>
      <c r="AZ361" s="285"/>
      <c r="BA361" s="285"/>
      <c r="BB361" s="285"/>
      <c r="BC361" s="285"/>
      <c r="BD361" s="285"/>
      <c r="BE361" s="285"/>
      <c r="BF361" s="285"/>
      <c r="BG361" s="285"/>
      <c r="BH361" s="285"/>
      <c r="BI361" s="285"/>
      <c r="BJ361" s="285"/>
      <c r="BK361" s="285"/>
      <c r="BL361" s="285"/>
      <c r="BM361" s="285"/>
      <c r="BN361" s="285"/>
    </row>
    <row r="362" spans="1:66" x14ac:dyDescent="0.15">
      <c r="A362" s="285"/>
      <c r="B362" s="285"/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  <c r="AA362" s="285"/>
      <c r="AB362" s="285"/>
      <c r="AC362" s="285"/>
      <c r="AD362" s="285"/>
      <c r="AE362" s="285"/>
      <c r="AF362" s="285"/>
      <c r="AG362" s="285"/>
      <c r="AH362" s="285"/>
      <c r="AI362" s="285"/>
      <c r="AJ362" s="285"/>
      <c r="AK362" s="285"/>
      <c r="AL362" s="285"/>
      <c r="AM362" s="285"/>
      <c r="AN362" s="285"/>
      <c r="AO362" s="285"/>
      <c r="AP362" s="285"/>
      <c r="AQ362" s="285"/>
      <c r="AR362" s="285"/>
      <c r="AS362" s="285"/>
      <c r="AT362" s="285"/>
      <c r="AU362" s="285"/>
      <c r="AV362" s="285"/>
      <c r="AW362" s="285"/>
      <c r="AX362" s="285"/>
      <c r="AY362" s="285"/>
      <c r="AZ362" s="285"/>
      <c r="BA362" s="285"/>
      <c r="BB362" s="285"/>
      <c r="BC362" s="285"/>
      <c r="BD362" s="285"/>
      <c r="BE362" s="285"/>
      <c r="BF362" s="285"/>
      <c r="BG362" s="285"/>
      <c r="BH362" s="285"/>
      <c r="BI362" s="285"/>
      <c r="BJ362" s="285"/>
      <c r="BK362" s="285"/>
      <c r="BL362" s="285"/>
      <c r="BM362" s="285"/>
      <c r="BN362" s="285"/>
    </row>
    <row r="363" spans="1:66" x14ac:dyDescent="0.15">
      <c r="A363" s="285"/>
      <c r="B363" s="285"/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A363" s="285"/>
      <c r="AB363" s="285"/>
      <c r="AC363" s="285"/>
      <c r="AD363" s="285"/>
      <c r="AE363" s="285"/>
      <c r="AF363" s="285"/>
      <c r="AG363" s="285"/>
      <c r="AH363" s="285"/>
      <c r="AI363" s="285"/>
      <c r="AJ363" s="285"/>
      <c r="AK363" s="285"/>
      <c r="AL363" s="285"/>
      <c r="AM363" s="285"/>
      <c r="AN363" s="285"/>
      <c r="AO363" s="285"/>
      <c r="AP363" s="285"/>
      <c r="AQ363" s="285"/>
      <c r="AR363" s="285"/>
      <c r="AS363" s="285"/>
      <c r="AT363" s="285"/>
      <c r="AU363" s="285"/>
      <c r="AV363" s="285"/>
      <c r="AW363" s="285"/>
      <c r="AX363" s="285"/>
      <c r="AY363" s="285"/>
      <c r="AZ363" s="285"/>
      <c r="BA363" s="285"/>
      <c r="BB363" s="285"/>
      <c r="BC363" s="285"/>
      <c r="BD363" s="285"/>
      <c r="BE363" s="285"/>
      <c r="BF363" s="285"/>
      <c r="BG363" s="285"/>
      <c r="BH363" s="285"/>
      <c r="BI363" s="285"/>
      <c r="BJ363" s="285"/>
      <c r="BK363" s="285"/>
      <c r="BL363" s="285"/>
      <c r="BM363" s="285"/>
      <c r="BN363" s="285"/>
    </row>
    <row r="364" spans="1:66" x14ac:dyDescent="0.15">
      <c r="A364" s="285"/>
      <c r="B364" s="285"/>
      <c r="C364" s="285"/>
      <c r="D364" s="285"/>
      <c r="E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  <c r="AA364" s="285"/>
      <c r="AB364" s="285"/>
      <c r="AC364" s="285"/>
      <c r="AD364" s="285"/>
      <c r="AE364" s="285"/>
      <c r="AF364" s="285"/>
      <c r="AG364" s="285"/>
      <c r="AH364" s="285"/>
      <c r="AI364" s="285"/>
      <c r="AJ364" s="285"/>
      <c r="AK364" s="285"/>
      <c r="AL364" s="285"/>
      <c r="AM364" s="285"/>
      <c r="AN364" s="285"/>
      <c r="AO364" s="285"/>
      <c r="AP364" s="285"/>
      <c r="AQ364" s="285"/>
      <c r="AR364" s="285"/>
      <c r="AS364" s="285"/>
      <c r="AT364" s="285"/>
      <c r="AU364" s="285"/>
      <c r="AV364" s="285"/>
      <c r="AW364" s="285"/>
      <c r="AX364" s="285"/>
      <c r="AY364" s="285"/>
      <c r="AZ364" s="285"/>
      <c r="BA364" s="285"/>
      <c r="BB364" s="285"/>
      <c r="BC364" s="285"/>
      <c r="BD364" s="285"/>
      <c r="BE364" s="285"/>
      <c r="BF364" s="285"/>
      <c r="BG364" s="285"/>
      <c r="BH364" s="285"/>
      <c r="BI364" s="285"/>
      <c r="BJ364" s="285"/>
      <c r="BK364" s="285"/>
      <c r="BL364" s="285"/>
      <c r="BM364" s="285"/>
      <c r="BN364" s="285"/>
    </row>
    <row r="365" spans="1:66" x14ac:dyDescent="0.15">
      <c r="A365" s="285"/>
      <c r="B365" s="285"/>
      <c r="C365" s="285"/>
      <c r="D365" s="285"/>
      <c r="E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  <c r="AA365" s="285"/>
      <c r="AB365" s="285"/>
      <c r="AC365" s="285"/>
      <c r="AD365" s="285"/>
      <c r="AE365" s="285"/>
      <c r="AF365" s="285"/>
      <c r="AG365" s="285"/>
      <c r="AH365" s="285"/>
      <c r="AI365" s="285"/>
      <c r="AJ365" s="285"/>
      <c r="AK365" s="285"/>
      <c r="AL365" s="285"/>
      <c r="AM365" s="285"/>
      <c r="AN365" s="285"/>
      <c r="AO365" s="285"/>
      <c r="AP365" s="285"/>
      <c r="AQ365" s="285"/>
      <c r="AR365" s="285"/>
      <c r="AS365" s="285"/>
      <c r="AT365" s="285"/>
      <c r="AU365" s="285"/>
      <c r="AV365" s="285"/>
      <c r="AW365" s="285"/>
      <c r="AX365" s="285"/>
      <c r="AY365" s="285"/>
      <c r="AZ365" s="285"/>
      <c r="BA365" s="285"/>
      <c r="BB365" s="285"/>
      <c r="BC365" s="285"/>
      <c r="BD365" s="285"/>
      <c r="BE365" s="285"/>
      <c r="BF365" s="285"/>
      <c r="BG365" s="285"/>
      <c r="BH365" s="285"/>
      <c r="BI365" s="285"/>
      <c r="BJ365" s="285"/>
      <c r="BK365" s="285"/>
      <c r="BL365" s="285"/>
      <c r="BM365" s="285"/>
      <c r="BN365" s="285"/>
    </row>
    <row r="366" spans="1:66" x14ac:dyDescent="0.15">
      <c r="A366" s="285"/>
      <c r="B366" s="285"/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  <c r="AA366" s="285"/>
      <c r="AB366" s="285"/>
      <c r="AC366" s="285"/>
      <c r="AD366" s="285"/>
      <c r="AE366" s="285"/>
      <c r="AF366" s="285"/>
      <c r="AG366" s="285"/>
      <c r="AH366" s="285"/>
      <c r="AI366" s="285"/>
      <c r="AJ366" s="285"/>
      <c r="AK366" s="285"/>
      <c r="AL366" s="285"/>
      <c r="AM366" s="285"/>
      <c r="AN366" s="285"/>
      <c r="AO366" s="285"/>
      <c r="AP366" s="285"/>
      <c r="AQ366" s="285"/>
      <c r="AR366" s="285"/>
      <c r="AS366" s="285"/>
      <c r="AT366" s="285"/>
      <c r="AU366" s="285"/>
      <c r="AV366" s="285"/>
      <c r="AW366" s="285"/>
      <c r="AX366" s="285"/>
      <c r="AY366" s="285"/>
      <c r="AZ366" s="285"/>
      <c r="BA366" s="285"/>
      <c r="BB366" s="285"/>
      <c r="BC366" s="285"/>
      <c r="BD366" s="285"/>
      <c r="BE366" s="285"/>
      <c r="BF366" s="285"/>
      <c r="BG366" s="285"/>
      <c r="BH366" s="285"/>
      <c r="BI366" s="285"/>
      <c r="BJ366" s="285"/>
      <c r="BK366" s="285"/>
      <c r="BL366" s="285"/>
      <c r="BM366" s="285"/>
      <c r="BN366" s="285"/>
    </row>
    <row r="367" spans="1:66" x14ac:dyDescent="0.15">
      <c r="A367" s="285"/>
      <c r="B367" s="285"/>
      <c r="C367" s="285"/>
      <c r="D367" s="285"/>
      <c r="E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  <c r="AA367" s="285"/>
      <c r="AB367" s="285"/>
      <c r="AC367" s="285"/>
      <c r="AD367" s="285"/>
      <c r="AE367" s="285"/>
      <c r="AF367" s="285"/>
      <c r="AG367" s="285"/>
      <c r="AH367" s="285"/>
      <c r="AI367" s="285"/>
      <c r="AJ367" s="285"/>
      <c r="AK367" s="285"/>
      <c r="AL367" s="285"/>
      <c r="AM367" s="285"/>
      <c r="AN367" s="285"/>
      <c r="AO367" s="285"/>
      <c r="AP367" s="285"/>
      <c r="AQ367" s="285"/>
      <c r="AR367" s="285"/>
      <c r="AS367" s="285"/>
      <c r="AT367" s="285"/>
      <c r="AU367" s="285"/>
      <c r="AV367" s="285"/>
      <c r="AW367" s="285"/>
      <c r="AX367" s="285"/>
      <c r="AY367" s="285"/>
      <c r="AZ367" s="285"/>
      <c r="BA367" s="285"/>
      <c r="BB367" s="285"/>
      <c r="BC367" s="285"/>
      <c r="BD367" s="285"/>
      <c r="BE367" s="285"/>
      <c r="BF367" s="285"/>
      <c r="BG367" s="285"/>
      <c r="BH367" s="285"/>
      <c r="BI367" s="285"/>
      <c r="BJ367" s="285"/>
      <c r="BK367" s="285"/>
      <c r="BL367" s="285"/>
      <c r="BM367" s="285"/>
      <c r="BN367" s="285"/>
    </row>
    <row r="368" spans="1:66" x14ac:dyDescent="0.15">
      <c r="A368" s="285"/>
      <c r="B368" s="285"/>
      <c r="C368" s="285"/>
      <c r="D368" s="285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  <c r="AA368" s="285"/>
      <c r="AB368" s="285"/>
      <c r="AC368" s="285"/>
      <c r="AD368" s="285"/>
      <c r="AE368" s="285"/>
      <c r="AF368" s="285"/>
      <c r="AG368" s="285"/>
      <c r="AH368" s="285"/>
      <c r="AI368" s="285"/>
      <c r="AJ368" s="285"/>
      <c r="AK368" s="285"/>
      <c r="AL368" s="285"/>
      <c r="AM368" s="285"/>
      <c r="AN368" s="285"/>
      <c r="AO368" s="285"/>
      <c r="AP368" s="285"/>
      <c r="AQ368" s="285"/>
      <c r="AR368" s="285"/>
      <c r="AS368" s="285"/>
      <c r="AT368" s="285"/>
      <c r="AU368" s="285"/>
      <c r="AV368" s="285"/>
      <c r="AW368" s="285"/>
      <c r="AX368" s="285"/>
      <c r="AY368" s="285"/>
      <c r="AZ368" s="285"/>
      <c r="BA368" s="285"/>
      <c r="BB368" s="285"/>
      <c r="BC368" s="285"/>
      <c r="BD368" s="285"/>
      <c r="BE368" s="285"/>
      <c r="BF368" s="285"/>
      <c r="BG368" s="285"/>
      <c r="BH368" s="285"/>
      <c r="BI368" s="285"/>
      <c r="BJ368" s="285"/>
      <c r="BK368" s="285"/>
      <c r="BL368" s="285"/>
      <c r="BM368" s="285"/>
      <c r="BN368" s="285"/>
    </row>
    <row r="369" spans="1:66" x14ac:dyDescent="0.15">
      <c r="A369" s="285"/>
      <c r="B369" s="285"/>
      <c r="C369" s="285"/>
      <c r="D369" s="285"/>
      <c r="E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  <c r="AA369" s="285"/>
      <c r="AB369" s="285"/>
      <c r="AC369" s="285"/>
      <c r="AD369" s="285"/>
      <c r="AE369" s="285"/>
      <c r="AF369" s="285"/>
      <c r="AG369" s="285"/>
      <c r="AH369" s="285"/>
      <c r="AI369" s="285"/>
      <c r="AJ369" s="285"/>
      <c r="AK369" s="285"/>
      <c r="AL369" s="285"/>
      <c r="AM369" s="285"/>
      <c r="AN369" s="285"/>
      <c r="AO369" s="285"/>
      <c r="AP369" s="285"/>
      <c r="AQ369" s="285"/>
      <c r="AR369" s="285"/>
      <c r="AS369" s="285"/>
      <c r="AT369" s="285"/>
      <c r="AU369" s="285"/>
      <c r="AV369" s="285"/>
      <c r="AW369" s="285"/>
      <c r="AX369" s="285"/>
      <c r="AY369" s="285"/>
      <c r="AZ369" s="285"/>
      <c r="BA369" s="285"/>
      <c r="BB369" s="285"/>
      <c r="BC369" s="285"/>
      <c r="BD369" s="285"/>
      <c r="BE369" s="285"/>
      <c r="BF369" s="285"/>
      <c r="BG369" s="285"/>
      <c r="BH369" s="285"/>
      <c r="BI369" s="285"/>
      <c r="BJ369" s="285"/>
      <c r="BK369" s="285"/>
      <c r="BL369" s="285"/>
      <c r="BM369" s="285"/>
      <c r="BN369" s="285"/>
    </row>
    <row r="370" spans="1:66" x14ac:dyDescent="0.15">
      <c r="A370" s="285"/>
      <c r="B370" s="285"/>
      <c r="C370" s="285"/>
      <c r="D370" s="285"/>
      <c r="E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  <c r="AA370" s="285"/>
      <c r="AB370" s="285"/>
      <c r="AC370" s="285"/>
      <c r="AD370" s="285"/>
      <c r="AE370" s="285"/>
      <c r="AF370" s="285"/>
      <c r="AG370" s="285"/>
      <c r="AH370" s="285"/>
      <c r="AI370" s="285"/>
      <c r="AJ370" s="285"/>
      <c r="AK370" s="285"/>
      <c r="AL370" s="285"/>
      <c r="AM370" s="285"/>
      <c r="AN370" s="285"/>
      <c r="AO370" s="285"/>
      <c r="AP370" s="285"/>
      <c r="AQ370" s="285"/>
      <c r="AR370" s="285"/>
      <c r="AS370" s="285"/>
      <c r="AT370" s="285"/>
      <c r="AU370" s="285"/>
      <c r="AV370" s="285"/>
      <c r="AW370" s="285"/>
      <c r="AX370" s="285"/>
      <c r="AY370" s="285"/>
      <c r="AZ370" s="285"/>
      <c r="BA370" s="285"/>
      <c r="BB370" s="285"/>
      <c r="BC370" s="285"/>
      <c r="BD370" s="285"/>
      <c r="BE370" s="285"/>
      <c r="BF370" s="285"/>
      <c r="BG370" s="285"/>
      <c r="BH370" s="285"/>
      <c r="BI370" s="285"/>
      <c r="BJ370" s="285"/>
      <c r="BK370" s="285"/>
      <c r="BL370" s="285"/>
      <c r="BM370" s="285"/>
      <c r="BN370" s="285"/>
    </row>
    <row r="371" spans="1:66" x14ac:dyDescent="0.15">
      <c r="A371" s="285"/>
      <c r="B371" s="285"/>
      <c r="C371" s="285"/>
      <c r="D371" s="285"/>
      <c r="E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  <c r="AA371" s="285"/>
      <c r="AB371" s="285"/>
      <c r="AC371" s="285"/>
      <c r="AD371" s="285"/>
      <c r="AE371" s="285"/>
      <c r="AF371" s="285"/>
      <c r="AG371" s="285"/>
      <c r="AH371" s="285"/>
      <c r="AI371" s="285"/>
      <c r="AJ371" s="285"/>
      <c r="AK371" s="285"/>
      <c r="AL371" s="285"/>
      <c r="AM371" s="285"/>
      <c r="AN371" s="285"/>
      <c r="AO371" s="285"/>
      <c r="AP371" s="285"/>
      <c r="AQ371" s="285"/>
      <c r="AR371" s="285"/>
      <c r="AS371" s="285"/>
      <c r="AT371" s="285"/>
      <c r="AU371" s="285"/>
      <c r="AV371" s="285"/>
      <c r="AW371" s="285"/>
      <c r="AX371" s="285"/>
      <c r="AY371" s="285"/>
      <c r="AZ371" s="285"/>
      <c r="BA371" s="285"/>
      <c r="BB371" s="285"/>
      <c r="BC371" s="285"/>
      <c r="BD371" s="285"/>
      <c r="BE371" s="285"/>
      <c r="BF371" s="285"/>
      <c r="BG371" s="285"/>
      <c r="BH371" s="285"/>
      <c r="BI371" s="285"/>
      <c r="BJ371" s="285"/>
      <c r="BK371" s="285"/>
      <c r="BL371" s="285"/>
      <c r="BM371" s="285"/>
      <c r="BN371" s="285"/>
    </row>
    <row r="372" spans="1:66" x14ac:dyDescent="0.15">
      <c r="A372" s="285"/>
      <c r="B372" s="285"/>
      <c r="C372" s="285"/>
      <c r="D372" s="285"/>
      <c r="E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  <c r="AA372" s="285"/>
      <c r="AB372" s="285"/>
      <c r="AC372" s="285"/>
      <c r="AD372" s="285"/>
      <c r="AE372" s="285"/>
      <c r="AF372" s="285"/>
      <c r="AG372" s="285"/>
      <c r="AH372" s="285"/>
      <c r="AI372" s="285"/>
      <c r="AJ372" s="285"/>
      <c r="AK372" s="285"/>
      <c r="AL372" s="285"/>
      <c r="AM372" s="285"/>
      <c r="AN372" s="285"/>
      <c r="AO372" s="285"/>
      <c r="AP372" s="285"/>
      <c r="AQ372" s="285"/>
      <c r="AR372" s="285"/>
      <c r="AS372" s="285"/>
      <c r="AT372" s="285"/>
      <c r="AU372" s="285"/>
      <c r="AV372" s="285"/>
      <c r="AW372" s="285"/>
      <c r="AX372" s="285"/>
      <c r="AY372" s="285"/>
      <c r="AZ372" s="285"/>
      <c r="BA372" s="285"/>
      <c r="BB372" s="285"/>
      <c r="BC372" s="285"/>
      <c r="BD372" s="285"/>
      <c r="BE372" s="285"/>
      <c r="BF372" s="285"/>
      <c r="BG372" s="285"/>
      <c r="BH372" s="285"/>
      <c r="BI372" s="285"/>
      <c r="BJ372" s="285"/>
      <c r="BK372" s="285"/>
      <c r="BL372" s="285"/>
      <c r="BM372" s="285"/>
      <c r="BN372" s="285"/>
    </row>
    <row r="373" spans="1:66" x14ac:dyDescent="0.15">
      <c r="A373" s="285"/>
      <c r="B373" s="285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  <c r="AA373" s="285"/>
      <c r="AB373" s="285"/>
      <c r="AC373" s="285"/>
      <c r="AD373" s="285"/>
      <c r="AE373" s="285"/>
      <c r="AF373" s="285"/>
      <c r="AG373" s="285"/>
      <c r="AH373" s="285"/>
      <c r="AI373" s="285"/>
      <c r="AJ373" s="285"/>
      <c r="AK373" s="285"/>
      <c r="AL373" s="285"/>
      <c r="AM373" s="285"/>
      <c r="AN373" s="285"/>
      <c r="AO373" s="285"/>
      <c r="AP373" s="285"/>
      <c r="AQ373" s="285"/>
      <c r="AR373" s="285"/>
      <c r="AS373" s="285"/>
      <c r="AT373" s="285"/>
      <c r="AU373" s="285"/>
      <c r="AV373" s="285"/>
      <c r="AW373" s="285"/>
      <c r="AX373" s="285"/>
      <c r="AY373" s="285"/>
      <c r="AZ373" s="285"/>
      <c r="BA373" s="285"/>
      <c r="BB373" s="285"/>
      <c r="BC373" s="285"/>
      <c r="BD373" s="285"/>
      <c r="BE373" s="285"/>
      <c r="BF373" s="285"/>
      <c r="BG373" s="285"/>
      <c r="BH373" s="285"/>
      <c r="BI373" s="285"/>
      <c r="BJ373" s="285"/>
      <c r="BK373" s="285"/>
      <c r="BL373" s="285"/>
      <c r="BM373" s="285"/>
      <c r="BN373" s="285"/>
    </row>
    <row r="374" spans="1:66" x14ac:dyDescent="0.15">
      <c r="A374" s="285"/>
      <c r="B374" s="285"/>
      <c r="C374" s="285"/>
      <c r="D374" s="285"/>
      <c r="E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  <c r="AA374" s="285"/>
      <c r="AB374" s="285"/>
      <c r="AC374" s="285"/>
      <c r="AD374" s="285"/>
      <c r="AE374" s="285"/>
      <c r="AF374" s="285"/>
      <c r="AG374" s="285"/>
      <c r="AH374" s="285"/>
      <c r="AI374" s="285"/>
      <c r="AJ374" s="285"/>
      <c r="AK374" s="285"/>
      <c r="AL374" s="285"/>
      <c r="AM374" s="285"/>
      <c r="AN374" s="285"/>
      <c r="AO374" s="285"/>
      <c r="AP374" s="285"/>
      <c r="AQ374" s="285"/>
      <c r="AR374" s="285"/>
      <c r="AS374" s="285"/>
      <c r="AT374" s="285"/>
      <c r="AU374" s="285"/>
      <c r="AV374" s="285"/>
      <c r="AW374" s="285"/>
      <c r="AX374" s="285"/>
      <c r="AY374" s="285"/>
      <c r="AZ374" s="285"/>
      <c r="BA374" s="285"/>
      <c r="BB374" s="285"/>
      <c r="BC374" s="285"/>
      <c r="BD374" s="285"/>
      <c r="BE374" s="285"/>
      <c r="BF374" s="285"/>
      <c r="BG374" s="285"/>
      <c r="BH374" s="285"/>
      <c r="BI374" s="285"/>
      <c r="BJ374" s="285"/>
      <c r="BK374" s="285"/>
      <c r="BL374" s="285"/>
      <c r="BM374" s="285"/>
      <c r="BN374" s="285"/>
    </row>
    <row r="375" spans="1:66" x14ac:dyDescent="0.15">
      <c r="A375" s="285"/>
      <c r="B375" s="285"/>
      <c r="C375" s="285"/>
      <c r="D375" s="285"/>
      <c r="E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  <c r="AA375" s="285"/>
      <c r="AB375" s="285"/>
      <c r="AC375" s="285"/>
      <c r="AD375" s="285"/>
      <c r="AE375" s="285"/>
      <c r="AF375" s="285"/>
      <c r="AG375" s="285"/>
      <c r="AH375" s="285"/>
      <c r="AI375" s="285"/>
      <c r="AJ375" s="285"/>
      <c r="AK375" s="285"/>
      <c r="AL375" s="285"/>
      <c r="AM375" s="285"/>
      <c r="AN375" s="285"/>
      <c r="AO375" s="285"/>
      <c r="AP375" s="285"/>
      <c r="AQ375" s="285"/>
      <c r="AR375" s="285"/>
      <c r="AS375" s="285"/>
      <c r="AT375" s="285"/>
      <c r="AU375" s="285"/>
      <c r="AV375" s="285"/>
      <c r="AW375" s="285"/>
      <c r="AX375" s="285"/>
      <c r="AY375" s="285"/>
      <c r="AZ375" s="285"/>
      <c r="BA375" s="285"/>
      <c r="BB375" s="285"/>
      <c r="BC375" s="285"/>
      <c r="BD375" s="285"/>
      <c r="BE375" s="285"/>
      <c r="BF375" s="285"/>
      <c r="BG375" s="285"/>
      <c r="BH375" s="285"/>
      <c r="BI375" s="285"/>
      <c r="BJ375" s="285"/>
      <c r="BK375" s="285"/>
      <c r="BL375" s="285"/>
      <c r="BM375" s="285"/>
      <c r="BN375" s="285"/>
    </row>
    <row r="376" spans="1:66" x14ac:dyDescent="0.15">
      <c r="A376" s="285"/>
      <c r="B376" s="285"/>
      <c r="C376" s="285"/>
      <c r="D376" s="285"/>
      <c r="E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  <c r="AA376" s="285"/>
      <c r="AB376" s="285"/>
      <c r="AC376" s="285"/>
      <c r="AD376" s="285"/>
      <c r="AE376" s="285"/>
      <c r="AF376" s="285"/>
      <c r="AG376" s="285"/>
      <c r="AH376" s="285"/>
      <c r="AI376" s="285"/>
      <c r="AJ376" s="285"/>
      <c r="AK376" s="285"/>
      <c r="AL376" s="285"/>
      <c r="AM376" s="285"/>
      <c r="AN376" s="285"/>
      <c r="AO376" s="285"/>
      <c r="AP376" s="285"/>
      <c r="AQ376" s="285"/>
      <c r="AR376" s="285"/>
      <c r="AS376" s="285"/>
      <c r="AT376" s="285"/>
      <c r="AU376" s="285"/>
      <c r="AV376" s="285"/>
      <c r="AW376" s="285"/>
      <c r="AX376" s="285"/>
      <c r="AY376" s="285"/>
      <c r="AZ376" s="285"/>
      <c r="BA376" s="285"/>
      <c r="BB376" s="285"/>
      <c r="BC376" s="285"/>
      <c r="BD376" s="285"/>
      <c r="BE376" s="285"/>
      <c r="BF376" s="285"/>
      <c r="BG376" s="285"/>
      <c r="BH376" s="285"/>
      <c r="BI376" s="285"/>
      <c r="BJ376" s="285"/>
      <c r="BK376" s="285"/>
      <c r="BL376" s="285"/>
      <c r="BM376" s="285"/>
      <c r="BN376" s="285"/>
    </row>
    <row r="377" spans="1:66" x14ac:dyDescent="0.15">
      <c r="A377" s="285"/>
      <c r="B377" s="285"/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  <c r="AA377" s="285"/>
      <c r="AB377" s="285"/>
      <c r="AC377" s="285"/>
      <c r="AD377" s="285"/>
      <c r="AE377" s="285"/>
      <c r="AF377" s="285"/>
      <c r="AG377" s="285"/>
      <c r="AH377" s="285"/>
      <c r="AI377" s="285"/>
      <c r="AJ377" s="285"/>
      <c r="AK377" s="285"/>
      <c r="AL377" s="285"/>
      <c r="AM377" s="285"/>
      <c r="AN377" s="285"/>
      <c r="AO377" s="285"/>
      <c r="AP377" s="285"/>
      <c r="AQ377" s="285"/>
      <c r="AR377" s="285"/>
      <c r="AS377" s="285"/>
      <c r="AT377" s="285"/>
      <c r="AU377" s="285"/>
      <c r="AV377" s="285"/>
      <c r="AW377" s="285"/>
      <c r="AX377" s="285"/>
      <c r="AY377" s="285"/>
      <c r="AZ377" s="285"/>
      <c r="BA377" s="285"/>
      <c r="BB377" s="285"/>
      <c r="BC377" s="285"/>
      <c r="BD377" s="285"/>
      <c r="BE377" s="285"/>
      <c r="BF377" s="285"/>
      <c r="BG377" s="285"/>
      <c r="BH377" s="285"/>
      <c r="BI377" s="285"/>
      <c r="BJ377" s="285"/>
      <c r="BK377" s="285"/>
      <c r="BL377" s="285"/>
      <c r="BM377" s="285"/>
      <c r="BN377" s="285"/>
    </row>
    <row r="378" spans="1:66" x14ac:dyDescent="0.15">
      <c r="A378" s="285"/>
      <c r="B378" s="285"/>
      <c r="C378" s="285"/>
      <c r="D378" s="285"/>
      <c r="E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  <c r="AA378" s="285"/>
      <c r="AB378" s="285"/>
      <c r="AC378" s="285"/>
      <c r="AD378" s="285"/>
      <c r="AE378" s="285"/>
      <c r="AF378" s="285"/>
      <c r="AG378" s="285"/>
      <c r="AH378" s="285"/>
      <c r="AI378" s="285"/>
      <c r="AJ378" s="285"/>
      <c r="AK378" s="285"/>
      <c r="AL378" s="285"/>
      <c r="AM378" s="285"/>
      <c r="AN378" s="285"/>
      <c r="AO378" s="285"/>
      <c r="AP378" s="285"/>
      <c r="AQ378" s="285"/>
      <c r="AR378" s="285"/>
      <c r="AS378" s="285"/>
      <c r="AT378" s="285"/>
      <c r="AU378" s="285"/>
      <c r="AV378" s="285"/>
      <c r="AW378" s="285"/>
      <c r="AX378" s="285"/>
      <c r="AY378" s="285"/>
      <c r="AZ378" s="285"/>
      <c r="BA378" s="285"/>
      <c r="BB378" s="285"/>
      <c r="BC378" s="285"/>
      <c r="BD378" s="285"/>
      <c r="BE378" s="285"/>
      <c r="BF378" s="285"/>
      <c r="BG378" s="285"/>
      <c r="BH378" s="285"/>
      <c r="BI378" s="285"/>
      <c r="BJ378" s="285"/>
      <c r="BK378" s="285"/>
      <c r="BL378" s="285"/>
      <c r="BM378" s="285"/>
      <c r="BN378" s="285"/>
    </row>
    <row r="379" spans="1:66" x14ac:dyDescent="0.15">
      <c r="A379" s="285"/>
      <c r="B379" s="285"/>
      <c r="C379" s="285"/>
      <c r="D379" s="285"/>
      <c r="E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  <c r="AA379" s="285"/>
      <c r="AB379" s="285"/>
      <c r="AC379" s="285"/>
      <c r="AD379" s="285"/>
      <c r="AE379" s="285"/>
      <c r="AF379" s="285"/>
      <c r="AG379" s="285"/>
      <c r="AH379" s="285"/>
      <c r="AI379" s="285"/>
      <c r="AJ379" s="285"/>
      <c r="AK379" s="285"/>
      <c r="AL379" s="285"/>
      <c r="AM379" s="285"/>
      <c r="AN379" s="285"/>
      <c r="AO379" s="285"/>
      <c r="AP379" s="285"/>
      <c r="AQ379" s="285"/>
      <c r="AR379" s="285"/>
      <c r="AS379" s="285"/>
      <c r="AT379" s="285"/>
      <c r="AU379" s="285"/>
      <c r="AV379" s="285"/>
      <c r="AW379" s="285"/>
      <c r="AX379" s="285"/>
      <c r="AY379" s="285"/>
      <c r="AZ379" s="285"/>
      <c r="BA379" s="285"/>
      <c r="BB379" s="285"/>
      <c r="BC379" s="285"/>
      <c r="BD379" s="285"/>
      <c r="BE379" s="285"/>
      <c r="BF379" s="285"/>
      <c r="BG379" s="285"/>
      <c r="BH379" s="285"/>
      <c r="BI379" s="285"/>
      <c r="BJ379" s="285"/>
      <c r="BK379" s="285"/>
      <c r="BL379" s="285"/>
      <c r="BM379" s="285"/>
      <c r="BN379" s="285"/>
    </row>
    <row r="380" spans="1:66" x14ac:dyDescent="0.15">
      <c r="A380" s="285"/>
      <c r="B380" s="285"/>
      <c r="C380" s="285"/>
      <c r="D380" s="285"/>
      <c r="E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  <c r="AA380" s="285"/>
      <c r="AB380" s="285"/>
      <c r="AC380" s="285"/>
      <c r="AD380" s="285"/>
      <c r="AE380" s="285"/>
      <c r="AF380" s="285"/>
      <c r="AG380" s="285"/>
      <c r="AH380" s="285"/>
      <c r="AI380" s="285"/>
      <c r="AJ380" s="285"/>
      <c r="AK380" s="285"/>
      <c r="AL380" s="285"/>
      <c r="AM380" s="285"/>
      <c r="AN380" s="285"/>
      <c r="AO380" s="285"/>
      <c r="AP380" s="285"/>
      <c r="AQ380" s="285"/>
      <c r="AR380" s="285"/>
      <c r="AS380" s="285"/>
      <c r="AT380" s="285"/>
      <c r="AU380" s="285"/>
      <c r="AV380" s="285"/>
      <c r="AW380" s="285"/>
      <c r="AX380" s="285"/>
      <c r="AY380" s="285"/>
      <c r="AZ380" s="285"/>
      <c r="BA380" s="285"/>
      <c r="BB380" s="285"/>
      <c r="BC380" s="285"/>
      <c r="BD380" s="285"/>
      <c r="BE380" s="285"/>
      <c r="BF380" s="285"/>
      <c r="BG380" s="285"/>
      <c r="BH380" s="285"/>
      <c r="BI380" s="285"/>
      <c r="BJ380" s="285"/>
      <c r="BK380" s="285"/>
      <c r="BL380" s="285"/>
      <c r="BM380" s="285"/>
      <c r="BN380" s="285"/>
    </row>
    <row r="381" spans="1:66" x14ac:dyDescent="0.15">
      <c r="A381" s="285"/>
      <c r="B381" s="285"/>
      <c r="C381" s="285"/>
      <c r="D381" s="285"/>
      <c r="E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  <c r="AA381" s="285"/>
      <c r="AB381" s="285"/>
      <c r="AC381" s="285"/>
      <c r="AD381" s="285"/>
      <c r="AE381" s="285"/>
      <c r="AF381" s="285"/>
      <c r="AG381" s="285"/>
      <c r="AH381" s="285"/>
      <c r="AI381" s="285"/>
      <c r="AJ381" s="285"/>
      <c r="AK381" s="285"/>
      <c r="AL381" s="285"/>
      <c r="AM381" s="285"/>
      <c r="AN381" s="285"/>
      <c r="AO381" s="285"/>
      <c r="AP381" s="285"/>
      <c r="AQ381" s="285"/>
      <c r="AR381" s="285"/>
      <c r="AS381" s="285"/>
      <c r="AT381" s="285"/>
      <c r="AU381" s="285"/>
      <c r="AV381" s="285"/>
      <c r="AW381" s="285"/>
      <c r="AX381" s="285"/>
      <c r="AY381" s="285"/>
      <c r="AZ381" s="285"/>
      <c r="BA381" s="285"/>
      <c r="BB381" s="285"/>
      <c r="BC381" s="285"/>
      <c r="BD381" s="285"/>
      <c r="BE381" s="285"/>
      <c r="BF381" s="285"/>
      <c r="BG381" s="285"/>
      <c r="BH381" s="285"/>
      <c r="BI381" s="285"/>
      <c r="BJ381" s="285"/>
      <c r="BK381" s="285"/>
      <c r="BL381" s="285"/>
      <c r="BM381" s="285"/>
      <c r="BN381" s="285"/>
    </row>
    <row r="382" spans="1:66" x14ac:dyDescent="0.15">
      <c r="A382" s="285"/>
      <c r="B382" s="285"/>
      <c r="C382" s="285"/>
      <c r="D382" s="285"/>
      <c r="E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  <c r="AA382" s="285"/>
      <c r="AB382" s="285"/>
      <c r="AC382" s="285"/>
      <c r="AD382" s="285"/>
      <c r="AE382" s="285"/>
      <c r="AF382" s="285"/>
      <c r="AG382" s="285"/>
      <c r="AH382" s="285"/>
      <c r="AI382" s="285"/>
      <c r="AJ382" s="285"/>
      <c r="AK382" s="285"/>
      <c r="AL382" s="285"/>
      <c r="AM382" s="285"/>
      <c r="AN382" s="285"/>
      <c r="AO382" s="285"/>
      <c r="AP382" s="285"/>
      <c r="AQ382" s="285"/>
      <c r="AR382" s="285"/>
      <c r="AS382" s="285"/>
      <c r="AT382" s="285"/>
      <c r="AU382" s="285"/>
      <c r="AV382" s="285"/>
      <c r="AW382" s="285"/>
      <c r="AX382" s="285"/>
      <c r="AY382" s="285"/>
      <c r="AZ382" s="285"/>
      <c r="BA382" s="285"/>
      <c r="BB382" s="285"/>
      <c r="BC382" s="285"/>
      <c r="BD382" s="285"/>
      <c r="BE382" s="285"/>
      <c r="BF382" s="285"/>
      <c r="BG382" s="285"/>
      <c r="BH382" s="285"/>
      <c r="BI382" s="285"/>
      <c r="BJ382" s="285"/>
      <c r="BK382" s="285"/>
      <c r="BL382" s="285"/>
      <c r="BM382" s="285"/>
      <c r="BN382" s="285"/>
    </row>
    <row r="383" spans="1:66" x14ac:dyDescent="0.15">
      <c r="A383" s="285"/>
      <c r="B383" s="285"/>
      <c r="C383" s="285"/>
      <c r="D383" s="285"/>
      <c r="E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  <c r="AA383" s="285"/>
      <c r="AB383" s="285"/>
      <c r="AC383" s="285"/>
      <c r="AD383" s="285"/>
      <c r="AE383" s="285"/>
      <c r="AF383" s="285"/>
      <c r="AG383" s="285"/>
      <c r="AH383" s="285"/>
      <c r="AI383" s="285"/>
      <c r="AJ383" s="285"/>
      <c r="AK383" s="285"/>
      <c r="AL383" s="285"/>
      <c r="AM383" s="285"/>
      <c r="AN383" s="285"/>
      <c r="AO383" s="285"/>
      <c r="AP383" s="285"/>
      <c r="AQ383" s="285"/>
      <c r="AR383" s="285"/>
      <c r="AS383" s="285"/>
      <c r="AT383" s="285"/>
      <c r="AU383" s="285"/>
      <c r="AV383" s="285"/>
      <c r="AW383" s="285"/>
      <c r="AX383" s="285"/>
      <c r="AY383" s="285"/>
      <c r="AZ383" s="285"/>
      <c r="BA383" s="285"/>
      <c r="BB383" s="285"/>
      <c r="BC383" s="285"/>
      <c r="BD383" s="285"/>
      <c r="BE383" s="285"/>
      <c r="BF383" s="285"/>
      <c r="BG383" s="285"/>
      <c r="BH383" s="285"/>
      <c r="BI383" s="285"/>
      <c r="BJ383" s="285"/>
      <c r="BK383" s="285"/>
      <c r="BL383" s="285"/>
      <c r="BM383" s="285"/>
      <c r="BN383" s="285"/>
    </row>
    <row r="384" spans="1:66" x14ac:dyDescent="0.15">
      <c r="A384" s="285"/>
      <c r="B384" s="285"/>
      <c r="C384" s="285"/>
      <c r="D384" s="285"/>
      <c r="E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  <c r="AA384" s="285"/>
      <c r="AB384" s="285"/>
      <c r="AC384" s="285"/>
      <c r="AD384" s="285"/>
      <c r="AE384" s="285"/>
      <c r="AF384" s="285"/>
      <c r="AG384" s="285"/>
      <c r="AH384" s="285"/>
      <c r="AI384" s="285"/>
      <c r="AJ384" s="285"/>
      <c r="AK384" s="285"/>
      <c r="AL384" s="285"/>
      <c r="AM384" s="285"/>
      <c r="AN384" s="285"/>
      <c r="AO384" s="285"/>
      <c r="AP384" s="285"/>
      <c r="AQ384" s="285"/>
      <c r="AR384" s="285"/>
      <c r="AS384" s="285"/>
      <c r="AT384" s="285"/>
      <c r="AU384" s="285"/>
      <c r="AV384" s="285"/>
      <c r="AW384" s="285"/>
      <c r="AX384" s="285"/>
      <c r="AY384" s="285"/>
      <c r="AZ384" s="285"/>
      <c r="BA384" s="285"/>
      <c r="BB384" s="285"/>
      <c r="BC384" s="285"/>
      <c r="BD384" s="285"/>
      <c r="BE384" s="285"/>
      <c r="BF384" s="285"/>
      <c r="BG384" s="285"/>
      <c r="BH384" s="285"/>
      <c r="BI384" s="285"/>
      <c r="BJ384" s="285"/>
      <c r="BK384" s="285"/>
      <c r="BL384" s="285"/>
      <c r="BM384" s="285"/>
      <c r="BN384" s="285"/>
    </row>
    <row r="385" spans="1:66" x14ac:dyDescent="0.15">
      <c r="A385" s="285"/>
      <c r="B385" s="285"/>
      <c r="C385" s="285"/>
      <c r="D385" s="285"/>
      <c r="E385" s="285"/>
      <c r="F385" s="285"/>
      <c r="G385" s="285"/>
      <c r="H385" s="285"/>
      <c r="I385" s="285"/>
      <c r="J385" s="285"/>
      <c r="K385" s="285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  <c r="AA385" s="285"/>
      <c r="AB385" s="285"/>
      <c r="AC385" s="285"/>
      <c r="AD385" s="285"/>
      <c r="AE385" s="285"/>
      <c r="AF385" s="285"/>
      <c r="AG385" s="285"/>
      <c r="AH385" s="285"/>
      <c r="AI385" s="285"/>
      <c r="AJ385" s="285"/>
      <c r="AK385" s="285"/>
      <c r="AL385" s="285"/>
      <c r="AM385" s="285"/>
      <c r="AN385" s="285"/>
      <c r="AO385" s="285"/>
      <c r="AP385" s="285"/>
      <c r="AQ385" s="285"/>
      <c r="AR385" s="285"/>
      <c r="AS385" s="285"/>
      <c r="AT385" s="285"/>
      <c r="AU385" s="285"/>
      <c r="AV385" s="285"/>
      <c r="AW385" s="285"/>
      <c r="AX385" s="285"/>
      <c r="AY385" s="285"/>
      <c r="AZ385" s="285"/>
      <c r="BA385" s="285"/>
      <c r="BB385" s="285"/>
      <c r="BC385" s="285"/>
      <c r="BD385" s="285"/>
      <c r="BE385" s="285"/>
      <c r="BF385" s="285"/>
      <c r="BG385" s="285"/>
      <c r="BH385" s="285"/>
      <c r="BI385" s="285"/>
      <c r="BJ385" s="285"/>
      <c r="BK385" s="285"/>
      <c r="BL385" s="285"/>
      <c r="BM385" s="285"/>
      <c r="BN385" s="285"/>
    </row>
    <row r="386" spans="1:66" x14ac:dyDescent="0.15">
      <c r="A386" s="285"/>
      <c r="B386" s="285"/>
      <c r="C386" s="285"/>
      <c r="D386" s="285"/>
      <c r="E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  <c r="AA386" s="285"/>
      <c r="AB386" s="285"/>
      <c r="AC386" s="285"/>
      <c r="AD386" s="285"/>
      <c r="AE386" s="285"/>
      <c r="AF386" s="285"/>
      <c r="AG386" s="285"/>
      <c r="AH386" s="285"/>
      <c r="AI386" s="285"/>
      <c r="AJ386" s="285"/>
      <c r="AK386" s="285"/>
      <c r="AL386" s="285"/>
      <c r="AM386" s="285"/>
      <c r="AN386" s="285"/>
      <c r="AO386" s="285"/>
      <c r="AP386" s="285"/>
      <c r="AQ386" s="285"/>
      <c r="AR386" s="285"/>
      <c r="AS386" s="285"/>
      <c r="AT386" s="285"/>
      <c r="AU386" s="285"/>
      <c r="AV386" s="285"/>
      <c r="AW386" s="285"/>
      <c r="AX386" s="285"/>
      <c r="AY386" s="285"/>
      <c r="AZ386" s="285"/>
      <c r="BA386" s="285"/>
      <c r="BB386" s="285"/>
      <c r="BC386" s="285"/>
      <c r="BD386" s="285"/>
      <c r="BE386" s="285"/>
      <c r="BF386" s="285"/>
      <c r="BG386" s="285"/>
      <c r="BH386" s="285"/>
      <c r="BI386" s="285"/>
      <c r="BJ386" s="285"/>
      <c r="BK386" s="285"/>
      <c r="BL386" s="285"/>
      <c r="BM386" s="285"/>
      <c r="BN386" s="285"/>
    </row>
    <row r="387" spans="1:66" x14ac:dyDescent="0.15">
      <c r="A387" s="285"/>
      <c r="B387" s="285"/>
      <c r="C387" s="285"/>
      <c r="D387" s="285"/>
      <c r="E387" s="285"/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  <c r="AA387" s="285"/>
      <c r="AB387" s="285"/>
      <c r="AC387" s="285"/>
      <c r="AD387" s="285"/>
      <c r="AE387" s="285"/>
      <c r="AF387" s="285"/>
      <c r="AG387" s="285"/>
      <c r="AH387" s="285"/>
      <c r="AI387" s="285"/>
      <c r="AJ387" s="285"/>
      <c r="AK387" s="285"/>
      <c r="AL387" s="285"/>
      <c r="AM387" s="285"/>
      <c r="AN387" s="285"/>
      <c r="AO387" s="285"/>
      <c r="AP387" s="285"/>
      <c r="AQ387" s="285"/>
      <c r="AR387" s="285"/>
      <c r="AS387" s="285"/>
      <c r="AT387" s="285"/>
      <c r="AU387" s="285"/>
      <c r="AV387" s="285"/>
      <c r="AW387" s="285"/>
      <c r="AX387" s="285"/>
      <c r="AY387" s="285"/>
      <c r="AZ387" s="285"/>
      <c r="BA387" s="285"/>
      <c r="BB387" s="285"/>
      <c r="BC387" s="285"/>
      <c r="BD387" s="285"/>
      <c r="BE387" s="285"/>
      <c r="BF387" s="285"/>
      <c r="BG387" s="285"/>
      <c r="BH387" s="285"/>
      <c r="BI387" s="285"/>
      <c r="BJ387" s="285"/>
      <c r="BK387" s="285"/>
      <c r="BL387" s="285"/>
      <c r="BM387" s="285"/>
      <c r="BN387" s="285"/>
    </row>
    <row r="388" spans="1:66" x14ac:dyDescent="0.15">
      <c r="A388" s="285"/>
      <c r="B388" s="285"/>
      <c r="C388" s="285"/>
      <c r="D388" s="285"/>
      <c r="E388" s="285"/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  <c r="AA388" s="285"/>
      <c r="AB388" s="285"/>
      <c r="AC388" s="285"/>
      <c r="AD388" s="285"/>
      <c r="AE388" s="285"/>
      <c r="AF388" s="285"/>
      <c r="AG388" s="285"/>
      <c r="AH388" s="285"/>
      <c r="AI388" s="285"/>
      <c r="AJ388" s="285"/>
      <c r="AK388" s="285"/>
      <c r="AL388" s="285"/>
      <c r="AM388" s="285"/>
      <c r="AN388" s="285"/>
      <c r="AO388" s="285"/>
      <c r="AP388" s="285"/>
      <c r="AQ388" s="285"/>
      <c r="AR388" s="285"/>
      <c r="AS388" s="285"/>
      <c r="AT388" s="285"/>
      <c r="AU388" s="285"/>
      <c r="AV388" s="285"/>
      <c r="AW388" s="285"/>
      <c r="AX388" s="285"/>
      <c r="AY388" s="285"/>
      <c r="AZ388" s="285"/>
      <c r="BA388" s="285"/>
      <c r="BB388" s="285"/>
      <c r="BC388" s="285"/>
      <c r="BD388" s="285"/>
      <c r="BE388" s="285"/>
      <c r="BF388" s="285"/>
      <c r="BG388" s="285"/>
      <c r="BH388" s="285"/>
      <c r="BI388" s="285"/>
      <c r="BJ388" s="285"/>
      <c r="BK388" s="285"/>
      <c r="BL388" s="285"/>
      <c r="BM388" s="285"/>
      <c r="BN388" s="285"/>
    </row>
    <row r="389" spans="1:66" x14ac:dyDescent="0.15">
      <c r="A389" s="285"/>
      <c r="B389" s="285"/>
      <c r="C389" s="285"/>
      <c r="D389" s="285"/>
      <c r="E389" s="285"/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  <c r="AA389" s="285"/>
      <c r="AB389" s="285"/>
      <c r="AC389" s="285"/>
      <c r="AD389" s="285"/>
      <c r="AE389" s="285"/>
      <c r="AF389" s="285"/>
      <c r="AG389" s="285"/>
      <c r="AH389" s="285"/>
      <c r="AI389" s="285"/>
      <c r="AJ389" s="285"/>
      <c r="AK389" s="285"/>
      <c r="AL389" s="285"/>
      <c r="AM389" s="285"/>
      <c r="AN389" s="285"/>
      <c r="AO389" s="285"/>
      <c r="AP389" s="285"/>
      <c r="AQ389" s="285"/>
      <c r="AR389" s="285"/>
      <c r="AS389" s="285"/>
      <c r="AT389" s="285"/>
      <c r="AU389" s="285"/>
      <c r="AV389" s="285"/>
      <c r="AW389" s="285"/>
      <c r="AX389" s="285"/>
      <c r="AY389" s="285"/>
      <c r="AZ389" s="285"/>
      <c r="BA389" s="285"/>
      <c r="BB389" s="285"/>
      <c r="BC389" s="285"/>
      <c r="BD389" s="285"/>
      <c r="BE389" s="285"/>
      <c r="BF389" s="285"/>
      <c r="BG389" s="285"/>
      <c r="BH389" s="285"/>
      <c r="BI389" s="285"/>
      <c r="BJ389" s="285"/>
      <c r="BK389" s="285"/>
      <c r="BL389" s="285"/>
      <c r="BM389" s="285"/>
      <c r="BN389" s="285"/>
    </row>
    <row r="390" spans="1:66" x14ac:dyDescent="0.15">
      <c r="A390" s="285"/>
      <c r="B390" s="285"/>
      <c r="C390" s="285"/>
      <c r="D390" s="285"/>
      <c r="E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  <c r="AA390" s="285"/>
      <c r="AB390" s="285"/>
      <c r="AC390" s="285"/>
      <c r="AD390" s="285"/>
      <c r="AE390" s="285"/>
      <c r="AF390" s="285"/>
      <c r="AG390" s="285"/>
      <c r="AH390" s="285"/>
      <c r="AI390" s="285"/>
      <c r="AJ390" s="285"/>
      <c r="AK390" s="285"/>
      <c r="AL390" s="285"/>
      <c r="AM390" s="285"/>
      <c r="AN390" s="285"/>
      <c r="AO390" s="285"/>
      <c r="AP390" s="285"/>
      <c r="AQ390" s="285"/>
      <c r="AR390" s="285"/>
      <c r="AS390" s="285"/>
      <c r="AT390" s="285"/>
      <c r="AU390" s="285"/>
      <c r="AV390" s="285"/>
      <c r="AW390" s="285"/>
      <c r="AX390" s="285"/>
      <c r="AY390" s="285"/>
      <c r="AZ390" s="285"/>
      <c r="BA390" s="285"/>
      <c r="BB390" s="285"/>
      <c r="BC390" s="285"/>
      <c r="BD390" s="285"/>
      <c r="BE390" s="285"/>
      <c r="BF390" s="285"/>
      <c r="BG390" s="285"/>
      <c r="BH390" s="285"/>
      <c r="BI390" s="285"/>
      <c r="BJ390" s="285"/>
      <c r="BK390" s="285"/>
      <c r="BL390" s="285"/>
      <c r="BM390" s="285"/>
      <c r="BN390" s="285"/>
    </row>
    <row r="391" spans="1:66" x14ac:dyDescent="0.15">
      <c r="A391" s="285"/>
      <c r="B391" s="285"/>
      <c r="C391" s="285"/>
      <c r="D391" s="285"/>
      <c r="E391" s="285"/>
      <c r="F391" s="285"/>
      <c r="G391" s="285"/>
      <c r="H391" s="285"/>
      <c r="I391" s="285"/>
      <c r="J391" s="285"/>
      <c r="K391" s="285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  <c r="AA391" s="285"/>
      <c r="AB391" s="285"/>
      <c r="AC391" s="285"/>
      <c r="AD391" s="285"/>
      <c r="AE391" s="285"/>
      <c r="AF391" s="285"/>
      <c r="AG391" s="285"/>
      <c r="AH391" s="285"/>
      <c r="AI391" s="285"/>
      <c r="AJ391" s="285"/>
      <c r="AK391" s="285"/>
      <c r="AL391" s="285"/>
      <c r="AM391" s="285"/>
      <c r="AN391" s="285"/>
      <c r="AO391" s="285"/>
      <c r="AP391" s="285"/>
      <c r="AQ391" s="285"/>
      <c r="AR391" s="285"/>
      <c r="AS391" s="285"/>
      <c r="AT391" s="285"/>
      <c r="AU391" s="285"/>
      <c r="AV391" s="285"/>
      <c r="AW391" s="285"/>
      <c r="AX391" s="285"/>
      <c r="AY391" s="285"/>
      <c r="AZ391" s="285"/>
      <c r="BA391" s="285"/>
      <c r="BB391" s="285"/>
      <c r="BC391" s="285"/>
      <c r="BD391" s="285"/>
      <c r="BE391" s="285"/>
      <c r="BF391" s="285"/>
      <c r="BG391" s="285"/>
      <c r="BH391" s="285"/>
      <c r="BI391" s="285"/>
      <c r="BJ391" s="285"/>
      <c r="BK391" s="285"/>
      <c r="BL391" s="285"/>
      <c r="BM391" s="285"/>
      <c r="BN391" s="285"/>
    </row>
    <row r="392" spans="1:66" x14ac:dyDescent="0.15">
      <c r="A392" s="285"/>
      <c r="B392" s="285"/>
      <c r="C392" s="285"/>
      <c r="D392" s="285"/>
      <c r="E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  <c r="AA392" s="285"/>
      <c r="AB392" s="285"/>
      <c r="AC392" s="285"/>
      <c r="AD392" s="285"/>
      <c r="AE392" s="285"/>
      <c r="AF392" s="285"/>
      <c r="AG392" s="285"/>
      <c r="AH392" s="285"/>
      <c r="AI392" s="285"/>
      <c r="AJ392" s="285"/>
      <c r="AK392" s="285"/>
      <c r="AL392" s="285"/>
      <c r="AM392" s="285"/>
      <c r="AN392" s="285"/>
      <c r="AO392" s="285"/>
      <c r="AP392" s="285"/>
      <c r="AQ392" s="285"/>
      <c r="AR392" s="285"/>
      <c r="AS392" s="285"/>
      <c r="AT392" s="285"/>
      <c r="AU392" s="285"/>
      <c r="AV392" s="285"/>
      <c r="AW392" s="285"/>
      <c r="AX392" s="285"/>
      <c r="AY392" s="285"/>
      <c r="AZ392" s="285"/>
      <c r="BA392" s="285"/>
      <c r="BB392" s="285"/>
      <c r="BC392" s="285"/>
      <c r="BD392" s="285"/>
      <c r="BE392" s="285"/>
      <c r="BF392" s="285"/>
      <c r="BG392" s="285"/>
      <c r="BH392" s="285"/>
      <c r="BI392" s="285"/>
      <c r="BJ392" s="285"/>
      <c r="BK392" s="285"/>
      <c r="BL392" s="285"/>
      <c r="BM392" s="285"/>
      <c r="BN392" s="285"/>
    </row>
    <row r="393" spans="1:66" x14ac:dyDescent="0.15">
      <c r="A393" s="285"/>
      <c r="B393" s="285"/>
      <c r="C393" s="285"/>
      <c r="D393" s="285"/>
      <c r="E393" s="285"/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  <c r="AA393" s="285"/>
      <c r="AB393" s="285"/>
      <c r="AC393" s="285"/>
      <c r="AD393" s="285"/>
      <c r="AE393" s="285"/>
      <c r="AF393" s="285"/>
      <c r="AG393" s="285"/>
      <c r="AH393" s="285"/>
      <c r="AI393" s="285"/>
      <c r="AJ393" s="285"/>
      <c r="AK393" s="285"/>
      <c r="AL393" s="285"/>
      <c r="AM393" s="285"/>
      <c r="AN393" s="285"/>
      <c r="AO393" s="285"/>
      <c r="AP393" s="285"/>
      <c r="AQ393" s="285"/>
      <c r="AR393" s="285"/>
      <c r="AS393" s="285"/>
      <c r="AT393" s="285"/>
      <c r="AU393" s="285"/>
      <c r="AV393" s="285"/>
      <c r="AW393" s="285"/>
      <c r="AX393" s="285"/>
      <c r="AY393" s="285"/>
      <c r="AZ393" s="285"/>
      <c r="BA393" s="285"/>
      <c r="BB393" s="285"/>
      <c r="BC393" s="285"/>
      <c r="BD393" s="285"/>
      <c r="BE393" s="285"/>
      <c r="BF393" s="285"/>
      <c r="BG393" s="285"/>
      <c r="BH393" s="285"/>
      <c r="BI393" s="285"/>
      <c r="BJ393" s="285"/>
      <c r="BK393" s="285"/>
      <c r="BL393" s="285"/>
      <c r="BM393" s="285"/>
      <c r="BN393" s="285"/>
    </row>
    <row r="394" spans="1:66" x14ac:dyDescent="0.15">
      <c r="A394" s="285"/>
      <c r="B394" s="285"/>
      <c r="C394" s="285"/>
      <c r="D394" s="285"/>
      <c r="E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  <c r="AA394" s="285"/>
      <c r="AB394" s="285"/>
      <c r="AC394" s="285"/>
      <c r="AD394" s="285"/>
      <c r="AE394" s="285"/>
      <c r="AF394" s="285"/>
      <c r="AG394" s="285"/>
      <c r="AH394" s="285"/>
      <c r="AI394" s="285"/>
      <c r="AJ394" s="285"/>
      <c r="AK394" s="285"/>
      <c r="AL394" s="285"/>
      <c r="AM394" s="285"/>
      <c r="AN394" s="285"/>
      <c r="AO394" s="285"/>
      <c r="AP394" s="285"/>
      <c r="AQ394" s="285"/>
      <c r="AR394" s="285"/>
      <c r="AS394" s="285"/>
      <c r="AT394" s="285"/>
      <c r="AU394" s="285"/>
      <c r="AV394" s="285"/>
      <c r="AW394" s="285"/>
      <c r="AX394" s="285"/>
      <c r="AY394" s="285"/>
      <c r="AZ394" s="285"/>
      <c r="BA394" s="285"/>
      <c r="BB394" s="285"/>
      <c r="BC394" s="285"/>
      <c r="BD394" s="285"/>
      <c r="BE394" s="285"/>
      <c r="BF394" s="285"/>
      <c r="BG394" s="285"/>
      <c r="BH394" s="285"/>
      <c r="BI394" s="285"/>
      <c r="BJ394" s="285"/>
      <c r="BK394" s="285"/>
      <c r="BL394" s="285"/>
      <c r="BM394" s="285"/>
      <c r="BN394" s="285"/>
    </row>
    <row r="395" spans="1:66" x14ac:dyDescent="0.15">
      <c r="A395" s="285"/>
      <c r="B395" s="285"/>
      <c r="C395" s="285"/>
      <c r="D395" s="285"/>
      <c r="E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  <c r="AA395" s="285"/>
      <c r="AB395" s="285"/>
      <c r="AC395" s="285"/>
      <c r="AD395" s="285"/>
      <c r="AE395" s="285"/>
      <c r="AF395" s="285"/>
      <c r="AG395" s="285"/>
      <c r="AH395" s="285"/>
      <c r="AI395" s="285"/>
      <c r="AJ395" s="285"/>
      <c r="AK395" s="285"/>
      <c r="AL395" s="285"/>
      <c r="AM395" s="285"/>
      <c r="AN395" s="285"/>
      <c r="AO395" s="285"/>
      <c r="AP395" s="285"/>
      <c r="AQ395" s="285"/>
      <c r="AR395" s="285"/>
      <c r="AS395" s="285"/>
      <c r="AT395" s="285"/>
      <c r="AU395" s="285"/>
      <c r="AV395" s="285"/>
      <c r="AW395" s="285"/>
      <c r="AX395" s="285"/>
      <c r="AY395" s="285"/>
      <c r="AZ395" s="285"/>
      <c r="BA395" s="285"/>
      <c r="BB395" s="285"/>
      <c r="BC395" s="285"/>
      <c r="BD395" s="285"/>
      <c r="BE395" s="285"/>
      <c r="BF395" s="285"/>
      <c r="BG395" s="285"/>
      <c r="BH395" s="285"/>
      <c r="BI395" s="285"/>
      <c r="BJ395" s="285"/>
      <c r="BK395" s="285"/>
      <c r="BL395" s="285"/>
      <c r="BM395" s="285"/>
      <c r="BN395" s="285"/>
    </row>
    <row r="396" spans="1:66" x14ac:dyDescent="0.15">
      <c r="A396" s="285"/>
      <c r="B396" s="285"/>
      <c r="C396" s="285"/>
      <c r="D396" s="285"/>
      <c r="E396" s="285"/>
      <c r="F396" s="285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  <c r="AA396" s="285"/>
      <c r="AB396" s="285"/>
      <c r="AC396" s="285"/>
      <c r="AD396" s="285"/>
      <c r="AE396" s="285"/>
      <c r="AF396" s="285"/>
      <c r="AG396" s="285"/>
      <c r="AH396" s="285"/>
      <c r="AI396" s="285"/>
      <c r="AJ396" s="285"/>
      <c r="AK396" s="285"/>
      <c r="AL396" s="285"/>
      <c r="AM396" s="285"/>
      <c r="AN396" s="285"/>
      <c r="AO396" s="285"/>
      <c r="AP396" s="285"/>
      <c r="AQ396" s="285"/>
      <c r="AR396" s="285"/>
      <c r="AS396" s="285"/>
      <c r="AT396" s="285"/>
      <c r="AU396" s="285"/>
      <c r="AV396" s="285"/>
      <c r="AW396" s="285"/>
      <c r="AX396" s="285"/>
      <c r="AY396" s="285"/>
      <c r="AZ396" s="285"/>
      <c r="BA396" s="285"/>
      <c r="BB396" s="285"/>
      <c r="BC396" s="285"/>
      <c r="BD396" s="285"/>
      <c r="BE396" s="285"/>
      <c r="BF396" s="285"/>
      <c r="BG396" s="285"/>
      <c r="BH396" s="285"/>
      <c r="BI396" s="285"/>
      <c r="BJ396" s="285"/>
      <c r="BK396" s="285"/>
      <c r="BL396" s="285"/>
      <c r="BM396" s="285"/>
      <c r="BN396" s="285"/>
    </row>
    <row r="397" spans="1:66" x14ac:dyDescent="0.15">
      <c r="A397" s="285"/>
      <c r="B397" s="285"/>
      <c r="C397" s="285"/>
      <c r="D397" s="285"/>
      <c r="E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  <c r="AA397" s="285"/>
      <c r="AB397" s="285"/>
      <c r="AC397" s="285"/>
      <c r="AD397" s="285"/>
      <c r="AE397" s="285"/>
      <c r="AF397" s="285"/>
      <c r="AG397" s="285"/>
      <c r="AH397" s="285"/>
      <c r="AI397" s="285"/>
      <c r="AJ397" s="285"/>
      <c r="AK397" s="285"/>
      <c r="AL397" s="285"/>
      <c r="AM397" s="285"/>
      <c r="AN397" s="285"/>
      <c r="AO397" s="285"/>
      <c r="AP397" s="285"/>
      <c r="AQ397" s="285"/>
      <c r="AR397" s="285"/>
      <c r="AS397" s="285"/>
      <c r="AT397" s="285"/>
      <c r="AU397" s="285"/>
      <c r="AV397" s="285"/>
      <c r="AW397" s="285"/>
      <c r="AX397" s="285"/>
      <c r="AY397" s="285"/>
      <c r="AZ397" s="285"/>
      <c r="BA397" s="285"/>
      <c r="BB397" s="285"/>
      <c r="BC397" s="285"/>
      <c r="BD397" s="285"/>
      <c r="BE397" s="285"/>
      <c r="BF397" s="285"/>
      <c r="BG397" s="285"/>
      <c r="BH397" s="285"/>
      <c r="BI397" s="285"/>
      <c r="BJ397" s="285"/>
      <c r="BK397" s="285"/>
      <c r="BL397" s="285"/>
      <c r="BM397" s="285"/>
      <c r="BN397" s="285"/>
    </row>
    <row r="398" spans="1:66" x14ac:dyDescent="0.15">
      <c r="A398" s="285"/>
      <c r="B398" s="285"/>
      <c r="C398" s="285"/>
      <c r="D398" s="285"/>
      <c r="E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  <c r="AA398" s="285"/>
      <c r="AB398" s="285"/>
      <c r="AC398" s="285"/>
      <c r="AD398" s="285"/>
      <c r="AE398" s="285"/>
      <c r="AF398" s="285"/>
      <c r="AG398" s="285"/>
      <c r="AH398" s="285"/>
      <c r="AI398" s="285"/>
      <c r="AJ398" s="285"/>
      <c r="AK398" s="285"/>
      <c r="AL398" s="285"/>
      <c r="AM398" s="285"/>
      <c r="AN398" s="285"/>
      <c r="AO398" s="285"/>
      <c r="AP398" s="285"/>
      <c r="AQ398" s="285"/>
      <c r="AR398" s="285"/>
      <c r="AS398" s="285"/>
      <c r="AT398" s="285"/>
      <c r="AU398" s="285"/>
      <c r="AV398" s="285"/>
      <c r="AW398" s="285"/>
      <c r="AX398" s="285"/>
      <c r="AY398" s="285"/>
      <c r="AZ398" s="285"/>
      <c r="BA398" s="285"/>
      <c r="BB398" s="285"/>
      <c r="BC398" s="285"/>
      <c r="BD398" s="285"/>
      <c r="BE398" s="285"/>
      <c r="BF398" s="285"/>
      <c r="BG398" s="285"/>
      <c r="BH398" s="285"/>
      <c r="BI398" s="285"/>
      <c r="BJ398" s="285"/>
      <c r="BK398" s="285"/>
      <c r="BL398" s="285"/>
      <c r="BM398" s="285"/>
      <c r="BN398" s="285"/>
    </row>
    <row r="399" spans="1:66" x14ac:dyDescent="0.15">
      <c r="A399" s="285"/>
      <c r="B399" s="285"/>
      <c r="C399" s="285"/>
      <c r="D399" s="285"/>
      <c r="E399" s="285"/>
      <c r="F399" s="285"/>
      <c r="G399" s="285"/>
      <c r="H399" s="285"/>
      <c r="I399" s="285"/>
      <c r="J399" s="285"/>
      <c r="K399" s="285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  <c r="AA399" s="285"/>
      <c r="AB399" s="285"/>
      <c r="AC399" s="285"/>
      <c r="AD399" s="285"/>
      <c r="AE399" s="285"/>
      <c r="AF399" s="285"/>
      <c r="AG399" s="285"/>
      <c r="AH399" s="285"/>
      <c r="AI399" s="285"/>
      <c r="AJ399" s="285"/>
      <c r="AK399" s="285"/>
      <c r="AL399" s="285"/>
      <c r="AM399" s="285"/>
      <c r="AN399" s="285"/>
      <c r="AO399" s="285"/>
      <c r="AP399" s="285"/>
      <c r="AQ399" s="285"/>
      <c r="AR399" s="285"/>
      <c r="AS399" s="285"/>
      <c r="AT399" s="285"/>
      <c r="AU399" s="285"/>
      <c r="AV399" s="285"/>
      <c r="AW399" s="285"/>
      <c r="AX399" s="285"/>
      <c r="AY399" s="285"/>
      <c r="AZ399" s="285"/>
      <c r="BA399" s="285"/>
      <c r="BB399" s="285"/>
      <c r="BC399" s="285"/>
      <c r="BD399" s="285"/>
      <c r="BE399" s="285"/>
      <c r="BF399" s="285"/>
      <c r="BG399" s="285"/>
      <c r="BH399" s="285"/>
      <c r="BI399" s="285"/>
      <c r="BJ399" s="285"/>
      <c r="BK399" s="285"/>
      <c r="BL399" s="285"/>
      <c r="BM399" s="285"/>
      <c r="BN399" s="285"/>
    </row>
    <row r="400" spans="1:66" x14ac:dyDescent="0.15">
      <c r="A400" s="285"/>
      <c r="B400" s="285"/>
      <c r="C400" s="285"/>
      <c r="D400" s="285"/>
      <c r="E400" s="285"/>
      <c r="F400" s="285"/>
      <c r="G400" s="285"/>
      <c r="H400" s="285"/>
      <c r="I400" s="285"/>
      <c r="J400" s="285"/>
      <c r="K400" s="285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  <c r="AA400" s="285"/>
      <c r="AB400" s="285"/>
      <c r="AC400" s="285"/>
      <c r="AD400" s="285"/>
      <c r="AE400" s="285"/>
      <c r="AF400" s="285"/>
      <c r="AG400" s="285"/>
      <c r="AH400" s="285"/>
      <c r="AI400" s="285"/>
      <c r="AJ400" s="285"/>
      <c r="AK400" s="285"/>
      <c r="AL400" s="285"/>
      <c r="AM400" s="285"/>
      <c r="AN400" s="285"/>
      <c r="AO400" s="285"/>
      <c r="AP400" s="285"/>
      <c r="AQ400" s="285"/>
      <c r="AR400" s="285"/>
      <c r="AS400" s="285"/>
      <c r="AT400" s="285"/>
      <c r="AU400" s="285"/>
      <c r="AV400" s="285"/>
      <c r="AW400" s="285"/>
      <c r="AX400" s="285"/>
      <c r="AY400" s="285"/>
      <c r="AZ400" s="285"/>
      <c r="BA400" s="285"/>
      <c r="BB400" s="285"/>
      <c r="BC400" s="285"/>
      <c r="BD400" s="285"/>
      <c r="BE400" s="285"/>
      <c r="BF400" s="285"/>
      <c r="BG400" s="285"/>
      <c r="BH400" s="285"/>
      <c r="BI400" s="285"/>
      <c r="BJ400" s="285"/>
      <c r="BK400" s="285"/>
      <c r="BL400" s="285"/>
      <c r="BM400" s="285"/>
      <c r="BN400" s="285"/>
    </row>
    <row r="401" spans="1:66" x14ac:dyDescent="0.15">
      <c r="A401" s="285"/>
      <c r="B401" s="285"/>
      <c r="C401" s="285"/>
      <c r="D401" s="285"/>
      <c r="E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  <c r="AA401" s="285"/>
      <c r="AB401" s="285"/>
      <c r="AC401" s="285"/>
      <c r="AD401" s="285"/>
      <c r="AE401" s="285"/>
      <c r="AF401" s="285"/>
      <c r="AG401" s="285"/>
      <c r="AH401" s="285"/>
      <c r="AI401" s="285"/>
      <c r="AJ401" s="285"/>
      <c r="AK401" s="285"/>
      <c r="AL401" s="285"/>
      <c r="AM401" s="285"/>
      <c r="AN401" s="285"/>
      <c r="AO401" s="285"/>
      <c r="AP401" s="285"/>
      <c r="AQ401" s="285"/>
      <c r="AR401" s="285"/>
      <c r="AS401" s="285"/>
      <c r="AT401" s="285"/>
      <c r="AU401" s="285"/>
      <c r="AV401" s="285"/>
      <c r="AW401" s="285"/>
      <c r="AX401" s="285"/>
      <c r="AY401" s="285"/>
      <c r="AZ401" s="285"/>
      <c r="BA401" s="285"/>
      <c r="BB401" s="285"/>
      <c r="BC401" s="285"/>
      <c r="BD401" s="285"/>
      <c r="BE401" s="285"/>
      <c r="BF401" s="285"/>
      <c r="BG401" s="285"/>
      <c r="BH401" s="285"/>
      <c r="BI401" s="285"/>
      <c r="BJ401" s="285"/>
      <c r="BK401" s="285"/>
      <c r="BL401" s="285"/>
      <c r="BM401" s="285"/>
      <c r="BN401" s="285"/>
    </row>
    <row r="402" spans="1:66" x14ac:dyDescent="0.15">
      <c r="A402" s="285"/>
      <c r="B402" s="285"/>
      <c r="C402" s="285"/>
      <c r="D402" s="285"/>
      <c r="E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  <c r="AA402" s="285"/>
      <c r="AB402" s="285"/>
      <c r="AC402" s="285"/>
      <c r="AD402" s="285"/>
      <c r="AE402" s="285"/>
      <c r="AF402" s="285"/>
      <c r="AG402" s="285"/>
      <c r="AH402" s="285"/>
      <c r="AI402" s="285"/>
      <c r="AJ402" s="285"/>
      <c r="AK402" s="285"/>
      <c r="AL402" s="285"/>
      <c r="AM402" s="285"/>
      <c r="AN402" s="285"/>
      <c r="AO402" s="285"/>
      <c r="AP402" s="285"/>
      <c r="AQ402" s="285"/>
      <c r="AR402" s="285"/>
      <c r="AS402" s="285"/>
      <c r="AT402" s="285"/>
      <c r="AU402" s="285"/>
      <c r="AV402" s="285"/>
      <c r="AW402" s="285"/>
      <c r="AX402" s="285"/>
      <c r="AY402" s="285"/>
      <c r="AZ402" s="285"/>
      <c r="BA402" s="285"/>
      <c r="BB402" s="285"/>
      <c r="BC402" s="285"/>
      <c r="BD402" s="285"/>
      <c r="BE402" s="285"/>
      <c r="BF402" s="285"/>
      <c r="BG402" s="285"/>
      <c r="BH402" s="285"/>
      <c r="BI402" s="285"/>
      <c r="BJ402" s="285"/>
      <c r="BK402" s="285"/>
      <c r="BL402" s="285"/>
      <c r="BM402" s="285"/>
      <c r="BN402" s="285"/>
    </row>
    <row r="403" spans="1:66" x14ac:dyDescent="0.15">
      <c r="A403" s="285"/>
      <c r="B403" s="285"/>
      <c r="C403" s="285"/>
      <c r="D403" s="285"/>
      <c r="E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A403" s="285"/>
      <c r="AB403" s="285"/>
      <c r="AC403" s="285"/>
      <c r="AD403" s="285"/>
      <c r="AE403" s="285"/>
      <c r="AF403" s="285"/>
      <c r="AG403" s="285"/>
      <c r="AH403" s="285"/>
      <c r="AI403" s="285"/>
      <c r="AJ403" s="285"/>
      <c r="AK403" s="285"/>
      <c r="AL403" s="285"/>
      <c r="AM403" s="285"/>
      <c r="AN403" s="285"/>
      <c r="AO403" s="285"/>
      <c r="AP403" s="285"/>
      <c r="AQ403" s="285"/>
      <c r="AR403" s="285"/>
      <c r="AS403" s="285"/>
      <c r="AT403" s="285"/>
      <c r="AU403" s="285"/>
      <c r="AV403" s="285"/>
      <c r="AW403" s="285"/>
      <c r="AX403" s="285"/>
      <c r="AY403" s="285"/>
      <c r="AZ403" s="285"/>
      <c r="BA403" s="285"/>
      <c r="BB403" s="285"/>
      <c r="BC403" s="285"/>
      <c r="BD403" s="285"/>
      <c r="BE403" s="285"/>
      <c r="BF403" s="285"/>
      <c r="BG403" s="285"/>
      <c r="BH403" s="285"/>
      <c r="BI403" s="285"/>
      <c r="BJ403" s="285"/>
      <c r="BK403" s="285"/>
      <c r="BL403" s="285"/>
      <c r="BM403" s="285"/>
      <c r="BN403" s="285"/>
    </row>
    <row r="404" spans="1:66" x14ac:dyDescent="0.15">
      <c r="A404" s="285"/>
      <c r="B404" s="285"/>
      <c r="C404" s="285"/>
      <c r="D404" s="285"/>
      <c r="E404" s="285"/>
      <c r="F404" s="285"/>
      <c r="G404" s="285"/>
      <c r="H404" s="285"/>
      <c r="I404" s="285"/>
      <c r="J404" s="285"/>
      <c r="K404" s="285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  <c r="AA404" s="285"/>
      <c r="AB404" s="285"/>
      <c r="AC404" s="285"/>
      <c r="AD404" s="285"/>
      <c r="AE404" s="285"/>
      <c r="AF404" s="285"/>
      <c r="AG404" s="285"/>
      <c r="AH404" s="285"/>
      <c r="AI404" s="285"/>
      <c r="AJ404" s="285"/>
      <c r="AK404" s="285"/>
      <c r="AL404" s="285"/>
      <c r="AM404" s="285"/>
      <c r="AN404" s="285"/>
      <c r="AO404" s="285"/>
      <c r="AP404" s="285"/>
      <c r="AQ404" s="285"/>
      <c r="AR404" s="285"/>
      <c r="AS404" s="285"/>
      <c r="AT404" s="285"/>
      <c r="AU404" s="285"/>
      <c r="AV404" s="285"/>
      <c r="AW404" s="285"/>
      <c r="AX404" s="285"/>
      <c r="AY404" s="285"/>
      <c r="AZ404" s="285"/>
      <c r="BA404" s="285"/>
      <c r="BB404" s="285"/>
      <c r="BC404" s="285"/>
      <c r="BD404" s="285"/>
      <c r="BE404" s="285"/>
      <c r="BF404" s="285"/>
      <c r="BG404" s="285"/>
      <c r="BH404" s="285"/>
      <c r="BI404" s="285"/>
      <c r="BJ404" s="285"/>
      <c r="BK404" s="285"/>
      <c r="BL404" s="285"/>
      <c r="BM404" s="285"/>
      <c r="BN404" s="285"/>
    </row>
    <row r="405" spans="1:66" x14ac:dyDescent="0.15">
      <c r="A405" s="285"/>
      <c r="B405" s="285"/>
      <c r="C405" s="285"/>
      <c r="D405" s="285"/>
      <c r="E405" s="285"/>
      <c r="F405" s="285"/>
      <c r="G405" s="285"/>
      <c r="H405" s="285"/>
      <c r="I405" s="285"/>
      <c r="J405" s="285"/>
      <c r="K405" s="285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  <c r="AA405" s="285"/>
      <c r="AB405" s="285"/>
      <c r="AC405" s="285"/>
      <c r="AD405" s="285"/>
      <c r="AE405" s="285"/>
      <c r="AF405" s="285"/>
      <c r="AG405" s="285"/>
      <c r="AH405" s="285"/>
      <c r="AI405" s="285"/>
      <c r="AJ405" s="285"/>
      <c r="AK405" s="285"/>
      <c r="AL405" s="285"/>
      <c r="AM405" s="285"/>
      <c r="AN405" s="285"/>
      <c r="AO405" s="285"/>
      <c r="AP405" s="285"/>
      <c r="AQ405" s="285"/>
      <c r="AR405" s="285"/>
      <c r="AS405" s="285"/>
      <c r="AT405" s="285"/>
      <c r="AU405" s="285"/>
      <c r="AV405" s="285"/>
      <c r="AW405" s="285"/>
      <c r="AX405" s="285"/>
      <c r="AY405" s="285"/>
      <c r="AZ405" s="285"/>
      <c r="BA405" s="285"/>
      <c r="BB405" s="285"/>
      <c r="BC405" s="285"/>
      <c r="BD405" s="285"/>
      <c r="BE405" s="285"/>
      <c r="BF405" s="285"/>
      <c r="BG405" s="285"/>
      <c r="BH405" s="285"/>
      <c r="BI405" s="285"/>
      <c r="BJ405" s="285"/>
      <c r="BK405" s="285"/>
      <c r="BL405" s="285"/>
      <c r="BM405" s="285"/>
      <c r="BN405" s="285"/>
    </row>
    <row r="406" spans="1:66" x14ac:dyDescent="0.15">
      <c r="A406" s="285"/>
      <c r="B406" s="285"/>
      <c r="C406" s="285"/>
      <c r="D406" s="285"/>
      <c r="E406" s="285"/>
      <c r="F406" s="285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  <c r="AA406" s="285"/>
      <c r="AB406" s="285"/>
      <c r="AC406" s="285"/>
      <c r="AD406" s="285"/>
      <c r="AE406" s="285"/>
      <c r="AF406" s="285"/>
      <c r="AG406" s="285"/>
      <c r="AH406" s="285"/>
      <c r="AI406" s="285"/>
      <c r="AJ406" s="285"/>
      <c r="AK406" s="285"/>
      <c r="AL406" s="285"/>
      <c r="AM406" s="285"/>
      <c r="AN406" s="285"/>
      <c r="AO406" s="285"/>
      <c r="AP406" s="285"/>
      <c r="AQ406" s="285"/>
      <c r="AR406" s="285"/>
      <c r="AS406" s="285"/>
      <c r="AT406" s="285"/>
      <c r="AU406" s="285"/>
      <c r="AV406" s="285"/>
      <c r="AW406" s="285"/>
      <c r="AX406" s="285"/>
      <c r="AY406" s="285"/>
      <c r="AZ406" s="285"/>
      <c r="BA406" s="285"/>
      <c r="BB406" s="285"/>
      <c r="BC406" s="285"/>
      <c r="BD406" s="285"/>
      <c r="BE406" s="285"/>
      <c r="BF406" s="285"/>
      <c r="BG406" s="285"/>
      <c r="BH406" s="285"/>
      <c r="BI406" s="285"/>
      <c r="BJ406" s="285"/>
      <c r="BK406" s="285"/>
      <c r="BL406" s="285"/>
      <c r="BM406" s="285"/>
      <c r="BN406" s="285"/>
    </row>
    <row r="407" spans="1:66" x14ac:dyDescent="0.15">
      <c r="A407" s="285"/>
      <c r="B407" s="285"/>
      <c r="C407" s="285"/>
      <c r="D407" s="285"/>
      <c r="E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  <c r="AA407" s="285"/>
      <c r="AB407" s="285"/>
      <c r="AC407" s="285"/>
      <c r="AD407" s="285"/>
      <c r="AE407" s="285"/>
      <c r="AF407" s="285"/>
      <c r="AG407" s="285"/>
      <c r="AH407" s="285"/>
      <c r="AI407" s="285"/>
      <c r="AJ407" s="285"/>
      <c r="AK407" s="285"/>
      <c r="AL407" s="285"/>
      <c r="AM407" s="285"/>
      <c r="AN407" s="285"/>
      <c r="AO407" s="285"/>
      <c r="AP407" s="285"/>
      <c r="AQ407" s="285"/>
      <c r="AR407" s="285"/>
      <c r="AS407" s="285"/>
      <c r="AT407" s="285"/>
      <c r="AU407" s="285"/>
      <c r="AV407" s="285"/>
      <c r="AW407" s="285"/>
      <c r="AX407" s="285"/>
      <c r="AY407" s="285"/>
      <c r="AZ407" s="285"/>
      <c r="BA407" s="285"/>
      <c r="BB407" s="285"/>
      <c r="BC407" s="285"/>
      <c r="BD407" s="285"/>
      <c r="BE407" s="285"/>
      <c r="BF407" s="285"/>
      <c r="BG407" s="285"/>
      <c r="BH407" s="285"/>
      <c r="BI407" s="285"/>
      <c r="BJ407" s="285"/>
      <c r="BK407" s="285"/>
      <c r="BL407" s="285"/>
      <c r="BM407" s="285"/>
      <c r="BN407" s="285"/>
    </row>
    <row r="408" spans="1:66" x14ac:dyDescent="0.15">
      <c r="A408" s="285"/>
      <c r="B408" s="285"/>
      <c r="C408" s="285"/>
      <c r="D408" s="285"/>
      <c r="E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  <c r="AA408" s="285"/>
      <c r="AB408" s="285"/>
      <c r="AC408" s="285"/>
      <c r="AD408" s="285"/>
      <c r="AE408" s="285"/>
      <c r="AF408" s="285"/>
      <c r="AG408" s="285"/>
      <c r="AH408" s="285"/>
      <c r="AI408" s="285"/>
      <c r="AJ408" s="285"/>
      <c r="AK408" s="285"/>
      <c r="AL408" s="285"/>
      <c r="AM408" s="285"/>
      <c r="AN408" s="285"/>
      <c r="AO408" s="285"/>
      <c r="AP408" s="285"/>
      <c r="AQ408" s="285"/>
      <c r="AR408" s="285"/>
      <c r="AS408" s="285"/>
      <c r="AT408" s="285"/>
      <c r="AU408" s="285"/>
      <c r="AV408" s="285"/>
      <c r="AW408" s="285"/>
      <c r="AX408" s="285"/>
      <c r="AY408" s="285"/>
      <c r="AZ408" s="285"/>
      <c r="BA408" s="285"/>
      <c r="BB408" s="285"/>
      <c r="BC408" s="285"/>
      <c r="BD408" s="285"/>
      <c r="BE408" s="285"/>
      <c r="BF408" s="285"/>
      <c r="BG408" s="285"/>
      <c r="BH408" s="285"/>
      <c r="BI408" s="285"/>
      <c r="BJ408" s="285"/>
      <c r="BK408" s="285"/>
      <c r="BL408" s="285"/>
      <c r="BM408" s="285"/>
      <c r="BN408" s="285"/>
    </row>
    <row r="409" spans="1:66" x14ac:dyDescent="0.15">
      <c r="A409" s="285"/>
      <c r="B409" s="285"/>
      <c r="C409" s="285"/>
      <c r="D409" s="285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  <c r="AA409" s="285"/>
      <c r="AB409" s="285"/>
      <c r="AC409" s="285"/>
      <c r="AD409" s="285"/>
      <c r="AE409" s="285"/>
      <c r="AF409" s="285"/>
      <c r="AG409" s="285"/>
      <c r="AH409" s="285"/>
      <c r="AI409" s="285"/>
      <c r="AJ409" s="285"/>
      <c r="AK409" s="285"/>
      <c r="AL409" s="285"/>
      <c r="AM409" s="285"/>
      <c r="AN409" s="285"/>
      <c r="AO409" s="285"/>
      <c r="AP409" s="285"/>
      <c r="AQ409" s="285"/>
      <c r="AR409" s="285"/>
      <c r="AS409" s="285"/>
      <c r="AT409" s="285"/>
      <c r="AU409" s="285"/>
      <c r="AV409" s="285"/>
      <c r="AW409" s="285"/>
      <c r="AX409" s="285"/>
      <c r="AY409" s="285"/>
      <c r="AZ409" s="285"/>
      <c r="BA409" s="285"/>
      <c r="BB409" s="285"/>
      <c r="BC409" s="285"/>
      <c r="BD409" s="285"/>
      <c r="BE409" s="285"/>
      <c r="BF409" s="285"/>
      <c r="BG409" s="285"/>
      <c r="BH409" s="285"/>
      <c r="BI409" s="285"/>
      <c r="BJ409" s="285"/>
      <c r="BK409" s="285"/>
      <c r="BL409" s="285"/>
      <c r="BM409" s="285"/>
      <c r="BN409" s="285"/>
    </row>
    <row r="410" spans="1:66" x14ac:dyDescent="0.15">
      <c r="A410" s="285"/>
      <c r="B410" s="285"/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  <c r="AA410" s="285"/>
      <c r="AB410" s="285"/>
      <c r="AC410" s="285"/>
      <c r="AD410" s="285"/>
      <c r="AE410" s="285"/>
      <c r="AF410" s="285"/>
      <c r="AG410" s="285"/>
      <c r="AH410" s="285"/>
      <c r="AI410" s="285"/>
      <c r="AJ410" s="285"/>
      <c r="AK410" s="285"/>
      <c r="AL410" s="285"/>
      <c r="AM410" s="285"/>
      <c r="AN410" s="285"/>
      <c r="AO410" s="285"/>
      <c r="AP410" s="285"/>
      <c r="AQ410" s="285"/>
      <c r="AR410" s="285"/>
      <c r="AS410" s="285"/>
      <c r="AT410" s="285"/>
      <c r="AU410" s="285"/>
      <c r="AV410" s="285"/>
      <c r="AW410" s="285"/>
      <c r="AX410" s="285"/>
      <c r="AY410" s="285"/>
      <c r="AZ410" s="285"/>
      <c r="BA410" s="285"/>
      <c r="BB410" s="285"/>
      <c r="BC410" s="285"/>
      <c r="BD410" s="285"/>
      <c r="BE410" s="285"/>
      <c r="BF410" s="285"/>
      <c r="BG410" s="285"/>
      <c r="BH410" s="285"/>
      <c r="BI410" s="285"/>
      <c r="BJ410" s="285"/>
      <c r="BK410" s="285"/>
      <c r="BL410" s="285"/>
      <c r="BM410" s="285"/>
      <c r="BN410" s="285"/>
    </row>
    <row r="411" spans="1:66" x14ac:dyDescent="0.15">
      <c r="A411" s="285"/>
      <c r="B411" s="285"/>
      <c r="C411" s="285"/>
      <c r="D411" s="285"/>
      <c r="E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  <c r="AA411" s="285"/>
      <c r="AB411" s="285"/>
      <c r="AC411" s="285"/>
      <c r="AD411" s="285"/>
      <c r="AE411" s="285"/>
      <c r="AF411" s="285"/>
      <c r="AG411" s="285"/>
      <c r="AH411" s="285"/>
      <c r="AI411" s="285"/>
      <c r="AJ411" s="285"/>
      <c r="AK411" s="285"/>
      <c r="AL411" s="285"/>
      <c r="AM411" s="285"/>
      <c r="AN411" s="285"/>
      <c r="AO411" s="285"/>
      <c r="AP411" s="285"/>
      <c r="AQ411" s="285"/>
      <c r="AR411" s="285"/>
      <c r="AS411" s="285"/>
      <c r="AT411" s="285"/>
      <c r="AU411" s="285"/>
      <c r="AV411" s="285"/>
      <c r="AW411" s="285"/>
      <c r="AX411" s="285"/>
      <c r="AY411" s="285"/>
      <c r="AZ411" s="285"/>
      <c r="BA411" s="285"/>
      <c r="BB411" s="285"/>
      <c r="BC411" s="285"/>
      <c r="BD411" s="285"/>
      <c r="BE411" s="285"/>
      <c r="BF411" s="285"/>
      <c r="BG411" s="285"/>
      <c r="BH411" s="285"/>
      <c r="BI411" s="285"/>
      <c r="BJ411" s="285"/>
      <c r="BK411" s="285"/>
      <c r="BL411" s="285"/>
      <c r="BM411" s="285"/>
      <c r="BN411" s="285"/>
    </row>
    <row r="412" spans="1:66" x14ac:dyDescent="0.15">
      <c r="A412" s="285"/>
      <c r="B412" s="285"/>
      <c r="C412" s="285"/>
      <c r="D412" s="285"/>
      <c r="E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  <c r="AA412" s="285"/>
      <c r="AB412" s="285"/>
      <c r="AC412" s="285"/>
      <c r="AD412" s="285"/>
      <c r="AE412" s="285"/>
      <c r="AF412" s="285"/>
      <c r="AG412" s="285"/>
      <c r="AH412" s="285"/>
      <c r="AI412" s="285"/>
      <c r="AJ412" s="285"/>
      <c r="AK412" s="285"/>
      <c r="AL412" s="285"/>
      <c r="AM412" s="285"/>
      <c r="AN412" s="285"/>
      <c r="AO412" s="285"/>
      <c r="AP412" s="285"/>
      <c r="AQ412" s="285"/>
      <c r="AR412" s="285"/>
      <c r="AS412" s="285"/>
      <c r="AT412" s="285"/>
      <c r="AU412" s="285"/>
      <c r="AV412" s="285"/>
      <c r="AW412" s="285"/>
      <c r="AX412" s="285"/>
      <c r="AY412" s="285"/>
      <c r="AZ412" s="285"/>
      <c r="BA412" s="285"/>
      <c r="BB412" s="285"/>
      <c r="BC412" s="285"/>
      <c r="BD412" s="285"/>
      <c r="BE412" s="285"/>
      <c r="BF412" s="285"/>
      <c r="BG412" s="285"/>
      <c r="BH412" s="285"/>
      <c r="BI412" s="285"/>
      <c r="BJ412" s="285"/>
      <c r="BK412" s="285"/>
      <c r="BL412" s="285"/>
      <c r="BM412" s="285"/>
      <c r="BN412" s="285"/>
    </row>
    <row r="413" spans="1:66" x14ac:dyDescent="0.15">
      <c r="A413" s="285"/>
      <c r="B413" s="285"/>
      <c r="C413" s="285"/>
      <c r="D413" s="285"/>
      <c r="E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  <c r="AA413" s="285"/>
      <c r="AB413" s="285"/>
      <c r="AC413" s="285"/>
      <c r="AD413" s="285"/>
      <c r="AE413" s="285"/>
      <c r="AF413" s="285"/>
      <c r="AG413" s="285"/>
      <c r="AH413" s="285"/>
      <c r="AI413" s="285"/>
      <c r="AJ413" s="285"/>
      <c r="AK413" s="285"/>
      <c r="AL413" s="285"/>
      <c r="AM413" s="285"/>
      <c r="AN413" s="285"/>
      <c r="AO413" s="285"/>
      <c r="AP413" s="285"/>
      <c r="AQ413" s="285"/>
      <c r="AR413" s="285"/>
      <c r="AS413" s="285"/>
      <c r="AT413" s="285"/>
      <c r="AU413" s="285"/>
      <c r="AV413" s="285"/>
      <c r="AW413" s="285"/>
      <c r="AX413" s="285"/>
      <c r="AY413" s="285"/>
      <c r="AZ413" s="285"/>
      <c r="BA413" s="285"/>
      <c r="BB413" s="285"/>
      <c r="BC413" s="285"/>
      <c r="BD413" s="285"/>
      <c r="BE413" s="285"/>
      <c r="BF413" s="285"/>
      <c r="BG413" s="285"/>
      <c r="BH413" s="285"/>
      <c r="BI413" s="285"/>
      <c r="BJ413" s="285"/>
      <c r="BK413" s="285"/>
      <c r="BL413" s="285"/>
      <c r="BM413" s="285"/>
      <c r="BN413" s="285"/>
    </row>
    <row r="414" spans="1:66" x14ac:dyDescent="0.15">
      <c r="A414" s="285"/>
      <c r="B414" s="285"/>
      <c r="C414" s="285"/>
      <c r="D414" s="285"/>
      <c r="E414" s="285"/>
      <c r="F414" s="285"/>
      <c r="G414" s="285"/>
      <c r="H414" s="285"/>
      <c r="I414" s="285"/>
      <c r="J414" s="285"/>
      <c r="K414" s="285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  <c r="AA414" s="285"/>
      <c r="AB414" s="285"/>
      <c r="AC414" s="285"/>
      <c r="AD414" s="285"/>
      <c r="AE414" s="285"/>
      <c r="AF414" s="285"/>
      <c r="AG414" s="285"/>
      <c r="AH414" s="285"/>
      <c r="AI414" s="285"/>
      <c r="AJ414" s="285"/>
      <c r="AK414" s="285"/>
      <c r="AL414" s="285"/>
      <c r="AM414" s="285"/>
      <c r="AN414" s="285"/>
      <c r="AO414" s="285"/>
      <c r="AP414" s="285"/>
      <c r="AQ414" s="285"/>
      <c r="AR414" s="285"/>
      <c r="AS414" s="285"/>
      <c r="AT414" s="285"/>
      <c r="AU414" s="285"/>
      <c r="AV414" s="285"/>
      <c r="AW414" s="285"/>
      <c r="AX414" s="285"/>
      <c r="AY414" s="285"/>
      <c r="AZ414" s="285"/>
      <c r="BA414" s="285"/>
      <c r="BB414" s="285"/>
      <c r="BC414" s="285"/>
      <c r="BD414" s="285"/>
      <c r="BE414" s="285"/>
      <c r="BF414" s="285"/>
      <c r="BG414" s="285"/>
      <c r="BH414" s="285"/>
      <c r="BI414" s="285"/>
      <c r="BJ414" s="285"/>
      <c r="BK414" s="285"/>
      <c r="BL414" s="285"/>
      <c r="BM414" s="285"/>
      <c r="BN414" s="285"/>
    </row>
    <row r="415" spans="1:66" x14ac:dyDescent="0.15">
      <c r="A415" s="285"/>
      <c r="B415" s="285"/>
      <c r="C415" s="285"/>
      <c r="D415" s="285"/>
      <c r="E415" s="285"/>
      <c r="F415" s="285"/>
      <c r="G415" s="285"/>
      <c r="H415" s="285"/>
      <c r="I415" s="285"/>
      <c r="J415" s="285"/>
      <c r="K415" s="285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  <c r="AA415" s="285"/>
      <c r="AB415" s="285"/>
      <c r="AC415" s="285"/>
      <c r="AD415" s="285"/>
      <c r="AE415" s="285"/>
      <c r="AF415" s="285"/>
      <c r="AG415" s="285"/>
      <c r="AH415" s="285"/>
      <c r="AI415" s="285"/>
      <c r="AJ415" s="285"/>
      <c r="AK415" s="285"/>
      <c r="AL415" s="285"/>
      <c r="AM415" s="285"/>
      <c r="AN415" s="285"/>
      <c r="AO415" s="285"/>
      <c r="AP415" s="285"/>
      <c r="AQ415" s="285"/>
      <c r="AR415" s="285"/>
      <c r="AS415" s="285"/>
      <c r="AT415" s="285"/>
      <c r="AU415" s="285"/>
      <c r="AV415" s="285"/>
      <c r="AW415" s="285"/>
      <c r="AX415" s="285"/>
      <c r="AY415" s="285"/>
      <c r="AZ415" s="285"/>
      <c r="BA415" s="285"/>
      <c r="BB415" s="285"/>
      <c r="BC415" s="285"/>
      <c r="BD415" s="285"/>
      <c r="BE415" s="285"/>
      <c r="BF415" s="285"/>
      <c r="BG415" s="285"/>
      <c r="BH415" s="285"/>
      <c r="BI415" s="285"/>
      <c r="BJ415" s="285"/>
      <c r="BK415" s="285"/>
      <c r="BL415" s="285"/>
      <c r="BM415" s="285"/>
      <c r="BN415" s="285"/>
    </row>
    <row r="416" spans="1:66" x14ac:dyDescent="0.15">
      <c r="A416" s="285"/>
      <c r="B416" s="285"/>
      <c r="C416" s="285"/>
      <c r="D416" s="285"/>
      <c r="E416" s="285"/>
      <c r="F416" s="285"/>
      <c r="G416" s="285"/>
      <c r="H416" s="285"/>
      <c r="I416" s="285"/>
      <c r="J416" s="285"/>
      <c r="K416" s="285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  <c r="AA416" s="285"/>
      <c r="AB416" s="285"/>
      <c r="AC416" s="285"/>
      <c r="AD416" s="285"/>
      <c r="AE416" s="285"/>
      <c r="AF416" s="285"/>
      <c r="AG416" s="285"/>
      <c r="AH416" s="285"/>
      <c r="AI416" s="285"/>
      <c r="AJ416" s="285"/>
      <c r="AK416" s="285"/>
      <c r="AL416" s="285"/>
      <c r="AM416" s="285"/>
      <c r="AN416" s="285"/>
      <c r="AO416" s="285"/>
      <c r="AP416" s="285"/>
      <c r="AQ416" s="285"/>
      <c r="AR416" s="285"/>
      <c r="AS416" s="285"/>
      <c r="AT416" s="285"/>
      <c r="AU416" s="285"/>
      <c r="AV416" s="285"/>
      <c r="AW416" s="285"/>
      <c r="AX416" s="285"/>
      <c r="AY416" s="285"/>
      <c r="AZ416" s="285"/>
      <c r="BA416" s="285"/>
      <c r="BB416" s="285"/>
      <c r="BC416" s="285"/>
      <c r="BD416" s="285"/>
      <c r="BE416" s="285"/>
      <c r="BF416" s="285"/>
      <c r="BG416" s="285"/>
      <c r="BH416" s="285"/>
      <c r="BI416" s="285"/>
      <c r="BJ416" s="285"/>
      <c r="BK416" s="285"/>
      <c r="BL416" s="285"/>
      <c r="BM416" s="285"/>
      <c r="BN416" s="285"/>
    </row>
    <row r="417" spans="1:66" x14ac:dyDescent="0.15">
      <c r="A417" s="285"/>
      <c r="B417" s="285"/>
      <c r="C417" s="285"/>
      <c r="D417" s="285"/>
      <c r="E417" s="285"/>
      <c r="F417" s="285"/>
      <c r="G417" s="285"/>
      <c r="H417" s="285"/>
      <c r="I417" s="285"/>
      <c r="J417" s="285"/>
      <c r="K417" s="285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  <c r="AA417" s="285"/>
      <c r="AB417" s="285"/>
      <c r="AC417" s="285"/>
      <c r="AD417" s="285"/>
      <c r="AE417" s="285"/>
      <c r="AF417" s="285"/>
      <c r="AG417" s="285"/>
      <c r="AH417" s="285"/>
      <c r="AI417" s="285"/>
      <c r="AJ417" s="285"/>
      <c r="AK417" s="285"/>
      <c r="AL417" s="285"/>
      <c r="AM417" s="285"/>
      <c r="AN417" s="285"/>
      <c r="AO417" s="285"/>
      <c r="AP417" s="285"/>
      <c r="AQ417" s="285"/>
      <c r="AR417" s="285"/>
      <c r="AS417" s="285"/>
      <c r="AT417" s="285"/>
      <c r="AU417" s="285"/>
      <c r="AV417" s="285"/>
      <c r="AW417" s="285"/>
      <c r="AX417" s="285"/>
      <c r="AY417" s="285"/>
      <c r="AZ417" s="285"/>
      <c r="BA417" s="285"/>
      <c r="BB417" s="285"/>
      <c r="BC417" s="285"/>
      <c r="BD417" s="285"/>
      <c r="BE417" s="285"/>
      <c r="BF417" s="285"/>
      <c r="BG417" s="285"/>
      <c r="BH417" s="285"/>
      <c r="BI417" s="285"/>
      <c r="BJ417" s="285"/>
      <c r="BK417" s="285"/>
      <c r="BL417" s="285"/>
      <c r="BM417" s="285"/>
      <c r="BN417" s="285"/>
    </row>
    <row r="418" spans="1:66" x14ac:dyDescent="0.15">
      <c r="A418" s="285"/>
      <c r="B418" s="285"/>
      <c r="C418" s="285"/>
      <c r="D418" s="285"/>
      <c r="E418" s="285"/>
      <c r="F418" s="285"/>
      <c r="G418" s="285"/>
      <c r="H418" s="285"/>
      <c r="I418" s="285"/>
      <c r="J418" s="285"/>
      <c r="K418" s="285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  <c r="AA418" s="285"/>
      <c r="AB418" s="285"/>
      <c r="AC418" s="285"/>
      <c r="AD418" s="285"/>
      <c r="AE418" s="285"/>
      <c r="AF418" s="285"/>
      <c r="AG418" s="285"/>
      <c r="AH418" s="285"/>
      <c r="AI418" s="285"/>
      <c r="AJ418" s="285"/>
      <c r="AK418" s="285"/>
      <c r="AL418" s="285"/>
      <c r="AM418" s="285"/>
      <c r="AN418" s="285"/>
      <c r="AO418" s="285"/>
      <c r="AP418" s="285"/>
      <c r="AQ418" s="285"/>
      <c r="AR418" s="285"/>
      <c r="AS418" s="285"/>
      <c r="AT418" s="285"/>
      <c r="AU418" s="285"/>
      <c r="AV418" s="285"/>
      <c r="AW418" s="285"/>
      <c r="AX418" s="285"/>
      <c r="AY418" s="285"/>
      <c r="AZ418" s="285"/>
      <c r="BA418" s="285"/>
      <c r="BB418" s="285"/>
      <c r="BC418" s="285"/>
      <c r="BD418" s="285"/>
      <c r="BE418" s="285"/>
      <c r="BF418" s="285"/>
      <c r="BG418" s="285"/>
      <c r="BH418" s="285"/>
      <c r="BI418" s="285"/>
      <c r="BJ418" s="285"/>
      <c r="BK418" s="285"/>
      <c r="BL418" s="285"/>
      <c r="BM418" s="285"/>
      <c r="BN418" s="285"/>
    </row>
    <row r="419" spans="1:66" x14ac:dyDescent="0.15">
      <c r="A419" s="285"/>
      <c r="B419" s="285"/>
      <c r="C419" s="285"/>
      <c r="D419" s="285"/>
      <c r="E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  <c r="AA419" s="285"/>
      <c r="AB419" s="285"/>
      <c r="AC419" s="285"/>
      <c r="AD419" s="285"/>
      <c r="AE419" s="285"/>
      <c r="AF419" s="285"/>
      <c r="AG419" s="285"/>
      <c r="AH419" s="285"/>
      <c r="AI419" s="285"/>
      <c r="AJ419" s="285"/>
      <c r="AK419" s="285"/>
      <c r="AL419" s="285"/>
      <c r="AM419" s="285"/>
      <c r="AN419" s="285"/>
      <c r="AO419" s="285"/>
      <c r="AP419" s="285"/>
      <c r="AQ419" s="285"/>
      <c r="AR419" s="285"/>
      <c r="AS419" s="285"/>
      <c r="AT419" s="285"/>
      <c r="AU419" s="285"/>
      <c r="AV419" s="285"/>
      <c r="AW419" s="285"/>
      <c r="AX419" s="285"/>
      <c r="AY419" s="285"/>
      <c r="AZ419" s="285"/>
      <c r="BA419" s="285"/>
      <c r="BB419" s="285"/>
      <c r="BC419" s="285"/>
      <c r="BD419" s="285"/>
      <c r="BE419" s="285"/>
      <c r="BF419" s="285"/>
      <c r="BG419" s="285"/>
      <c r="BH419" s="285"/>
      <c r="BI419" s="285"/>
      <c r="BJ419" s="285"/>
      <c r="BK419" s="285"/>
      <c r="BL419" s="285"/>
      <c r="BM419" s="285"/>
      <c r="BN419" s="285"/>
    </row>
    <row r="420" spans="1:66" x14ac:dyDescent="0.15">
      <c r="A420" s="285"/>
      <c r="B420" s="285"/>
      <c r="C420" s="285"/>
      <c r="D420" s="285"/>
      <c r="E420" s="285"/>
      <c r="F420" s="285"/>
      <c r="G420" s="285"/>
      <c r="H420" s="285"/>
      <c r="I420" s="285"/>
      <c r="J420" s="285"/>
      <c r="K420" s="285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  <c r="AA420" s="285"/>
      <c r="AB420" s="285"/>
      <c r="AC420" s="285"/>
      <c r="AD420" s="285"/>
      <c r="AE420" s="285"/>
      <c r="AF420" s="285"/>
      <c r="AG420" s="285"/>
      <c r="AH420" s="285"/>
      <c r="AI420" s="285"/>
      <c r="AJ420" s="285"/>
      <c r="AK420" s="285"/>
      <c r="AL420" s="285"/>
      <c r="AM420" s="285"/>
      <c r="AN420" s="285"/>
      <c r="AO420" s="285"/>
      <c r="AP420" s="285"/>
      <c r="AQ420" s="285"/>
      <c r="AR420" s="285"/>
      <c r="AS420" s="285"/>
      <c r="AT420" s="285"/>
      <c r="AU420" s="285"/>
      <c r="AV420" s="285"/>
      <c r="AW420" s="285"/>
      <c r="AX420" s="285"/>
      <c r="AY420" s="285"/>
      <c r="AZ420" s="285"/>
      <c r="BA420" s="285"/>
      <c r="BB420" s="285"/>
      <c r="BC420" s="285"/>
      <c r="BD420" s="285"/>
      <c r="BE420" s="285"/>
      <c r="BF420" s="285"/>
      <c r="BG420" s="285"/>
      <c r="BH420" s="285"/>
      <c r="BI420" s="285"/>
      <c r="BJ420" s="285"/>
      <c r="BK420" s="285"/>
      <c r="BL420" s="285"/>
      <c r="BM420" s="285"/>
      <c r="BN420" s="285"/>
    </row>
    <row r="421" spans="1:66" x14ac:dyDescent="0.15">
      <c r="A421" s="285"/>
      <c r="B421" s="285"/>
      <c r="C421" s="285"/>
      <c r="D421" s="285"/>
      <c r="E421" s="285"/>
      <c r="F421" s="285"/>
      <c r="G421" s="285"/>
      <c r="H421" s="285"/>
      <c r="I421" s="285"/>
      <c r="J421" s="285"/>
      <c r="K421" s="285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  <c r="AA421" s="285"/>
      <c r="AB421" s="285"/>
      <c r="AC421" s="285"/>
      <c r="AD421" s="285"/>
      <c r="AE421" s="285"/>
      <c r="AF421" s="285"/>
      <c r="AG421" s="285"/>
      <c r="AH421" s="285"/>
      <c r="AI421" s="285"/>
      <c r="AJ421" s="285"/>
      <c r="AK421" s="285"/>
      <c r="AL421" s="285"/>
      <c r="AM421" s="285"/>
      <c r="AN421" s="285"/>
      <c r="AO421" s="285"/>
      <c r="AP421" s="285"/>
      <c r="AQ421" s="285"/>
      <c r="AR421" s="285"/>
      <c r="AS421" s="285"/>
      <c r="AT421" s="285"/>
      <c r="AU421" s="285"/>
      <c r="AV421" s="285"/>
      <c r="AW421" s="285"/>
      <c r="AX421" s="285"/>
      <c r="AY421" s="285"/>
      <c r="AZ421" s="285"/>
      <c r="BA421" s="285"/>
      <c r="BB421" s="285"/>
      <c r="BC421" s="285"/>
      <c r="BD421" s="285"/>
      <c r="BE421" s="285"/>
      <c r="BF421" s="285"/>
      <c r="BG421" s="285"/>
      <c r="BH421" s="285"/>
      <c r="BI421" s="285"/>
      <c r="BJ421" s="285"/>
      <c r="BK421" s="285"/>
      <c r="BL421" s="285"/>
      <c r="BM421" s="285"/>
      <c r="BN421" s="285"/>
    </row>
    <row r="422" spans="1:66" x14ac:dyDescent="0.15">
      <c r="A422" s="285"/>
      <c r="B422" s="285"/>
      <c r="C422" s="285"/>
      <c r="D422" s="285"/>
      <c r="E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  <c r="AA422" s="285"/>
      <c r="AB422" s="285"/>
      <c r="AC422" s="285"/>
      <c r="AD422" s="285"/>
      <c r="AE422" s="285"/>
      <c r="AF422" s="285"/>
      <c r="AG422" s="285"/>
      <c r="AH422" s="285"/>
      <c r="AI422" s="285"/>
      <c r="AJ422" s="285"/>
      <c r="AK422" s="285"/>
      <c r="AL422" s="285"/>
      <c r="AM422" s="285"/>
      <c r="AN422" s="285"/>
      <c r="AO422" s="285"/>
      <c r="AP422" s="285"/>
      <c r="AQ422" s="285"/>
      <c r="AR422" s="285"/>
      <c r="AS422" s="285"/>
      <c r="AT422" s="285"/>
      <c r="AU422" s="285"/>
      <c r="AV422" s="285"/>
      <c r="AW422" s="285"/>
      <c r="AX422" s="285"/>
      <c r="AY422" s="285"/>
      <c r="AZ422" s="285"/>
      <c r="BA422" s="285"/>
      <c r="BB422" s="285"/>
      <c r="BC422" s="285"/>
      <c r="BD422" s="285"/>
      <c r="BE422" s="285"/>
      <c r="BF422" s="285"/>
      <c r="BG422" s="285"/>
      <c r="BH422" s="285"/>
      <c r="BI422" s="285"/>
      <c r="BJ422" s="285"/>
      <c r="BK422" s="285"/>
      <c r="BL422" s="285"/>
      <c r="BM422" s="285"/>
      <c r="BN422" s="285"/>
    </row>
    <row r="423" spans="1:66" x14ac:dyDescent="0.15">
      <c r="A423" s="285"/>
      <c r="B423" s="285"/>
      <c r="C423" s="285"/>
      <c r="D423" s="285"/>
      <c r="E423" s="285"/>
      <c r="F423" s="285"/>
      <c r="G423" s="285"/>
      <c r="H423" s="285"/>
      <c r="I423" s="285"/>
      <c r="J423" s="285"/>
      <c r="K423" s="285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  <c r="AA423" s="285"/>
      <c r="AB423" s="285"/>
      <c r="AC423" s="285"/>
      <c r="AD423" s="285"/>
      <c r="AE423" s="285"/>
      <c r="AF423" s="285"/>
      <c r="AG423" s="285"/>
      <c r="AH423" s="285"/>
      <c r="AI423" s="285"/>
      <c r="AJ423" s="285"/>
      <c r="AK423" s="285"/>
      <c r="AL423" s="285"/>
      <c r="AM423" s="285"/>
      <c r="AN423" s="285"/>
      <c r="AO423" s="285"/>
      <c r="AP423" s="285"/>
      <c r="AQ423" s="285"/>
      <c r="AR423" s="285"/>
      <c r="AS423" s="285"/>
      <c r="AT423" s="285"/>
      <c r="AU423" s="285"/>
      <c r="AV423" s="285"/>
      <c r="AW423" s="285"/>
      <c r="AX423" s="285"/>
      <c r="AY423" s="285"/>
      <c r="AZ423" s="285"/>
      <c r="BA423" s="285"/>
      <c r="BB423" s="285"/>
      <c r="BC423" s="285"/>
      <c r="BD423" s="285"/>
      <c r="BE423" s="285"/>
      <c r="BF423" s="285"/>
      <c r="BG423" s="285"/>
      <c r="BH423" s="285"/>
      <c r="BI423" s="285"/>
      <c r="BJ423" s="285"/>
      <c r="BK423" s="285"/>
      <c r="BL423" s="285"/>
      <c r="BM423" s="285"/>
      <c r="BN423" s="285"/>
    </row>
    <row r="424" spans="1:66" x14ac:dyDescent="0.15">
      <c r="A424" s="285"/>
      <c r="B424" s="285"/>
      <c r="C424" s="285"/>
      <c r="D424" s="285"/>
      <c r="E424" s="285"/>
      <c r="F424" s="285"/>
      <c r="G424" s="285"/>
      <c r="H424" s="285"/>
      <c r="I424" s="285"/>
      <c r="J424" s="285"/>
      <c r="K424" s="285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  <c r="AA424" s="285"/>
      <c r="AB424" s="285"/>
      <c r="AC424" s="285"/>
      <c r="AD424" s="285"/>
      <c r="AE424" s="285"/>
      <c r="AF424" s="285"/>
      <c r="AG424" s="285"/>
      <c r="AH424" s="285"/>
      <c r="AI424" s="285"/>
      <c r="AJ424" s="285"/>
      <c r="AK424" s="285"/>
      <c r="AL424" s="285"/>
      <c r="AM424" s="285"/>
      <c r="AN424" s="285"/>
      <c r="AO424" s="285"/>
      <c r="AP424" s="285"/>
      <c r="AQ424" s="285"/>
      <c r="AR424" s="285"/>
      <c r="AS424" s="285"/>
      <c r="AT424" s="285"/>
      <c r="AU424" s="285"/>
      <c r="AV424" s="285"/>
      <c r="AW424" s="285"/>
      <c r="AX424" s="285"/>
      <c r="AY424" s="285"/>
      <c r="AZ424" s="285"/>
      <c r="BA424" s="285"/>
      <c r="BB424" s="285"/>
      <c r="BC424" s="285"/>
      <c r="BD424" s="285"/>
      <c r="BE424" s="285"/>
      <c r="BF424" s="285"/>
      <c r="BG424" s="285"/>
      <c r="BH424" s="285"/>
      <c r="BI424" s="285"/>
      <c r="BJ424" s="285"/>
      <c r="BK424" s="285"/>
      <c r="BL424" s="285"/>
      <c r="BM424" s="285"/>
      <c r="BN424" s="285"/>
    </row>
    <row r="425" spans="1:66" x14ac:dyDescent="0.15">
      <c r="A425" s="285"/>
      <c r="B425" s="285"/>
      <c r="C425" s="285"/>
      <c r="D425" s="285"/>
      <c r="E425" s="285"/>
      <c r="F425" s="285"/>
      <c r="G425" s="285"/>
      <c r="H425" s="285"/>
      <c r="I425" s="285"/>
      <c r="J425" s="285"/>
      <c r="K425" s="285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  <c r="AA425" s="285"/>
      <c r="AB425" s="285"/>
      <c r="AC425" s="285"/>
      <c r="AD425" s="285"/>
      <c r="AE425" s="285"/>
      <c r="AF425" s="285"/>
      <c r="AG425" s="285"/>
      <c r="AH425" s="285"/>
      <c r="AI425" s="285"/>
      <c r="AJ425" s="285"/>
      <c r="AK425" s="285"/>
      <c r="AL425" s="285"/>
      <c r="AM425" s="285"/>
      <c r="AN425" s="285"/>
      <c r="AO425" s="285"/>
      <c r="AP425" s="285"/>
      <c r="AQ425" s="285"/>
      <c r="AR425" s="285"/>
      <c r="AS425" s="285"/>
      <c r="AT425" s="285"/>
      <c r="AU425" s="285"/>
      <c r="AV425" s="285"/>
      <c r="AW425" s="285"/>
      <c r="AX425" s="285"/>
      <c r="AY425" s="285"/>
      <c r="AZ425" s="285"/>
      <c r="BA425" s="285"/>
      <c r="BB425" s="285"/>
      <c r="BC425" s="285"/>
      <c r="BD425" s="285"/>
      <c r="BE425" s="285"/>
      <c r="BF425" s="285"/>
      <c r="BG425" s="285"/>
      <c r="BH425" s="285"/>
      <c r="BI425" s="285"/>
      <c r="BJ425" s="285"/>
      <c r="BK425" s="285"/>
      <c r="BL425" s="285"/>
      <c r="BM425" s="285"/>
      <c r="BN425" s="285"/>
    </row>
    <row r="426" spans="1:66" x14ac:dyDescent="0.15">
      <c r="A426" s="285"/>
      <c r="B426" s="285"/>
      <c r="C426" s="285"/>
      <c r="D426" s="285"/>
      <c r="E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  <c r="AA426" s="285"/>
      <c r="AB426" s="285"/>
      <c r="AC426" s="285"/>
      <c r="AD426" s="285"/>
      <c r="AE426" s="285"/>
      <c r="AF426" s="285"/>
      <c r="AG426" s="285"/>
      <c r="AH426" s="285"/>
      <c r="AI426" s="285"/>
      <c r="AJ426" s="285"/>
      <c r="AK426" s="285"/>
      <c r="AL426" s="285"/>
      <c r="AM426" s="285"/>
      <c r="AN426" s="285"/>
      <c r="AO426" s="285"/>
      <c r="AP426" s="285"/>
      <c r="AQ426" s="285"/>
      <c r="AR426" s="285"/>
      <c r="AS426" s="285"/>
      <c r="AT426" s="285"/>
      <c r="AU426" s="285"/>
      <c r="AV426" s="285"/>
      <c r="AW426" s="285"/>
      <c r="AX426" s="285"/>
      <c r="AY426" s="285"/>
      <c r="AZ426" s="285"/>
      <c r="BA426" s="285"/>
      <c r="BB426" s="285"/>
      <c r="BC426" s="285"/>
      <c r="BD426" s="285"/>
      <c r="BE426" s="285"/>
      <c r="BF426" s="285"/>
      <c r="BG426" s="285"/>
      <c r="BH426" s="285"/>
      <c r="BI426" s="285"/>
      <c r="BJ426" s="285"/>
      <c r="BK426" s="285"/>
      <c r="BL426" s="285"/>
      <c r="BM426" s="285"/>
      <c r="BN426" s="285"/>
    </row>
    <row r="427" spans="1:66" x14ac:dyDescent="0.15">
      <c r="A427" s="285"/>
      <c r="B427" s="285"/>
      <c r="C427" s="285"/>
      <c r="D427" s="285"/>
      <c r="E427" s="285"/>
      <c r="F427" s="285"/>
      <c r="G427" s="285"/>
      <c r="H427" s="285"/>
      <c r="I427" s="285"/>
      <c r="J427" s="285"/>
      <c r="K427" s="285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  <c r="AA427" s="285"/>
      <c r="AB427" s="285"/>
      <c r="AC427" s="285"/>
      <c r="AD427" s="285"/>
      <c r="AE427" s="285"/>
      <c r="AF427" s="285"/>
      <c r="AG427" s="285"/>
      <c r="AH427" s="285"/>
      <c r="AI427" s="285"/>
      <c r="AJ427" s="285"/>
      <c r="AK427" s="285"/>
      <c r="AL427" s="285"/>
      <c r="AM427" s="285"/>
      <c r="AN427" s="285"/>
      <c r="AO427" s="285"/>
      <c r="AP427" s="285"/>
      <c r="AQ427" s="285"/>
      <c r="AR427" s="285"/>
      <c r="AS427" s="285"/>
      <c r="AT427" s="285"/>
      <c r="AU427" s="285"/>
      <c r="AV427" s="285"/>
      <c r="AW427" s="285"/>
      <c r="AX427" s="285"/>
      <c r="AY427" s="285"/>
      <c r="AZ427" s="285"/>
      <c r="BA427" s="285"/>
      <c r="BB427" s="285"/>
      <c r="BC427" s="285"/>
      <c r="BD427" s="285"/>
      <c r="BE427" s="285"/>
      <c r="BF427" s="285"/>
      <c r="BG427" s="285"/>
      <c r="BH427" s="285"/>
      <c r="BI427" s="285"/>
      <c r="BJ427" s="285"/>
      <c r="BK427" s="285"/>
      <c r="BL427" s="285"/>
      <c r="BM427" s="285"/>
      <c r="BN427" s="285"/>
    </row>
    <row r="428" spans="1:66" x14ac:dyDescent="0.15">
      <c r="A428" s="285"/>
      <c r="B428" s="285"/>
      <c r="C428" s="285"/>
      <c r="D428" s="285"/>
      <c r="E428" s="285"/>
      <c r="F428" s="285"/>
      <c r="G428" s="285"/>
      <c r="H428" s="285"/>
      <c r="I428" s="285"/>
      <c r="J428" s="285"/>
      <c r="K428" s="285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  <c r="AA428" s="285"/>
      <c r="AB428" s="285"/>
      <c r="AC428" s="285"/>
      <c r="AD428" s="285"/>
      <c r="AE428" s="285"/>
      <c r="AF428" s="285"/>
      <c r="AG428" s="285"/>
      <c r="AH428" s="285"/>
      <c r="AI428" s="285"/>
      <c r="AJ428" s="285"/>
      <c r="AK428" s="285"/>
      <c r="AL428" s="285"/>
      <c r="AM428" s="285"/>
      <c r="AN428" s="285"/>
      <c r="AO428" s="285"/>
      <c r="AP428" s="285"/>
      <c r="AQ428" s="285"/>
      <c r="AR428" s="285"/>
      <c r="AS428" s="285"/>
      <c r="AT428" s="285"/>
      <c r="AU428" s="285"/>
      <c r="AV428" s="285"/>
      <c r="AW428" s="285"/>
      <c r="AX428" s="285"/>
      <c r="AY428" s="285"/>
      <c r="AZ428" s="285"/>
      <c r="BA428" s="285"/>
      <c r="BB428" s="285"/>
      <c r="BC428" s="285"/>
      <c r="BD428" s="285"/>
      <c r="BE428" s="285"/>
      <c r="BF428" s="285"/>
      <c r="BG428" s="285"/>
      <c r="BH428" s="285"/>
      <c r="BI428" s="285"/>
      <c r="BJ428" s="285"/>
      <c r="BK428" s="285"/>
      <c r="BL428" s="285"/>
      <c r="BM428" s="285"/>
      <c r="BN428" s="285"/>
    </row>
    <row r="429" spans="1:66" x14ac:dyDescent="0.15">
      <c r="A429" s="285"/>
      <c r="B429" s="285"/>
      <c r="C429" s="285"/>
      <c r="D429" s="285"/>
      <c r="E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  <c r="AA429" s="285"/>
      <c r="AB429" s="285"/>
      <c r="AC429" s="285"/>
      <c r="AD429" s="285"/>
      <c r="AE429" s="285"/>
      <c r="AF429" s="285"/>
      <c r="AG429" s="285"/>
      <c r="AH429" s="285"/>
      <c r="AI429" s="285"/>
      <c r="AJ429" s="285"/>
      <c r="AK429" s="285"/>
      <c r="AL429" s="285"/>
      <c r="AM429" s="285"/>
      <c r="AN429" s="285"/>
      <c r="AO429" s="285"/>
      <c r="AP429" s="285"/>
      <c r="AQ429" s="285"/>
      <c r="AR429" s="285"/>
      <c r="AS429" s="285"/>
      <c r="AT429" s="285"/>
      <c r="AU429" s="285"/>
      <c r="AV429" s="285"/>
      <c r="AW429" s="285"/>
      <c r="AX429" s="285"/>
      <c r="AY429" s="285"/>
      <c r="AZ429" s="285"/>
      <c r="BA429" s="285"/>
      <c r="BB429" s="285"/>
      <c r="BC429" s="285"/>
      <c r="BD429" s="285"/>
      <c r="BE429" s="285"/>
      <c r="BF429" s="285"/>
      <c r="BG429" s="285"/>
      <c r="BH429" s="285"/>
      <c r="BI429" s="285"/>
      <c r="BJ429" s="285"/>
      <c r="BK429" s="285"/>
      <c r="BL429" s="285"/>
      <c r="BM429" s="285"/>
      <c r="BN429" s="285"/>
    </row>
    <row r="430" spans="1:66" x14ac:dyDescent="0.15">
      <c r="A430" s="285"/>
      <c r="B430" s="285"/>
      <c r="C430" s="285"/>
      <c r="D430" s="285"/>
      <c r="E430" s="285"/>
      <c r="F430" s="285"/>
      <c r="G430" s="285"/>
      <c r="H430" s="285"/>
      <c r="I430" s="285"/>
      <c r="J430" s="285"/>
      <c r="K430" s="285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  <c r="AA430" s="285"/>
      <c r="AB430" s="285"/>
      <c r="AC430" s="285"/>
      <c r="AD430" s="285"/>
      <c r="AE430" s="285"/>
      <c r="AF430" s="285"/>
      <c r="AG430" s="285"/>
      <c r="AH430" s="285"/>
      <c r="AI430" s="285"/>
      <c r="AJ430" s="285"/>
      <c r="AK430" s="285"/>
      <c r="AL430" s="285"/>
      <c r="AM430" s="285"/>
      <c r="AN430" s="285"/>
      <c r="AO430" s="285"/>
      <c r="AP430" s="285"/>
      <c r="AQ430" s="285"/>
      <c r="AR430" s="285"/>
      <c r="AS430" s="285"/>
      <c r="AT430" s="285"/>
      <c r="AU430" s="285"/>
      <c r="AV430" s="285"/>
      <c r="AW430" s="285"/>
      <c r="AX430" s="285"/>
      <c r="AY430" s="285"/>
      <c r="AZ430" s="285"/>
      <c r="BA430" s="285"/>
      <c r="BB430" s="285"/>
      <c r="BC430" s="285"/>
      <c r="BD430" s="285"/>
      <c r="BE430" s="285"/>
      <c r="BF430" s="285"/>
      <c r="BG430" s="285"/>
      <c r="BH430" s="285"/>
      <c r="BI430" s="285"/>
      <c r="BJ430" s="285"/>
      <c r="BK430" s="285"/>
      <c r="BL430" s="285"/>
      <c r="BM430" s="285"/>
      <c r="BN430" s="285"/>
    </row>
    <row r="431" spans="1:66" x14ac:dyDescent="0.15">
      <c r="A431" s="285"/>
      <c r="B431" s="285"/>
      <c r="C431" s="285"/>
      <c r="D431" s="285"/>
      <c r="E431" s="285"/>
      <c r="F431" s="285"/>
      <c r="G431" s="285"/>
      <c r="H431" s="285"/>
      <c r="I431" s="285"/>
      <c r="J431" s="285"/>
      <c r="K431" s="285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  <c r="AA431" s="285"/>
      <c r="AB431" s="285"/>
      <c r="AC431" s="285"/>
      <c r="AD431" s="285"/>
      <c r="AE431" s="285"/>
      <c r="AF431" s="285"/>
      <c r="AG431" s="285"/>
      <c r="AH431" s="285"/>
      <c r="AI431" s="285"/>
      <c r="AJ431" s="285"/>
      <c r="AK431" s="285"/>
      <c r="AL431" s="285"/>
      <c r="AM431" s="285"/>
      <c r="AN431" s="285"/>
      <c r="AO431" s="285"/>
      <c r="AP431" s="285"/>
      <c r="AQ431" s="285"/>
      <c r="AR431" s="285"/>
      <c r="AS431" s="285"/>
      <c r="AT431" s="285"/>
      <c r="AU431" s="285"/>
      <c r="AV431" s="285"/>
      <c r="AW431" s="285"/>
      <c r="AX431" s="285"/>
      <c r="AY431" s="285"/>
      <c r="AZ431" s="285"/>
      <c r="BA431" s="285"/>
      <c r="BB431" s="285"/>
      <c r="BC431" s="285"/>
      <c r="BD431" s="285"/>
      <c r="BE431" s="285"/>
      <c r="BF431" s="285"/>
      <c r="BG431" s="285"/>
      <c r="BH431" s="285"/>
      <c r="BI431" s="285"/>
      <c r="BJ431" s="285"/>
      <c r="BK431" s="285"/>
      <c r="BL431" s="285"/>
      <c r="BM431" s="285"/>
      <c r="BN431" s="285"/>
    </row>
    <row r="432" spans="1:66" x14ac:dyDescent="0.15">
      <c r="A432" s="285"/>
      <c r="B432" s="285"/>
      <c r="C432" s="285"/>
      <c r="D432" s="285"/>
      <c r="E432" s="285"/>
      <c r="F432" s="285"/>
      <c r="G432" s="285"/>
      <c r="H432" s="285"/>
      <c r="I432" s="285"/>
      <c r="J432" s="285"/>
      <c r="K432" s="285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  <c r="AA432" s="285"/>
      <c r="AB432" s="285"/>
      <c r="AC432" s="285"/>
      <c r="AD432" s="285"/>
      <c r="AE432" s="285"/>
      <c r="AF432" s="285"/>
      <c r="AG432" s="285"/>
      <c r="AH432" s="285"/>
      <c r="AI432" s="285"/>
      <c r="AJ432" s="285"/>
      <c r="AK432" s="285"/>
      <c r="AL432" s="285"/>
      <c r="AM432" s="285"/>
      <c r="AN432" s="285"/>
      <c r="AO432" s="285"/>
      <c r="AP432" s="285"/>
      <c r="AQ432" s="285"/>
      <c r="AR432" s="285"/>
      <c r="AS432" s="285"/>
      <c r="AT432" s="285"/>
      <c r="AU432" s="285"/>
      <c r="AV432" s="285"/>
      <c r="AW432" s="285"/>
      <c r="AX432" s="285"/>
      <c r="AY432" s="285"/>
      <c r="AZ432" s="285"/>
      <c r="BA432" s="285"/>
      <c r="BB432" s="285"/>
      <c r="BC432" s="285"/>
      <c r="BD432" s="285"/>
      <c r="BE432" s="285"/>
      <c r="BF432" s="285"/>
      <c r="BG432" s="285"/>
      <c r="BH432" s="285"/>
      <c r="BI432" s="285"/>
      <c r="BJ432" s="285"/>
      <c r="BK432" s="285"/>
      <c r="BL432" s="285"/>
      <c r="BM432" s="285"/>
      <c r="BN432" s="285"/>
    </row>
    <row r="433" spans="1:66" x14ac:dyDescent="0.15">
      <c r="A433" s="285"/>
      <c r="B433" s="285"/>
      <c r="C433" s="285"/>
      <c r="D433" s="285"/>
      <c r="E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  <c r="AA433" s="285"/>
      <c r="AB433" s="285"/>
      <c r="AC433" s="285"/>
      <c r="AD433" s="285"/>
      <c r="AE433" s="285"/>
      <c r="AF433" s="285"/>
      <c r="AG433" s="285"/>
      <c r="AH433" s="285"/>
      <c r="AI433" s="285"/>
      <c r="AJ433" s="285"/>
      <c r="AK433" s="285"/>
      <c r="AL433" s="285"/>
      <c r="AM433" s="285"/>
      <c r="AN433" s="285"/>
      <c r="AO433" s="285"/>
      <c r="AP433" s="285"/>
      <c r="AQ433" s="285"/>
      <c r="AR433" s="285"/>
      <c r="AS433" s="285"/>
      <c r="AT433" s="285"/>
      <c r="AU433" s="285"/>
      <c r="AV433" s="285"/>
      <c r="AW433" s="285"/>
      <c r="AX433" s="285"/>
      <c r="AY433" s="285"/>
      <c r="AZ433" s="285"/>
      <c r="BA433" s="285"/>
      <c r="BB433" s="285"/>
      <c r="BC433" s="285"/>
      <c r="BD433" s="285"/>
      <c r="BE433" s="285"/>
      <c r="BF433" s="285"/>
      <c r="BG433" s="285"/>
      <c r="BH433" s="285"/>
      <c r="BI433" s="285"/>
      <c r="BJ433" s="285"/>
      <c r="BK433" s="285"/>
      <c r="BL433" s="285"/>
      <c r="BM433" s="285"/>
      <c r="BN433" s="285"/>
    </row>
    <row r="434" spans="1:66" x14ac:dyDescent="0.15">
      <c r="A434" s="285"/>
      <c r="B434" s="285"/>
      <c r="C434" s="285"/>
      <c r="D434" s="285"/>
      <c r="E434" s="285"/>
      <c r="F434" s="285"/>
      <c r="G434" s="285"/>
      <c r="H434" s="285"/>
      <c r="I434" s="285"/>
      <c r="J434" s="285"/>
      <c r="K434" s="285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  <c r="AA434" s="285"/>
      <c r="AB434" s="285"/>
      <c r="AC434" s="285"/>
      <c r="AD434" s="285"/>
      <c r="AE434" s="285"/>
      <c r="AF434" s="285"/>
      <c r="AG434" s="285"/>
      <c r="AH434" s="285"/>
      <c r="AI434" s="285"/>
      <c r="AJ434" s="285"/>
      <c r="AK434" s="285"/>
      <c r="AL434" s="285"/>
      <c r="AM434" s="285"/>
      <c r="AN434" s="285"/>
      <c r="AO434" s="285"/>
      <c r="AP434" s="285"/>
      <c r="AQ434" s="285"/>
      <c r="AR434" s="285"/>
      <c r="AS434" s="285"/>
      <c r="AT434" s="285"/>
      <c r="AU434" s="285"/>
      <c r="AV434" s="285"/>
      <c r="AW434" s="285"/>
      <c r="AX434" s="285"/>
      <c r="AY434" s="285"/>
      <c r="AZ434" s="285"/>
      <c r="BA434" s="285"/>
      <c r="BB434" s="285"/>
      <c r="BC434" s="285"/>
      <c r="BD434" s="285"/>
      <c r="BE434" s="285"/>
      <c r="BF434" s="285"/>
      <c r="BG434" s="285"/>
      <c r="BH434" s="285"/>
      <c r="BI434" s="285"/>
      <c r="BJ434" s="285"/>
      <c r="BK434" s="285"/>
      <c r="BL434" s="285"/>
      <c r="BM434" s="285"/>
      <c r="BN434" s="285"/>
    </row>
    <row r="435" spans="1:66" x14ac:dyDescent="0.15">
      <c r="A435" s="285"/>
      <c r="B435" s="285"/>
      <c r="C435" s="285"/>
      <c r="D435" s="285"/>
      <c r="E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  <c r="AA435" s="285"/>
      <c r="AB435" s="285"/>
      <c r="AC435" s="285"/>
      <c r="AD435" s="285"/>
      <c r="AE435" s="285"/>
      <c r="AF435" s="285"/>
      <c r="AG435" s="285"/>
      <c r="AH435" s="285"/>
      <c r="AI435" s="285"/>
      <c r="AJ435" s="285"/>
      <c r="AK435" s="285"/>
      <c r="AL435" s="285"/>
      <c r="AM435" s="285"/>
      <c r="AN435" s="285"/>
      <c r="AO435" s="285"/>
      <c r="AP435" s="285"/>
      <c r="AQ435" s="285"/>
      <c r="AR435" s="285"/>
      <c r="AS435" s="285"/>
      <c r="AT435" s="285"/>
      <c r="AU435" s="285"/>
      <c r="AV435" s="285"/>
      <c r="AW435" s="285"/>
      <c r="AX435" s="285"/>
      <c r="AY435" s="285"/>
      <c r="AZ435" s="285"/>
      <c r="BA435" s="285"/>
      <c r="BB435" s="285"/>
      <c r="BC435" s="285"/>
      <c r="BD435" s="285"/>
      <c r="BE435" s="285"/>
      <c r="BF435" s="285"/>
      <c r="BG435" s="285"/>
      <c r="BH435" s="285"/>
      <c r="BI435" s="285"/>
      <c r="BJ435" s="285"/>
      <c r="BK435" s="285"/>
      <c r="BL435" s="285"/>
      <c r="BM435" s="285"/>
      <c r="BN435" s="285"/>
    </row>
    <row r="436" spans="1:66" x14ac:dyDescent="0.15">
      <c r="A436" s="285"/>
      <c r="B436" s="285"/>
      <c r="C436" s="285"/>
      <c r="D436" s="285"/>
      <c r="E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  <c r="AA436" s="285"/>
      <c r="AB436" s="285"/>
      <c r="AC436" s="285"/>
      <c r="AD436" s="285"/>
      <c r="AE436" s="285"/>
      <c r="AF436" s="285"/>
      <c r="AG436" s="285"/>
      <c r="AH436" s="285"/>
      <c r="AI436" s="285"/>
      <c r="AJ436" s="285"/>
      <c r="AK436" s="285"/>
      <c r="AL436" s="285"/>
      <c r="AM436" s="285"/>
      <c r="AN436" s="285"/>
      <c r="AO436" s="285"/>
      <c r="AP436" s="285"/>
      <c r="AQ436" s="285"/>
      <c r="AR436" s="285"/>
      <c r="AS436" s="285"/>
      <c r="AT436" s="285"/>
      <c r="AU436" s="285"/>
      <c r="AV436" s="285"/>
      <c r="AW436" s="285"/>
      <c r="AX436" s="285"/>
      <c r="AY436" s="285"/>
      <c r="AZ436" s="285"/>
      <c r="BA436" s="285"/>
      <c r="BB436" s="285"/>
      <c r="BC436" s="285"/>
      <c r="BD436" s="285"/>
      <c r="BE436" s="285"/>
      <c r="BF436" s="285"/>
      <c r="BG436" s="285"/>
      <c r="BH436" s="285"/>
      <c r="BI436" s="285"/>
      <c r="BJ436" s="285"/>
      <c r="BK436" s="285"/>
      <c r="BL436" s="285"/>
      <c r="BM436" s="285"/>
      <c r="BN436" s="285"/>
    </row>
    <row r="437" spans="1:66" x14ac:dyDescent="0.15">
      <c r="A437" s="285"/>
      <c r="B437" s="285"/>
      <c r="C437" s="285"/>
      <c r="D437" s="285"/>
      <c r="E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  <c r="AA437" s="285"/>
      <c r="AB437" s="285"/>
      <c r="AC437" s="285"/>
      <c r="AD437" s="285"/>
      <c r="AE437" s="285"/>
      <c r="AF437" s="285"/>
      <c r="AG437" s="285"/>
      <c r="AH437" s="285"/>
      <c r="AI437" s="285"/>
      <c r="AJ437" s="285"/>
      <c r="AK437" s="285"/>
      <c r="AL437" s="285"/>
      <c r="AM437" s="285"/>
      <c r="AN437" s="285"/>
      <c r="AO437" s="285"/>
      <c r="AP437" s="285"/>
      <c r="AQ437" s="285"/>
      <c r="AR437" s="285"/>
      <c r="AS437" s="285"/>
      <c r="AT437" s="285"/>
      <c r="AU437" s="285"/>
      <c r="AV437" s="285"/>
      <c r="AW437" s="285"/>
      <c r="AX437" s="285"/>
      <c r="AY437" s="285"/>
      <c r="AZ437" s="285"/>
      <c r="BA437" s="285"/>
      <c r="BB437" s="285"/>
      <c r="BC437" s="285"/>
      <c r="BD437" s="285"/>
      <c r="BE437" s="285"/>
      <c r="BF437" s="285"/>
      <c r="BG437" s="285"/>
      <c r="BH437" s="285"/>
      <c r="BI437" s="285"/>
      <c r="BJ437" s="285"/>
      <c r="BK437" s="285"/>
      <c r="BL437" s="285"/>
      <c r="BM437" s="285"/>
      <c r="BN437" s="285"/>
    </row>
    <row r="438" spans="1:66" x14ac:dyDescent="0.15">
      <c r="A438" s="285"/>
      <c r="B438" s="285"/>
      <c r="C438" s="285"/>
      <c r="D438" s="285"/>
      <c r="E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  <c r="AA438" s="285"/>
      <c r="AB438" s="285"/>
      <c r="AC438" s="285"/>
      <c r="AD438" s="285"/>
      <c r="AE438" s="285"/>
      <c r="AF438" s="285"/>
      <c r="AG438" s="285"/>
      <c r="AH438" s="285"/>
      <c r="AI438" s="285"/>
      <c r="AJ438" s="285"/>
      <c r="AK438" s="285"/>
      <c r="AL438" s="285"/>
      <c r="AM438" s="285"/>
      <c r="AN438" s="285"/>
      <c r="AO438" s="285"/>
      <c r="AP438" s="285"/>
      <c r="AQ438" s="285"/>
      <c r="AR438" s="285"/>
      <c r="AS438" s="285"/>
      <c r="AT438" s="285"/>
      <c r="AU438" s="285"/>
      <c r="AV438" s="285"/>
      <c r="AW438" s="285"/>
      <c r="AX438" s="285"/>
      <c r="AY438" s="285"/>
      <c r="AZ438" s="285"/>
      <c r="BA438" s="285"/>
      <c r="BB438" s="285"/>
      <c r="BC438" s="285"/>
      <c r="BD438" s="285"/>
      <c r="BE438" s="285"/>
      <c r="BF438" s="285"/>
      <c r="BG438" s="285"/>
      <c r="BH438" s="285"/>
      <c r="BI438" s="285"/>
      <c r="BJ438" s="285"/>
      <c r="BK438" s="285"/>
      <c r="BL438" s="285"/>
      <c r="BM438" s="285"/>
      <c r="BN438" s="285"/>
    </row>
    <row r="439" spans="1:66" x14ac:dyDescent="0.15">
      <c r="A439" s="285"/>
      <c r="B439" s="285"/>
      <c r="C439" s="285"/>
      <c r="D439" s="285"/>
      <c r="E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  <c r="AA439" s="285"/>
      <c r="AB439" s="285"/>
      <c r="AC439" s="285"/>
      <c r="AD439" s="285"/>
      <c r="AE439" s="285"/>
      <c r="AF439" s="285"/>
      <c r="AG439" s="285"/>
      <c r="AH439" s="285"/>
      <c r="AI439" s="285"/>
      <c r="AJ439" s="285"/>
      <c r="AK439" s="285"/>
      <c r="AL439" s="285"/>
      <c r="AM439" s="285"/>
      <c r="AN439" s="285"/>
      <c r="AO439" s="285"/>
      <c r="AP439" s="285"/>
      <c r="AQ439" s="285"/>
      <c r="AR439" s="285"/>
      <c r="AS439" s="285"/>
      <c r="AT439" s="285"/>
      <c r="AU439" s="285"/>
      <c r="AV439" s="285"/>
      <c r="AW439" s="285"/>
      <c r="AX439" s="285"/>
      <c r="AY439" s="285"/>
      <c r="AZ439" s="285"/>
      <c r="BA439" s="285"/>
      <c r="BB439" s="285"/>
      <c r="BC439" s="285"/>
      <c r="BD439" s="285"/>
      <c r="BE439" s="285"/>
      <c r="BF439" s="285"/>
      <c r="BG439" s="285"/>
      <c r="BH439" s="285"/>
      <c r="BI439" s="285"/>
      <c r="BJ439" s="285"/>
      <c r="BK439" s="285"/>
      <c r="BL439" s="285"/>
      <c r="BM439" s="285"/>
      <c r="BN439" s="285"/>
    </row>
    <row r="440" spans="1:66" x14ac:dyDescent="0.15">
      <c r="A440" s="285"/>
      <c r="B440" s="285"/>
      <c r="C440" s="285"/>
      <c r="D440" s="285"/>
      <c r="E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  <c r="AA440" s="285"/>
      <c r="AB440" s="285"/>
      <c r="AC440" s="285"/>
      <c r="AD440" s="285"/>
      <c r="AE440" s="285"/>
      <c r="AF440" s="285"/>
      <c r="AG440" s="285"/>
      <c r="AH440" s="285"/>
      <c r="AI440" s="285"/>
      <c r="AJ440" s="285"/>
      <c r="AK440" s="285"/>
      <c r="AL440" s="285"/>
      <c r="AM440" s="285"/>
      <c r="AN440" s="285"/>
      <c r="AO440" s="285"/>
      <c r="AP440" s="285"/>
      <c r="AQ440" s="285"/>
      <c r="AR440" s="285"/>
      <c r="AS440" s="285"/>
      <c r="AT440" s="285"/>
      <c r="AU440" s="285"/>
      <c r="AV440" s="285"/>
      <c r="AW440" s="285"/>
      <c r="AX440" s="285"/>
      <c r="AY440" s="285"/>
      <c r="AZ440" s="285"/>
      <c r="BA440" s="285"/>
      <c r="BB440" s="285"/>
      <c r="BC440" s="285"/>
      <c r="BD440" s="285"/>
      <c r="BE440" s="285"/>
      <c r="BF440" s="285"/>
      <c r="BG440" s="285"/>
      <c r="BH440" s="285"/>
      <c r="BI440" s="285"/>
      <c r="BJ440" s="285"/>
      <c r="BK440" s="285"/>
      <c r="BL440" s="285"/>
      <c r="BM440" s="285"/>
      <c r="BN440" s="285"/>
    </row>
    <row r="441" spans="1:66" x14ac:dyDescent="0.15">
      <c r="A441" s="285"/>
      <c r="B441" s="285"/>
      <c r="C441" s="285"/>
      <c r="D441" s="285"/>
      <c r="E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  <c r="AA441" s="285"/>
      <c r="AB441" s="285"/>
      <c r="AC441" s="285"/>
      <c r="AD441" s="285"/>
      <c r="AE441" s="285"/>
      <c r="AF441" s="285"/>
      <c r="AG441" s="285"/>
      <c r="AH441" s="285"/>
      <c r="AI441" s="285"/>
      <c r="AJ441" s="285"/>
      <c r="AK441" s="285"/>
      <c r="AL441" s="285"/>
      <c r="AM441" s="285"/>
      <c r="AN441" s="285"/>
      <c r="AO441" s="285"/>
      <c r="AP441" s="285"/>
      <c r="AQ441" s="285"/>
      <c r="AR441" s="285"/>
      <c r="AS441" s="285"/>
      <c r="AT441" s="285"/>
      <c r="AU441" s="285"/>
      <c r="AV441" s="285"/>
      <c r="AW441" s="285"/>
      <c r="AX441" s="285"/>
      <c r="AY441" s="285"/>
      <c r="AZ441" s="285"/>
      <c r="BA441" s="285"/>
      <c r="BB441" s="285"/>
      <c r="BC441" s="285"/>
      <c r="BD441" s="285"/>
      <c r="BE441" s="285"/>
      <c r="BF441" s="285"/>
      <c r="BG441" s="285"/>
      <c r="BH441" s="285"/>
      <c r="BI441" s="285"/>
      <c r="BJ441" s="285"/>
      <c r="BK441" s="285"/>
      <c r="BL441" s="285"/>
      <c r="BM441" s="285"/>
      <c r="BN441" s="285"/>
    </row>
    <row r="442" spans="1:66" x14ac:dyDescent="0.15">
      <c r="A442" s="285"/>
      <c r="B442" s="285"/>
      <c r="C442" s="285"/>
      <c r="D442" s="285"/>
      <c r="E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  <c r="AA442" s="285"/>
      <c r="AB442" s="285"/>
      <c r="AC442" s="285"/>
      <c r="AD442" s="285"/>
      <c r="AE442" s="285"/>
      <c r="AF442" s="285"/>
      <c r="AG442" s="285"/>
      <c r="AH442" s="285"/>
      <c r="AI442" s="285"/>
      <c r="AJ442" s="285"/>
      <c r="AK442" s="285"/>
      <c r="AL442" s="285"/>
      <c r="AM442" s="285"/>
      <c r="AN442" s="285"/>
      <c r="AO442" s="285"/>
      <c r="AP442" s="285"/>
      <c r="AQ442" s="285"/>
      <c r="AR442" s="285"/>
      <c r="AS442" s="285"/>
      <c r="AT442" s="285"/>
      <c r="AU442" s="285"/>
      <c r="AV442" s="285"/>
      <c r="AW442" s="285"/>
      <c r="AX442" s="285"/>
      <c r="AY442" s="285"/>
      <c r="AZ442" s="285"/>
      <c r="BA442" s="285"/>
      <c r="BB442" s="285"/>
      <c r="BC442" s="285"/>
      <c r="BD442" s="285"/>
      <c r="BE442" s="285"/>
      <c r="BF442" s="285"/>
      <c r="BG442" s="285"/>
      <c r="BH442" s="285"/>
      <c r="BI442" s="285"/>
      <c r="BJ442" s="285"/>
      <c r="BK442" s="285"/>
      <c r="BL442" s="285"/>
      <c r="BM442" s="285"/>
      <c r="BN442" s="285"/>
    </row>
    <row r="443" spans="1:66" x14ac:dyDescent="0.15">
      <c r="A443" s="285"/>
      <c r="B443" s="285"/>
      <c r="C443" s="285"/>
      <c r="D443" s="285"/>
      <c r="E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  <c r="AA443" s="285"/>
      <c r="AB443" s="285"/>
      <c r="AC443" s="285"/>
      <c r="AD443" s="285"/>
      <c r="AE443" s="285"/>
      <c r="AF443" s="285"/>
      <c r="AG443" s="285"/>
      <c r="AH443" s="285"/>
      <c r="AI443" s="285"/>
      <c r="AJ443" s="285"/>
      <c r="AK443" s="285"/>
      <c r="AL443" s="285"/>
      <c r="AM443" s="285"/>
      <c r="AN443" s="285"/>
      <c r="AO443" s="285"/>
      <c r="AP443" s="285"/>
      <c r="AQ443" s="285"/>
      <c r="AR443" s="285"/>
      <c r="AS443" s="285"/>
      <c r="AT443" s="285"/>
      <c r="AU443" s="285"/>
      <c r="AV443" s="285"/>
      <c r="AW443" s="285"/>
      <c r="AX443" s="285"/>
      <c r="AY443" s="285"/>
      <c r="AZ443" s="285"/>
      <c r="BA443" s="285"/>
      <c r="BB443" s="285"/>
      <c r="BC443" s="285"/>
      <c r="BD443" s="285"/>
      <c r="BE443" s="285"/>
      <c r="BF443" s="285"/>
      <c r="BG443" s="285"/>
      <c r="BH443" s="285"/>
      <c r="BI443" s="285"/>
      <c r="BJ443" s="285"/>
      <c r="BK443" s="285"/>
      <c r="BL443" s="285"/>
      <c r="BM443" s="285"/>
      <c r="BN443" s="285"/>
    </row>
    <row r="444" spans="1:66" x14ac:dyDescent="0.15">
      <c r="A444" s="285"/>
      <c r="B444" s="285"/>
      <c r="C444" s="285"/>
      <c r="D444" s="285"/>
      <c r="E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  <c r="AA444" s="285"/>
      <c r="AB444" s="285"/>
      <c r="AC444" s="285"/>
      <c r="AD444" s="285"/>
      <c r="AE444" s="285"/>
      <c r="AF444" s="285"/>
      <c r="AG444" s="285"/>
      <c r="AH444" s="285"/>
      <c r="AI444" s="285"/>
      <c r="AJ444" s="285"/>
      <c r="AK444" s="285"/>
      <c r="AL444" s="285"/>
      <c r="AM444" s="285"/>
      <c r="AN444" s="285"/>
      <c r="AO444" s="285"/>
      <c r="AP444" s="285"/>
      <c r="AQ444" s="285"/>
      <c r="AR444" s="285"/>
      <c r="AS444" s="285"/>
      <c r="AT444" s="285"/>
      <c r="AU444" s="285"/>
      <c r="AV444" s="285"/>
      <c r="AW444" s="285"/>
      <c r="AX444" s="285"/>
      <c r="AY444" s="285"/>
      <c r="AZ444" s="285"/>
      <c r="BA444" s="285"/>
      <c r="BB444" s="285"/>
      <c r="BC444" s="285"/>
      <c r="BD444" s="285"/>
      <c r="BE444" s="285"/>
      <c r="BF444" s="285"/>
      <c r="BG444" s="285"/>
      <c r="BH444" s="285"/>
      <c r="BI444" s="285"/>
      <c r="BJ444" s="285"/>
      <c r="BK444" s="285"/>
      <c r="BL444" s="285"/>
      <c r="BM444" s="285"/>
      <c r="BN444" s="285"/>
    </row>
    <row r="445" spans="1:66" x14ac:dyDescent="0.15">
      <c r="A445" s="285"/>
      <c r="B445" s="285"/>
      <c r="C445" s="285"/>
      <c r="D445" s="285"/>
      <c r="E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  <c r="AA445" s="285"/>
      <c r="AB445" s="285"/>
      <c r="AC445" s="285"/>
      <c r="AD445" s="285"/>
      <c r="AE445" s="285"/>
      <c r="AF445" s="285"/>
      <c r="AG445" s="285"/>
      <c r="AH445" s="285"/>
      <c r="AI445" s="285"/>
      <c r="AJ445" s="285"/>
      <c r="AK445" s="285"/>
      <c r="AL445" s="285"/>
      <c r="AM445" s="285"/>
      <c r="AN445" s="285"/>
      <c r="AO445" s="285"/>
      <c r="AP445" s="285"/>
      <c r="AQ445" s="285"/>
      <c r="AR445" s="285"/>
      <c r="AS445" s="285"/>
      <c r="AT445" s="285"/>
      <c r="AU445" s="285"/>
      <c r="AV445" s="285"/>
      <c r="AW445" s="285"/>
      <c r="AX445" s="285"/>
      <c r="AY445" s="285"/>
      <c r="AZ445" s="285"/>
      <c r="BA445" s="285"/>
      <c r="BB445" s="285"/>
      <c r="BC445" s="285"/>
      <c r="BD445" s="285"/>
      <c r="BE445" s="285"/>
      <c r="BF445" s="285"/>
      <c r="BG445" s="285"/>
      <c r="BH445" s="285"/>
      <c r="BI445" s="285"/>
      <c r="BJ445" s="285"/>
      <c r="BK445" s="285"/>
      <c r="BL445" s="285"/>
      <c r="BM445" s="285"/>
      <c r="BN445" s="285"/>
    </row>
    <row r="446" spans="1:66" x14ac:dyDescent="0.15">
      <c r="A446" s="285"/>
      <c r="B446" s="285"/>
      <c r="C446" s="285"/>
      <c r="D446" s="285"/>
      <c r="E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  <c r="AA446" s="285"/>
      <c r="AB446" s="285"/>
      <c r="AC446" s="285"/>
      <c r="AD446" s="285"/>
      <c r="AE446" s="285"/>
      <c r="AF446" s="285"/>
      <c r="AG446" s="285"/>
      <c r="AH446" s="285"/>
      <c r="AI446" s="285"/>
      <c r="AJ446" s="285"/>
      <c r="AK446" s="285"/>
      <c r="AL446" s="285"/>
      <c r="AM446" s="285"/>
      <c r="AN446" s="285"/>
      <c r="AO446" s="285"/>
      <c r="AP446" s="285"/>
      <c r="AQ446" s="285"/>
      <c r="AR446" s="285"/>
      <c r="AS446" s="285"/>
      <c r="AT446" s="285"/>
      <c r="AU446" s="285"/>
      <c r="AV446" s="285"/>
      <c r="AW446" s="285"/>
      <c r="AX446" s="285"/>
      <c r="AY446" s="285"/>
      <c r="AZ446" s="285"/>
      <c r="BA446" s="285"/>
      <c r="BB446" s="285"/>
      <c r="BC446" s="285"/>
      <c r="BD446" s="285"/>
      <c r="BE446" s="285"/>
      <c r="BF446" s="285"/>
      <c r="BG446" s="285"/>
      <c r="BH446" s="285"/>
      <c r="BI446" s="285"/>
      <c r="BJ446" s="285"/>
      <c r="BK446" s="285"/>
      <c r="BL446" s="285"/>
      <c r="BM446" s="285"/>
      <c r="BN446" s="285"/>
    </row>
    <row r="447" spans="1:66" x14ac:dyDescent="0.15">
      <c r="A447" s="285"/>
      <c r="B447" s="285"/>
      <c r="C447" s="285"/>
      <c r="D447" s="285"/>
      <c r="E447" s="285"/>
      <c r="F447" s="285"/>
      <c r="G447" s="285"/>
      <c r="H447" s="285"/>
      <c r="I447" s="285"/>
      <c r="J447" s="285"/>
      <c r="K447" s="285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  <c r="AA447" s="285"/>
      <c r="AB447" s="285"/>
      <c r="AC447" s="285"/>
      <c r="AD447" s="285"/>
      <c r="AE447" s="285"/>
      <c r="AF447" s="285"/>
      <c r="AG447" s="285"/>
      <c r="AH447" s="285"/>
      <c r="AI447" s="285"/>
      <c r="AJ447" s="285"/>
      <c r="AK447" s="285"/>
      <c r="AL447" s="285"/>
      <c r="AM447" s="285"/>
      <c r="AN447" s="285"/>
      <c r="AO447" s="285"/>
      <c r="AP447" s="285"/>
      <c r="AQ447" s="285"/>
      <c r="AR447" s="285"/>
      <c r="AS447" s="285"/>
      <c r="AT447" s="285"/>
      <c r="AU447" s="285"/>
      <c r="AV447" s="285"/>
      <c r="AW447" s="285"/>
      <c r="AX447" s="285"/>
      <c r="AY447" s="285"/>
      <c r="AZ447" s="285"/>
      <c r="BA447" s="285"/>
      <c r="BB447" s="285"/>
      <c r="BC447" s="285"/>
      <c r="BD447" s="285"/>
      <c r="BE447" s="285"/>
      <c r="BF447" s="285"/>
      <c r="BG447" s="285"/>
      <c r="BH447" s="285"/>
      <c r="BI447" s="285"/>
      <c r="BJ447" s="285"/>
      <c r="BK447" s="285"/>
      <c r="BL447" s="285"/>
      <c r="BM447" s="285"/>
      <c r="BN447" s="285"/>
    </row>
    <row r="448" spans="1:66" x14ac:dyDescent="0.15">
      <c r="A448" s="285"/>
      <c r="B448" s="285"/>
      <c r="C448" s="285"/>
      <c r="D448" s="285"/>
      <c r="E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  <c r="AA448" s="285"/>
      <c r="AB448" s="285"/>
      <c r="AC448" s="285"/>
      <c r="AD448" s="285"/>
      <c r="AE448" s="285"/>
      <c r="AF448" s="285"/>
      <c r="AG448" s="285"/>
      <c r="AH448" s="285"/>
      <c r="AI448" s="285"/>
      <c r="AJ448" s="285"/>
      <c r="AK448" s="285"/>
      <c r="AL448" s="285"/>
      <c r="AM448" s="285"/>
      <c r="AN448" s="285"/>
      <c r="AO448" s="285"/>
      <c r="AP448" s="285"/>
      <c r="AQ448" s="285"/>
      <c r="AR448" s="285"/>
      <c r="AS448" s="285"/>
      <c r="AT448" s="285"/>
      <c r="AU448" s="285"/>
      <c r="AV448" s="285"/>
      <c r="AW448" s="285"/>
      <c r="AX448" s="285"/>
      <c r="AY448" s="285"/>
      <c r="AZ448" s="285"/>
      <c r="BA448" s="285"/>
      <c r="BB448" s="285"/>
      <c r="BC448" s="285"/>
      <c r="BD448" s="285"/>
      <c r="BE448" s="285"/>
      <c r="BF448" s="285"/>
      <c r="BG448" s="285"/>
      <c r="BH448" s="285"/>
      <c r="BI448" s="285"/>
      <c r="BJ448" s="285"/>
      <c r="BK448" s="285"/>
      <c r="BL448" s="285"/>
      <c r="BM448" s="285"/>
      <c r="BN448" s="285"/>
    </row>
    <row r="449" spans="1:66" x14ac:dyDescent="0.15">
      <c r="A449" s="285"/>
      <c r="B449" s="285"/>
      <c r="C449" s="285"/>
      <c r="D449" s="285"/>
      <c r="E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  <c r="AA449" s="285"/>
      <c r="AB449" s="285"/>
      <c r="AC449" s="285"/>
      <c r="AD449" s="285"/>
      <c r="AE449" s="285"/>
      <c r="AF449" s="285"/>
      <c r="AG449" s="285"/>
      <c r="AH449" s="285"/>
      <c r="AI449" s="285"/>
      <c r="AJ449" s="285"/>
      <c r="AK449" s="285"/>
      <c r="AL449" s="285"/>
      <c r="AM449" s="285"/>
      <c r="AN449" s="285"/>
      <c r="AO449" s="285"/>
      <c r="AP449" s="285"/>
      <c r="AQ449" s="285"/>
      <c r="AR449" s="285"/>
      <c r="AS449" s="285"/>
      <c r="AT449" s="285"/>
      <c r="AU449" s="285"/>
      <c r="AV449" s="285"/>
      <c r="AW449" s="285"/>
      <c r="AX449" s="285"/>
      <c r="AY449" s="285"/>
      <c r="AZ449" s="285"/>
      <c r="BA449" s="285"/>
      <c r="BB449" s="285"/>
      <c r="BC449" s="285"/>
      <c r="BD449" s="285"/>
      <c r="BE449" s="285"/>
      <c r="BF449" s="285"/>
      <c r="BG449" s="285"/>
      <c r="BH449" s="285"/>
      <c r="BI449" s="285"/>
      <c r="BJ449" s="285"/>
      <c r="BK449" s="285"/>
      <c r="BL449" s="285"/>
      <c r="BM449" s="285"/>
      <c r="BN449" s="285"/>
    </row>
    <row r="450" spans="1:66" x14ac:dyDescent="0.15">
      <c r="A450" s="285"/>
      <c r="B450" s="285"/>
      <c r="C450" s="285"/>
      <c r="D450" s="285"/>
      <c r="E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  <c r="AA450" s="285"/>
      <c r="AB450" s="285"/>
      <c r="AC450" s="285"/>
      <c r="AD450" s="285"/>
      <c r="AE450" s="285"/>
      <c r="AF450" s="285"/>
      <c r="AG450" s="285"/>
      <c r="AH450" s="285"/>
      <c r="AI450" s="285"/>
      <c r="AJ450" s="285"/>
      <c r="AK450" s="285"/>
      <c r="AL450" s="285"/>
      <c r="AM450" s="285"/>
      <c r="AN450" s="285"/>
      <c r="AO450" s="285"/>
      <c r="AP450" s="285"/>
      <c r="AQ450" s="285"/>
      <c r="AR450" s="285"/>
      <c r="AS450" s="285"/>
      <c r="AT450" s="285"/>
      <c r="AU450" s="285"/>
      <c r="AV450" s="285"/>
      <c r="AW450" s="285"/>
      <c r="AX450" s="285"/>
      <c r="AY450" s="285"/>
      <c r="AZ450" s="285"/>
      <c r="BA450" s="285"/>
      <c r="BB450" s="285"/>
      <c r="BC450" s="285"/>
      <c r="BD450" s="285"/>
      <c r="BE450" s="285"/>
      <c r="BF450" s="285"/>
      <c r="BG450" s="285"/>
      <c r="BH450" s="285"/>
      <c r="BI450" s="285"/>
      <c r="BJ450" s="285"/>
      <c r="BK450" s="285"/>
      <c r="BL450" s="285"/>
      <c r="BM450" s="285"/>
      <c r="BN450" s="285"/>
    </row>
    <row r="451" spans="1:66" x14ac:dyDescent="0.15">
      <c r="A451" s="285"/>
      <c r="B451" s="285"/>
      <c r="C451" s="285"/>
      <c r="D451" s="285"/>
      <c r="E451" s="285"/>
      <c r="F451" s="285"/>
      <c r="G451" s="285"/>
      <c r="H451" s="285"/>
      <c r="I451" s="285"/>
      <c r="J451" s="285"/>
      <c r="K451" s="285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  <c r="AA451" s="285"/>
      <c r="AB451" s="285"/>
      <c r="AC451" s="285"/>
      <c r="AD451" s="285"/>
      <c r="AE451" s="285"/>
      <c r="AF451" s="285"/>
      <c r="AG451" s="285"/>
      <c r="AH451" s="285"/>
      <c r="AI451" s="285"/>
      <c r="AJ451" s="285"/>
      <c r="AK451" s="285"/>
      <c r="AL451" s="285"/>
      <c r="AM451" s="285"/>
      <c r="AN451" s="285"/>
      <c r="AO451" s="285"/>
      <c r="AP451" s="285"/>
      <c r="AQ451" s="285"/>
      <c r="AR451" s="285"/>
      <c r="AS451" s="285"/>
      <c r="AT451" s="285"/>
      <c r="AU451" s="285"/>
      <c r="AV451" s="285"/>
      <c r="AW451" s="285"/>
      <c r="AX451" s="285"/>
      <c r="AY451" s="285"/>
      <c r="AZ451" s="285"/>
      <c r="BA451" s="285"/>
      <c r="BB451" s="285"/>
      <c r="BC451" s="285"/>
      <c r="BD451" s="285"/>
      <c r="BE451" s="285"/>
      <c r="BF451" s="285"/>
      <c r="BG451" s="285"/>
      <c r="BH451" s="285"/>
      <c r="BI451" s="285"/>
      <c r="BJ451" s="285"/>
      <c r="BK451" s="285"/>
      <c r="BL451" s="285"/>
      <c r="BM451" s="285"/>
      <c r="BN451" s="285"/>
    </row>
    <row r="452" spans="1:66" x14ac:dyDescent="0.15">
      <c r="A452" s="285"/>
      <c r="B452" s="285"/>
      <c r="C452" s="285"/>
      <c r="D452" s="285"/>
      <c r="E452" s="285"/>
      <c r="F452" s="285"/>
      <c r="G452" s="285"/>
      <c r="H452" s="285"/>
      <c r="I452" s="285"/>
      <c r="J452" s="285"/>
      <c r="K452" s="285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  <c r="AA452" s="285"/>
      <c r="AB452" s="285"/>
      <c r="AC452" s="285"/>
      <c r="AD452" s="285"/>
      <c r="AE452" s="285"/>
      <c r="AF452" s="285"/>
      <c r="AG452" s="285"/>
      <c r="AH452" s="285"/>
      <c r="AI452" s="285"/>
      <c r="AJ452" s="285"/>
      <c r="AK452" s="285"/>
      <c r="AL452" s="285"/>
      <c r="AM452" s="285"/>
      <c r="AN452" s="285"/>
      <c r="AO452" s="285"/>
      <c r="AP452" s="285"/>
      <c r="AQ452" s="285"/>
      <c r="AR452" s="285"/>
      <c r="AS452" s="285"/>
      <c r="AT452" s="285"/>
      <c r="AU452" s="285"/>
      <c r="AV452" s="285"/>
      <c r="AW452" s="285"/>
      <c r="AX452" s="285"/>
      <c r="AY452" s="285"/>
      <c r="AZ452" s="285"/>
      <c r="BA452" s="285"/>
      <c r="BB452" s="285"/>
      <c r="BC452" s="285"/>
      <c r="BD452" s="285"/>
      <c r="BE452" s="285"/>
      <c r="BF452" s="285"/>
      <c r="BG452" s="285"/>
      <c r="BH452" s="285"/>
      <c r="BI452" s="285"/>
      <c r="BJ452" s="285"/>
      <c r="BK452" s="285"/>
      <c r="BL452" s="285"/>
      <c r="BM452" s="285"/>
      <c r="BN452" s="285"/>
    </row>
    <row r="453" spans="1:66" x14ac:dyDescent="0.15">
      <c r="A453" s="285"/>
      <c r="B453" s="285"/>
      <c r="C453" s="285"/>
      <c r="D453" s="285"/>
      <c r="E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  <c r="AA453" s="285"/>
      <c r="AB453" s="285"/>
      <c r="AC453" s="285"/>
      <c r="AD453" s="285"/>
      <c r="AE453" s="285"/>
      <c r="AF453" s="285"/>
      <c r="AG453" s="285"/>
      <c r="AH453" s="285"/>
      <c r="AI453" s="285"/>
      <c r="AJ453" s="285"/>
      <c r="AK453" s="285"/>
      <c r="AL453" s="285"/>
      <c r="AM453" s="285"/>
      <c r="AN453" s="285"/>
      <c r="AO453" s="285"/>
      <c r="AP453" s="285"/>
      <c r="AQ453" s="285"/>
      <c r="AR453" s="285"/>
      <c r="AS453" s="285"/>
      <c r="AT453" s="285"/>
      <c r="AU453" s="285"/>
      <c r="AV453" s="285"/>
      <c r="AW453" s="285"/>
      <c r="AX453" s="285"/>
      <c r="AY453" s="285"/>
      <c r="AZ453" s="285"/>
      <c r="BA453" s="285"/>
      <c r="BB453" s="285"/>
      <c r="BC453" s="285"/>
      <c r="BD453" s="285"/>
      <c r="BE453" s="285"/>
      <c r="BF453" s="285"/>
      <c r="BG453" s="285"/>
      <c r="BH453" s="285"/>
      <c r="BI453" s="285"/>
      <c r="BJ453" s="285"/>
      <c r="BK453" s="285"/>
      <c r="BL453" s="285"/>
      <c r="BM453" s="285"/>
      <c r="BN453" s="285"/>
    </row>
    <row r="454" spans="1:66" x14ac:dyDescent="0.15">
      <c r="A454" s="285"/>
      <c r="B454" s="285"/>
      <c r="C454" s="285"/>
      <c r="D454" s="285"/>
      <c r="E454" s="285"/>
      <c r="F454" s="285"/>
      <c r="G454" s="285"/>
      <c r="H454" s="285"/>
      <c r="I454" s="285"/>
      <c r="J454" s="285"/>
      <c r="K454" s="285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  <c r="AA454" s="285"/>
      <c r="AB454" s="285"/>
      <c r="AC454" s="285"/>
      <c r="AD454" s="285"/>
      <c r="AE454" s="285"/>
      <c r="AF454" s="285"/>
      <c r="AG454" s="285"/>
      <c r="AH454" s="285"/>
      <c r="AI454" s="285"/>
      <c r="AJ454" s="285"/>
      <c r="AK454" s="285"/>
      <c r="AL454" s="285"/>
      <c r="AM454" s="285"/>
      <c r="AN454" s="285"/>
      <c r="AO454" s="285"/>
      <c r="AP454" s="285"/>
      <c r="AQ454" s="285"/>
      <c r="AR454" s="285"/>
      <c r="AS454" s="285"/>
      <c r="AT454" s="285"/>
      <c r="AU454" s="285"/>
      <c r="AV454" s="285"/>
      <c r="AW454" s="285"/>
      <c r="AX454" s="285"/>
      <c r="AY454" s="285"/>
      <c r="AZ454" s="285"/>
      <c r="BA454" s="285"/>
      <c r="BB454" s="285"/>
      <c r="BC454" s="285"/>
      <c r="BD454" s="285"/>
      <c r="BE454" s="285"/>
      <c r="BF454" s="285"/>
      <c r="BG454" s="285"/>
      <c r="BH454" s="285"/>
      <c r="BI454" s="285"/>
      <c r="BJ454" s="285"/>
      <c r="BK454" s="285"/>
      <c r="BL454" s="285"/>
      <c r="BM454" s="285"/>
      <c r="BN454" s="285"/>
    </row>
    <row r="455" spans="1:66" x14ac:dyDescent="0.15">
      <c r="A455" s="285"/>
      <c r="B455" s="285"/>
      <c r="C455" s="285"/>
      <c r="D455" s="285"/>
      <c r="E455" s="285"/>
      <c r="F455" s="285"/>
      <c r="G455" s="285"/>
      <c r="H455" s="285"/>
      <c r="I455" s="285"/>
      <c r="J455" s="285"/>
      <c r="K455" s="285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  <c r="AA455" s="285"/>
      <c r="AB455" s="285"/>
      <c r="AC455" s="285"/>
      <c r="AD455" s="285"/>
      <c r="AE455" s="285"/>
      <c r="AF455" s="285"/>
      <c r="AG455" s="285"/>
      <c r="AH455" s="285"/>
      <c r="AI455" s="285"/>
      <c r="AJ455" s="285"/>
      <c r="AK455" s="285"/>
      <c r="AL455" s="285"/>
      <c r="AM455" s="285"/>
      <c r="AN455" s="285"/>
      <c r="AO455" s="285"/>
      <c r="AP455" s="285"/>
      <c r="AQ455" s="285"/>
      <c r="AR455" s="285"/>
      <c r="AS455" s="285"/>
      <c r="AT455" s="285"/>
      <c r="AU455" s="285"/>
      <c r="AV455" s="285"/>
      <c r="AW455" s="285"/>
      <c r="AX455" s="285"/>
      <c r="AY455" s="285"/>
      <c r="AZ455" s="285"/>
      <c r="BA455" s="285"/>
      <c r="BB455" s="285"/>
      <c r="BC455" s="285"/>
      <c r="BD455" s="285"/>
      <c r="BE455" s="285"/>
      <c r="BF455" s="285"/>
      <c r="BG455" s="285"/>
      <c r="BH455" s="285"/>
      <c r="BI455" s="285"/>
      <c r="BJ455" s="285"/>
      <c r="BK455" s="285"/>
      <c r="BL455" s="285"/>
      <c r="BM455" s="285"/>
      <c r="BN455" s="285"/>
    </row>
    <row r="456" spans="1:66" x14ac:dyDescent="0.15">
      <c r="A456" s="285"/>
      <c r="B456" s="285"/>
      <c r="C456" s="285"/>
      <c r="D456" s="285"/>
      <c r="E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  <c r="AA456" s="285"/>
      <c r="AB456" s="285"/>
      <c r="AC456" s="285"/>
      <c r="AD456" s="285"/>
      <c r="AE456" s="285"/>
      <c r="AF456" s="285"/>
      <c r="AG456" s="285"/>
      <c r="AH456" s="285"/>
      <c r="AI456" s="285"/>
      <c r="AJ456" s="285"/>
      <c r="AK456" s="285"/>
      <c r="AL456" s="285"/>
      <c r="AM456" s="285"/>
      <c r="AN456" s="285"/>
      <c r="AO456" s="285"/>
      <c r="AP456" s="285"/>
      <c r="AQ456" s="285"/>
      <c r="AR456" s="285"/>
      <c r="AS456" s="285"/>
      <c r="AT456" s="285"/>
      <c r="AU456" s="285"/>
      <c r="AV456" s="285"/>
      <c r="AW456" s="285"/>
      <c r="AX456" s="285"/>
      <c r="AY456" s="285"/>
      <c r="AZ456" s="285"/>
      <c r="BA456" s="285"/>
      <c r="BB456" s="285"/>
      <c r="BC456" s="285"/>
      <c r="BD456" s="285"/>
      <c r="BE456" s="285"/>
      <c r="BF456" s="285"/>
      <c r="BG456" s="285"/>
      <c r="BH456" s="285"/>
      <c r="BI456" s="285"/>
      <c r="BJ456" s="285"/>
      <c r="BK456" s="285"/>
      <c r="BL456" s="285"/>
      <c r="BM456" s="285"/>
      <c r="BN456" s="285"/>
    </row>
    <row r="457" spans="1:66" x14ac:dyDescent="0.15">
      <c r="A457" s="285"/>
      <c r="B457" s="285"/>
      <c r="C457" s="285"/>
      <c r="D457" s="285"/>
      <c r="E457" s="285"/>
      <c r="F457" s="285"/>
      <c r="G457" s="285"/>
      <c r="H457" s="285"/>
      <c r="I457" s="285"/>
      <c r="J457" s="285"/>
      <c r="K457" s="285"/>
      <c r="L457" s="28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  <c r="AA457" s="285"/>
      <c r="AB457" s="285"/>
      <c r="AC457" s="285"/>
      <c r="AD457" s="285"/>
      <c r="AE457" s="285"/>
      <c r="AF457" s="285"/>
      <c r="AG457" s="285"/>
      <c r="AH457" s="285"/>
      <c r="AI457" s="285"/>
      <c r="AJ457" s="285"/>
      <c r="AK457" s="285"/>
      <c r="AL457" s="285"/>
      <c r="AM457" s="285"/>
      <c r="AN457" s="285"/>
      <c r="AO457" s="285"/>
      <c r="AP457" s="285"/>
      <c r="AQ457" s="285"/>
      <c r="AR457" s="285"/>
      <c r="AS457" s="285"/>
      <c r="AT457" s="285"/>
      <c r="AU457" s="285"/>
      <c r="AV457" s="285"/>
      <c r="AW457" s="285"/>
      <c r="AX457" s="285"/>
      <c r="AY457" s="285"/>
      <c r="AZ457" s="285"/>
      <c r="BA457" s="285"/>
      <c r="BB457" s="285"/>
      <c r="BC457" s="285"/>
      <c r="BD457" s="285"/>
      <c r="BE457" s="285"/>
      <c r="BF457" s="285"/>
      <c r="BG457" s="285"/>
      <c r="BH457" s="285"/>
      <c r="BI457" s="285"/>
      <c r="BJ457" s="285"/>
      <c r="BK457" s="285"/>
      <c r="BL457" s="285"/>
      <c r="BM457" s="285"/>
      <c r="BN457" s="285"/>
    </row>
    <row r="458" spans="1:66" x14ac:dyDescent="0.15">
      <c r="A458" s="285"/>
      <c r="B458" s="285"/>
      <c r="C458" s="285"/>
      <c r="D458" s="285"/>
      <c r="E458" s="285"/>
      <c r="F458" s="285"/>
      <c r="G458" s="285"/>
      <c r="H458" s="285"/>
      <c r="I458" s="285"/>
      <c r="J458" s="285"/>
      <c r="K458" s="285"/>
      <c r="L458" s="28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  <c r="AA458" s="285"/>
      <c r="AB458" s="285"/>
      <c r="AC458" s="285"/>
      <c r="AD458" s="285"/>
      <c r="AE458" s="285"/>
      <c r="AF458" s="285"/>
      <c r="AG458" s="285"/>
      <c r="AH458" s="285"/>
      <c r="AI458" s="285"/>
      <c r="AJ458" s="285"/>
      <c r="AK458" s="285"/>
      <c r="AL458" s="285"/>
      <c r="AM458" s="285"/>
      <c r="AN458" s="285"/>
      <c r="AO458" s="285"/>
      <c r="AP458" s="285"/>
      <c r="AQ458" s="285"/>
      <c r="AR458" s="285"/>
      <c r="AS458" s="285"/>
      <c r="AT458" s="285"/>
      <c r="AU458" s="285"/>
      <c r="AV458" s="285"/>
      <c r="AW458" s="285"/>
      <c r="AX458" s="285"/>
      <c r="AY458" s="285"/>
      <c r="AZ458" s="285"/>
      <c r="BA458" s="285"/>
      <c r="BB458" s="285"/>
      <c r="BC458" s="285"/>
      <c r="BD458" s="285"/>
      <c r="BE458" s="285"/>
      <c r="BF458" s="285"/>
      <c r="BG458" s="285"/>
      <c r="BH458" s="285"/>
      <c r="BI458" s="285"/>
      <c r="BJ458" s="285"/>
      <c r="BK458" s="285"/>
      <c r="BL458" s="285"/>
      <c r="BM458" s="285"/>
      <c r="BN458" s="285"/>
    </row>
    <row r="459" spans="1:66" x14ac:dyDescent="0.15">
      <c r="A459" s="285"/>
      <c r="B459" s="285"/>
      <c r="C459" s="285"/>
      <c r="D459" s="285"/>
      <c r="E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  <c r="AA459" s="285"/>
      <c r="AB459" s="285"/>
      <c r="AC459" s="285"/>
      <c r="AD459" s="285"/>
      <c r="AE459" s="285"/>
      <c r="AF459" s="285"/>
      <c r="AG459" s="285"/>
      <c r="AH459" s="285"/>
      <c r="AI459" s="285"/>
      <c r="AJ459" s="285"/>
      <c r="AK459" s="285"/>
      <c r="AL459" s="285"/>
      <c r="AM459" s="285"/>
      <c r="AN459" s="285"/>
      <c r="AO459" s="285"/>
      <c r="AP459" s="285"/>
      <c r="AQ459" s="285"/>
      <c r="AR459" s="285"/>
      <c r="AS459" s="285"/>
      <c r="AT459" s="285"/>
      <c r="AU459" s="285"/>
      <c r="AV459" s="285"/>
      <c r="AW459" s="285"/>
      <c r="AX459" s="285"/>
      <c r="AY459" s="285"/>
      <c r="AZ459" s="285"/>
      <c r="BA459" s="285"/>
      <c r="BB459" s="285"/>
      <c r="BC459" s="285"/>
      <c r="BD459" s="285"/>
      <c r="BE459" s="285"/>
      <c r="BF459" s="285"/>
      <c r="BG459" s="285"/>
      <c r="BH459" s="285"/>
      <c r="BI459" s="285"/>
      <c r="BJ459" s="285"/>
      <c r="BK459" s="285"/>
      <c r="BL459" s="285"/>
      <c r="BM459" s="285"/>
      <c r="BN459" s="285"/>
    </row>
    <row r="460" spans="1:66" x14ac:dyDescent="0.15">
      <c r="A460" s="285"/>
      <c r="B460" s="285"/>
      <c r="C460" s="285"/>
      <c r="D460" s="285"/>
      <c r="E460" s="285"/>
      <c r="F460" s="285"/>
      <c r="G460" s="285"/>
      <c r="H460" s="285"/>
      <c r="I460" s="285"/>
      <c r="J460" s="285"/>
      <c r="K460" s="285"/>
      <c r="L460" s="28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  <c r="AA460" s="285"/>
      <c r="AB460" s="285"/>
      <c r="AC460" s="285"/>
      <c r="AD460" s="285"/>
      <c r="AE460" s="285"/>
      <c r="AF460" s="285"/>
      <c r="AG460" s="285"/>
      <c r="AH460" s="285"/>
      <c r="AI460" s="285"/>
      <c r="AJ460" s="285"/>
      <c r="AK460" s="285"/>
      <c r="AL460" s="285"/>
      <c r="AM460" s="285"/>
      <c r="AN460" s="285"/>
      <c r="AO460" s="285"/>
      <c r="AP460" s="285"/>
      <c r="AQ460" s="285"/>
      <c r="AR460" s="285"/>
      <c r="AS460" s="285"/>
      <c r="AT460" s="285"/>
      <c r="AU460" s="285"/>
      <c r="AV460" s="285"/>
      <c r="AW460" s="285"/>
      <c r="AX460" s="285"/>
      <c r="AY460" s="285"/>
      <c r="AZ460" s="285"/>
      <c r="BA460" s="285"/>
      <c r="BB460" s="285"/>
      <c r="BC460" s="285"/>
      <c r="BD460" s="285"/>
      <c r="BE460" s="285"/>
      <c r="BF460" s="285"/>
      <c r="BG460" s="285"/>
      <c r="BH460" s="285"/>
      <c r="BI460" s="285"/>
      <c r="BJ460" s="285"/>
      <c r="BK460" s="285"/>
      <c r="BL460" s="285"/>
      <c r="BM460" s="285"/>
      <c r="BN460" s="285"/>
    </row>
    <row r="461" spans="1:66" x14ac:dyDescent="0.15">
      <c r="A461" s="285"/>
      <c r="B461" s="285"/>
      <c r="C461" s="285"/>
      <c r="D461" s="285"/>
      <c r="E461" s="285"/>
      <c r="F461" s="285"/>
      <c r="G461" s="285"/>
      <c r="H461" s="285"/>
      <c r="I461" s="285"/>
      <c r="J461" s="285"/>
      <c r="K461" s="285"/>
      <c r="L461" s="28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  <c r="AA461" s="285"/>
      <c r="AB461" s="285"/>
      <c r="AC461" s="285"/>
      <c r="AD461" s="285"/>
      <c r="AE461" s="285"/>
      <c r="AF461" s="285"/>
      <c r="AG461" s="285"/>
      <c r="AH461" s="285"/>
      <c r="AI461" s="285"/>
      <c r="AJ461" s="285"/>
      <c r="AK461" s="285"/>
      <c r="AL461" s="285"/>
      <c r="AM461" s="285"/>
      <c r="AN461" s="285"/>
      <c r="AO461" s="285"/>
      <c r="AP461" s="285"/>
      <c r="AQ461" s="285"/>
      <c r="AR461" s="285"/>
      <c r="AS461" s="285"/>
      <c r="AT461" s="285"/>
      <c r="AU461" s="285"/>
      <c r="AV461" s="285"/>
      <c r="AW461" s="285"/>
      <c r="AX461" s="285"/>
      <c r="AY461" s="285"/>
      <c r="AZ461" s="285"/>
      <c r="BA461" s="285"/>
      <c r="BB461" s="285"/>
      <c r="BC461" s="285"/>
      <c r="BD461" s="285"/>
      <c r="BE461" s="285"/>
      <c r="BF461" s="285"/>
      <c r="BG461" s="285"/>
      <c r="BH461" s="285"/>
      <c r="BI461" s="285"/>
      <c r="BJ461" s="285"/>
      <c r="BK461" s="285"/>
      <c r="BL461" s="285"/>
      <c r="BM461" s="285"/>
      <c r="BN461" s="285"/>
    </row>
    <row r="462" spans="1:66" x14ac:dyDescent="0.15">
      <c r="A462" s="285"/>
      <c r="B462" s="285"/>
      <c r="C462" s="285"/>
      <c r="D462" s="285"/>
      <c r="E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  <c r="AA462" s="285"/>
      <c r="AB462" s="285"/>
      <c r="AC462" s="285"/>
      <c r="AD462" s="285"/>
      <c r="AE462" s="285"/>
      <c r="AF462" s="285"/>
      <c r="AG462" s="285"/>
      <c r="AH462" s="285"/>
      <c r="AI462" s="285"/>
      <c r="AJ462" s="285"/>
      <c r="AK462" s="285"/>
      <c r="AL462" s="285"/>
      <c r="AM462" s="285"/>
      <c r="AN462" s="285"/>
      <c r="AO462" s="285"/>
      <c r="AP462" s="285"/>
      <c r="AQ462" s="285"/>
      <c r="AR462" s="285"/>
      <c r="AS462" s="285"/>
      <c r="AT462" s="285"/>
      <c r="AU462" s="285"/>
      <c r="AV462" s="285"/>
      <c r="AW462" s="285"/>
      <c r="AX462" s="285"/>
      <c r="AY462" s="285"/>
      <c r="AZ462" s="285"/>
      <c r="BA462" s="285"/>
      <c r="BB462" s="285"/>
      <c r="BC462" s="285"/>
      <c r="BD462" s="285"/>
      <c r="BE462" s="285"/>
      <c r="BF462" s="285"/>
      <c r="BG462" s="285"/>
      <c r="BH462" s="285"/>
      <c r="BI462" s="285"/>
      <c r="BJ462" s="285"/>
      <c r="BK462" s="285"/>
      <c r="BL462" s="285"/>
      <c r="BM462" s="285"/>
      <c r="BN462" s="285"/>
    </row>
    <row r="463" spans="1:66" x14ac:dyDescent="0.15">
      <c r="A463" s="285"/>
      <c r="B463" s="285"/>
      <c r="C463" s="285"/>
      <c r="D463" s="285"/>
      <c r="E463" s="285"/>
      <c r="F463" s="285"/>
      <c r="G463" s="285"/>
      <c r="H463" s="285"/>
      <c r="I463" s="285"/>
      <c r="J463" s="285"/>
      <c r="K463" s="285"/>
      <c r="L463" s="28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  <c r="AA463" s="285"/>
      <c r="AB463" s="285"/>
      <c r="AC463" s="285"/>
      <c r="AD463" s="285"/>
      <c r="AE463" s="285"/>
      <c r="AF463" s="285"/>
      <c r="AG463" s="285"/>
      <c r="AH463" s="285"/>
      <c r="AI463" s="285"/>
      <c r="AJ463" s="285"/>
      <c r="AK463" s="285"/>
      <c r="AL463" s="285"/>
      <c r="AM463" s="285"/>
      <c r="AN463" s="285"/>
      <c r="AO463" s="285"/>
      <c r="AP463" s="285"/>
      <c r="AQ463" s="285"/>
      <c r="AR463" s="285"/>
      <c r="AS463" s="285"/>
      <c r="AT463" s="285"/>
      <c r="AU463" s="285"/>
      <c r="AV463" s="285"/>
      <c r="AW463" s="285"/>
      <c r="AX463" s="285"/>
      <c r="AY463" s="285"/>
      <c r="AZ463" s="285"/>
      <c r="BA463" s="285"/>
      <c r="BB463" s="285"/>
      <c r="BC463" s="285"/>
      <c r="BD463" s="285"/>
      <c r="BE463" s="285"/>
      <c r="BF463" s="285"/>
      <c r="BG463" s="285"/>
      <c r="BH463" s="285"/>
      <c r="BI463" s="285"/>
      <c r="BJ463" s="285"/>
      <c r="BK463" s="285"/>
      <c r="BL463" s="285"/>
      <c r="BM463" s="285"/>
      <c r="BN463" s="285"/>
    </row>
    <row r="464" spans="1:66" x14ac:dyDescent="0.15">
      <c r="A464" s="285"/>
      <c r="B464" s="285"/>
      <c r="C464" s="285"/>
      <c r="D464" s="285"/>
      <c r="E464" s="285"/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  <c r="AA464" s="285"/>
      <c r="AB464" s="285"/>
      <c r="AC464" s="285"/>
      <c r="AD464" s="285"/>
      <c r="AE464" s="285"/>
      <c r="AF464" s="285"/>
      <c r="AG464" s="285"/>
      <c r="AH464" s="285"/>
      <c r="AI464" s="285"/>
      <c r="AJ464" s="285"/>
      <c r="AK464" s="285"/>
      <c r="AL464" s="285"/>
      <c r="AM464" s="285"/>
      <c r="AN464" s="285"/>
      <c r="AO464" s="285"/>
      <c r="AP464" s="285"/>
      <c r="AQ464" s="285"/>
      <c r="AR464" s="285"/>
      <c r="AS464" s="285"/>
      <c r="AT464" s="285"/>
      <c r="AU464" s="285"/>
      <c r="AV464" s="285"/>
      <c r="AW464" s="285"/>
      <c r="AX464" s="285"/>
      <c r="AY464" s="285"/>
      <c r="AZ464" s="285"/>
      <c r="BA464" s="285"/>
      <c r="BB464" s="285"/>
      <c r="BC464" s="285"/>
      <c r="BD464" s="285"/>
      <c r="BE464" s="285"/>
      <c r="BF464" s="285"/>
      <c r="BG464" s="285"/>
      <c r="BH464" s="285"/>
      <c r="BI464" s="285"/>
      <c r="BJ464" s="285"/>
      <c r="BK464" s="285"/>
      <c r="BL464" s="285"/>
      <c r="BM464" s="285"/>
      <c r="BN464" s="285"/>
    </row>
    <row r="465" spans="1:66" x14ac:dyDescent="0.15">
      <c r="A465" s="285"/>
      <c r="B465" s="285"/>
      <c r="C465" s="285"/>
      <c r="D465" s="285"/>
      <c r="E465" s="285"/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  <c r="AA465" s="285"/>
      <c r="AB465" s="285"/>
      <c r="AC465" s="285"/>
      <c r="AD465" s="285"/>
      <c r="AE465" s="285"/>
      <c r="AF465" s="285"/>
      <c r="AG465" s="285"/>
      <c r="AH465" s="285"/>
      <c r="AI465" s="285"/>
      <c r="AJ465" s="285"/>
      <c r="AK465" s="285"/>
      <c r="AL465" s="285"/>
      <c r="AM465" s="285"/>
      <c r="AN465" s="285"/>
      <c r="AO465" s="285"/>
      <c r="AP465" s="285"/>
      <c r="AQ465" s="285"/>
      <c r="AR465" s="285"/>
      <c r="AS465" s="285"/>
      <c r="AT465" s="285"/>
      <c r="AU465" s="285"/>
      <c r="AV465" s="285"/>
      <c r="AW465" s="285"/>
      <c r="AX465" s="285"/>
      <c r="AY465" s="285"/>
      <c r="AZ465" s="285"/>
      <c r="BA465" s="285"/>
      <c r="BB465" s="285"/>
      <c r="BC465" s="285"/>
      <c r="BD465" s="285"/>
      <c r="BE465" s="285"/>
      <c r="BF465" s="285"/>
      <c r="BG465" s="285"/>
      <c r="BH465" s="285"/>
      <c r="BI465" s="285"/>
      <c r="BJ465" s="285"/>
      <c r="BK465" s="285"/>
      <c r="BL465" s="285"/>
      <c r="BM465" s="285"/>
      <c r="BN465" s="285"/>
    </row>
    <row r="466" spans="1:66" x14ac:dyDescent="0.15">
      <c r="A466" s="285"/>
      <c r="B466" s="285"/>
      <c r="C466" s="285"/>
      <c r="D466" s="285"/>
      <c r="E466" s="285"/>
      <c r="F466" s="285"/>
      <c r="G466" s="285"/>
      <c r="H466" s="285"/>
      <c r="I466" s="285"/>
      <c r="J466" s="285"/>
      <c r="K466" s="285"/>
      <c r="L466" s="28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  <c r="AA466" s="285"/>
      <c r="AB466" s="285"/>
      <c r="AC466" s="285"/>
      <c r="AD466" s="285"/>
      <c r="AE466" s="285"/>
      <c r="AF466" s="285"/>
      <c r="AG466" s="285"/>
      <c r="AH466" s="285"/>
      <c r="AI466" s="285"/>
      <c r="AJ466" s="285"/>
      <c r="AK466" s="285"/>
      <c r="AL466" s="285"/>
      <c r="AM466" s="285"/>
      <c r="AN466" s="285"/>
      <c r="AO466" s="285"/>
      <c r="AP466" s="285"/>
      <c r="AQ466" s="285"/>
      <c r="AR466" s="285"/>
      <c r="AS466" s="285"/>
      <c r="AT466" s="285"/>
      <c r="AU466" s="285"/>
      <c r="AV466" s="285"/>
      <c r="AW466" s="285"/>
      <c r="AX466" s="285"/>
      <c r="AY466" s="285"/>
      <c r="AZ466" s="285"/>
      <c r="BA466" s="285"/>
      <c r="BB466" s="285"/>
      <c r="BC466" s="285"/>
      <c r="BD466" s="285"/>
      <c r="BE466" s="285"/>
      <c r="BF466" s="285"/>
      <c r="BG466" s="285"/>
      <c r="BH466" s="285"/>
      <c r="BI466" s="285"/>
      <c r="BJ466" s="285"/>
      <c r="BK466" s="285"/>
      <c r="BL466" s="285"/>
      <c r="BM466" s="285"/>
      <c r="BN466" s="285"/>
    </row>
    <row r="467" spans="1:66" x14ac:dyDescent="0.15">
      <c r="A467" s="285"/>
      <c r="B467" s="285"/>
      <c r="C467" s="285"/>
      <c r="D467" s="285"/>
      <c r="E467" s="285"/>
      <c r="F467" s="285"/>
      <c r="G467" s="285"/>
      <c r="H467" s="285"/>
      <c r="I467" s="285"/>
      <c r="J467" s="285"/>
      <c r="K467" s="285"/>
      <c r="L467" s="28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  <c r="AA467" s="285"/>
      <c r="AB467" s="285"/>
      <c r="AC467" s="285"/>
      <c r="AD467" s="285"/>
      <c r="AE467" s="285"/>
      <c r="AF467" s="285"/>
      <c r="AG467" s="285"/>
      <c r="AH467" s="285"/>
      <c r="AI467" s="285"/>
      <c r="AJ467" s="285"/>
      <c r="AK467" s="285"/>
      <c r="AL467" s="285"/>
      <c r="AM467" s="285"/>
      <c r="AN467" s="285"/>
      <c r="AO467" s="285"/>
      <c r="AP467" s="285"/>
      <c r="AQ467" s="285"/>
      <c r="AR467" s="285"/>
      <c r="AS467" s="285"/>
      <c r="AT467" s="285"/>
      <c r="AU467" s="285"/>
      <c r="AV467" s="285"/>
      <c r="AW467" s="285"/>
      <c r="AX467" s="285"/>
      <c r="AY467" s="285"/>
      <c r="AZ467" s="285"/>
      <c r="BA467" s="285"/>
      <c r="BB467" s="285"/>
      <c r="BC467" s="285"/>
      <c r="BD467" s="285"/>
      <c r="BE467" s="285"/>
      <c r="BF467" s="285"/>
      <c r="BG467" s="285"/>
      <c r="BH467" s="285"/>
      <c r="BI467" s="285"/>
      <c r="BJ467" s="285"/>
      <c r="BK467" s="285"/>
      <c r="BL467" s="285"/>
      <c r="BM467" s="285"/>
      <c r="BN467" s="285"/>
    </row>
    <row r="468" spans="1:66" x14ac:dyDescent="0.15">
      <c r="A468" s="285"/>
      <c r="B468" s="285"/>
      <c r="C468" s="285"/>
      <c r="D468" s="285"/>
      <c r="E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  <c r="AA468" s="285"/>
      <c r="AB468" s="285"/>
      <c r="AC468" s="285"/>
      <c r="AD468" s="285"/>
      <c r="AE468" s="285"/>
      <c r="AF468" s="285"/>
      <c r="AG468" s="285"/>
      <c r="AH468" s="285"/>
      <c r="AI468" s="285"/>
      <c r="AJ468" s="285"/>
      <c r="AK468" s="285"/>
      <c r="AL468" s="285"/>
      <c r="AM468" s="285"/>
      <c r="AN468" s="285"/>
      <c r="AO468" s="285"/>
      <c r="AP468" s="285"/>
      <c r="AQ468" s="285"/>
      <c r="AR468" s="285"/>
      <c r="AS468" s="285"/>
      <c r="AT468" s="285"/>
      <c r="AU468" s="285"/>
      <c r="AV468" s="285"/>
      <c r="AW468" s="285"/>
      <c r="AX468" s="285"/>
      <c r="AY468" s="285"/>
      <c r="AZ468" s="285"/>
      <c r="BA468" s="285"/>
      <c r="BB468" s="285"/>
      <c r="BC468" s="285"/>
      <c r="BD468" s="285"/>
      <c r="BE468" s="285"/>
      <c r="BF468" s="285"/>
      <c r="BG468" s="285"/>
      <c r="BH468" s="285"/>
      <c r="BI468" s="285"/>
      <c r="BJ468" s="285"/>
      <c r="BK468" s="285"/>
      <c r="BL468" s="285"/>
      <c r="BM468" s="285"/>
      <c r="BN468" s="285"/>
    </row>
    <row r="469" spans="1:66" x14ac:dyDescent="0.15">
      <c r="A469" s="285"/>
      <c r="B469" s="285"/>
      <c r="C469" s="285"/>
      <c r="D469" s="285"/>
      <c r="E469" s="285"/>
      <c r="F469" s="285"/>
      <c r="G469" s="285"/>
      <c r="H469" s="285"/>
      <c r="I469" s="285"/>
      <c r="J469" s="285"/>
      <c r="K469" s="285"/>
      <c r="L469" s="28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  <c r="AA469" s="285"/>
      <c r="AB469" s="285"/>
      <c r="AC469" s="285"/>
      <c r="AD469" s="285"/>
      <c r="AE469" s="285"/>
      <c r="AF469" s="285"/>
      <c r="AG469" s="285"/>
      <c r="AH469" s="285"/>
      <c r="AI469" s="285"/>
      <c r="AJ469" s="285"/>
      <c r="AK469" s="285"/>
      <c r="AL469" s="285"/>
      <c r="AM469" s="285"/>
      <c r="AN469" s="285"/>
      <c r="AO469" s="285"/>
      <c r="AP469" s="285"/>
      <c r="AQ469" s="285"/>
      <c r="AR469" s="285"/>
      <c r="AS469" s="285"/>
      <c r="AT469" s="285"/>
      <c r="AU469" s="285"/>
      <c r="AV469" s="285"/>
      <c r="AW469" s="285"/>
      <c r="AX469" s="285"/>
      <c r="AY469" s="285"/>
      <c r="AZ469" s="285"/>
      <c r="BA469" s="285"/>
      <c r="BB469" s="285"/>
      <c r="BC469" s="285"/>
      <c r="BD469" s="285"/>
      <c r="BE469" s="285"/>
      <c r="BF469" s="285"/>
      <c r="BG469" s="285"/>
      <c r="BH469" s="285"/>
      <c r="BI469" s="285"/>
      <c r="BJ469" s="285"/>
      <c r="BK469" s="285"/>
      <c r="BL469" s="285"/>
      <c r="BM469" s="285"/>
      <c r="BN469" s="285"/>
    </row>
    <row r="470" spans="1:66" x14ac:dyDescent="0.15">
      <c r="A470" s="285"/>
      <c r="B470" s="285"/>
      <c r="C470" s="285"/>
      <c r="D470" s="285"/>
      <c r="E470" s="285"/>
      <c r="F470" s="285"/>
      <c r="G470" s="285"/>
      <c r="H470" s="285"/>
      <c r="I470" s="285"/>
      <c r="J470" s="285"/>
      <c r="K470" s="285"/>
      <c r="L470" s="28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  <c r="AA470" s="285"/>
      <c r="AB470" s="285"/>
      <c r="AC470" s="285"/>
      <c r="AD470" s="285"/>
      <c r="AE470" s="285"/>
      <c r="AF470" s="285"/>
      <c r="AG470" s="285"/>
      <c r="AH470" s="285"/>
      <c r="AI470" s="285"/>
      <c r="AJ470" s="285"/>
      <c r="AK470" s="285"/>
      <c r="AL470" s="285"/>
      <c r="AM470" s="285"/>
      <c r="AN470" s="285"/>
      <c r="AO470" s="285"/>
      <c r="AP470" s="285"/>
      <c r="AQ470" s="285"/>
      <c r="AR470" s="285"/>
      <c r="AS470" s="285"/>
      <c r="AT470" s="285"/>
      <c r="AU470" s="285"/>
      <c r="AV470" s="285"/>
      <c r="AW470" s="285"/>
      <c r="AX470" s="285"/>
      <c r="AY470" s="285"/>
      <c r="AZ470" s="285"/>
      <c r="BA470" s="285"/>
      <c r="BB470" s="285"/>
      <c r="BC470" s="285"/>
      <c r="BD470" s="285"/>
      <c r="BE470" s="285"/>
      <c r="BF470" s="285"/>
      <c r="BG470" s="285"/>
      <c r="BH470" s="285"/>
      <c r="BI470" s="285"/>
      <c r="BJ470" s="285"/>
      <c r="BK470" s="285"/>
      <c r="BL470" s="285"/>
      <c r="BM470" s="285"/>
      <c r="BN470" s="285"/>
    </row>
    <row r="471" spans="1:66" x14ac:dyDescent="0.15">
      <c r="A471" s="285"/>
      <c r="B471" s="285"/>
      <c r="C471" s="285"/>
      <c r="D471" s="285"/>
      <c r="E471" s="285"/>
      <c r="F471" s="285"/>
      <c r="G471" s="285"/>
      <c r="H471" s="285"/>
      <c r="I471" s="285"/>
      <c r="J471" s="285"/>
      <c r="K471" s="285"/>
      <c r="L471" s="28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  <c r="AA471" s="285"/>
      <c r="AB471" s="285"/>
      <c r="AC471" s="285"/>
      <c r="AD471" s="285"/>
      <c r="AE471" s="285"/>
      <c r="AF471" s="285"/>
      <c r="AG471" s="285"/>
      <c r="AH471" s="285"/>
      <c r="AI471" s="285"/>
      <c r="AJ471" s="285"/>
      <c r="AK471" s="285"/>
      <c r="AL471" s="285"/>
      <c r="AM471" s="285"/>
      <c r="AN471" s="285"/>
      <c r="AO471" s="285"/>
      <c r="AP471" s="285"/>
      <c r="AQ471" s="285"/>
      <c r="AR471" s="285"/>
      <c r="AS471" s="285"/>
      <c r="AT471" s="285"/>
      <c r="AU471" s="285"/>
      <c r="AV471" s="285"/>
      <c r="AW471" s="285"/>
      <c r="AX471" s="285"/>
      <c r="AY471" s="285"/>
      <c r="AZ471" s="285"/>
      <c r="BA471" s="285"/>
      <c r="BB471" s="285"/>
      <c r="BC471" s="285"/>
      <c r="BD471" s="285"/>
      <c r="BE471" s="285"/>
      <c r="BF471" s="285"/>
      <c r="BG471" s="285"/>
      <c r="BH471" s="285"/>
      <c r="BI471" s="285"/>
      <c r="BJ471" s="285"/>
      <c r="BK471" s="285"/>
      <c r="BL471" s="285"/>
      <c r="BM471" s="285"/>
      <c r="BN471" s="285"/>
    </row>
    <row r="472" spans="1:66" x14ac:dyDescent="0.15">
      <c r="A472" s="285"/>
      <c r="B472" s="285"/>
      <c r="C472" s="285"/>
      <c r="D472" s="285"/>
      <c r="E472" s="285"/>
      <c r="F472" s="285"/>
      <c r="G472" s="285"/>
      <c r="H472" s="285"/>
      <c r="I472" s="285"/>
      <c r="J472" s="285"/>
      <c r="K472" s="285"/>
      <c r="L472" s="28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  <c r="AA472" s="285"/>
      <c r="AB472" s="285"/>
      <c r="AC472" s="285"/>
      <c r="AD472" s="285"/>
      <c r="AE472" s="285"/>
      <c r="AF472" s="285"/>
      <c r="AG472" s="285"/>
      <c r="AH472" s="285"/>
      <c r="AI472" s="285"/>
      <c r="AJ472" s="285"/>
      <c r="AK472" s="285"/>
      <c r="AL472" s="285"/>
      <c r="AM472" s="285"/>
      <c r="AN472" s="285"/>
      <c r="AO472" s="285"/>
      <c r="AP472" s="285"/>
      <c r="AQ472" s="285"/>
      <c r="AR472" s="285"/>
      <c r="AS472" s="285"/>
      <c r="AT472" s="285"/>
      <c r="AU472" s="285"/>
      <c r="AV472" s="285"/>
      <c r="AW472" s="285"/>
      <c r="AX472" s="285"/>
      <c r="AY472" s="285"/>
      <c r="AZ472" s="285"/>
      <c r="BA472" s="285"/>
      <c r="BB472" s="285"/>
      <c r="BC472" s="285"/>
      <c r="BD472" s="285"/>
      <c r="BE472" s="285"/>
      <c r="BF472" s="285"/>
      <c r="BG472" s="285"/>
      <c r="BH472" s="285"/>
      <c r="BI472" s="285"/>
      <c r="BJ472" s="285"/>
      <c r="BK472" s="285"/>
      <c r="BL472" s="285"/>
      <c r="BM472" s="285"/>
      <c r="BN472" s="285"/>
    </row>
    <row r="473" spans="1:66" x14ac:dyDescent="0.15">
      <c r="A473" s="285"/>
      <c r="B473" s="285"/>
      <c r="C473" s="285"/>
      <c r="D473" s="285"/>
      <c r="E473" s="285"/>
      <c r="F473" s="285"/>
      <c r="G473" s="285"/>
      <c r="H473" s="285"/>
      <c r="I473" s="285"/>
      <c r="J473" s="285"/>
      <c r="K473" s="285"/>
      <c r="L473" s="28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  <c r="AA473" s="285"/>
      <c r="AB473" s="285"/>
      <c r="AC473" s="285"/>
      <c r="AD473" s="285"/>
      <c r="AE473" s="285"/>
      <c r="AF473" s="285"/>
      <c r="AG473" s="285"/>
      <c r="AH473" s="285"/>
      <c r="AI473" s="285"/>
      <c r="AJ473" s="285"/>
      <c r="AK473" s="285"/>
      <c r="AL473" s="285"/>
      <c r="AM473" s="285"/>
      <c r="AN473" s="285"/>
      <c r="AO473" s="285"/>
      <c r="AP473" s="285"/>
      <c r="AQ473" s="285"/>
      <c r="AR473" s="285"/>
      <c r="AS473" s="285"/>
      <c r="AT473" s="285"/>
      <c r="AU473" s="285"/>
      <c r="AV473" s="285"/>
      <c r="AW473" s="285"/>
      <c r="AX473" s="285"/>
      <c r="AY473" s="285"/>
      <c r="AZ473" s="285"/>
      <c r="BA473" s="285"/>
      <c r="BB473" s="285"/>
      <c r="BC473" s="285"/>
      <c r="BD473" s="285"/>
      <c r="BE473" s="285"/>
      <c r="BF473" s="285"/>
      <c r="BG473" s="285"/>
      <c r="BH473" s="285"/>
      <c r="BI473" s="285"/>
      <c r="BJ473" s="285"/>
      <c r="BK473" s="285"/>
      <c r="BL473" s="285"/>
      <c r="BM473" s="285"/>
      <c r="BN473" s="285"/>
    </row>
    <row r="474" spans="1:66" x14ac:dyDescent="0.15">
      <c r="A474" s="285"/>
      <c r="B474" s="285"/>
      <c r="C474" s="285"/>
      <c r="D474" s="285"/>
      <c r="E474" s="285"/>
      <c r="F474" s="285"/>
      <c r="G474" s="285"/>
      <c r="H474" s="285"/>
      <c r="I474" s="285"/>
      <c r="J474" s="285"/>
      <c r="K474" s="285"/>
      <c r="L474" s="28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  <c r="AA474" s="285"/>
      <c r="AB474" s="285"/>
      <c r="AC474" s="285"/>
      <c r="AD474" s="285"/>
      <c r="AE474" s="285"/>
      <c r="AF474" s="285"/>
      <c r="AG474" s="285"/>
      <c r="AH474" s="285"/>
      <c r="AI474" s="285"/>
      <c r="AJ474" s="285"/>
      <c r="AK474" s="285"/>
      <c r="AL474" s="285"/>
      <c r="AM474" s="285"/>
      <c r="AN474" s="285"/>
      <c r="AO474" s="285"/>
      <c r="AP474" s="285"/>
      <c r="AQ474" s="285"/>
      <c r="AR474" s="285"/>
      <c r="AS474" s="285"/>
      <c r="AT474" s="285"/>
      <c r="AU474" s="285"/>
      <c r="AV474" s="285"/>
      <c r="AW474" s="285"/>
      <c r="AX474" s="285"/>
      <c r="AY474" s="285"/>
      <c r="AZ474" s="285"/>
      <c r="BA474" s="285"/>
      <c r="BB474" s="285"/>
      <c r="BC474" s="285"/>
      <c r="BD474" s="285"/>
      <c r="BE474" s="285"/>
      <c r="BF474" s="285"/>
      <c r="BG474" s="285"/>
      <c r="BH474" s="285"/>
      <c r="BI474" s="285"/>
      <c r="BJ474" s="285"/>
      <c r="BK474" s="285"/>
      <c r="BL474" s="285"/>
      <c r="BM474" s="285"/>
      <c r="BN474" s="285"/>
    </row>
    <row r="475" spans="1:66" x14ac:dyDescent="0.15">
      <c r="A475" s="285"/>
      <c r="B475" s="285"/>
      <c r="C475" s="285"/>
      <c r="D475" s="285"/>
      <c r="E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  <c r="AA475" s="285"/>
      <c r="AB475" s="285"/>
      <c r="AC475" s="285"/>
      <c r="AD475" s="285"/>
      <c r="AE475" s="285"/>
      <c r="AF475" s="285"/>
      <c r="AG475" s="285"/>
      <c r="AH475" s="285"/>
      <c r="AI475" s="285"/>
      <c r="AJ475" s="285"/>
      <c r="AK475" s="285"/>
      <c r="AL475" s="285"/>
      <c r="AM475" s="285"/>
      <c r="AN475" s="285"/>
      <c r="AO475" s="285"/>
      <c r="AP475" s="285"/>
      <c r="AQ475" s="285"/>
      <c r="AR475" s="285"/>
      <c r="AS475" s="285"/>
      <c r="AT475" s="285"/>
      <c r="AU475" s="285"/>
      <c r="AV475" s="285"/>
      <c r="AW475" s="285"/>
      <c r="AX475" s="285"/>
      <c r="AY475" s="285"/>
      <c r="AZ475" s="285"/>
      <c r="BA475" s="285"/>
      <c r="BB475" s="285"/>
      <c r="BC475" s="285"/>
      <c r="BD475" s="285"/>
      <c r="BE475" s="285"/>
      <c r="BF475" s="285"/>
      <c r="BG475" s="285"/>
      <c r="BH475" s="285"/>
      <c r="BI475" s="285"/>
      <c r="BJ475" s="285"/>
      <c r="BK475" s="285"/>
      <c r="BL475" s="285"/>
      <c r="BM475" s="285"/>
      <c r="BN475" s="285"/>
    </row>
    <row r="476" spans="1:66" x14ac:dyDescent="0.15">
      <c r="A476" s="285"/>
      <c r="B476" s="285"/>
      <c r="C476" s="285"/>
      <c r="D476" s="285"/>
      <c r="E476" s="285"/>
      <c r="F476" s="285"/>
      <c r="G476" s="285"/>
      <c r="H476" s="285"/>
      <c r="I476" s="285"/>
      <c r="J476" s="285"/>
      <c r="K476" s="285"/>
      <c r="L476" s="28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  <c r="AA476" s="285"/>
      <c r="AB476" s="285"/>
      <c r="AC476" s="285"/>
      <c r="AD476" s="285"/>
      <c r="AE476" s="285"/>
      <c r="AF476" s="285"/>
      <c r="AG476" s="285"/>
      <c r="AH476" s="285"/>
      <c r="AI476" s="285"/>
      <c r="AJ476" s="285"/>
      <c r="AK476" s="285"/>
      <c r="AL476" s="285"/>
      <c r="AM476" s="285"/>
      <c r="AN476" s="285"/>
      <c r="AO476" s="285"/>
      <c r="AP476" s="285"/>
      <c r="AQ476" s="285"/>
      <c r="AR476" s="285"/>
      <c r="AS476" s="285"/>
      <c r="AT476" s="285"/>
      <c r="AU476" s="285"/>
      <c r="AV476" s="285"/>
      <c r="AW476" s="285"/>
      <c r="AX476" s="285"/>
      <c r="AY476" s="285"/>
      <c r="AZ476" s="285"/>
      <c r="BA476" s="285"/>
      <c r="BB476" s="285"/>
      <c r="BC476" s="285"/>
      <c r="BD476" s="285"/>
      <c r="BE476" s="285"/>
      <c r="BF476" s="285"/>
      <c r="BG476" s="285"/>
      <c r="BH476" s="285"/>
      <c r="BI476" s="285"/>
      <c r="BJ476" s="285"/>
      <c r="BK476" s="285"/>
      <c r="BL476" s="285"/>
      <c r="BM476" s="285"/>
      <c r="BN476" s="285"/>
    </row>
    <row r="477" spans="1:66" x14ac:dyDescent="0.15">
      <c r="A477" s="285"/>
      <c r="B477" s="285"/>
      <c r="C477" s="285"/>
      <c r="D477" s="285"/>
      <c r="E477" s="285"/>
      <c r="F477" s="285"/>
      <c r="G477" s="285"/>
      <c r="H477" s="285"/>
      <c r="I477" s="285"/>
      <c r="J477" s="285"/>
      <c r="K477" s="285"/>
      <c r="L477" s="28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  <c r="AA477" s="285"/>
      <c r="AB477" s="285"/>
      <c r="AC477" s="285"/>
      <c r="AD477" s="285"/>
      <c r="AE477" s="285"/>
      <c r="AF477" s="285"/>
      <c r="AG477" s="285"/>
      <c r="AH477" s="285"/>
      <c r="AI477" s="285"/>
      <c r="AJ477" s="285"/>
      <c r="AK477" s="285"/>
      <c r="AL477" s="285"/>
      <c r="AM477" s="285"/>
      <c r="AN477" s="285"/>
      <c r="AO477" s="285"/>
      <c r="AP477" s="285"/>
      <c r="AQ477" s="285"/>
      <c r="AR477" s="285"/>
      <c r="AS477" s="285"/>
      <c r="AT477" s="285"/>
      <c r="AU477" s="285"/>
      <c r="AV477" s="285"/>
      <c r="AW477" s="285"/>
      <c r="AX477" s="285"/>
      <c r="AY477" s="285"/>
      <c r="AZ477" s="285"/>
      <c r="BA477" s="285"/>
      <c r="BB477" s="285"/>
      <c r="BC477" s="285"/>
      <c r="BD477" s="285"/>
      <c r="BE477" s="285"/>
      <c r="BF477" s="285"/>
      <c r="BG477" s="285"/>
      <c r="BH477" s="285"/>
      <c r="BI477" s="285"/>
      <c r="BJ477" s="285"/>
      <c r="BK477" s="285"/>
      <c r="BL477" s="285"/>
      <c r="BM477" s="285"/>
      <c r="BN477" s="285"/>
    </row>
    <row r="478" spans="1:66" x14ac:dyDescent="0.15">
      <c r="A478" s="285"/>
      <c r="B478" s="285"/>
      <c r="C478" s="285"/>
      <c r="D478" s="285"/>
      <c r="E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  <c r="AA478" s="285"/>
      <c r="AB478" s="285"/>
      <c r="AC478" s="285"/>
      <c r="AD478" s="285"/>
      <c r="AE478" s="285"/>
      <c r="AF478" s="285"/>
      <c r="AG478" s="285"/>
      <c r="AH478" s="285"/>
      <c r="AI478" s="285"/>
      <c r="AJ478" s="285"/>
      <c r="AK478" s="285"/>
      <c r="AL478" s="285"/>
      <c r="AM478" s="285"/>
      <c r="AN478" s="285"/>
      <c r="AO478" s="285"/>
      <c r="AP478" s="285"/>
      <c r="AQ478" s="285"/>
      <c r="AR478" s="285"/>
      <c r="AS478" s="285"/>
      <c r="AT478" s="285"/>
      <c r="AU478" s="285"/>
      <c r="AV478" s="285"/>
      <c r="AW478" s="285"/>
      <c r="AX478" s="285"/>
      <c r="AY478" s="285"/>
      <c r="AZ478" s="285"/>
      <c r="BA478" s="285"/>
      <c r="BB478" s="285"/>
      <c r="BC478" s="285"/>
      <c r="BD478" s="285"/>
      <c r="BE478" s="285"/>
      <c r="BF478" s="285"/>
      <c r="BG478" s="285"/>
      <c r="BH478" s="285"/>
      <c r="BI478" s="285"/>
      <c r="BJ478" s="285"/>
      <c r="BK478" s="285"/>
      <c r="BL478" s="285"/>
      <c r="BM478" s="285"/>
      <c r="BN478" s="285"/>
    </row>
    <row r="479" spans="1:66" x14ac:dyDescent="0.15">
      <c r="A479" s="285"/>
      <c r="B479" s="285"/>
      <c r="C479" s="285"/>
      <c r="D479" s="285"/>
      <c r="E479" s="285"/>
      <c r="F479" s="285"/>
      <c r="G479" s="285"/>
      <c r="H479" s="285"/>
      <c r="I479" s="285"/>
      <c r="J479" s="285"/>
      <c r="K479" s="285"/>
      <c r="L479" s="28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  <c r="AA479" s="285"/>
      <c r="AB479" s="285"/>
      <c r="AC479" s="285"/>
      <c r="AD479" s="285"/>
      <c r="AE479" s="285"/>
      <c r="AF479" s="285"/>
      <c r="AG479" s="285"/>
      <c r="AH479" s="285"/>
      <c r="AI479" s="285"/>
      <c r="AJ479" s="285"/>
      <c r="AK479" s="285"/>
      <c r="AL479" s="285"/>
      <c r="AM479" s="285"/>
      <c r="AN479" s="285"/>
      <c r="AO479" s="285"/>
      <c r="AP479" s="285"/>
      <c r="AQ479" s="285"/>
      <c r="AR479" s="285"/>
      <c r="AS479" s="285"/>
      <c r="AT479" s="285"/>
      <c r="AU479" s="285"/>
      <c r="AV479" s="285"/>
      <c r="AW479" s="285"/>
      <c r="AX479" s="285"/>
      <c r="AY479" s="285"/>
      <c r="AZ479" s="285"/>
      <c r="BA479" s="285"/>
      <c r="BB479" s="285"/>
      <c r="BC479" s="285"/>
      <c r="BD479" s="285"/>
      <c r="BE479" s="285"/>
      <c r="BF479" s="285"/>
      <c r="BG479" s="285"/>
      <c r="BH479" s="285"/>
      <c r="BI479" s="285"/>
      <c r="BJ479" s="285"/>
      <c r="BK479" s="285"/>
      <c r="BL479" s="285"/>
      <c r="BM479" s="285"/>
      <c r="BN479" s="285"/>
    </row>
    <row r="480" spans="1:66" x14ac:dyDescent="0.15">
      <c r="A480" s="285"/>
      <c r="B480" s="285"/>
      <c r="C480" s="285"/>
      <c r="D480" s="285"/>
      <c r="E480" s="285"/>
      <c r="F480" s="285"/>
      <c r="G480" s="285"/>
      <c r="H480" s="285"/>
      <c r="I480" s="285"/>
      <c r="J480" s="285"/>
      <c r="K480" s="285"/>
      <c r="L480" s="28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  <c r="AA480" s="285"/>
      <c r="AB480" s="285"/>
      <c r="AC480" s="285"/>
      <c r="AD480" s="285"/>
      <c r="AE480" s="285"/>
      <c r="AF480" s="285"/>
      <c r="AG480" s="285"/>
      <c r="AH480" s="285"/>
      <c r="AI480" s="285"/>
      <c r="AJ480" s="285"/>
      <c r="AK480" s="285"/>
      <c r="AL480" s="285"/>
      <c r="AM480" s="285"/>
      <c r="AN480" s="285"/>
      <c r="AO480" s="285"/>
      <c r="AP480" s="285"/>
      <c r="AQ480" s="285"/>
      <c r="AR480" s="285"/>
      <c r="AS480" s="285"/>
      <c r="AT480" s="285"/>
      <c r="AU480" s="285"/>
      <c r="AV480" s="285"/>
      <c r="AW480" s="285"/>
      <c r="AX480" s="285"/>
      <c r="AY480" s="285"/>
      <c r="AZ480" s="285"/>
      <c r="BA480" s="285"/>
      <c r="BB480" s="285"/>
      <c r="BC480" s="285"/>
      <c r="BD480" s="285"/>
      <c r="BE480" s="285"/>
      <c r="BF480" s="285"/>
      <c r="BG480" s="285"/>
      <c r="BH480" s="285"/>
      <c r="BI480" s="285"/>
      <c r="BJ480" s="285"/>
      <c r="BK480" s="285"/>
      <c r="BL480" s="285"/>
      <c r="BM480" s="285"/>
      <c r="BN480" s="285"/>
    </row>
    <row r="481" spans="1:66" x14ac:dyDescent="0.15">
      <c r="A481" s="285"/>
      <c r="B481" s="285"/>
      <c r="C481" s="285"/>
      <c r="D481" s="285"/>
      <c r="E481" s="285"/>
      <c r="F481" s="285"/>
      <c r="G481" s="285"/>
      <c r="H481" s="285"/>
      <c r="I481" s="285"/>
      <c r="J481" s="285"/>
      <c r="K481" s="285"/>
      <c r="L481" s="28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  <c r="AA481" s="285"/>
      <c r="AB481" s="285"/>
      <c r="AC481" s="285"/>
      <c r="AD481" s="285"/>
      <c r="AE481" s="285"/>
      <c r="AF481" s="285"/>
      <c r="AG481" s="285"/>
      <c r="AH481" s="285"/>
      <c r="AI481" s="285"/>
      <c r="AJ481" s="285"/>
      <c r="AK481" s="285"/>
      <c r="AL481" s="285"/>
      <c r="AM481" s="285"/>
      <c r="AN481" s="285"/>
      <c r="AO481" s="285"/>
      <c r="AP481" s="285"/>
      <c r="AQ481" s="285"/>
      <c r="AR481" s="285"/>
      <c r="AS481" s="285"/>
      <c r="AT481" s="285"/>
      <c r="AU481" s="285"/>
      <c r="AV481" s="285"/>
      <c r="AW481" s="285"/>
      <c r="AX481" s="285"/>
      <c r="AY481" s="285"/>
      <c r="AZ481" s="285"/>
      <c r="BA481" s="285"/>
      <c r="BB481" s="285"/>
      <c r="BC481" s="285"/>
      <c r="BD481" s="285"/>
      <c r="BE481" s="285"/>
      <c r="BF481" s="285"/>
      <c r="BG481" s="285"/>
      <c r="BH481" s="285"/>
      <c r="BI481" s="285"/>
      <c r="BJ481" s="285"/>
      <c r="BK481" s="285"/>
      <c r="BL481" s="285"/>
      <c r="BM481" s="285"/>
      <c r="BN481" s="285"/>
    </row>
    <row r="482" spans="1:66" x14ac:dyDescent="0.15">
      <c r="A482" s="285"/>
      <c r="B482" s="285"/>
      <c r="C482" s="285"/>
      <c r="D482" s="285"/>
      <c r="E482" s="285"/>
      <c r="F482" s="285"/>
      <c r="G482" s="285"/>
      <c r="H482" s="285"/>
      <c r="I482" s="285"/>
      <c r="J482" s="285"/>
      <c r="K482" s="285"/>
      <c r="L482" s="28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  <c r="AA482" s="285"/>
      <c r="AB482" s="285"/>
      <c r="AC482" s="285"/>
      <c r="AD482" s="285"/>
      <c r="AE482" s="285"/>
      <c r="AF482" s="285"/>
      <c r="AG482" s="285"/>
      <c r="AH482" s="285"/>
      <c r="AI482" s="285"/>
      <c r="AJ482" s="285"/>
      <c r="AK482" s="285"/>
      <c r="AL482" s="285"/>
      <c r="AM482" s="285"/>
      <c r="AN482" s="285"/>
      <c r="AO482" s="285"/>
      <c r="AP482" s="285"/>
      <c r="AQ482" s="285"/>
      <c r="AR482" s="285"/>
      <c r="AS482" s="285"/>
      <c r="AT482" s="285"/>
      <c r="AU482" s="285"/>
      <c r="AV482" s="285"/>
      <c r="AW482" s="285"/>
      <c r="AX482" s="285"/>
      <c r="AY482" s="285"/>
      <c r="AZ482" s="285"/>
      <c r="BA482" s="285"/>
      <c r="BB482" s="285"/>
      <c r="BC482" s="285"/>
      <c r="BD482" s="285"/>
      <c r="BE482" s="285"/>
      <c r="BF482" s="285"/>
      <c r="BG482" s="285"/>
      <c r="BH482" s="285"/>
      <c r="BI482" s="285"/>
      <c r="BJ482" s="285"/>
      <c r="BK482" s="285"/>
      <c r="BL482" s="285"/>
      <c r="BM482" s="285"/>
      <c r="BN482" s="285"/>
    </row>
    <row r="483" spans="1:66" x14ac:dyDescent="0.15">
      <c r="A483" s="285"/>
      <c r="B483" s="285"/>
      <c r="C483" s="285"/>
      <c r="D483" s="285"/>
      <c r="E483" s="285"/>
      <c r="F483" s="285"/>
      <c r="G483" s="285"/>
      <c r="H483" s="285"/>
      <c r="I483" s="285"/>
      <c r="J483" s="285"/>
      <c r="K483" s="285"/>
      <c r="L483" s="28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  <c r="AA483" s="285"/>
      <c r="AB483" s="285"/>
      <c r="AC483" s="285"/>
      <c r="AD483" s="285"/>
      <c r="AE483" s="285"/>
      <c r="AF483" s="285"/>
      <c r="AG483" s="285"/>
      <c r="AH483" s="285"/>
      <c r="AI483" s="285"/>
      <c r="AJ483" s="285"/>
      <c r="AK483" s="285"/>
      <c r="AL483" s="285"/>
      <c r="AM483" s="285"/>
      <c r="AN483" s="285"/>
      <c r="AO483" s="285"/>
      <c r="AP483" s="285"/>
      <c r="AQ483" s="285"/>
      <c r="AR483" s="285"/>
      <c r="AS483" s="285"/>
      <c r="AT483" s="285"/>
      <c r="AU483" s="285"/>
      <c r="AV483" s="285"/>
      <c r="AW483" s="285"/>
      <c r="AX483" s="285"/>
      <c r="AY483" s="285"/>
      <c r="AZ483" s="285"/>
      <c r="BA483" s="285"/>
      <c r="BB483" s="285"/>
      <c r="BC483" s="285"/>
      <c r="BD483" s="285"/>
      <c r="BE483" s="285"/>
      <c r="BF483" s="285"/>
      <c r="BG483" s="285"/>
      <c r="BH483" s="285"/>
      <c r="BI483" s="285"/>
      <c r="BJ483" s="285"/>
      <c r="BK483" s="285"/>
      <c r="BL483" s="285"/>
      <c r="BM483" s="285"/>
      <c r="BN483" s="285"/>
    </row>
    <row r="484" spans="1:66" x14ac:dyDescent="0.15">
      <c r="A484" s="285"/>
      <c r="B484" s="285"/>
      <c r="C484" s="285"/>
      <c r="D484" s="285"/>
      <c r="E484" s="285"/>
      <c r="F484" s="285"/>
      <c r="G484" s="285"/>
      <c r="H484" s="285"/>
      <c r="I484" s="285"/>
      <c r="J484" s="285"/>
      <c r="K484" s="285"/>
      <c r="L484" s="28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  <c r="AA484" s="285"/>
      <c r="AB484" s="285"/>
      <c r="AC484" s="285"/>
      <c r="AD484" s="285"/>
      <c r="AE484" s="285"/>
      <c r="AF484" s="285"/>
      <c r="AG484" s="285"/>
      <c r="AH484" s="285"/>
      <c r="AI484" s="285"/>
      <c r="AJ484" s="285"/>
      <c r="AK484" s="285"/>
      <c r="AL484" s="285"/>
      <c r="AM484" s="285"/>
      <c r="AN484" s="285"/>
      <c r="AO484" s="285"/>
      <c r="AP484" s="285"/>
      <c r="AQ484" s="285"/>
      <c r="AR484" s="285"/>
      <c r="AS484" s="285"/>
      <c r="AT484" s="285"/>
      <c r="AU484" s="285"/>
      <c r="AV484" s="285"/>
      <c r="AW484" s="285"/>
      <c r="AX484" s="285"/>
      <c r="AY484" s="285"/>
      <c r="AZ484" s="285"/>
      <c r="BA484" s="285"/>
      <c r="BB484" s="285"/>
      <c r="BC484" s="285"/>
      <c r="BD484" s="285"/>
      <c r="BE484" s="285"/>
      <c r="BF484" s="285"/>
      <c r="BG484" s="285"/>
      <c r="BH484" s="285"/>
      <c r="BI484" s="285"/>
      <c r="BJ484" s="285"/>
      <c r="BK484" s="285"/>
      <c r="BL484" s="285"/>
      <c r="BM484" s="285"/>
      <c r="BN484" s="285"/>
    </row>
    <row r="485" spans="1:66" x14ac:dyDescent="0.15">
      <c r="A485" s="285"/>
      <c r="B485" s="285"/>
      <c r="C485" s="285"/>
      <c r="D485" s="285"/>
      <c r="E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  <c r="AA485" s="285"/>
      <c r="AB485" s="285"/>
      <c r="AC485" s="285"/>
      <c r="AD485" s="285"/>
      <c r="AE485" s="285"/>
      <c r="AF485" s="285"/>
      <c r="AG485" s="285"/>
      <c r="AH485" s="285"/>
      <c r="AI485" s="285"/>
      <c r="AJ485" s="285"/>
      <c r="AK485" s="285"/>
      <c r="AL485" s="285"/>
      <c r="AM485" s="285"/>
      <c r="AN485" s="285"/>
      <c r="AO485" s="285"/>
      <c r="AP485" s="285"/>
      <c r="AQ485" s="285"/>
      <c r="AR485" s="285"/>
      <c r="AS485" s="285"/>
      <c r="AT485" s="285"/>
      <c r="AU485" s="285"/>
      <c r="AV485" s="285"/>
      <c r="AW485" s="285"/>
      <c r="AX485" s="285"/>
      <c r="AY485" s="285"/>
      <c r="AZ485" s="285"/>
      <c r="BA485" s="285"/>
      <c r="BB485" s="285"/>
      <c r="BC485" s="285"/>
      <c r="BD485" s="285"/>
      <c r="BE485" s="285"/>
      <c r="BF485" s="285"/>
      <c r="BG485" s="285"/>
      <c r="BH485" s="285"/>
      <c r="BI485" s="285"/>
      <c r="BJ485" s="285"/>
      <c r="BK485" s="285"/>
      <c r="BL485" s="285"/>
      <c r="BM485" s="285"/>
      <c r="BN485" s="285"/>
    </row>
    <row r="486" spans="1:66" x14ac:dyDescent="0.15">
      <c r="A486" s="285"/>
      <c r="B486" s="285"/>
      <c r="C486" s="285"/>
      <c r="D486" s="285"/>
      <c r="E486" s="285"/>
      <c r="F486" s="285"/>
      <c r="G486" s="285"/>
      <c r="H486" s="285"/>
      <c r="I486" s="285"/>
      <c r="J486" s="285"/>
      <c r="K486" s="285"/>
      <c r="L486" s="28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  <c r="AA486" s="285"/>
      <c r="AB486" s="285"/>
      <c r="AC486" s="285"/>
      <c r="AD486" s="285"/>
      <c r="AE486" s="285"/>
      <c r="AF486" s="285"/>
      <c r="AG486" s="285"/>
      <c r="AH486" s="285"/>
      <c r="AI486" s="285"/>
      <c r="AJ486" s="285"/>
      <c r="AK486" s="285"/>
      <c r="AL486" s="285"/>
      <c r="AM486" s="285"/>
      <c r="AN486" s="285"/>
      <c r="AO486" s="285"/>
      <c r="AP486" s="285"/>
      <c r="AQ486" s="285"/>
      <c r="AR486" s="285"/>
      <c r="AS486" s="285"/>
      <c r="AT486" s="285"/>
      <c r="AU486" s="285"/>
      <c r="AV486" s="285"/>
      <c r="AW486" s="285"/>
      <c r="AX486" s="285"/>
      <c r="AY486" s="285"/>
      <c r="AZ486" s="285"/>
      <c r="BA486" s="285"/>
      <c r="BB486" s="285"/>
      <c r="BC486" s="285"/>
      <c r="BD486" s="285"/>
      <c r="BE486" s="285"/>
      <c r="BF486" s="285"/>
      <c r="BG486" s="285"/>
      <c r="BH486" s="285"/>
      <c r="BI486" s="285"/>
      <c r="BJ486" s="285"/>
      <c r="BK486" s="285"/>
      <c r="BL486" s="285"/>
      <c r="BM486" s="285"/>
      <c r="BN486" s="285"/>
    </row>
    <row r="487" spans="1:66" x14ac:dyDescent="0.15">
      <c r="A487" s="285"/>
      <c r="B487" s="285"/>
      <c r="C487" s="285"/>
      <c r="D487" s="285"/>
      <c r="E487" s="285"/>
      <c r="F487" s="285"/>
      <c r="G487" s="285"/>
      <c r="H487" s="285"/>
      <c r="I487" s="285"/>
      <c r="J487" s="285"/>
      <c r="K487" s="285"/>
      <c r="L487" s="28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  <c r="AA487" s="285"/>
      <c r="AB487" s="285"/>
      <c r="AC487" s="285"/>
      <c r="AD487" s="285"/>
      <c r="AE487" s="285"/>
      <c r="AF487" s="285"/>
      <c r="AG487" s="285"/>
      <c r="AH487" s="285"/>
      <c r="AI487" s="285"/>
      <c r="AJ487" s="285"/>
      <c r="AK487" s="285"/>
      <c r="AL487" s="285"/>
      <c r="AM487" s="285"/>
      <c r="AN487" s="285"/>
      <c r="AO487" s="285"/>
      <c r="AP487" s="285"/>
      <c r="AQ487" s="285"/>
      <c r="AR487" s="285"/>
      <c r="AS487" s="285"/>
      <c r="AT487" s="285"/>
      <c r="AU487" s="285"/>
      <c r="AV487" s="285"/>
      <c r="AW487" s="285"/>
      <c r="AX487" s="285"/>
      <c r="AY487" s="285"/>
      <c r="AZ487" s="285"/>
      <c r="BA487" s="285"/>
      <c r="BB487" s="285"/>
      <c r="BC487" s="285"/>
      <c r="BD487" s="285"/>
      <c r="BE487" s="285"/>
      <c r="BF487" s="285"/>
      <c r="BG487" s="285"/>
      <c r="BH487" s="285"/>
      <c r="BI487" s="285"/>
      <c r="BJ487" s="285"/>
      <c r="BK487" s="285"/>
      <c r="BL487" s="285"/>
      <c r="BM487" s="285"/>
      <c r="BN487" s="285"/>
    </row>
    <row r="488" spans="1:66" x14ac:dyDescent="0.15">
      <c r="A488" s="285"/>
      <c r="B488" s="285"/>
      <c r="C488" s="285"/>
      <c r="D488" s="285"/>
      <c r="E488" s="285"/>
      <c r="F488" s="285"/>
      <c r="G488" s="285"/>
      <c r="H488" s="285"/>
      <c r="I488" s="285"/>
      <c r="J488" s="285"/>
      <c r="K488" s="285"/>
      <c r="L488" s="28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  <c r="AA488" s="285"/>
      <c r="AB488" s="285"/>
      <c r="AC488" s="285"/>
      <c r="AD488" s="285"/>
      <c r="AE488" s="285"/>
      <c r="AF488" s="285"/>
      <c r="AG488" s="285"/>
      <c r="AH488" s="285"/>
      <c r="AI488" s="285"/>
      <c r="AJ488" s="285"/>
      <c r="AK488" s="285"/>
      <c r="AL488" s="285"/>
      <c r="AM488" s="285"/>
      <c r="AN488" s="285"/>
      <c r="AO488" s="285"/>
      <c r="AP488" s="285"/>
      <c r="AQ488" s="285"/>
      <c r="AR488" s="285"/>
      <c r="AS488" s="285"/>
      <c r="AT488" s="285"/>
      <c r="AU488" s="285"/>
      <c r="AV488" s="285"/>
      <c r="AW488" s="285"/>
      <c r="AX488" s="285"/>
      <c r="AY488" s="285"/>
      <c r="AZ488" s="285"/>
      <c r="BA488" s="285"/>
      <c r="BB488" s="285"/>
      <c r="BC488" s="285"/>
      <c r="BD488" s="285"/>
      <c r="BE488" s="285"/>
      <c r="BF488" s="285"/>
      <c r="BG488" s="285"/>
      <c r="BH488" s="285"/>
      <c r="BI488" s="285"/>
      <c r="BJ488" s="285"/>
      <c r="BK488" s="285"/>
      <c r="BL488" s="285"/>
      <c r="BM488" s="285"/>
      <c r="BN488" s="285"/>
    </row>
    <row r="489" spans="1:66" x14ac:dyDescent="0.15">
      <c r="A489" s="285"/>
      <c r="B489" s="285"/>
      <c r="C489" s="285"/>
      <c r="D489" s="285"/>
      <c r="E489" s="285"/>
      <c r="F489" s="285"/>
      <c r="G489" s="285"/>
      <c r="H489" s="285"/>
      <c r="I489" s="285"/>
      <c r="J489" s="285"/>
      <c r="K489" s="285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  <c r="AA489" s="285"/>
      <c r="AB489" s="285"/>
      <c r="AC489" s="285"/>
      <c r="AD489" s="285"/>
      <c r="AE489" s="285"/>
      <c r="AF489" s="285"/>
      <c r="AG489" s="285"/>
      <c r="AH489" s="285"/>
      <c r="AI489" s="285"/>
      <c r="AJ489" s="285"/>
      <c r="AK489" s="285"/>
      <c r="AL489" s="285"/>
      <c r="AM489" s="285"/>
      <c r="AN489" s="285"/>
      <c r="AO489" s="285"/>
      <c r="AP489" s="285"/>
      <c r="AQ489" s="285"/>
      <c r="AR489" s="285"/>
      <c r="AS489" s="285"/>
      <c r="AT489" s="285"/>
      <c r="AU489" s="285"/>
      <c r="AV489" s="285"/>
      <c r="AW489" s="285"/>
      <c r="AX489" s="285"/>
      <c r="AY489" s="285"/>
      <c r="AZ489" s="285"/>
      <c r="BA489" s="285"/>
      <c r="BB489" s="285"/>
      <c r="BC489" s="285"/>
      <c r="BD489" s="285"/>
      <c r="BE489" s="285"/>
      <c r="BF489" s="285"/>
      <c r="BG489" s="285"/>
      <c r="BH489" s="285"/>
      <c r="BI489" s="285"/>
      <c r="BJ489" s="285"/>
      <c r="BK489" s="285"/>
      <c r="BL489" s="285"/>
      <c r="BM489" s="285"/>
      <c r="BN489" s="285"/>
    </row>
    <row r="490" spans="1:66" x14ac:dyDescent="0.15">
      <c r="A490" s="285"/>
      <c r="B490" s="285"/>
      <c r="C490" s="285"/>
      <c r="D490" s="285"/>
      <c r="E490" s="285"/>
      <c r="F490" s="285"/>
      <c r="G490" s="285"/>
      <c r="H490" s="285"/>
      <c r="I490" s="285"/>
      <c r="J490" s="285"/>
      <c r="K490" s="285"/>
      <c r="L490" s="28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  <c r="AA490" s="285"/>
      <c r="AB490" s="285"/>
      <c r="AC490" s="285"/>
      <c r="AD490" s="285"/>
      <c r="AE490" s="285"/>
      <c r="AF490" s="285"/>
      <c r="AG490" s="285"/>
      <c r="AH490" s="285"/>
      <c r="AI490" s="285"/>
      <c r="AJ490" s="285"/>
      <c r="AK490" s="285"/>
      <c r="AL490" s="285"/>
      <c r="AM490" s="285"/>
      <c r="AN490" s="285"/>
      <c r="AO490" s="285"/>
      <c r="AP490" s="285"/>
      <c r="AQ490" s="285"/>
      <c r="AR490" s="285"/>
      <c r="AS490" s="285"/>
      <c r="AT490" s="285"/>
      <c r="AU490" s="285"/>
      <c r="AV490" s="285"/>
      <c r="AW490" s="285"/>
      <c r="AX490" s="285"/>
      <c r="AY490" s="285"/>
      <c r="AZ490" s="285"/>
      <c r="BA490" s="285"/>
      <c r="BB490" s="285"/>
      <c r="BC490" s="285"/>
      <c r="BD490" s="285"/>
      <c r="BE490" s="285"/>
      <c r="BF490" s="285"/>
      <c r="BG490" s="285"/>
      <c r="BH490" s="285"/>
      <c r="BI490" s="285"/>
      <c r="BJ490" s="285"/>
      <c r="BK490" s="285"/>
      <c r="BL490" s="285"/>
      <c r="BM490" s="285"/>
      <c r="BN490" s="285"/>
    </row>
    <row r="491" spans="1:66" x14ac:dyDescent="0.15">
      <c r="A491" s="285"/>
      <c r="B491" s="285"/>
      <c r="C491" s="285"/>
      <c r="D491" s="285"/>
      <c r="E491" s="285"/>
      <c r="F491" s="285"/>
      <c r="G491" s="285"/>
      <c r="H491" s="285"/>
      <c r="I491" s="285"/>
      <c r="J491" s="285"/>
      <c r="K491" s="285"/>
      <c r="L491" s="28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  <c r="AA491" s="285"/>
      <c r="AB491" s="285"/>
      <c r="AC491" s="285"/>
      <c r="AD491" s="285"/>
      <c r="AE491" s="285"/>
      <c r="AF491" s="285"/>
      <c r="AG491" s="285"/>
      <c r="AH491" s="285"/>
      <c r="AI491" s="285"/>
      <c r="AJ491" s="285"/>
      <c r="AK491" s="285"/>
      <c r="AL491" s="285"/>
      <c r="AM491" s="285"/>
      <c r="AN491" s="285"/>
      <c r="AO491" s="285"/>
      <c r="AP491" s="285"/>
      <c r="AQ491" s="285"/>
      <c r="AR491" s="285"/>
      <c r="AS491" s="285"/>
      <c r="AT491" s="285"/>
      <c r="AU491" s="285"/>
      <c r="AV491" s="285"/>
      <c r="AW491" s="285"/>
      <c r="AX491" s="285"/>
      <c r="AY491" s="285"/>
      <c r="AZ491" s="285"/>
      <c r="BA491" s="285"/>
      <c r="BB491" s="285"/>
      <c r="BC491" s="285"/>
      <c r="BD491" s="285"/>
      <c r="BE491" s="285"/>
      <c r="BF491" s="285"/>
      <c r="BG491" s="285"/>
      <c r="BH491" s="285"/>
      <c r="BI491" s="285"/>
      <c r="BJ491" s="285"/>
      <c r="BK491" s="285"/>
      <c r="BL491" s="285"/>
      <c r="BM491" s="285"/>
      <c r="BN491" s="285"/>
    </row>
    <row r="492" spans="1:66" x14ac:dyDescent="0.15">
      <c r="A492" s="285"/>
      <c r="B492" s="285"/>
      <c r="C492" s="285"/>
      <c r="D492" s="285"/>
      <c r="E492" s="285"/>
      <c r="F492" s="285"/>
      <c r="G492" s="285"/>
      <c r="H492" s="285"/>
      <c r="I492" s="285"/>
      <c r="J492" s="285"/>
      <c r="K492" s="285"/>
      <c r="L492" s="28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  <c r="AA492" s="285"/>
      <c r="AB492" s="285"/>
      <c r="AC492" s="285"/>
      <c r="AD492" s="285"/>
      <c r="AE492" s="285"/>
      <c r="AF492" s="285"/>
      <c r="AG492" s="285"/>
      <c r="AH492" s="285"/>
      <c r="AI492" s="285"/>
      <c r="AJ492" s="285"/>
      <c r="AK492" s="285"/>
      <c r="AL492" s="285"/>
      <c r="AM492" s="285"/>
      <c r="AN492" s="285"/>
      <c r="AO492" s="285"/>
      <c r="AP492" s="285"/>
      <c r="AQ492" s="285"/>
      <c r="AR492" s="285"/>
      <c r="AS492" s="285"/>
      <c r="AT492" s="285"/>
      <c r="AU492" s="285"/>
      <c r="AV492" s="285"/>
      <c r="AW492" s="285"/>
      <c r="AX492" s="285"/>
      <c r="AY492" s="285"/>
      <c r="AZ492" s="285"/>
      <c r="BA492" s="285"/>
      <c r="BB492" s="285"/>
      <c r="BC492" s="285"/>
      <c r="BD492" s="285"/>
      <c r="BE492" s="285"/>
      <c r="BF492" s="285"/>
      <c r="BG492" s="285"/>
      <c r="BH492" s="285"/>
      <c r="BI492" s="285"/>
      <c r="BJ492" s="285"/>
      <c r="BK492" s="285"/>
      <c r="BL492" s="285"/>
      <c r="BM492" s="285"/>
      <c r="BN492" s="285"/>
    </row>
    <row r="493" spans="1:66" x14ac:dyDescent="0.15">
      <c r="A493" s="285"/>
      <c r="B493" s="285"/>
      <c r="C493" s="285"/>
      <c r="D493" s="285"/>
      <c r="E493" s="285"/>
      <c r="F493" s="285"/>
      <c r="G493" s="285"/>
      <c r="H493" s="285"/>
      <c r="I493" s="285"/>
      <c r="J493" s="285"/>
      <c r="K493" s="285"/>
      <c r="L493" s="28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  <c r="AA493" s="285"/>
      <c r="AB493" s="285"/>
      <c r="AC493" s="285"/>
      <c r="AD493" s="285"/>
      <c r="AE493" s="285"/>
      <c r="AF493" s="285"/>
      <c r="AG493" s="285"/>
      <c r="AH493" s="285"/>
      <c r="AI493" s="285"/>
      <c r="AJ493" s="285"/>
      <c r="AK493" s="285"/>
      <c r="AL493" s="285"/>
      <c r="AM493" s="285"/>
      <c r="AN493" s="285"/>
      <c r="AO493" s="285"/>
      <c r="AP493" s="285"/>
      <c r="AQ493" s="285"/>
      <c r="AR493" s="285"/>
      <c r="AS493" s="285"/>
      <c r="AT493" s="285"/>
      <c r="AU493" s="285"/>
      <c r="AV493" s="285"/>
      <c r="AW493" s="285"/>
      <c r="AX493" s="285"/>
      <c r="AY493" s="285"/>
      <c r="AZ493" s="285"/>
      <c r="BA493" s="285"/>
      <c r="BB493" s="285"/>
      <c r="BC493" s="285"/>
      <c r="BD493" s="285"/>
      <c r="BE493" s="285"/>
      <c r="BF493" s="285"/>
      <c r="BG493" s="285"/>
      <c r="BH493" s="285"/>
      <c r="BI493" s="285"/>
      <c r="BJ493" s="285"/>
      <c r="BK493" s="285"/>
      <c r="BL493" s="285"/>
      <c r="BM493" s="285"/>
      <c r="BN493" s="285"/>
    </row>
    <row r="494" spans="1:66" x14ac:dyDescent="0.15">
      <c r="A494" s="285"/>
      <c r="B494" s="285"/>
      <c r="C494" s="285"/>
      <c r="D494" s="285"/>
      <c r="E494" s="285"/>
      <c r="F494" s="285"/>
      <c r="G494" s="285"/>
      <c r="H494" s="285"/>
      <c r="I494" s="285"/>
      <c r="J494" s="285"/>
      <c r="K494" s="285"/>
      <c r="L494" s="28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  <c r="AA494" s="285"/>
      <c r="AB494" s="285"/>
      <c r="AC494" s="285"/>
      <c r="AD494" s="285"/>
      <c r="AE494" s="285"/>
      <c r="AF494" s="285"/>
      <c r="AG494" s="285"/>
      <c r="AH494" s="285"/>
      <c r="AI494" s="285"/>
      <c r="AJ494" s="285"/>
      <c r="AK494" s="285"/>
      <c r="AL494" s="285"/>
      <c r="AM494" s="285"/>
      <c r="AN494" s="285"/>
      <c r="AO494" s="285"/>
      <c r="AP494" s="285"/>
      <c r="AQ494" s="285"/>
      <c r="AR494" s="285"/>
      <c r="AS494" s="285"/>
      <c r="AT494" s="285"/>
      <c r="AU494" s="285"/>
      <c r="AV494" s="285"/>
      <c r="AW494" s="285"/>
      <c r="AX494" s="285"/>
      <c r="AY494" s="285"/>
      <c r="AZ494" s="285"/>
      <c r="BA494" s="285"/>
      <c r="BB494" s="285"/>
      <c r="BC494" s="285"/>
      <c r="BD494" s="285"/>
      <c r="BE494" s="285"/>
      <c r="BF494" s="285"/>
      <c r="BG494" s="285"/>
      <c r="BH494" s="285"/>
      <c r="BI494" s="285"/>
      <c r="BJ494" s="285"/>
      <c r="BK494" s="285"/>
      <c r="BL494" s="285"/>
      <c r="BM494" s="285"/>
      <c r="BN494" s="285"/>
    </row>
    <row r="495" spans="1:66" x14ac:dyDescent="0.15">
      <c r="A495" s="285"/>
      <c r="B495" s="285"/>
      <c r="C495" s="285"/>
      <c r="D495" s="285"/>
      <c r="E495" s="285"/>
      <c r="F495" s="285"/>
      <c r="G495" s="285"/>
      <c r="H495" s="285"/>
      <c r="I495" s="285"/>
      <c r="J495" s="285"/>
      <c r="K495" s="285"/>
      <c r="L495" s="28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  <c r="AA495" s="285"/>
      <c r="AB495" s="285"/>
      <c r="AC495" s="285"/>
      <c r="AD495" s="285"/>
      <c r="AE495" s="285"/>
      <c r="AF495" s="285"/>
      <c r="AG495" s="285"/>
      <c r="AH495" s="285"/>
      <c r="AI495" s="285"/>
      <c r="AJ495" s="285"/>
      <c r="AK495" s="285"/>
      <c r="AL495" s="285"/>
      <c r="AM495" s="285"/>
      <c r="AN495" s="285"/>
      <c r="AO495" s="285"/>
      <c r="AP495" s="285"/>
      <c r="AQ495" s="285"/>
      <c r="AR495" s="285"/>
      <c r="AS495" s="285"/>
      <c r="AT495" s="285"/>
      <c r="AU495" s="285"/>
      <c r="AV495" s="285"/>
      <c r="AW495" s="285"/>
      <c r="AX495" s="285"/>
      <c r="AY495" s="285"/>
      <c r="AZ495" s="285"/>
      <c r="BA495" s="285"/>
      <c r="BB495" s="285"/>
      <c r="BC495" s="285"/>
      <c r="BD495" s="285"/>
      <c r="BE495" s="285"/>
      <c r="BF495" s="285"/>
      <c r="BG495" s="285"/>
      <c r="BH495" s="285"/>
      <c r="BI495" s="285"/>
      <c r="BJ495" s="285"/>
      <c r="BK495" s="285"/>
      <c r="BL495" s="285"/>
      <c r="BM495" s="285"/>
      <c r="BN495" s="285"/>
    </row>
    <row r="496" spans="1:66" x14ac:dyDescent="0.15">
      <c r="A496" s="285"/>
      <c r="B496" s="285"/>
      <c r="C496" s="285"/>
      <c r="D496" s="285"/>
      <c r="E496" s="285"/>
      <c r="F496" s="285"/>
      <c r="G496" s="285"/>
      <c r="H496" s="285"/>
      <c r="I496" s="285"/>
      <c r="J496" s="285"/>
      <c r="K496" s="285"/>
      <c r="L496" s="28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  <c r="AA496" s="285"/>
      <c r="AB496" s="285"/>
      <c r="AC496" s="285"/>
      <c r="AD496" s="285"/>
      <c r="AE496" s="285"/>
      <c r="AF496" s="285"/>
      <c r="AG496" s="285"/>
      <c r="AH496" s="285"/>
      <c r="AI496" s="285"/>
      <c r="AJ496" s="285"/>
      <c r="AK496" s="285"/>
      <c r="AL496" s="285"/>
      <c r="AM496" s="285"/>
      <c r="AN496" s="285"/>
      <c r="AO496" s="285"/>
      <c r="AP496" s="285"/>
      <c r="AQ496" s="285"/>
      <c r="AR496" s="285"/>
      <c r="AS496" s="285"/>
      <c r="AT496" s="285"/>
      <c r="AU496" s="285"/>
      <c r="AV496" s="285"/>
      <c r="AW496" s="285"/>
      <c r="AX496" s="285"/>
      <c r="AY496" s="285"/>
      <c r="AZ496" s="285"/>
      <c r="BA496" s="285"/>
      <c r="BB496" s="285"/>
      <c r="BC496" s="285"/>
      <c r="BD496" s="285"/>
      <c r="BE496" s="285"/>
      <c r="BF496" s="285"/>
      <c r="BG496" s="285"/>
      <c r="BH496" s="285"/>
      <c r="BI496" s="285"/>
      <c r="BJ496" s="285"/>
      <c r="BK496" s="285"/>
      <c r="BL496" s="285"/>
      <c r="BM496" s="285"/>
      <c r="BN496" s="285"/>
    </row>
    <row r="497" spans="1:66" x14ac:dyDescent="0.15">
      <c r="A497" s="285"/>
      <c r="B497" s="285"/>
      <c r="C497" s="285"/>
      <c r="D497" s="285"/>
      <c r="E497" s="285"/>
      <c r="F497" s="285"/>
      <c r="G497" s="285"/>
      <c r="H497" s="285"/>
      <c r="I497" s="285"/>
      <c r="J497" s="285"/>
      <c r="K497" s="285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  <c r="AA497" s="285"/>
      <c r="AB497" s="285"/>
      <c r="AC497" s="285"/>
      <c r="AD497" s="285"/>
      <c r="AE497" s="285"/>
      <c r="AF497" s="285"/>
      <c r="AG497" s="285"/>
      <c r="AH497" s="285"/>
      <c r="AI497" s="285"/>
      <c r="AJ497" s="285"/>
      <c r="AK497" s="285"/>
      <c r="AL497" s="285"/>
      <c r="AM497" s="285"/>
      <c r="AN497" s="285"/>
      <c r="AO497" s="285"/>
      <c r="AP497" s="285"/>
      <c r="AQ497" s="285"/>
      <c r="AR497" s="285"/>
      <c r="AS497" s="285"/>
      <c r="AT497" s="285"/>
      <c r="AU497" s="285"/>
      <c r="AV497" s="285"/>
      <c r="AW497" s="285"/>
      <c r="AX497" s="285"/>
      <c r="AY497" s="285"/>
      <c r="AZ497" s="285"/>
      <c r="BA497" s="285"/>
      <c r="BB497" s="285"/>
      <c r="BC497" s="285"/>
      <c r="BD497" s="285"/>
      <c r="BE497" s="285"/>
      <c r="BF497" s="285"/>
      <c r="BG497" s="285"/>
      <c r="BH497" s="285"/>
      <c r="BI497" s="285"/>
      <c r="BJ497" s="285"/>
      <c r="BK497" s="285"/>
      <c r="BL497" s="285"/>
      <c r="BM497" s="285"/>
      <c r="BN497" s="285"/>
    </row>
    <row r="498" spans="1:66" x14ac:dyDescent="0.15">
      <c r="A498" s="285"/>
      <c r="B498" s="285"/>
      <c r="C498" s="285"/>
      <c r="D498" s="285"/>
      <c r="E498" s="285"/>
      <c r="F498" s="285"/>
      <c r="G498" s="285"/>
      <c r="H498" s="285"/>
      <c r="I498" s="285"/>
      <c r="J498" s="285"/>
      <c r="K498" s="285"/>
      <c r="L498" s="28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  <c r="AA498" s="285"/>
      <c r="AB498" s="285"/>
      <c r="AC498" s="285"/>
      <c r="AD498" s="285"/>
      <c r="AE498" s="285"/>
      <c r="AF498" s="285"/>
      <c r="AG498" s="285"/>
      <c r="AH498" s="285"/>
      <c r="AI498" s="285"/>
      <c r="AJ498" s="285"/>
      <c r="AK498" s="285"/>
      <c r="AL498" s="285"/>
      <c r="AM498" s="285"/>
      <c r="AN498" s="285"/>
      <c r="AO498" s="285"/>
      <c r="AP498" s="285"/>
      <c r="AQ498" s="285"/>
      <c r="AR498" s="285"/>
      <c r="AS498" s="285"/>
      <c r="AT498" s="285"/>
      <c r="AU498" s="285"/>
      <c r="AV498" s="285"/>
      <c r="AW498" s="285"/>
      <c r="AX498" s="285"/>
      <c r="AY498" s="285"/>
      <c r="AZ498" s="285"/>
      <c r="BA498" s="285"/>
      <c r="BB498" s="285"/>
      <c r="BC498" s="285"/>
      <c r="BD498" s="285"/>
      <c r="BE498" s="285"/>
      <c r="BF498" s="285"/>
      <c r="BG498" s="285"/>
      <c r="BH498" s="285"/>
      <c r="BI498" s="285"/>
      <c r="BJ498" s="285"/>
      <c r="BK498" s="285"/>
      <c r="BL498" s="285"/>
      <c r="BM498" s="285"/>
      <c r="BN498" s="285"/>
    </row>
    <row r="499" spans="1:66" x14ac:dyDescent="0.15">
      <c r="A499" s="285"/>
      <c r="B499" s="285"/>
      <c r="C499" s="285"/>
      <c r="D499" s="285"/>
      <c r="E499" s="285"/>
      <c r="F499" s="285"/>
      <c r="G499" s="285"/>
      <c r="H499" s="285"/>
      <c r="I499" s="285"/>
      <c r="J499" s="285"/>
      <c r="K499" s="285"/>
      <c r="L499" s="28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  <c r="AA499" s="285"/>
      <c r="AB499" s="285"/>
      <c r="AC499" s="285"/>
      <c r="AD499" s="285"/>
      <c r="AE499" s="285"/>
      <c r="AF499" s="285"/>
      <c r="AG499" s="285"/>
      <c r="AH499" s="285"/>
      <c r="AI499" s="285"/>
      <c r="AJ499" s="285"/>
      <c r="AK499" s="285"/>
      <c r="AL499" s="285"/>
      <c r="AM499" s="285"/>
      <c r="AN499" s="285"/>
      <c r="AO499" s="285"/>
      <c r="AP499" s="285"/>
      <c r="AQ499" s="285"/>
      <c r="AR499" s="285"/>
      <c r="AS499" s="285"/>
      <c r="AT499" s="285"/>
      <c r="AU499" s="285"/>
      <c r="AV499" s="285"/>
      <c r="AW499" s="285"/>
      <c r="AX499" s="285"/>
      <c r="AY499" s="285"/>
      <c r="AZ499" s="285"/>
      <c r="BA499" s="285"/>
      <c r="BB499" s="285"/>
      <c r="BC499" s="285"/>
      <c r="BD499" s="285"/>
      <c r="BE499" s="285"/>
      <c r="BF499" s="285"/>
      <c r="BG499" s="285"/>
      <c r="BH499" s="285"/>
      <c r="BI499" s="285"/>
      <c r="BJ499" s="285"/>
      <c r="BK499" s="285"/>
      <c r="BL499" s="285"/>
      <c r="BM499" s="285"/>
      <c r="BN499" s="285"/>
    </row>
    <row r="500" spans="1:66" x14ac:dyDescent="0.15">
      <c r="A500" s="285"/>
      <c r="B500" s="285"/>
      <c r="C500" s="285"/>
      <c r="D500" s="285"/>
      <c r="E500" s="285"/>
      <c r="F500" s="285"/>
      <c r="G500" s="285"/>
      <c r="H500" s="285"/>
      <c r="I500" s="285"/>
      <c r="J500" s="285"/>
      <c r="K500" s="285"/>
      <c r="L500" s="28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  <c r="AA500" s="285"/>
      <c r="AB500" s="285"/>
      <c r="AC500" s="285"/>
      <c r="AD500" s="285"/>
      <c r="AE500" s="285"/>
      <c r="AF500" s="285"/>
      <c r="AG500" s="285"/>
      <c r="AH500" s="285"/>
      <c r="AI500" s="285"/>
      <c r="AJ500" s="285"/>
      <c r="AK500" s="285"/>
      <c r="AL500" s="285"/>
      <c r="AM500" s="285"/>
      <c r="AN500" s="285"/>
      <c r="AO500" s="285"/>
      <c r="AP500" s="285"/>
      <c r="AQ500" s="285"/>
      <c r="AR500" s="285"/>
      <c r="AS500" s="285"/>
      <c r="AT500" s="285"/>
      <c r="AU500" s="285"/>
      <c r="AV500" s="285"/>
      <c r="AW500" s="285"/>
      <c r="AX500" s="285"/>
      <c r="AY500" s="285"/>
      <c r="AZ500" s="285"/>
      <c r="BA500" s="285"/>
      <c r="BB500" s="285"/>
      <c r="BC500" s="285"/>
      <c r="BD500" s="285"/>
      <c r="BE500" s="285"/>
      <c r="BF500" s="285"/>
      <c r="BG500" s="285"/>
      <c r="BH500" s="285"/>
      <c r="BI500" s="285"/>
      <c r="BJ500" s="285"/>
      <c r="BK500" s="285"/>
      <c r="BL500" s="285"/>
      <c r="BM500" s="285"/>
      <c r="BN500" s="285"/>
    </row>
    <row r="501" spans="1:66" x14ac:dyDescent="0.15">
      <c r="A501" s="285"/>
      <c r="B501" s="285"/>
      <c r="C501" s="285"/>
      <c r="D501" s="285"/>
      <c r="E501" s="285"/>
      <c r="F501" s="285"/>
      <c r="G501" s="285"/>
      <c r="H501" s="285"/>
      <c r="I501" s="285"/>
      <c r="J501" s="285"/>
      <c r="K501" s="285"/>
      <c r="L501" s="28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  <c r="AA501" s="285"/>
      <c r="AB501" s="285"/>
      <c r="AC501" s="285"/>
      <c r="AD501" s="285"/>
      <c r="AE501" s="285"/>
      <c r="AF501" s="285"/>
      <c r="AG501" s="285"/>
      <c r="AH501" s="285"/>
      <c r="AI501" s="285"/>
      <c r="AJ501" s="285"/>
      <c r="AK501" s="285"/>
      <c r="AL501" s="285"/>
      <c r="AM501" s="285"/>
      <c r="AN501" s="285"/>
      <c r="AO501" s="285"/>
      <c r="AP501" s="285"/>
      <c r="AQ501" s="285"/>
      <c r="AR501" s="285"/>
      <c r="AS501" s="285"/>
      <c r="AT501" s="285"/>
      <c r="AU501" s="285"/>
      <c r="AV501" s="285"/>
      <c r="AW501" s="285"/>
      <c r="AX501" s="285"/>
      <c r="AY501" s="285"/>
      <c r="AZ501" s="285"/>
      <c r="BA501" s="285"/>
      <c r="BB501" s="285"/>
      <c r="BC501" s="285"/>
      <c r="BD501" s="285"/>
      <c r="BE501" s="285"/>
      <c r="BF501" s="285"/>
      <c r="BG501" s="285"/>
      <c r="BH501" s="285"/>
      <c r="BI501" s="285"/>
      <c r="BJ501" s="285"/>
      <c r="BK501" s="285"/>
      <c r="BL501" s="285"/>
      <c r="BM501" s="285"/>
      <c r="BN501" s="285"/>
    </row>
    <row r="502" spans="1:66" x14ac:dyDescent="0.15">
      <c r="A502" s="285"/>
      <c r="B502" s="285"/>
      <c r="C502" s="285"/>
      <c r="D502" s="285"/>
      <c r="E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  <c r="AA502" s="285"/>
      <c r="AB502" s="285"/>
      <c r="AC502" s="285"/>
      <c r="AD502" s="285"/>
      <c r="AE502" s="285"/>
      <c r="AF502" s="285"/>
      <c r="AG502" s="285"/>
      <c r="AH502" s="285"/>
      <c r="AI502" s="285"/>
      <c r="AJ502" s="285"/>
      <c r="AK502" s="285"/>
      <c r="AL502" s="285"/>
      <c r="AM502" s="285"/>
      <c r="AN502" s="285"/>
      <c r="AO502" s="285"/>
      <c r="AP502" s="285"/>
      <c r="AQ502" s="285"/>
      <c r="AR502" s="285"/>
      <c r="AS502" s="285"/>
      <c r="AT502" s="285"/>
      <c r="AU502" s="285"/>
      <c r="AV502" s="285"/>
      <c r="AW502" s="285"/>
      <c r="AX502" s="285"/>
      <c r="AY502" s="285"/>
      <c r="AZ502" s="285"/>
      <c r="BA502" s="285"/>
      <c r="BB502" s="285"/>
      <c r="BC502" s="285"/>
      <c r="BD502" s="285"/>
      <c r="BE502" s="285"/>
      <c r="BF502" s="285"/>
      <c r="BG502" s="285"/>
      <c r="BH502" s="285"/>
      <c r="BI502" s="285"/>
      <c r="BJ502" s="285"/>
      <c r="BK502" s="285"/>
      <c r="BL502" s="285"/>
      <c r="BM502" s="285"/>
      <c r="BN502" s="285"/>
    </row>
    <row r="503" spans="1:66" x14ac:dyDescent="0.15">
      <c r="A503" s="285"/>
      <c r="B503" s="285"/>
      <c r="C503" s="285"/>
      <c r="D503" s="285"/>
      <c r="E503" s="285"/>
      <c r="F503" s="285"/>
      <c r="G503" s="285"/>
      <c r="H503" s="285"/>
      <c r="I503" s="285"/>
      <c r="J503" s="285"/>
      <c r="K503" s="285"/>
      <c r="L503" s="28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  <c r="AA503" s="285"/>
      <c r="AB503" s="285"/>
      <c r="AC503" s="285"/>
      <c r="AD503" s="285"/>
      <c r="AE503" s="285"/>
      <c r="AF503" s="285"/>
      <c r="AG503" s="285"/>
      <c r="AH503" s="285"/>
      <c r="AI503" s="285"/>
      <c r="AJ503" s="285"/>
      <c r="AK503" s="285"/>
      <c r="AL503" s="285"/>
      <c r="AM503" s="285"/>
      <c r="AN503" s="285"/>
      <c r="AO503" s="285"/>
      <c r="AP503" s="285"/>
      <c r="AQ503" s="285"/>
      <c r="AR503" s="285"/>
      <c r="AS503" s="285"/>
      <c r="AT503" s="285"/>
      <c r="AU503" s="285"/>
      <c r="AV503" s="285"/>
      <c r="AW503" s="285"/>
      <c r="AX503" s="285"/>
      <c r="AY503" s="285"/>
      <c r="AZ503" s="285"/>
      <c r="BA503" s="285"/>
      <c r="BB503" s="285"/>
      <c r="BC503" s="285"/>
      <c r="BD503" s="285"/>
      <c r="BE503" s="285"/>
      <c r="BF503" s="285"/>
      <c r="BG503" s="285"/>
      <c r="BH503" s="285"/>
      <c r="BI503" s="285"/>
      <c r="BJ503" s="285"/>
      <c r="BK503" s="285"/>
      <c r="BL503" s="285"/>
      <c r="BM503" s="285"/>
      <c r="BN503" s="285"/>
    </row>
    <row r="504" spans="1:66" x14ac:dyDescent="0.15">
      <c r="A504" s="285"/>
      <c r="B504" s="285"/>
      <c r="C504" s="285"/>
      <c r="D504" s="285"/>
      <c r="E504" s="285"/>
      <c r="F504" s="285"/>
      <c r="G504" s="285"/>
      <c r="H504" s="285"/>
      <c r="I504" s="285"/>
      <c r="J504" s="285"/>
      <c r="K504" s="285"/>
      <c r="L504" s="28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  <c r="AA504" s="285"/>
      <c r="AB504" s="285"/>
      <c r="AC504" s="285"/>
      <c r="AD504" s="285"/>
      <c r="AE504" s="285"/>
      <c r="AF504" s="285"/>
      <c r="AG504" s="285"/>
      <c r="AH504" s="285"/>
      <c r="AI504" s="285"/>
      <c r="AJ504" s="285"/>
      <c r="AK504" s="285"/>
      <c r="AL504" s="285"/>
      <c r="AM504" s="285"/>
      <c r="AN504" s="285"/>
      <c r="AO504" s="285"/>
      <c r="AP504" s="285"/>
      <c r="AQ504" s="285"/>
      <c r="AR504" s="285"/>
      <c r="AS504" s="285"/>
      <c r="AT504" s="285"/>
      <c r="AU504" s="285"/>
      <c r="AV504" s="285"/>
      <c r="AW504" s="285"/>
      <c r="AX504" s="285"/>
      <c r="AY504" s="285"/>
      <c r="AZ504" s="285"/>
      <c r="BA504" s="285"/>
      <c r="BB504" s="285"/>
      <c r="BC504" s="285"/>
      <c r="BD504" s="285"/>
      <c r="BE504" s="285"/>
      <c r="BF504" s="285"/>
      <c r="BG504" s="285"/>
      <c r="BH504" s="285"/>
      <c r="BI504" s="285"/>
      <c r="BJ504" s="285"/>
      <c r="BK504" s="285"/>
      <c r="BL504" s="285"/>
      <c r="BM504" s="285"/>
      <c r="BN504" s="285"/>
    </row>
    <row r="505" spans="1:66" x14ac:dyDescent="0.15">
      <c r="A505" s="285"/>
      <c r="B505" s="285"/>
      <c r="C505" s="285"/>
      <c r="D505" s="285"/>
      <c r="E505" s="285"/>
      <c r="F505" s="285"/>
      <c r="G505" s="285"/>
      <c r="H505" s="285"/>
      <c r="I505" s="285"/>
      <c r="J505" s="285"/>
      <c r="K505" s="285"/>
      <c r="L505" s="28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  <c r="AA505" s="285"/>
      <c r="AB505" s="285"/>
      <c r="AC505" s="285"/>
      <c r="AD505" s="285"/>
      <c r="AE505" s="285"/>
      <c r="AF505" s="285"/>
      <c r="AG505" s="285"/>
      <c r="AH505" s="285"/>
      <c r="AI505" s="285"/>
      <c r="AJ505" s="285"/>
      <c r="AK505" s="285"/>
      <c r="AL505" s="285"/>
      <c r="AM505" s="285"/>
      <c r="AN505" s="285"/>
      <c r="AO505" s="285"/>
      <c r="AP505" s="285"/>
      <c r="AQ505" s="285"/>
      <c r="AR505" s="285"/>
      <c r="AS505" s="285"/>
      <c r="AT505" s="285"/>
      <c r="AU505" s="285"/>
      <c r="AV505" s="285"/>
      <c r="AW505" s="285"/>
      <c r="AX505" s="285"/>
      <c r="AY505" s="285"/>
      <c r="AZ505" s="285"/>
      <c r="BA505" s="285"/>
      <c r="BB505" s="285"/>
      <c r="BC505" s="285"/>
      <c r="BD505" s="285"/>
      <c r="BE505" s="285"/>
      <c r="BF505" s="285"/>
      <c r="BG505" s="285"/>
      <c r="BH505" s="285"/>
      <c r="BI505" s="285"/>
      <c r="BJ505" s="285"/>
      <c r="BK505" s="285"/>
      <c r="BL505" s="285"/>
      <c r="BM505" s="285"/>
      <c r="BN505" s="285"/>
    </row>
    <row r="506" spans="1:66" x14ac:dyDescent="0.15">
      <c r="A506" s="285"/>
      <c r="B506" s="285"/>
      <c r="C506" s="285"/>
      <c r="D506" s="285"/>
      <c r="E506" s="285"/>
      <c r="F506" s="285"/>
      <c r="G506" s="285"/>
      <c r="H506" s="285"/>
      <c r="I506" s="285"/>
      <c r="J506" s="285"/>
      <c r="K506" s="285"/>
      <c r="L506" s="28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  <c r="AA506" s="285"/>
      <c r="AB506" s="285"/>
      <c r="AC506" s="285"/>
      <c r="AD506" s="285"/>
      <c r="AE506" s="285"/>
      <c r="AF506" s="285"/>
      <c r="AG506" s="285"/>
      <c r="AH506" s="285"/>
      <c r="AI506" s="285"/>
      <c r="AJ506" s="285"/>
      <c r="AK506" s="285"/>
      <c r="AL506" s="285"/>
      <c r="AM506" s="285"/>
      <c r="AN506" s="285"/>
      <c r="AO506" s="285"/>
      <c r="AP506" s="285"/>
      <c r="AQ506" s="285"/>
      <c r="AR506" s="285"/>
      <c r="AS506" s="285"/>
      <c r="AT506" s="285"/>
      <c r="AU506" s="285"/>
      <c r="AV506" s="285"/>
      <c r="AW506" s="285"/>
      <c r="AX506" s="285"/>
      <c r="AY506" s="285"/>
      <c r="AZ506" s="285"/>
      <c r="BA506" s="285"/>
      <c r="BB506" s="285"/>
      <c r="BC506" s="285"/>
      <c r="BD506" s="285"/>
      <c r="BE506" s="285"/>
      <c r="BF506" s="285"/>
      <c r="BG506" s="285"/>
      <c r="BH506" s="285"/>
      <c r="BI506" s="285"/>
      <c r="BJ506" s="285"/>
      <c r="BK506" s="285"/>
      <c r="BL506" s="285"/>
      <c r="BM506" s="285"/>
      <c r="BN506" s="285"/>
    </row>
    <row r="507" spans="1:66" x14ac:dyDescent="0.15">
      <c r="A507" s="285"/>
      <c r="B507" s="285"/>
      <c r="C507" s="285"/>
      <c r="D507" s="285"/>
      <c r="E507" s="285"/>
      <c r="F507" s="285"/>
      <c r="G507" s="285"/>
      <c r="H507" s="285"/>
      <c r="I507" s="285"/>
      <c r="J507" s="285"/>
      <c r="K507" s="285"/>
      <c r="L507" s="28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  <c r="AA507" s="285"/>
      <c r="AB507" s="285"/>
      <c r="AC507" s="285"/>
      <c r="AD507" s="285"/>
      <c r="AE507" s="285"/>
      <c r="AF507" s="285"/>
      <c r="AG507" s="285"/>
      <c r="AH507" s="285"/>
      <c r="AI507" s="285"/>
      <c r="AJ507" s="285"/>
      <c r="AK507" s="285"/>
      <c r="AL507" s="285"/>
      <c r="AM507" s="285"/>
      <c r="AN507" s="285"/>
      <c r="AO507" s="285"/>
      <c r="AP507" s="285"/>
      <c r="AQ507" s="285"/>
      <c r="AR507" s="285"/>
      <c r="AS507" s="285"/>
      <c r="AT507" s="285"/>
      <c r="AU507" s="285"/>
      <c r="AV507" s="285"/>
      <c r="AW507" s="285"/>
      <c r="AX507" s="285"/>
      <c r="AY507" s="285"/>
      <c r="AZ507" s="285"/>
      <c r="BA507" s="285"/>
      <c r="BB507" s="285"/>
      <c r="BC507" s="285"/>
      <c r="BD507" s="285"/>
      <c r="BE507" s="285"/>
      <c r="BF507" s="285"/>
      <c r="BG507" s="285"/>
      <c r="BH507" s="285"/>
      <c r="BI507" s="285"/>
      <c r="BJ507" s="285"/>
      <c r="BK507" s="285"/>
      <c r="BL507" s="285"/>
      <c r="BM507" s="285"/>
      <c r="BN507" s="285"/>
    </row>
    <row r="508" spans="1:66" x14ac:dyDescent="0.15">
      <c r="A508" s="285"/>
      <c r="B508" s="285"/>
      <c r="C508" s="285"/>
      <c r="D508" s="285"/>
      <c r="E508" s="285"/>
      <c r="F508" s="285"/>
      <c r="G508" s="285"/>
      <c r="H508" s="285"/>
      <c r="I508" s="285"/>
      <c r="J508" s="285"/>
      <c r="K508" s="285"/>
      <c r="L508" s="28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  <c r="AA508" s="285"/>
      <c r="AB508" s="285"/>
      <c r="AC508" s="285"/>
      <c r="AD508" s="285"/>
      <c r="AE508" s="285"/>
      <c r="AF508" s="285"/>
      <c r="AG508" s="285"/>
      <c r="AH508" s="285"/>
      <c r="AI508" s="285"/>
      <c r="AJ508" s="285"/>
      <c r="AK508" s="285"/>
      <c r="AL508" s="285"/>
      <c r="AM508" s="285"/>
      <c r="AN508" s="285"/>
      <c r="AO508" s="285"/>
      <c r="AP508" s="285"/>
      <c r="AQ508" s="285"/>
      <c r="AR508" s="285"/>
      <c r="AS508" s="285"/>
      <c r="AT508" s="285"/>
      <c r="AU508" s="285"/>
      <c r="AV508" s="285"/>
      <c r="AW508" s="285"/>
      <c r="AX508" s="285"/>
      <c r="AY508" s="285"/>
      <c r="AZ508" s="285"/>
      <c r="BA508" s="285"/>
      <c r="BB508" s="285"/>
      <c r="BC508" s="285"/>
      <c r="BD508" s="285"/>
      <c r="BE508" s="285"/>
      <c r="BF508" s="285"/>
      <c r="BG508" s="285"/>
      <c r="BH508" s="285"/>
      <c r="BI508" s="285"/>
      <c r="BJ508" s="285"/>
      <c r="BK508" s="285"/>
      <c r="BL508" s="285"/>
      <c r="BM508" s="285"/>
      <c r="BN508" s="285"/>
    </row>
    <row r="509" spans="1:66" x14ac:dyDescent="0.15">
      <c r="A509" s="285"/>
      <c r="B509" s="285"/>
      <c r="C509" s="285"/>
      <c r="D509" s="285"/>
      <c r="E509" s="285"/>
      <c r="F509" s="285"/>
      <c r="G509" s="285"/>
      <c r="H509" s="285"/>
      <c r="I509" s="285"/>
      <c r="J509" s="285"/>
      <c r="K509" s="285"/>
      <c r="L509" s="28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  <c r="AA509" s="285"/>
      <c r="AB509" s="285"/>
      <c r="AC509" s="285"/>
      <c r="AD509" s="285"/>
      <c r="AE509" s="285"/>
      <c r="AF509" s="285"/>
      <c r="AG509" s="285"/>
      <c r="AH509" s="285"/>
      <c r="AI509" s="285"/>
      <c r="AJ509" s="285"/>
      <c r="AK509" s="285"/>
      <c r="AL509" s="285"/>
      <c r="AM509" s="285"/>
      <c r="AN509" s="285"/>
      <c r="AO509" s="285"/>
      <c r="AP509" s="285"/>
      <c r="AQ509" s="285"/>
      <c r="AR509" s="285"/>
      <c r="AS509" s="285"/>
      <c r="AT509" s="285"/>
      <c r="AU509" s="285"/>
      <c r="AV509" s="285"/>
      <c r="AW509" s="285"/>
      <c r="AX509" s="285"/>
      <c r="AY509" s="285"/>
      <c r="AZ509" s="285"/>
      <c r="BA509" s="285"/>
      <c r="BB509" s="285"/>
      <c r="BC509" s="285"/>
      <c r="BD509" s="285"/>
      <c r="BE509" s="285"/>
      <c r="BF509" s="285"/>
      <c r="BG509" s="285"/>
      <c r="BH509" s="285"/>
      <c r="BI509" s="285"/>
      <c r="BJ509" s="285"/>
      <c r="BK509" s="285"/>
      <c r="BL509" s="285"/>
      <c r="BM509" s="285"/>
      <c r="BN509" s="285"/>
    </row>
  </sheetData>
  <mergeCells count="25">
    <mergeCell ref="A38:A39"/>
    <mergeCell ref="B38:C38"/>
    <mergeCell ref="D38:H38"/>
    <mergeCell ref="I38:I39"/>
    <mergeCell ref="J38:J39"/>
    <mergeCell ref="A3:A4"/>
    <mergeCell ref="B3:C3"/>
    <mergeCell ref="D3:H3"/>
    <mergeCell ref="I3:I4"/>
    <mergeCell ref="J3:J4"/>
    <mergeCell ref="A96:A97"/>
    <mergeCell ref="B96:C96"/>
    <mergeCell ref="D96:H96"/>
    <mergeCell ref="I96:I97"/>
    <mergeCell ref="J96:J97"/>
    <mergeCell ref="A67:A68"/>
    <mergeCell ref="B67:C67"/>
    <mergeCell ref="D67:H67"/>
    <mergeCell ref="I67:I68"/>
    <mergeCell ref="J67:J68"/>
    <mergeCell ref="A105:A106"/>
    <mergeCell ref="B105:C105"/>
    <mergeCell ref="D105:H105"/>
    <mergeCell ref="I105:I106"/>
    <mergeCell ref="J105:J106"/>
  </mergeCells>
  <phoneticPr fontId="3"/>
  <pageMargins left="0.59055118110236227" right="0.59055118110236227" top="0.78740157480314965" bottom="0.78740157480314965" header="0.51181102362204722" footer="0.51181102362204722"/>
  <pageSetup paperSize="9" scale="92" orientation="portrait" blackAndWhite="1" r:id="rId1"/>
  <headerFooter alignWithMargins="0"/>
  <rowBreaks count="3" manualBreakCount="3">
    <brk id="35" max="9" man="1"/>
    <brk id="64" min="1" max="9" man="1"/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C761-6B20-4E56-A0AB-DF9B06E67A77}">
  <sheetPr codeName="Sheet13"/>
  <dimension ref="A1:AF282"/>
  <sheetViews>
    <sheetView view="pageBreakPreview" zoomScaleNormal="100" zoomScaleSheetLayoutView="100" workbookViewId="0"/>
  </sheetViews>
  <sheetFormatPr defaultRowHeight="13.5" x14ac:dyDescent="0.15"/>
  <cols>
    <col min="1" max="1" width="16.625" style="3" customWidth="1"/>
    <col min="2" max="9" width="8.75" style="3" customWidth="1"/>
    <col min="10" max="16384" width="9" style="3"/>
  </cols>
  <sheetData>
    <row r="1" spans="1:32" ht="21" customHeight="1" x14ac:dyDescent="0.15">
      <c r="A1" s="237" t="s">
        <v>418</v>
      </c>
      <c r="B1" s="237"/>
      <c r="C1" s="237"/>
      <c r="D1" s="237"/>
    </row>
    <row r="2" spans="1:32" s="38" customFormat="1" ht="21" customHeight="1" thickBot="1" x14ac:dyDescent="0.2">
      <c r="A2" s="308" t="s">
        <v>170</v>
      </c>
      <c r="B2" s="308"/>
      <c r="C2" s="308"/>
      <c r="E2" s="309"/>
      <c r="F2" s="309"/>
      <c r="G2" s="309"/>
      <c r="H2" s="309"/>
      <c r="I2" s="310" t="s">
        <v>419</v>
      </c>
    </row>
    <row r="3" spans="1:32" s="285" customFormat="1" ht="18.75" customHeight="1" x14ac:dyDescent="0.4">
      <c r="A3" s="538" t="s">
        <v>420</v>
      </c>
      <c r="B3" s="472" t="s">
        <v>421</v>
      </c>
      <c r="C3" s="472"/>
      <c r="D3" s="472"/>
      <c r="E3" s="472"/>
      <c r="F3" s="486" t="s">
        <v>422</v>
      </c>
      <c r="G3" s="609"/>
      <c r="H3" s="609"/>
      <c r="I3" s="609"/>
      <c r="J3" s="311"/>
      <c r="K3" s="791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</row>
    <row r="4" spans="1:32" s="285" customFormat="1" ht="18.75" customHeight="1" x14ac:dyDescent="0.4">
      <c r="A4" s="467"/>
      <c r="B4" s="484" t="s">
        <v>423</v>
      </c>
      <c r="C4" s="484"/>
      <c r="D4" s="484" t="s">
        <v>424</v>
      </c>
      <c r="E4" s="484"/>
      <c r="F4" s="164" t="s">
        <v>425</v>
      </c>
      <c r="G4" s="312" t="s">
        <v>426</v>
      </c>
      <c r="H4" s="313" t="s">
        <v>427</v>
      </c>
      <c r="I4" s="314" t="s">
        <v>428</v>
      </c>
      <c r="J4" s="315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</row>
    <row r="5" spans="1:32" s="285" customFormat="1" ht="18.75" customHeight="1" x14ac:dyDescent="0.4">
      <c r="A5" s="467"/>
      <c r="B5" s="164" t="s">
        <v>49</v>
      </c>
      <c r="C5" s="164" t="s">
        <v>51</v>
      </c>
      <c r="D5" s="164" t="s">
        <v>49</v>
      </c>
      <c r="E5" s="164" t="s">
        <v>51</v>
      </c>
      <c r="F5" s="164" t="s">
        <v>429</v>
      </c>
      <c r="G5" s="286" t="s">
        <v>429</v>
      </c>
      <c r="H5" s="164" t="s">
        <v>429</v>
      </c>
      <c r="I5" s="314" t="s">
        <v>429</v>
      </c>
      <c r="J5" s="315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</row>
    <row r="6" spans="1:32" s="285" customFormat="1" ht="23.25" customHeight="1" x14ac:dyDescent="0.4">
      <c r="A6" s="47" t="s">
        <v>312</v>
      </c>
      <c r="B6" s="316">
        <v>0</v>
      </c>
      <c r="C6" s="793">
        <v>0</v>
      </c>
      <c r="D6" s="316">
        <v>0</v>
      </c>
      <c r="E6" s="793">
        <v>0</v>
      </c>
      <c r="F6" s="794">
        <v>0</v>
      </c>
      <c r="G6" s="795">
        <v>62</v>
      </c>
      <c r="H6" s="795">
        <v>0</v>
      </c>
      <c r="I6" s="796">
        <v>0</v>
      </c>
      <c r="J6" s="315"/>
      <c r="K6" s="789"/>
      <c r="L6" s="789"/>
      <c r="M6" s="789"/>
      <c r="N6" s="789"/>
      <c r="O6" s="789"/>
      <c r="P6" s="789"/>
      <c r="Q6" s="789"/>
      <c r="R6" s="789"/>
      <c r="S6" s="789"/>
      <c r="T6" s="789"/>
      <c r="U6" s="789"/>
      <c r="V6" s="789"/>
      <c r="W6" s="789"/>
      <c r="X6" s="789"/>
      <c r="Y6" s="789"/>
      <c r="Z6" s="789"/>
      <c r="AA6" s="789"/>
      <c r="AB6" s="789"/>
      <c r="AC6" s="789"/>
      <c r="AD6" s="789"/>
      <c r="AE6" s="690"/>
      <c r="AF6" s="690"/>
    </row>
    <row r="7" spans="1:32" s="285" customFormat="1" ht="23.25" customHeight="1" x14ac:dyDescent="0.4">
      <c r="A7" s="47" t="s">
        <v>313</v>
      </c>
      <c r="B7" s="316">
        <v>0</v>
      </c>
      <c r="C7" s="793">
        <v>0</v>
      </c>
      <c r="D7" s="316">
        <v>0</v>
      </c>
      <c r="E7" s="793">
        <v>0</v>
      </c>
      <c r="F7" s="794">
        <v>0</v>
      </c>
      <c r="G7" s="797">
        <v>1</v>
      </c>
      <c r="H7" s="794">
        <v>16</v>
      </c>
      <c r="I7" s="796">
        <v>0</v>
      </c>
      <c r="J7" s="315"/>
      <c r="K7" s="789"/>
      <c r="L7" s="789"/>
      <c r="M7" s="789"/>
      <c r="N7" s="789"/>
      <c r="O7" s="789"/>
      <c r="P7" s="789"/>
      <c r="Q7" s="789"/>
      <c r="R7" s="789"/>
      <c r="S7" s="789"/>
      <c r="T7" s="789"/>
      <c r="U7" s="789"/>
      <c r="V7" s="789"/>
      <c r="W7" s="789"/>
      <c r="X7" s="789"/>
      <c r="Y7" s="789"/>
      <c r="Z7" s="789"/>
      <c r="AA7" s="789"/>
      <c r="AB7" s="789"/>
      <c r="AC7" s="789"/>
      <c r="AD7" s="789"/>
      <c r="AE7" s="690"/>
      <c r="AF7" s="690"/>
    </row>
    <row r="8" spans="1:32" s="285" customFormat="1" ht="23.25" customHeight="1" x14ac:dyDescent="0.4">
      <c r="A8" s="47" t="s">
        <v>314</v>
      </c>
      <c r="B8" s="316">
        <v>0</v>
      </c>
      <c r="C8" s="793">
        <v>0</v>
      </c>
      <c r="D8" s="316">
        <v>0</v>
      </c>
      <c r="E8" s="793">
        <v>0</v>
      </c>
      <c r="F8" s="794">
        <v>0</v>
      </c>
      <c r="G8" s="797">
        <v>35</v>
      </c>
      <c r="H8" s="794">
        <v>0</v>
      </c>
      <c r="I8" s="796">
        <v>0</v>
      </c>
      <c r="J8" s="315"/>
      <c r="K8" s="789"/>
      <c r="L8" s="789"/>
      <c r="M8" s="789"/>
      <c r="N8" s="789"/>
      <c r="O8" s="789"/>
      <c r="P8" s="789"/>
      <c r="Q8" s="789"/>
      <c r="R8" s="789"/>
      <c r="S8" s="789"/>
      <c r="T8" s="789"/>
      <c r="U8" s="789"/>
      <c r="V8" s="789"/>
      <c r="W8" s="789"/>
      <c r="X8" s="789"/>
      <c r="Y8" s="789"/>
      <c r="Z8" s="789"/>
      <c r="AA8" s="789"/>
      <c r="AB8" s="789"/>
      <c r="AC8" s="789"/>
      <c r="AD8" s="789"/>
      <c r="AE8" s="690"/>
      <c r="AF8" s="690"/>
    </row>
    <row r="9" spans="1:32" s="285" customFormat="1" ht="23.25" customHeight="1" x14ac:dyDescent="0.4">
      <c r="A9" s="47" t="s">
        <v>315</v>
      </c>
      <c r="B9" s="316">
        <v>12</v>
      </c>
      <c r="C9" s="798">
        <v>69</v>
      </c>
      <c r="D9" s="316">
        <v>0</v>
      </c>
      <c r="E9" s="793">
        <v>0</v>
      </c>
      <c r="F9" s="794">
        <v>0</v>
      </c>
      <c r="G9" s="797">
        <v>29</v>
      </c>
      <c r="H9" s="794">
        <v>1</v>
      </c>
      <c r="I9" s="796">
        <v>0</v>
      </c>
      <c r="J9" s="315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690"/>
      <c r="AF9" s="690"/>
    </row>
    <row r="10" spans="1:32" s="285" customFormat="1" ht="23.25" customHeight="1" x14ac:dyDescent="0.4">
      <c r="A10" s="47" t="s">
        <v>316</v>
      </c>
      <c r="B10" s="316">
        <v>0</v>
      </c>
      <c r="C10" s="793">
        <v>0</v>
      </c>
      <c r="D10" s="316">
        <v>0</v>
      </c>
      <c r="E10" s="793">
        <v>0</v>
      </c>
      <c r="F10" s="794">
        <v>5</v>
      </c>
      <c r="G10" s="797">
        <v>14</v>
      </c>
      <c r="H10" s="794">
        <v>0</v>
      </c>
      <c r="I10" s="796">
        <v>0</v>
      </c>
      <c r="J10" s="315"/>
      <c r="K10" s="789"/>
      <c r="L10" s="789"/>
      <c r="M10" s="789"/>
      <c r="N10" s="789"/>
      <c r="O10" s="789"/>
      <c r="P10" s="789"/>
      <c r="Q10" s="789"/>
      <c r="R10" s="789"/>
      <c r="S10" s="789"/>
      <c r="T10" s="789"/>
      <c r="U10" s="789"/>
      <c r="V10" s="789"/>
      <c r="W10" s="789"/>
      <c r="X10" s="789"/>
      <c r="Y10" s="789"/>
      <c r="Z10" s="789"/>
      <c r="AA10" s="789"/>
      <c r="AB10" s="789"/>
      <c r="AC10" s="789"/>
      <c r="AD10" s="789"/>
      <c r="AE10" s="690"/>
      <c r="AF10" s="690"/>
    </row>
    <row r="11" spans="1:32" s="285" customFormat="1" ht="23.25" customHeight="1" x14ac:dyDescent="0.4">
      <c r="A11" s="47" t="s">
        <v>317</v>
      </c>
      <c r="B11" s="316">
        <v>0</v>
      </c>
      <c r="C11" s="793">
        <v>0</v>
      </c>
      <c r="D11" s="316">
        <v>0</v>
      </c>
      <c r="E11" s="793">
        <v>0</v>
      </c>
      <c r="F11" s="794">
        <v>0</v>
      </c>
      <c r="G11" s="797">
        <v>26</v>
      </c>
      <c r="H11" s="794">
        <v>0</v>
      </c>
      <c r="I11" s="796">
        <v>0</v>
      </c>
      <c r="J11" s="315"/>
      <c r="K11" s="789"/>
      <c r="L11" s="789"/>
      <c r="M11" s="789"/>
      <c r="N11" s="789"/>
      <c r="O11" s="789"/>
      <c r="P11" s="789"/>
      <c r="Q11" s="789"/>
      <c r="R11" s="789"/>
      <c r="S11" s="789"/>
      <c r="T11" s="789"/>
      <c r="U11" s="789"/>
      <c r="V11" s="789"/>
      <c r="W11" s="789"/>
      <c r="X11" s="789"/>
      <c r="Y11" s="789"/>
      <c r="Z11" s="789"/>
      <c r="AA11" s="789"/>
      <c r="AB11" s="789"/>
      <c r="AC11" s="789"/>
      <c r="AD11" s="789"/>
      <c r="AE11" s="690"/>
      <c r="AF11" s="690"/>
    </row>
    <row r="12" spans="1:32" s="285" customFormat="1" ht="23.25" customHeight="1" x14ac:dyDescent="0.4">
      <c r="A12" s="47" t="s">
        <v>318</v>
      </c>
      <c r="B12" s="316">
        <v>2</v>
      </c>
      <c r="C12" s="798">
        <v>15</v>
      </c>
      <c r="D12" s="316">
        <v>0</v>
      </c>
      <c r="E12" s="793">
        <v>0</v>
      </c>
      <c r="F12" s="794">
        <v>0</v>
      </c>
      <c r="G12" s="797">
        <v>34</v>
      </c>
      <c r="H12" s="794">
        <v>0</v>
      </c>
      <c r="I12" s="796">
        <v>0</v>
      </c>
      <c r="J12" s="315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789"/>
      <c r="AA12" s="789"/>
      <c r="AB12" s="789"/>
      <c r="AC12" s="789"/>
      <c r="AD12" s="789"/>
      <c r="AE12" s="690"/>
      <c r="AF12" s="690"/>
    </row>
    <row r="13" spans="1:32" s="285" customFormat="1" ht="23.25" customHeight="1" x14ac:dyDescent="0.4">
      <c r="A13" s="47" t="s">
        <v>319</v>
      </c>
      <c r="B13" s="316">
        <v>23</v>
      </c>
      <c r="C13" s="798">
        <v>143</v>
      </c>
      <c r="D13" s="316">
        <v>0</v>
      </c>
      <c r="E13" s="793">
        <v>0</v>
      </c>
      <c r="F13" s="794">
        <v>0</v>
      </c>
      <c r="G13" s="797">
        <v>49</v>
      </c>
      <c r="H13" s="794">
        <v>0</v>
      </c>
      <c r="I13" s="796">
        <v>0</v>
      </c>
      <c r="J13" s="315"/>
      <c r="K13" s="789"/>
      <c r="L13" s="789"/>
      <c r="M13" s="789"/>
      <c r="N13" s="789"/>
      <c r="O13" s="789"/>
      <c r="P13" s="789"/>
      <c r="Q13" s="789"/>
      <c r="R13" s="789"/>
      <c r="S13" s="789"/>
      <c r="T13" s="789"/>
      <c r="U13" s="789"/>
      <c r="V13" s="789"/>
      <c r="W13" s="789"/>
      <c r="X13" s="789"/>
      <c r="Y13" s="789"/>
      <c r="Z13" s="789"/>
      <c r="AA13" s="789"/>
      <c r="AB13" s="789"/>
      <c r="AC13" s="789"/>
      <c r="AD13" s="789"/>
      <c r="AE13" s="690"/>
      <c r="AF13" s="690"/>
    </row>
    <row r="14" spans="1:32" s="285" customFormat="1" ht="23.25" customHeight="1" x14ac:dyDescent="0.4">
      <c r="A14" s="47" t="s">
        <v>190</v>
      </c>
      <c r="B14" s="316">
        <v>11</v>
      </c>
      <c r="C14" s="798">
        <v>65</v>
      </c>
      <c r="D14" s="316">
        <v>0</v>
      </c>
      <c r="E14" s="793">
        <v>0</v>
      </c>
      <c r="F14" s="794">
        <v>0</v>
      </c>
      <c r="G14" s="797">
        <v>44</v>
      </c>
      <c r="H14" s="794">
        <v>0</v>
      </c>
      <c r="I14" s="796">
        <v>0</v>
      </c>
      <c r="J14" s="315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690"/>
      <c r="AF14" s="690"/>
    </row>
    <row r="15" spans="1:32" s="285" customFormat="1" ht="23.25" customHeight="1" x14ac:dyDescent="0.4">
      <c r="A15" s="47" t="s">
        <v>320</v>
      </c>
      <c r="B15" s="316">
        <v>1</v>
      </c>
      <c r="C15" s="793">
        <v>7</v>
      </c>
      <c r="D15" s="316">
        <v>0</v>
      </c>
      <c r="E15" s="793">
        <v>0</v>
      </c>
      <c r="F15" s="794">
        <v>0</v>
      </c>
      <c r="G15" s="794">
        <v>15</v>
      </c>
      <c r="H15" s="794">
        <v>0</v>
      </c>
      <c r="I15" s="796">
        <v>0</v>
      </c>
      <c r="J15" s="315"/>
      <c r="K15" s="789"/>
      <c r="L15" s="789"/>
      <c r="M15" s="789"/>
      <c r="N15" s="789"/>
      <c r="O15" s="789"/>
      <c r="P15" s="789"/>
      <c r="Q15" s="789"/>
      <c r="R15" s="789"/>
      <c r="S15" s="789"/>
      <c r="T15" s="789"/>
      <c r="U15" s="789"/>
      <c r="V15" s="789"/>
      <c r="W15" s="789"/>
      <c r="X15" s="789"/>
      <c r="Y15" s="789"/>
      <c r="Z15" s="789"/>
      <c r="AA15" s="789"/>
      <c r="AB15" s="789"/>
      <c r="AC15" s="789"/>
      <c r="AD15" s="789"/>
      <c r="AE15" s="690"/>
      <c r="AF15" s="690"/>
    </row>
    <row r="16" spans="1:32" s="285" customFormat="1" ht="23.25" customHeight="1" x14ac:dyDescent="0.4">
      <c r="A16" s="47" t="s">
        <v>321</v>
      </c>
      <c r="B16" s="316">
        <v>6</v>
      </c>
      <c r="C16" s="798">
        <v>39</v>
      </c>
      <c r="D16" s="316">
        <v>0</v>
      </c>
      <c r="E16" s="793">
        <v>0</v>
      </c>
      <c r="F16" s="794">
        <v>0</v>
      </c>
      <c r="G16" s="794">
        <v>30</v>
      </c>
      <c r="H16" s="794">
        <v>0</v>
      </c>
      <c r="I16" s="799">
        <v>0</v>
      </c>
      <c r="J16" s="315"/>
      <c r="K16" s="789"/>
      <c r="L16" s="789"/>
      <c r="M16" s="789"/>
      <c r="N16" s="789"/>
      <c r="O16" s="789"/>
      <c r="P16" s="789"/>
      <c r="Q16" s="789"/>
      <c r="R16" s="789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/>
      <c r="AD16" s="789"/>
      <c r="AE16" s="690"/>
      <c r="AF16" s="690"/>
    </row>
    <row r="17" spans="1:32" s="285" customFormat="1" ht="23.25" customHeight="1" x14ac:dyDescent="0.4">
      <c r="A17" s="47" t="s">
        <v>322</v>
      </c>
      <c r="B17" s="316">
        <v>157</v>
      </c>
      <c r="C17" s="798">
        <v>189</v>
      </c>
      <c r="D17" s="316">
        <v>0</v>
      </c>
      <c r="E17" s="793">
        <v>0</v>
      </c>
      <c r="F17" s="794">
        <v>0</v>
      </c>
      <c r="G17" s="794">
        <v>0</v>
      </c>
      <c r="H17" s="794">
        <v>0</v>
      </c>
      <c r="I17" s="799">
        <v>0</v>
      </c>
      <c r="J17" s="315"/>
      <c r="K17" s="789"/>
      <c r="L17" s="789"/>
      <c r="M17" s="789"/>
      <c r="N17" s="789"/>
      <c r="O17" s="789"/>
      <c r="P17" s="789"/>
      <c r="Q17" s="789"/>
      <c r="R17" s="789"/>
      <c r="S17" s="789"/>
      <c r="T17" s="789"/>
      <c r="U17" s="789"/>
      <c r="V17" s="789"/>
      <c r="W17" s="789"/>
      <c r="X17" s="789"/>
      <c r="Y17" s="789"/>
      <c r="Z17" s="789"/>
      <c r="AA17" s="789"/>
      <c r="AB17" s="789"/>
      <c r="AC17" s="789"/>
      <c r="AD17" s="789"/>
      <c r="AE17" s="690"/>
      <c r="AF17" s="690"/>
    </row>
    <row r="18" spans="1:32" s="285" customFormat="1" ht="23.25" customHeight="1" x14ac:dyDescent="0.4">
      <c r="A18" s="47" t="s">
        <v>323</v>
      </c>
      <c r="B18" s="316">
        <v>0</v>
      </c>
      <c r="C18" s="793">
        <v>0</v>
      </c>
      <c r="D18" s="316">
        <v>0</v>
      </c>
      <c r="E18" s="793">
        <v>0</v>
      </c>
      <c r="F18" s="795">
        <v>3</v>
      </c>
      <c r="G18" s="797">
        <v>22</v>
      </c>
      <c r="H18" s="800">
        <v>19</v>
      </c>
      <c r="I18" s="796">
        <v>0</v>
      </c>
      <c r="J18" s="315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690"/>
      <c r="AF18" s="690"/>
    </row>
    <row r="19" spans="1:32" s="285" customFormat="1" ht="23.25" customHeight="1" x14ac:dyDescent="0.4">
      <c r="A19" s="47" t="s">
        <v>324</v>
      </c>
      <c r="B19" s="316">
        <v>21</v>
      </c>
      <c r="C19" s="798">
        <v>136</v>
      </c>
      <c r="D19" s="316">
        <v>2</v>
      </c>
      <c r="E19" s="793">
        <v>5</v>
      </c>
      <c r="F19" s="794">
        <v>0</v>
      </c>
      <c r="G19" s="797">
        <v>36</v>
      </c>
      <c r="H19" s="794">
        <v>0</v>
      </c>
      <c r="I19" s="796">
        <v>14</v>
      </c>
      <c r="J19" s="315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690"/>
      <c r="AF19" s="690"/>
    </row>
    <row r="20" spans="1:32" s="285" customFormat="1" ht="23.25" customHeight="1" x14ac:dyDescent="0.4">
      <c r="A20" s="47" t="s">
        <v>325</v>
      </c>
      <c r="B20" s="316">
        <v>8</v>
      </c>
      <c r="C20" s="798">
        <v>35</v>
      </c>
      <c r="D20" s="316">
        <v>0</v>
      </c>
      <c r="E20" s="793">
        <v>0</v>
      </c>
      <c r="F20" s="794">
        <v>0</v>
      </c>
      <c r="G20" s="797">
        <v>74</v>
      </c>
      <c r="H20" s="794">
        <v>0</v>
      </c>
      <c r="I20" s="796">
        <v>0</v>
      </c>
      <c r="J20" s="315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690"/>
      <c r="AF20" s="690"/>
    </row>
    <row r="21" spans="1:32" s="285" customFormat="1" ht="23.25" customHeight="1" x14ac:dyDescent="0.4">
      <c r="A21" s="47" t="s">
        <v>326</v>
      </c>
      <c r="B21" s="316">
        <v>16</v>
      </c>
      <c r="C21" s="798">
        <v>36</v>
      </c>
      <c r="D21" s="316">
        <v>0</v>
      </c>
      <c r="E21" s="793">
        <v>0</v>
      </c>
      <c r="F21" s="794">
        <v>0</v>
      </c>
      <c r="G21" s="797">
        <v>5</v>
      </c>
      <c r="H21" s="794">
        <v>0</v>
      </c>
      <c r="I21" s="796">
        <v>0</v>
      </c>
      <c r="J21" s="315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690"/>
      <c r="AF21" s="690"/>
    </row>
    <row r="22" spans="1:32" s="285" customFormat="1" ht="23.25" customHeight="1" x14ac:dyDescent="0.4">
      <c r="A22" s="47" t="s">
        <v>327</v>
      </c>
      <c r="B22" s="316">
        <v>0</v>
      </c>
      <c r="C22" s="793">
        <v>0</v>
      </c>
      <c r="D22" s="316">
        <v>0</v>
      </c>
      <c r="E22" s="793">
        <v>0</v>
      </c>
      <c r="F22" s="794">
        <v>0</v>
      </c>
      <c r="G22" s="797">
        <v>42</v>
      </c>
      <c r="H22" s="794">
        <v>0</v>
      </c>
      <c r="I22" s="796">
        <v>0</v>
      </c>
      <c r="J22" s="315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690"/>
      <c r="AF22" s="690"/>
    </row>
    <row r="23" spans="1:32" s="285" customFormat="1" ht="23.25" customHeight="1" x14ac:dyDescent="0.4">
      <c r="A23" s="47" t="s">
        <v>328</v>
      </c>
      <c r="B23" s="316">
        <v>0</v>
      </c>
      <c r="C23" s="793">
        <v>0</v>
      </c>
      <c r="D23" s="316">
        <v>0</v>
      </c>
      <c r="E23" s="793">
        <v>0</v>
      </c>
      <c r="F23" s="794">
        <v>0</v>
      </c>
      <c r="G23" s="797">
        <v>68</v>
      </c>
      <c r="H23" s="794">
        <v>0</v>
      </c>
      <c r="I23" s="796">
        <v>0</v>
      </c>
      <c r="J23" s="315"/>
      <c r="K23" s="789"/>
      <c r="L23" s="789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789"/>
      <c r="AA23" s="789"/>
      <c r="AB23" s="789"/>
      <c r="AC23" s="789"/>
      <c r="AD23" s="789"/>
      <c r="AE23" s="690"/>
      <c r="AF23" s="690"/>
    </row>
    <row r="24" spans="1:32" s="285" customFormat="1" ht="23.25" customHeight="1" x14ac:dyDescent="0.4">
      <c r="A24" s="47" t="s">
        <v>329</v>
      </c>
      <c r="B24" s="316">
        <v>24</v>
      </c>
      <c r="C24" s="793">
        <v>101</v>
      </c>
      <c r="D24" s="316">
        <v>0</v>
      </c>
      <c r="E24" s="793">
        <v>0</v>
      </c>
      <c r="F24" s="794">
        <v>0</v>
      </c>
      <c r="G24" s="797">
        <v>5</v>
      </c>
      <c r="H24" s="794">
        <v>0</v>
      </c>
      <c r="I24" s="796">
        <v>0</v>
      </c>
      <c r="J24" s="315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89"/>
      <c r="AA24" s="789"/>
      <c r="AB24" s="789"/>
      <c r="AC24" s="789"/>
      <c r="AD24" s="789"/>
      <c r="AE24" s="690"/>
      <c r="AF24" s="690"/>
    </row>
    <row r="25" spans="1:32" s="285" customFormat="1" ht="23.25" customHeight="1" x14ac:dyDescent="0.4">
      <c r="A25" s="47" t="s">
        <v>330</v>
      </c>
      <c r="B25" s="316">
        <v>0</v>
      </c>
      <c r="C25" s="793">
        <v>0</v>
      </c>
      <c r="D25" s="316">
        <v>0</v>
      </c>
      <c r="E25" s="793">
        <v>0</v>
      </c>
      <c r="F25" s="794">
        <v>0</v>
      </c>
      <c r="G25" s="797">
        <v>48</v>
      </c>
      <c r="H25" s="794">
        <v>0</v>
      </c>
      <c r="I25" s="796">
        <v>0</v>
      </c>
      <c r="J25" s="315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690"/>
      <c r="AF25" s="690"/>
    </row>
    <row r="26" spans="1:32" s="285" customFormat="1" ht="23.25" customHeight="1" x14ac:dyDescent="0.4">
      <c r="A26" s="47" t="s">
        <v>331</v>
      </c>
      <c r="B26" s="316">
        <v>6</v>
      </c>
      <c r="C26" s="793">
        <v>11</v>
      </c>
      <c r="D26" s="316">
        <v>0</v>
      </c>
      <c r="E26" s="793">
        <v>0</v>
      </c>
      <c r="F26" s="794">
        <v>0</v>
      </c>
      <c r="G26" s="797">
        <v>0</v>
      </c>
      <c r="H26" s="794">
        <v>0</v>
      </c>
      <c r="I26" s="796">
        <v>0</v>
      </c>
      <c r="J26" s="315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690"/>
      <c r="AF26" s="690"/>
    </row>
    <row r="27" spans="1:32" s="285" customFormat="1" ht="23.25" customHeight="1" x14ac:dyDescent="0.4">
      <c r="A27" s="47" t="s">
        <v>332</v>
      </c>
      <c r="B27" s="316">
        <v>11</v>
      </c>
      <c r="C27" s="793">
        <v>50</v>
      </c>
      <c r="D27" s="316">
        <v>0</v>
      </c>
      <c r="E27" s="793">
        <v>0</v>
      </c>
      <c r="F27" s="794">
        <v>0</v>
      </c>
      <c r="G27" s="797">
        <v>5</v>
      </c>
      <c r="H27" s="800">
        <v>2</v>
      </c>
      <c r="I27" s="796">
        <v>0</v>
      </c>
      <c r="J27" s="315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690"/>
      <c r="AF27" s="690"/>
    </row>
    <row r="28" spans="1:32" s="285" customFormat="1" ht="23.25" customHeight="1" x14ac:dyDescent="0.4">
      <c r="A28" s="47" t="s">
        <v>333</v>
      </c>
      <c r="B28" s="316">
        <v>22</v>
      </c>
      <c r="C28" s="798">
        <v>102</v>
      </c>
      <c r="D28" s="316">
        <v>0</v>
      </c>
      <c r="E28" s="793">
        <v>0</v>
      </c>
      <c r="F28" s="794">
        <v>0</v>
      </c>
      <c r="G28" s="797">
        <v>8</v>
      </c>
      <c r="H28" s="794">
        <v>1</v>
      </c>
      <c r="I28" s="796">
        <v>0</v>
      </c>
      <c r="J28" s="315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690"/>
      <c r="AF28" s="690"/>
    </row>
    <row r="29" spans="1:32" s="285" customFormat="1" ht="23.25" customHeight="1" x14ac:dyDescent="0.4">
      <c r="A29" s="47" t="s">
        <v>334</v>
      </c>
      <c r="B29" s="316">
        <v>17</v>
      </c>
      <c r="C29" s="798">
        <v>80</v>
      </c>
      <c r="D29" s="316">
        <v>0</v>
      </c>
      <c r="E29" s="793">
        <v>0</v>
      </c>
      <c r="F29" s="794">
        <v>0</v>
      </c>
      <c r="G29" s="794">
        <v>0</v>
      </c>
      <c r="H29" s="794">
        <v>0</v>
      </c>
      <c r="I29" s="796">
        <v>0</v>
      </c>
      <c r="J29" s="315"/>
      <c r="K29" s="789"/>
      <c r="L29" s="789"/>
      <c r="M29" s="789"/>
      <c r="N29" s="789"/>
      <c r="O29" s="789"/>
      <c r="P29" s="789"/>
      <c r="Q29" s="789"/>
      <c r="R29" s="789"/>
      <c r="S29" s="789"/>
      <c r="T29" s="789"/>
      <c r="U29" s="789"/>
      <c r="V29" s="789"/>
      <c r="W29" s="789"/>
      <c r="X29" s="789"/>
      <c r="Y29" s="789"/>
      <c r="Z29" s="789"/>
      <c r="AA29" s="789"/>
      <c r="AB29" s="789"/>
      <c r="AC29" s="789"/>
      <c r="AD29" s="789"/>
      <c r="AE29" s="690"/>
      <c r="AF29" s="690"/>
    </row>
    <row r="30" spans="1:32" s="285" customFormat="1" ht="23.25" customHeight="1" x14ac:dyDescent="0.4">
      <c r="A30" s="47" t="s">
        <v>335</v>
      </c>
      <c r="B30" s="316">
        <v>28</v>
      </c>
      <c r="C30" s="798">
        <v>119</v>
      </c>
      <c r="D30" s="316">
        <v>3</v>
      </c>
      <c r="E30" s="798">
        <v>2</v>
      </c>
      <c r="F30" s="794">
        <v>0</v>
      </c>
      <c r="G30" s="797">
        <v>0</v>
      </c>
      <c r="H30" s="794">
        <v>0</v>
      </c>
      <c r="I30" s="796">
        <v>0</v>
      </c>
      <c r="J30" s="315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89"/>
      <c r="W30" s="789"/>
      <c r="X30" s="789"/>
      <c r="Y30" s="789"/>
      <c r="Z30" s="789"/>
      <c r="AA30" s="789"/>
      <c r="AB30" s="789"/>
      <c r="AC30" s="789"/>
      <c r="AD30" s="789"/>
      <c r="AE30" s="690"/>
      <c r="AF30" s="690"/>
    </row>
    <row r="31" spans="1:32" s="285" customFormat="1" ht="23.25" customHeight="1" x14ac:dyDescent="0.4">
      <c r="A31" s="47" t="s">
        <v>336</v>
      </c>
      <c r="B31" s="316">
        <v>14</v>
      </c>
      <c r="C31" s="798">
        <v>37</v>
      </c>
      <c r="D31" s="316">
        <v>14</v>
      </c>
      <c r="E31" s="798">
        <v>6</v>
      </c>
      <c r="F31" s="794">
        <v>0</v>
      </c>
      <c r="G31" s="797">
        <v>0</v>
      </c>
      <c r="H31" s="794">
        <v>0</v>
      </c>
      <c r="I31" s="796">
        <v>0</v>
      </c>
      <c r="J31" s="315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  <c r="AC31" s="789"/>
      <c r="AD31" s="789"/>
      <c r="AE31" s="690"/>
      <c r="AF31" s="690"/>
    </row>
    <row r="32" spans="1:32" s="285" customFormat="1" ht="23.25" customHeight="1" x14ac:dyDescent="0.4">
      <c r="A32" s="47" t="s">
        <v>337</v>
      </c>
      <c r="B32" s="316">
        <v>0</v>
      </c>
      <c r="C32" s="798">
        <v>0</v>
      </c>
      <c r="D32" s="316">
        <v>0</v>
      </c>
      <c r="E32" s="793">
        <v>0</v>
      </c>
      <c r="F32" s="794">
        <v>0</v>
      </c>
      <c r="G32" s="794">
        <v>30</v>
      </c>
      <c r="H32" s="794">
        <v>0</v>
      </c>
      <c r="I32" s="796">
        <v>0</v>
      </c>
      <c r="J32" s="315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690"/>
      <c r="AF32" s="690"/>
    </row>
    <row r="33" spans="1:32" s="285" customFormat="1" ht="23.25" customHeight="1" x14ac:dyDescent="0.4">
      <c r="A33" s="47" t="s">
        <v>338</v>
      </c>
      <c r="B33" s="316">
        <v>0</v>
      </c>
      <c r="C33" s="793">
        <v>0</v>
      </c>
      <c r="D33" s="316">
        <v>0</v>
      </c>
      <c r="E33" s="793">
        <v>0</v>
      </c>
      <c r="F33" s="794">
        <v>0</v>
      </c>
      <c r="G33" s="797">
        <v>10</v>
      </c>
      <c r="H33" s="794">
        <v>0</v>
      </c>
      <c r="I33" s="796">
        <v>0</v>
      </c>
      <c r="J33" s="315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  <c r="AD33" s="789"/>
      <c r="AE33" s="690"/>
      <c r="AF33" s="690"/>
    </row>
    <row r="34" spans="1:32" s="285" customFormat="1" ht="23.25" customHeight="1" x14ac:dyDescent="0.4">
      <c r="A34" s="47" t="s">
        <v>339</v>
      </c>
      <c r="B34" s="316">
        <v>0</v>
      </c>
      <c r="C34" s="798">
        <v>0</v>
      </c>
      <c r="D34" s="316">
        <v>0</v>
      </c>
      <c r="E34" s="793">
        <v>0</v>
      </c>
      <c r="F34" s="794">
        <v>0</v>
      </c>
      <c r="G34" s="797">
        <v>9</v>
      </c>
      <c r="H34" s="794">
        <v>0</v>
      </c>
      <c r="I34" s="796">
        <v>0</v>
      </c>
      <c r="J34" s="315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690"/>
      <c r="AF34" s="690"/>
    </row>
    <row r="35" spans="1:32" s="285" customFormat="1" ht="24" customHeight="1" x14ac:dyDescent="0.4">
      <c r="A35" s="47" t="s">
        <v>340</v>
      </c>
      <c r="B35" s="316">
        <v>0</v>
      </c>
      <c r="C35" s="798">
        <v>0</v>
      </c>
      <c r="D35" s="316">
        <v>0</v>
      </c>
      <c r="E35" s="793">
        <v>0</v>
      </c>
      <c r="F35" s="794">
        <v>0</v>
      </c>
      <c r="G35" s="795">
        <v>9</v>
      </c>
      <c r="H35" s="794">
        <v>0</v>
      </c>
      <c r="I35" s="796">
        <v>0</v>
      </c>
      <c r="J35" s="315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89"/>
      <c r="AA35" s="789"/>
      <c r="AB35" s="789"/>
      <c r="AC35" s="789"/>
      <c r="AD35" s="789"/>
      <c r="AE35" s="690"/>
      <c r="AF35" s="690"/>
    </row>
    <row r="36" spans="1:32" s="97" customFormat="1" ht="16.5" customHeight="1" x14ac:dyDescent="0.4"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2"/>
      <c r="AA36" s="792"/>
      <c r="AB36" s="792"/>
      <c r="AC36" s="792"/>
      <c r="AD36" s="792"/>
      <c r="AE36" s="792"/>
      <c r="AF36" s="792"/>
    </row>
    <row r="37" spans="1:32" s="285" customFormat="1" ht="21" customHeight="1" thickBot="1" x14ac:dyDescent="0.2">
      <c r="A37" s="317" t="s">
        <v>430</v>
      </c>
      <c r="B37" s="318"/>
      <c r="C37" s="318"/>
      <c r="D37" s="318"/>
      <c r="E37" s="309"/>
      <c r="F37" s="309"/>
      <c r="G37" s="309"/>
      <c r="H37" s="309"/>
      <c r="I37" s="310" t="s">
        <v>107</v>
      </c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690"/>
      <c r="W37" s="690"/>
      <c r="X37" s="690"/>
      <c r="Y37" s="690"/>
      <c r="Z37" s="690"/>
      <c r="AA37" s="690"/>
      <c r="AB37" s="690"/>
      <c r="AC37" s="690"/>
      <c r="AD37" s="690"/>
      <c r="AE37" s="690"/>
      <c r="AF37" s="690"/>
    </row>
    <row r="38" spans="1:32" s="285" customFormat="1" ht="18.75" customHeight="1" x14ac:dyDescent="0.4">
      <c r="A38" s="538" t="s">
        <v>420</v>
      </c>
      <c r="B38" s="472" t="s">
        <v>421</v>
      </c>
      <c r="C38" s="472"/>
      <c r="D38" s="472"/>
      <c r="E38" s="472"/>
      <c r="F38" s="606" t="s">
        <v>422</v>
      </c>
      <c r="G38" s="607"/>
      <c r="H38" s="607"/>
      <c r="I38" s="608"/>
      <c r="J38" s="40"/>
      <c r="K38" s="690"/>
      <c r="L38" s="690"/>
      <c r="M38" s="690"/>
      <c r="N38" s="690"/>
      <c r="O38" s="690"/>
      <c r="P38" s="690"/>
      <c r="Q38" s="690"/>
      <c r="R38" s="690"/>
      <c r="S38" s="690"/>
      <c r="T38" s="690"/>
      <c r="U38" s="690"/>
      <c r="V38" s="690"/>
      <c r="W38" s="690"/>
      <c r="X38" s="690"/>
      <c r="Y38" s="690"/>
      <c r="Z38" s="690"/>
      <c r="AA38" s="690"/>
      <c r="AB38" s="690"/>
      <c r="AC38" s="690"/>
      <c r="AD38" s="690"/>
      <c r="AE38" s="690"/>
      <c r="AF38" s="690"/>
    </row>
    <row r="39" spans="1:32" s="285" customFormat="1" ht="18.75" customHeight="1" x14ac:dyDescent="0.4">
      <c r="A39" s="467"/>
      <c r="B39" s="484" t="s">
        <v>423</v>
      </c>
      <c r="C39" s="484"/>
      <c r="D39" s="484" t="s">
        <v>424</v>
      </c>
      <c r="E39" s="484"/>
      <c r="F39" s="164" t="s">
        <v>425</v>
      </c>
      <c r="G39" s="312" t="s">
        <v>426</v>
      </c>
      <c r="H39" s="313" t="s">
        <v>427</v>
      </c>
      <c r="I39" s="314" t="s">
        <v>428</v>
      </c>
      <c r="K39" s="690"/>
      <c r="L39" s="690"/>
      <c r="M39" s="690"/>
      <c r="N39" s="690"/>
      <c r="O39" s="690"/>
      <c r="P39" s="690"/>
      <c r="Q39" s="690"/>
      <c r="R39" s="690"/>
      <c r="S39" s="690"/>
      <c r="T39" s="690"/>
      <c r="U39" s="690"/>
      <c r="V39" s="690"/>
      <c r="W39" s="690"/>
      <c r="X39" s="690"/>
      <c r="Y39" s="690"/>
      <c r="Z39" s="690"/>
      <c r="AA39" s="690"/>
      <c r="AB39" s="690"/>
      <c r="AC39" s="690"/>
      <c r="AD39" s="690"/>
      <c r="AE39" s="690"/>
      <c r="AF39" s="690"/>
    </row>
    <row r="40" spans="1:32" s="285" customFormat="1" ht="18.75" customHeight="1" x14ac:dyDescent="0.4">
      <c r="A40" s="467"/>
      <c r="B40" s="164" t="s">
        <v>49</v>
      </c>
      <c r="C40" s="164" t="s">
        <v>51</v>
      </c>
      <c r="D40" s="164" t="s">
        <v>49</v>
      </c>
      <c r="E40" s="164" t="s">
        <v>51</v>
      </c>
      <c r="F40" s="164" t="s">
        <v>429</v>
      </c>
      <c r="G40" s="286" t="s">
        <v>429</v>
      </c>
      <c r="H40" s="164" t="s">
        <v>429</v>
      </c>
      <c r="I40" s="314" t="s">
        <v>429</v>
      </c>
      <c r="K40" s="690"/>
      <c r="L40" s="690"/>
      <c r="M40" s="690"/>
      <c r="N40" s="690"/>
      <c r="O40" s="690"/>
      <c r="P40" s="690"/>
      <c r="Q40" s="690"/>
      <c r="R40" s="690"/>
      <c r="S40" s="690"/>
      <c r="T40" s="690"/>
      <c r="U40" s="690"/>
      <c r="V40" s="690"/>
      <c r="W40" s="690"/>
      <c r="X40" s="690"/>
      <c r="Y40" s="690"/>
      <c r="Z40" s="690"/>
      <c r="AA40" s="690"/>
      <c r="AB40" s="690"/>
      <c r="AC40" s="690"/>
      <c r="AD40" s="690"/>
      <c r="AE40" s="690"/>
      <c r="AF40" s="690"/>
    </row>
    <row r="41" spans="1:32" s="285" customFormat="1" ht="24" customHeight="1" x14ac:dyDescent="0.4">
      <c r="A41" s="47" t="s">
        <v>341</v>
      </c>
      <c r="B41" s="316">
        <v>0</v>
      </c>
      <c r="C41" s="793">
        <v>0</v>
      </c>
      <c r="D41" s="316">
        <v>0</v>
      </c>
      <c r="E41" s="798">
        <v>0</v>
      </c>
      <c r="F41" s="794">
        <v>0</v>
      </c>
      <c r="G41" s="797">
        <v>11</v>
      </c>
      <c r="H41" s="794">
        <v>0</v>
      </c>
      <c r="I41" s="796">
        <v>0</v>
      </c>
      <c r="J41" s="315"/>
      <c r="K41" s="789"/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789"/>
      <c r="W41" s="789"/>
      <c r="X41" s="789"/>
      <c r="Y41" s="789"/>
      <c r="Z41" s="789"/>
      <c r="AA41" s="789"/>
      <c r="AB41" s="789"/>
      <c r="AC41" s="789"/>
      <c r="AD41" s="789"/>
      <c r="AE41" s="690"/>
      <c r="AF41" s="690"/>
    </row>
    <row r="42" spans="1:32" s="285" customFormat="1" ht="24" customHeight="1" x14ac:dyDescent="0.4">
      <c r="A42" s="47" t="s">
        <v>342</v>
      </c>
      <c r="B42" s="316">
        <v>22</v>
      </c>
      <c r="C42" s="798">
        <v>127</v>
      </c>
      <c r="D42" s="316">
        <v>0</v>
      </c>
      <c r="E42" s="793">
        <v>0</v>
      </c>
      <c r="F42" s="794">
        <v>0</v>
      </c>
      <c r="G42" s="794">
        <v>30</v>
      </c>
      <c r="H42" s="794">
        <v>0</v>
      </c>
      <c r="I42" s="796">
        <v>0</v>
      </c>
      <c r="J42" s="315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789"/>
      <c r="AA42" s="789"/>
      <c r="AB42" s="789"/>
      <c r="AC42" s="789"/>
      <c r="AD42" s="789"/>
      <c r="AE42" s="690"/>
      <c r="AF42" s="690"/>
    </row>
    <row r="43" spans="1:32" s="285" customFormat="1" ht="24" customHeight="1" x14ac:dyDescent="0.4">
      <c r="A43" s="47" t="s">
        <v>343</v>
      </c>
      <c r="B43" s="316">
        <v>11</v>
      </c>
      <c r="C43" s="798">
        <v>51</v>
      </c>
      <c r="D43" s="316">
        <v>0</v>
      </c>
      <c r="E43" s="793">
        <v>0</v>
      </c>
      <c r="F43" s="794">
        <v>0</v>
      </c>
      <c r="G43" s="794">
        <v>48</v>
      </c>
      <c r="H43" s="794">
        <v>0</v>
      </c>
      <c r="I43" s="796">
        <v>0</v>
      </c>
      <c r="J43" s="315"/>
      <c r="K43" s="789"/>
      <c r="L43" s="789"/>
      <c r="M43" s="789"/>
      <c r="N43" s="789"/>
      <c r="O43" s="789"/>
      <c r="P43" s="789"/>
      <c r="Q43" s="789"/>
      <c r="R43" s="789"/>
      <c r="S43" s="789"/>
      <c r="T43" s="789"/>
      <c r="U43" s="789"/>
      <c r="V43" s="789"/>
      <c r="W43" s="789"/>
      <c r="X43" s="789"/>
      <c r="Y43" s="789"/>
      <c r="Z43" s="789"/>
      <c r="AA43" s="789"/>
      <c r="AB43" s="789"/>
      <c r="AC43" s="789"/>
      <c r="AD43" s="789"/>
      <c r="AE43" s="690"/>
      <c r="AF43" s="690"/>
    </row>
    <row r="44" spans="1:32" s="285" customFormat="1" ht="24" customHeight="1" x14ac:dyDescent="0.4">
      <c r="A44" s="47" t="s">
        <v>344</v>
      </c>
      <c r="B44" s="316">
        <v>1</v>
      </c>
      <c r="C44" s="798">
        <v>5</v>
      </c>
      <c r="D44" s="316">
        <v>0</v>
      </c>
      <c r="E44" s="793">
        <v>0</v>
      </c>
      <c r="F44" s="794">
        <v>0</v>
      </c>
      <c r="G44" s="794">
        <v>28</v>
      </c>
      <c r="H44" s="794">
        <v>0</v>
      </c>
      <c r="I44" s="796">
        <v>0</v>
      </c>
      <c r="J44" s="315"/>
      <c r="K44" s="789"/>
      <c r="L44" s="789"/>
      <c r="M44" s="789"/>
      <c r="N44" s="789"/>
      <c r="O44" s="789"/>
      <c r="P44" s="789"/>
      <c r="Q44" s="789"/>
      <c r="R44" s="789"/>
      <c r="S44" s="789"/>
      <c r="T44" s="789"/>
      <c r="U44" s="789"/>
      <c r="V44" s="789"/>
      <c r="W44" s="789"/>
      <c r="X44" s="789"/>
      <c r="Y44" s="789"/>
      <c r="Z44" s="789"/>
      <c r="AA44" s="789"/>
      <c r="AB44" s="789"/>
      <c r="AC44" s="789"/>
      <c r="AD44" s="789"/>
      <c r="AE44" s="690"/>
      <c r="AF44" s="690"/>
    </row>
    <row r="45" spans="1:32" s="285" customFormat="1" ht="24" customHeight="1" x14ac:dyDescent="0.4">
      <c r="A45" s="47" t="s">
        <v>345</v>
      </c>
      <c r="B45" s="316">
        <v>17</v>
      </c>
      <c r="C45" s="798">
        <v>70</v>
      </c>
      <c r="D45" s="316">
        <v>0</v>
      </c>
      <c r="E45" s="793">
        <v>0</v>
      </c>
      <c r="F45" s="794">
        <v>0</v>
      </c>
      <c r="G45" s="794">
        <v>66</v>
      </c>
      <c r="H45" s="794">
        <v>0</v>
      </c>
      <c r="I45" s="796">
        <v>0</v>
      </c>
      <c r="J45" s="315"/>
      <c r="K45" s="789"/>
      <c r="L45" s="789"/>
      <c r="M45" s="789"/>
      <c r="N45" s="789"/>
      <c r="O45" s="789"/>
      <c r="P45" s="789"/>
      <c r="Q45" s="789"/>
      <c r="R45" s="789"/>
      <c r="S45" s="789"/>
      <c r="T45" s="789"/>
      <c r="U45" s="789"/>
      <c r="V45" s="789"/>
      <c r="W45" s="789"/>
      <c r="X45" s="789"/>
      <c r="Y45" s="789"/>
      <c r="Z45" s="789"/>
      <c r="AA45" s="789"/>
      <c r="AB45" s="789"/>
      <c r="AC45" s="789"/>
      <c r="AD45" s="789"/>
      <c r="AE45" s="690"/>
      <c r="AF45" s="690"/>
    </row>
    <row r="46" spans="1:32" s="285" customFormat="1" ht="24" customHeight="1" x14ac:dyDescent="0.4">
      <c r="A46" s="47" t="s">
        <v>346</v>
      </c>
      <c r="B46" s="316">
        <v>3</v>
      </c>
      <c r="C46" s="798">
        <v>14</v>
      </c>
      <c r="D46" s="316">
        <v>0</v>
      </c>
      <c r="E46" s="793">
        <v>0</v>
      </c>
      <c r="F46" s="794">
        <v>0</v>
      </c>
      <c r="G46" s="794">
        <v>54</v>
      </c>
      <c r="H46" s="794">
        <v>0</v>
      </c>
      <c r="I46" s="796">
        <v>0</v>
      </c>
      <c r="J46" s="315"/>
      <c r="K46" s="789"/>
      <c r="L46" s="789"/>
      <c r="M46" s="789"/>
      <c r="N46" s="789"/>
      <c r="O46" s="789"/>
      <c r="P46" s="789"/>
      <c r="Q46" s="789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690"/>
      <c r="AF46" s="690"/>
    </row>
    <row r="47" spans="1:32" s="285" customFormat="1" ht="24" customHeight="1" x14ac:dyDescent="0.4">
      <c r="A47" s="47" t="s">
        <v>347</v>
      </c>
      <c r="B47" s="316">
        <v>1</v>
      </c>
      <c r="C47" s="798">
        <v>3</v>
      </c>
      <c r="D47" s="316">
        <v>0</v>
      </c>
      <c r="E47" s="798">
        <v>0</v>
      </c>
      <c r="F47" s="794">
        <v>0</v>
      </c>
      <c r="G47" s="794">
        <v>34</v>
      </c>
      <c r="H47" s="794">
        <v>0</v>
      </c>
      <c r="I47" s="796">
        <v>0</v>
      </c>
      <c r="J47" s="315"/>
      <c r="K47" s="789"/>
      <c r="L47" s="789"/>
      <c r="M47" s="789"/>
      <c r="N47" s="789"/>
      <c r="O47" s="789"/>
      <c r="P47" s="789"/>
      <c r="Q47" s="789"/>
      <c r="R47" s="789"/>
      <c r="S47" s="789"/>
      <c r="T47" s="789"/>
      <c r="U47" s="789"/>
      <c r="V47" s="789"/>
      <c r="W47" s="789"/>
      <c r="X47" s="789"/>
      <c r="Y47" s="789"/>
      <c r="Z47" s="789"/>
      <c r="AA47" s="789"/>
      <c r="AB47" s="789"/>
      <c r="AC47" s="789"/>
      <c r="AD47" s="789"/>
      <c r="AE47" s="690"/>
      <c r="AF47" s="690"/>
    </row>
    <row r="48" spans="1:32" s="285" customFormat="1" ht="24" customHeight="1" x14ac:dyDescent="0.4">
      <c r="A48" s="47" t="s">
        <v>348</v>
      </c>
      <c r="B48" s="316">
        <v>27</v>
      </c>
      <c r="C48" s="798">
        <v>116</v>
      </c>
      <c r="D48" s="316">
        <v>0</v>
      </c>
      <c r="E48" s="793">
        <v>0</v>
      </c>
      <c r="F48" s="794">
        <v>0</v>
      </c>
      <c r="G48" s="797">
        <v>38</v>
      </c>
      <c r="H48" s="800">
        <v>4</v>
      </c>
      <c r="I48" s="796">
        <v>0</v>
      </c>
      <c r="J48" s="315"/>
      <c r="K48" s="789"/>
      <c r="L48" s="789"/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89"/>
      <c r="Y48" s="789"/>
      <c r="Z48" s="789"/>
      <c r="AA48" s="789"/>
      <c r="AB48" s="789"/>
      <c r="AC48" s="789"/>
      <c r="AD48" s="789"/>
      <c r="AE48" s="690"/>
      <c r="AF48" s="690"/>
    </row>
    <row r="49" spans="1:32" s="285" customFormat="1" ht="24" customHeight="1" x14ac:dyDescent="0.4">
      <c r="A49" s="47" t="s">
        <v>349</v>
      </c>
      <c r="B49" s="316">
        <v>35</v>
      </c>
      <c r="C49" s="798">
        <v>102</v>
      </c>
      <c r="D49" s="316">
        <v>0</v>
      </c>
      <c r="E49" s="793">
        <v>0</v>
      </c>
      <c r="F49" s="795">
        <v>1</v>
      </c>
      <c r="G49" s="797">
        <v>104</v>
      </c>
      <c r="H49" s="800">
        <v>21</v>
      </c>
      <c r="I49" s="796">
        <v>0</v>
      </c>
      <c r="J49" s="315"/>
      <c r="K49" s="789"/>
      <c r="L49" s="789"/>
      <c r="M49" s="789"/>
      <c r="N49" s="789"/>
      <c r="O49" s="789"/>
      <c r="P49" s="789"/>
      <c r="Q49" s="789"/>
      <c r="R49" s="789"/>
      <c r="S49" s="789"/>
      <c r="T49" s="789"/>
      <c r="U49" s="789"/>
      <c r="V49" s="789"/>
      <c r="W49" s="789"/>
      <c r="X49" s="789"/>
      <c r="Y49" s="789"/>
      <c r="Z49" s="789"/>
      <c r="AA49" s="789"/>
      <c r="AB49" s="789"/>
      <c r="AC49" s="789"/>
      <c r="AD49" s="789"/>
      <c r="AE49" s="690"/>
      <c r="AF49" s="690"/>
    </row>
    <row r="50" spans="1:32" s="285" customFormat="1" ht="24" customHeight="1" x14ac:dyDescent="0.4">
      <c r="A50" s="47" t="s">
        <v>350</v>
      </c>
      <c r="B50" s="316">
        <v>25</v>
      </c>
      <c r="C50" s="798">
        <v>128</v>
      </c>
      <c r="D50" s="316">
        <v>0</v>
      </c>
      <c r="E50" s="793">
        <v>0</v>
      </c>
      <c r="F50" s="794">
        <v>0</v>
      </c>
      <c r="G50" s="797">
        <v>68</v>
      </c>
      <c r="H50" s="794">
        <v>0</v>
      </c>
      <c r="I50" s="796">
        <v>0</v>
      </c>
      <c r="J50" s="315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690"/>
      <c r="AF50" s="690"/>
    </row>
    <row r="51" spans="1:32" s="285" customFormat="1" ht="24" customHeight="1" x14ac:dyDescent="0.4">
      <c r="A51" s="47" t="s">
        <v>351</v>
      </c>
      <c r="B51" s="316">
        <v>1</v>
      </c>
      <c r="C51" s="798">
        <v>3</v>
      </c>
      <c r="D51" s="316">
        <v>0</v>
      </c>
      <c r="E51" s="793">
        <v>0</v>
      </c>
      <c r="F51" s="794">
        <v>0</v>
      </c>
      <c r="G51" s="797">
        <v>22</v>
      </c>
      <c r="H51" s="794">
        <v>0</v>
      </c>
      <c r="I51" s="796">
        <v>0</v>
      </c>
      <c r="J51" s="315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E51" s="690"/>
      <c r="AF51" s="690"/>
    </row>
    <row r="52" spans="1:32" s="285" customFormat="1" ht="24" customHeight="1" x14ac:dyDescent="0.4">
      <c r="A52" s="47" t="s">
        <v>352</v>
      </c>
      <c r="B52" s="316">
        <v>0</v>
      </c>
      <c r="C52" s="793">
        <v>0</v>
      </c>
      <c r="D52" s="316">
        <v>0</v>
      </c>
      <c r="E52" s="793">
        <v>0</v>
      </c>
      <c r="F52" s="794">
        <v>0</v>
      </c>
      <c r="G52" s="797">
        <v>35</v>
      </c>
      <c r="H52" s="794">
        <v>0</v>
      </c>
      <c r="I52" s="796">
        <v>0</v>
      </c>
      <c r="J52" s="315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E52" s="690"/>
      <c r="AF52" s="690"/>
    </row>
    <row r="53" spans="1:32" s="285" customFormat="1" ht="24" customHeight="1" x14ac:dyDescent="0.4">
      <c r="A53" s="47" t="s">
        <v>353</v>
      </c>
      <c r="B53" s="316">
        <v>0</v>
      </c>
      <c r="C53" s="793">
        <v>0</v>
      </c>
      <c r="D53" s="316">
        <v>0</v>
      </c>
      <c r="E53" s="793">
        <v>0</v>
      </c>
      <c r="F53" s="795">
        <v>7</v>
      </c>
      <c r="G53" s="797">
        <v>38</v>
      </c>
      <c r="H53" s="800">
        <v>0</v>
      </c>
      <c r="I53" s="796">
        <v>0</v>
      </c>
      <c r="J53" s="315"/>
      <c r="K53" s="789"/>
      <c r="L53" s="789"/>
      <c r="M53" s="789"/>
      <c r="N53" s="789"/>
      <c r="O53" s="789"/>
      <c r="P53" s="789"/>
      <c r="Q53" s="789"/>
      <c r="R53" s="789"/>
      <c r="S53" s="789"/>
      <c r="T53" s="789"/>
      <c r="U53" s="789"/>
      <c r="V53" s="789"/>
      <c r="W53" s="789"/>
      <c r="X53" s="789"/>
      <c r="Y53" s="789"/>
      <c r="Z53" s="789"/>
      <c r="AA53" s="789"/>
      <c r="AB53" s="789"/>
      <c r="AC53" s="789"/>
      <c r="AD53" s="789"/>
      <c r="AE53" s="690"/>
      <c r="AF53" s="690"/>
    </row>
    <row r="54" spans="1:32" s="285" customFormat="1" ht="24" customHeight="1" x14ac:dyDescent="0.4">
      <c r="A54" s="47" t="s">
        <v>354</v>
      </c>
      <c r="B54" s="316">
        <v>0</v>
      </c>
      <c r="C54" s="798">
        <v>0</v>
      </c>
      <c r="D54" s="316">
        <v>0</v>
      </c>
      <c r="E54" s="798">
        <v>0</v>
      </c>
      <c r="F54" s="794">
        <v>0</v>
      </c>
      <c r="G54" s="797">
        <v>84</v>
      </c>
      <c r="H54" s="800">
        <v>0</v>
      </c>
      <c r="I54" s="796">
        <v>0</v>
      </c>
      <c r="J54" s="315"/>
      <c r="K54" s="789"/>
      <c r="L54" s="789"/>
      <c r="M54" s="789"/>
      <c r="N54" s="789"/>
      <c r="O54" s="789"/>
      <c r="P54" s="789"/>
      <c r="Q54" s="789"/>
      <c r="R54" s="789"/>
      <c r="S54" s="789"/>
      <c r="T54" s="789"/>
      <c r="U54" s="789"/>
      <c r="V54" s="789"/>
      <c r="W54" s="789"/>
      <c r="X54" s="789"/>
      <c r="Y54" s="789"/>
      <c r="Z54" s="789"/>
      <c r="AA54" s="789"/>
      <c r="AB54" s="789"/>
      <c r="AC54" s="789"/>
      <c r="AD54" s="789"/>
      <c r="AE54" s="690"/>
      <c r="AF54" s="690"/>
    </row>
    <row r="55" spans="1:32" s="285" customFormat="1" ht="24" customHeight="1" x14ac:dyDescent="0.4">
      <c r="A55" s="47" t="s">
        <v>355</v>
      </c>
      <c r="B55" s="316">
        <v>11</v>
      </c>
      <c r="C55" s="798">
        <v>35</v>
      </c>
      <c r="D55" s="316">
        <v>0</v>
      </c>
      <c r="E55" s="793">
        <v>0</v>
      </c>
      <c r="F55" s="795">
        <v>1</v>
      </c>
      <c r="G55" s="797">
        <v>17</v>
      </c>
      <c r="H55" s="800">
        <v>7</v>
      </c>
      <c r="I55" s="796">
        <v>0</v>
      </c>
      <c r="J55" s="315"/>
      <c r="K55" s="789"/>
      <c r="L55" s="789"/>
      <c r="M55" s="789"/>
      <c r="N55" s="789"/>
      <c r="O55" s="789"/>
      <c r="P55" s="789"/>
      <c r="Q55" s="789"/>
      <c r="R55" s="789"/>
      <c r="S55" s="789"/>
      <c r="T55" s="789"/>
      <c r="U55" s="789"/>
      <c r="V55" s="789"/>
      <c r="W55" s="789"/>
      <c r="X55" s="789"/>
      <c r="Y55" s="789"/>
      <c r="Z55" s="789"/>
      <c r="AA55" s="789"/>
      <c r="AB55" s="789"/>
      <c r="AC55" s="789"/>
      <c r="AD55" s="789"/>
      <c r="AE55" s="690"/>
      <c r="AF55" s="690"/>
    </row>
    <row r="56" spans="1:32" s="285" customFormat="1" ht="24" customHeight="1" x14ac:dyDescent="0.4">
      <c r="A56" s="47" t="s">
        <v>356</v>
      </c>
      <c r="B56" s="316">
        <v>24</v>
      </c>
      <c r="C56" s="798">
        <v>103</v>
      </c>
      <c r="D56" s="316">
        <v>0</v>
      </c>
      <c r="E56" s="793">
        <v>0</v>
      </c>
      <c r="F56" s="795">
        <v>6</v>
      </c>
      <c r="G56" s="797">
        <v>34</v>
      </c>
      <c r="H56" s="800">
        <v>91</v>
      </c>
      <c r="I56" s="796">
        <v>0</v>
      </c>
      <c r="J56" s="315"/>
      <c r="K56" s="789"/>
      <c r="L56" s="789"/>
      <c r="M56" s="789"/>
      <c r="N56" s="789"/>
      <c r="O56" s="789"/>
      <c r="P56" s="789"/>
      <c r="Q56" s="789"/>
      <c r="R56" s="789"/>
      <c r="S56" s="789"/>
      <c r="T56" s="789"/>
      <c r="U56" s="789"/>
      <c r="V56" s="789"/>
      <c r="W56" s="789"/>
      <c r="X56" s="789"/>
      <c r="Y56" s="789"/>
      <c r="Z56" s="789"/>
      <c r="AA56" s="789"/>
      <c r="AB56" s="789"/>
      <c r="AC56" s="789"/>
      <c r="AD56" s="789"/>
      <c r="AE56" s="690"/>
      <c r="AF56" s="690"/>
    </row>
    <row r="57" spans="1:32" s="285" customFormat="1" ht="24" customHeight="1" x14ac:dyDescent="0.4">
      <c r="A57" s="47" t="s">
        <v>357</v>
      </c>
      <c r="B57" s="316">
        <v>17</v>
      </c>
      <c r="C57" s="801">
        <v>110</v>
      </c>
      <c r="D57" s="316">
        <v>0</v>
      </c>
      <c r="E57" s="793">
        <v>0</v>
      </c>
      <c r="F57" s="794">
        <v>0</v>
      </c>
      <c r="G57" s="797">
        <v>56</v>
      </c>
      <c r="H57" s="800">
        <v>54</v>
      </c>
      <c r="I57" s="796">
        <v>0</v>
      </c>
      <c r="J57" s="315"/>
      <c r="K57" s="789"/>
      <c r="L57" s="789"/>
      <c r="M57" s="789"/>
      <c r="N57" s="789"/>
      <c r="O57" s="789"/>
      <c r="P57" s="789"/>
      <c r="Q57" s="789"/>
      <c r="R57" s="789"/>
      <c r="S57" s="789"/>
      <c r="T57" s="789"/>
      <c r="U57" s="789"/>
      <c r="V57" s="789"/>
      <c r="W57" s="789"/>
      <c r="X57" s="789"/>
      <c r="Y57" s="789"/>
      <c r="Z57" s="789"/>
      <c r="AA57" s="789"/>
      <c r="AB57" s="789"/>
      <c r="AC57" s="789"/>
      <c r="AD57" s="789"/>
      <c r="AE57" s="690"/>
      <c r="AF57" s="690"/>
    </row>
    <row r="58" spans="1:32" s="285" customFormat="1" ht="24" customHeight="1" x14ac:dyDescent="0.4">
      <c r="A58" s="47" t="s">
        <v>358</v>
      </c>
      <c r="B58" s="316">
        <v>27</v>
      </c>
      <c r="C58" s="798">
        <v>117</v>
      </c>
      <c r="D58" s="316">
        <v>0</v>
      </c>
      <c r="E58" s="793">
        <v>0</v>
      </c>
      <c r="F58" s="794">
        <v>0</v>
      </c>
      <c r="G58" s="797">
        <v>21</v>
      </c>
      <c r="H58" s="800">
        <v>9</v>
      </c>
      <c r="I58" s="796">
        <v>0</v>
      </c>
      <c r="J58" s="315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690"/>
      <c r="AF58" s="690"/>
    </row>
    <row r="59" spans="1:32" s="285" customFormat="1" ht="24" customHeight="1" x14ac:dyDescent="0.4">
      <c r="A59" s="47" t="s">
        <v>359</v>
      </c>
      <c r="B59" s="316">
        <v>0</v>
      </c>
      <c r="C59" s="793">
        <v>0</v>
      </c>
      <c r="D59" s="316">
        <v>0</v>
      </c>
      <c r="E59" s="793">
        <v>0</v>
      </c>
      <c r="F59" s="794">
        <v>0</v>
      </c>
      <c r="G59" s="794">
        <v>0</v>
      </c>
      <c r="H59" s="794">
        <v>0</v>
      </c>
      <c r="I59" s="796">
        <v>0</v>
      </c>
      <c r="J59" s="315"/>
      <c r="K59" s="789"/>
      <c r="L59" s="789"/>
      <c r="M59" s="789"/>
      <c r="N59" s="789"/>
      <c r="O59" s="789"/>
      <c r="P59" s="789"/>
      <c r="Q59" s="789"/>
      <c r="R59" s="789"/>
      <c r="S59" s="789"/>
      <c r="T59" s="789"/>
      <c r="U59" s="789"/>
      <c r="V59" s="789"/>
      <c r="W59" s="789"/>
      <c r="X59" s="789"/>
      <c r="Y59" s="789"/>
      <c r="Z59" s="789"/>
      <c r="AA59" s="789"/>
      <c r="AB59" s="789"/>
      <c r="AC59" s="789"/>
      <c r="AD59" s="789"/>
      <c r="AE59" s="690"/>
      <c r="AF59" s="690"/>
    </row>
    <row r="60" spans="1:32" s="285" customFormat="1" ht="24" customHeight="1" x14ac:dyDescent="0.4">
      <c r="A60" s="47" t="s">
        <v>360</v>
      </c>
      <c r="B60" s="316">
        <v>36</v>
      </c>
      <c r="C60" s="793">
        <v>186</v>
      </c>
      <c r="D60" s="316">
        <v>0</v>
      </c>
      <c r="E60" s="793">
        <v>0</v>
      </c>
      <c r="F60" s="794">
        <v>0</v>
      </c>
      <c r="G60" s="794">
        <v>0</v>
      </c>
      <c r="H60" s="794">
        <v>0</v>
      </c>
      <c r="I60" s="796">
        <v>0</v>
      </c>
      <c r="J60" s="315"/>
      <c r="K60" s="789"/>
      <c r="L60" s="789"/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  <c r="Z60" s="789"/>
      <c r="AA60" s="789"/>
      <c r="AB60" s="789"/>
      <c r="AC60" s="789"/>
      <c r="AD60" s="789"/>
      <c r="AE60" s="690"/>
      <c r="AF60" s="690"/>
    </row>
    <row r="61" spans="1:32" s="285" customFormat="1" ht="24" customHeight="1" x14ac:dyDescent="0.4">
      <c r="A61" s="47" t="s">
        <v>236</v>
      </c>
      <c r="B61" s="316">
        <v>31</v>
      </c>
      <c r="C61" s="793">
        <v>116</v>
      </c>
      <c r="D61" s="316">
        <v>0</v>
      </c>
      <c r="E61" s="793">
        <v>0</v>
      </c>
      <c r="F61" s="794">
        <v>0</v>
      </c>
      <c r="G61" s="797">
        <v>92</v>
      </c>
      <c r="H61" s="794">
        <v>0</v>
      </c>
      <c r="I61" s="796">
        <v>0</v>
      </c>
      <c r="J61" s="315"/>
      <c r="K61" s="789"/>
      <c r="L61" s="789"/>
      <c r="M61" s="789"/>
      <c r="N61" s="789"/>
      <c r="O61" s="789"/>
      <c r="P61" s="789"/>
      <c r="Q61" s="789"/>
      <c r="R61" s="789"/>
      <c r="S61" s="789"/>
      <c r="T61" s="789"/>
      <c r="U61" s="789"/>
      <c r="V61" s="789"/>
      <c r="W61" s="789"/>
      <c r="X61" s="789"/>
      <c r="Y61" s="789"/>
      <c r="Z61" s="789"/>
      <c r="AA61" s="789"/>
      <c r="AB61" s="789"/>
      <c r="AC61" s="789"/>
      <c r="AD61" s="789"/>
      <c r="AE61" s="690"/>
      <c r="AF61" s="690"/>
    </row>
    <row r="62" spans="1:32" s="285" customFormat="1" ht="24" customHeight="1" x14ac:dyDescent="0.4">
      <c r="A62" s="47" t="s">
        <v>362</v>
      </c>
      <c r="B62" s="316">
        <v>4</v>
      </c>
      <c r="C62" s="798">
        <v>35</v>
      </c>
      <c r="D62" s="316">
        <v>0</v>
      </c>
      <c r="E62" s="798">
        <v>0</v>
      </c>
      <c r="F62" s="794">
        <v>1</v>
      </c>
      <c r="G62" s="797">
        <v>17</v>
      </c>
      <c r="H62" s="794">
        <v>0</v>
      </c>
      <c r="I62" s="796">
        <v>0</v>
      </c>
      <c r="J62" s="315"/>
      <c r="K62" s="789"/>
      <c r="L62" s="789"/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89"/>
      <c r="Y62" s="789"/>
      <c r="Z62" s="789"/>
      <c r="AA62" s="789"/>
      <c r="AB62" s="789"/>
      <c r="AC62" s="789"/>
      <c r="AD62" s="789"/>
      <c r="AE62" s="690"/>
      <c r="AF62" s="690"/>
    </row>
    <row r="63" spans="1:32" s="285" customFormat="1" ht="24" customHeight="1" x14ac:dyDescent="0.4">
      <c r="A63" s="47" t="s">
        <v>363</v>
      </c>
      <c r="B63" s="316">
        <v>9</v>
      </c>
      <c r="C63" s="798">
        <v>19</v>
      </c>
      <c r="D63" s="316">
        <v>0</v>
      </c>
      <c r="E63" s="793">
        <v>0</v>
      </c>
      <c r="F63" s="794">
        <v>0</v>
      </c>
      <c r="G63" s="797">
        <v>26</v>
      </c>
      <c r="H63" s="800">
        <v>0</v>
      </c>
      <c r="I63" s="796">
        <v>0</v>
      </c>
      <c r="J63" s="315"/>
      <c r="K63" s="789"/>
      <c r="L63" s="789"/>
      <c r="M63" s="789"/>
      <c r="N63" s="789"/>
      <c r="O63" s="789"/>
      <c r="P63" s="789"/>
      <c r="Q63" s="789"/>
      <c r="R63" s="789"/>
      <c r="S63" s="789"/>
      <c r="T63" s="789"/>
      <c r="U63" s="789"/>
      <c r="V63" s="789"/>
      <c r="W63" s="789"/>
      <c r="X63" s="789"/>
      <c r="Y63" s="789"/>
      <c r="Z63" s="789"/>
      <c r="AA63" s="789"/>
      <c r="AB63" s="789"/>
      <c r="AC63" s="789"/>
      <c r="AD63" s="789"/>
      <c r="AE63" s="690"/>
      <c r="AF63" s="690"/>
    </row>
    <row r="64" spans="1:32" s="285" customFormat="1" ht="24" customHeight="1" thickBot="1" x14ac:dyDescent="0.45">
      <c r="A64" s="62" t="s">
        <v>364</v>
      </c>
      <c r="B64" s="319">
        <v>2</v>
      </c>
      <c r="C64" s="802">
        <v>5</v>
      </c>
      <c r="D64" s="319">
        <v>0</v>
      </c>
      <c r="E64" s="803">
        <v>0</v>
      </c>
      <c r="F64" s="804">
        <v>0</v>
      </c>
      <c r="G64" s="805">
        <v>11</v>
      </c>
      <c r="H64" s="806">
        <v>0</v>
      </c>
      <c r="I64" s="807">
        <v>0</v>
      </c>
      <c r="J64" s="315"/>
      <c r="K64" s="789"/>
      <c r="L64" s="789"/>
      <c r="M64" s="789"/>
      <c r="N64" s="789"/>
      <c r="O64" s="789"/>
      <c r="P64" s="789"/>
      <c r="Q64" s="789"/>
      <c r="R64" s="789"/>
      <c r="S64" s="789"/>
      <c r="T64" s="789"/>
      <c r="U64" s="789"/>
      <c r="V64" s="789"/>
      <c r="W64" s="789"/>
      <c r="X64" s="789"/>
      <c r="Y64" s="789"/>
      <c r="Z64" s="789"/>
      <c r="AA64" s="789"/>
      <c r="AB64" s="789"/>
      <c r="AC64" s="789"/>
      <c r="AD64" s="789"/>
      <c r="AE64" s="690"/>
      <c r="AF64" s="690"/>
    </row>
    <row r="65" spans="1:32" s="97" customFormat="1" ht="19.5" customHeight="1" x14ac:dyDescent="0.4">
      <c r="K65" s="792"/>
      <c r="L65" s="792"/>
      <c r="M65" s="792"/>
      <c r="N65" s="792"/>
      <c r="O65" s="792"/>
      <c r="P65" s="792"/>
      <c r="Q65" s="792"/>
      <c r="R65" s="792"/>
      <c r="S65" s="792"/>
      <c r="T65" s="792"/>
      <c r="U65" s="792"/>
      <c r="V65" s="792"/>
      <c r="W65" s="792"/>
      <c r="X65" s="792"/>
      <c r="Y65" s="792"/>
      <c r="Z65" s="792"/>
      <c r="AA65" s="792"/>
      <c r="AB65" s="792"/>
      <c r="AC65" s="792"/>
      <c r="AD65" s="792"/>
      <c r="AE65" s="792"/>
      <c r="AF65" s="792"/>
    </row>
    <row r="66" spans="1:32" s="285" customFormat="1" ht="21" customHeight="1" thickBot="1" x14ac:dyDescent="0.2">
      <c r="A66" s="320" t="s">
        <v>240</v>
      </c>
      <c r="B66" s="267"/>
      <c r="C66" s="267"/>
      <c r="D66" s="38"/>
      <c r="E66" s="309"/>
      <c r="F66" s="309"/>
      <c r="G66" s="309"/>
      <c r="H66" s="309"/>
      <c r="I66" s="310" t="s">
        <v>419</v>
      </c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0"/>
      <c r="Y66" s="690"/>
      <c r="Z66" s="690"/>
      <c r="AA66" s="690"/>
      <c r="AB66" s="690"/>
      <c r="AC66" s="690"/>
      <c r="AD66" s="690"/>
      <c r="AE66" s="690"/>
      <c r="AF66" s="690"/>
    </row>
    <row r="67" spans="1:32" s="285" customFormat="1" ht="18.75" customHeight="1" x14ac:dyDescent="0.4">
      <c r="A67" s="538" t="s">
        <v>420</v>
      </c>
      <c r="B67" s="472" t="s">
        <v>421</v>
      </c>
      <c r="C67" s="472"/>
      <c r="D67" s="472"/>
      <c r="E67" s="472"/>
      <c r="F67" s="606" t="s">
        <v>422</v>
      </c>
      <c r="G67" s="607"/>
      <c r="H67" s="607"/>
      <c r="I67" s="608"/>
      <c r="J67" s="40"/>
      <c r="K67" s="690"/>
      <c r="L67" s="690"/>
      <c r="M67" s="690"/>
      <c r="N67" s="690"/>
      <c r="O67" s="690"/>
      <c r="P67" s="690"/>
      <c r="Q67" s="690"/>
      <c r="R67" s="690"/>
      <c r="S67" s="690"/>
      <c r="T67" s="690"/>
      <c r="U67" s="690"/>
      <c r="V67" s="690"/>
      <c r="W67" s="690"/>
      <c r="X67" s="690"/>
      <c r="Y67" s="690"/>
      <c r="Z67" s="690"/>
      <c r="AA67" s="690"/>
      <c r="AB67" s="690"/>
      <c r="AC67" s="690"/>
      <c r="AD67" s="690"/>
      <c r="AE67" s="690"/>
      <c r="AF67" s="690"/>
    </row>
    <row r="68" spans="1:32" s="285" customFormat="1" ht="18.75" customHeight="1" x14ac:dyDescent="0.4">
      <c r="A68" s="467"/>
      <c r="B68" s="484" t="s">
        <v>423</v>
      </c>
      <c r="C68" s="484"/>
      <c r="D68" s="484" t="s">
        <v>424</v>
      </c>
      <c r="E68" s="484"/>
      <c r="F68" s="164" t="s">
        <v>425</v>
      </c>
      <c r="G68" s="312" t="s">
        <v>426</v>
      </c>
      <c r="H68" s="313" t="s">
        <v>427</v>
      </c>
      <c r="I68" s="314" t="s">
        <v>428</v>
      </c>
      <c r="K68" s="690"/>
      <c r="L68" s="690"/>
      <c r="M68" s="690"/>
      <c r="N68" s="690"/>
      <c r="O68" s="690"/>
      <c r="P68" s="690"/>
      <c r="Q68" s="690"/>
      <c r="R68" s="690"/>
      <c r="S68" s="690"/>
      <c r="T68" s="690"/>
      <c r="U68" s="690"/>
      <c r="V68" s="690"/>
      <c r="W68" s="690"/>
      <c r="X68" s="690"/>
      <c r="Y68" s="690"/>
      <c r="Z68" s="690"/>
      <c r="AA68" s="690"/>
      <c r="AB68" s="690"/>
      <c r="AC68" s="690"/>
      <c r="AD68" s="690"/>
      <c r="AE68" s="690"/>
      <c r="AF68" s="690"/>
    </row>
    <row r="69" spans="1:32" s="285" customFormat="1" ht="18.75" customHeight="1" x14ac:dyDescent="0.4">
      <c r="A69" s="467"/>
      <c r="B69" s="164" t="s">
        <v>49</v>
      </c>
      <c r="C69" s="164" t="s">
        <v>51</v>
      </c>
      <c r="D69" s="164" t="s">
        <v>49</v>
      </c>
      <c r="E69" s="164" t="s">
        <v>51</v>
      </c>
      <c r="F69" s="164" t="s">
        <v>429</v>
      </c>
      <c r="G69" s="286" t="s">
        <v>429</v>
      </c>
      <c r="H69" s="164" t="s">
        <v>429</v>
      </c>
      <c r="I69" s="314" t="s">
        <v>429</v>
      </c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0"/>
      <c r="W69" s="690"/>
      <c r="X69" s="690"/>
      <c r="Y69" s="690"/>
      <c r="Z69" s="690"/>
      <c r="AA69" s="690"/>
      <c r="AB69" s="690"/>
      <c r="AC69" s="690"/>
      <c r="AD69" s="690"/>
      <c r="AE69" s="690"/>
      <c r="AF69" s="690"/>
    </row>
    <row r="70" spans="1:32" s="285" customFormat="1" ht="24" customHeight="1" x14ac:dyDescent="0.4">
      <c r="A70" s="47" t="s">
        <v>367</v>
      </c>
      <c r="B70" s="316">
        <v>69</v>
      </c>
      <c r="C70" s="798">
        <v>483</v>
      </c>
      <c r="D70" s="316">
        <v>0</v>
      </c>
      <c r="E70" s="793">
        <v>0</v>
      </c>
      <c r="F70" s="794">
        <v>0</v>
      </c>
      <c r="G70" s="797">
        <v>105</v>
      </c>
      <c r="H70" s="794">
        <v>0</v>
      </c>
      <c r="I70" s="796">
        <v>0</v>
      </c>
      <c r="K70" s="789"/>
      <c r="L70" s="789"/>
      <c r="M70" s="789"/>
      <c r="N70" s="789"/>
      <c r="O70" s="789"/>
      <c r="P70" s="789"/>
      <c r="Q70" s="789"/>
      <c r="R70" s="789"/>
      <c r="S70" s="789"/>
      <c r="T70" s="789"/>
      <c r="U70" s="789"/>
      <c r="V70" s="789"/>
      <c r="W70" s="789"/>
      <c r="X70" s="789"/>
      <c r="Y70" s="789"/>
      <c r="Z70" s="789"/>
      <c r="AA70" s="789"/>
      <c r="AB70" s="789"/>
      <c r="AC70" s="789"/>
      <c r="AD70" s="789"/>
      <c r="AE70" s="690"/>
      <c r="AF70" s="690"/>
    </row>
    <row r="71" spans="1:32" s="285" customFormat="1" ht="24" customHeight="1" x14ac:dyDescent="0.4">
      <c r="A71" s="47" t="s">
        <v>368</v>
      </c>
      <c r="B71" s="316">
        <v>101</v>
      </c>
      <c r="C71" s="798">
        <v>647</v>
      </c>
      <c r="D71" s="316">
        <v>0</v>
      </c>
      <c r="E71" s="793">
        <v>0</v>
      </c>
      <c r="F71" s="794">
        <v>0</v>
      </c>
      <c r="G71" s="797">
        <v>94</v>
      </c>
      <c r="H71" s="794">
        <v>0</v>
      </c>
      <c r="I71" s="796">
        <v>0</v>
      </c>
      <c r="K71" s="789"/>
      <c r="L71" s="789"/>
      <c r="M71" s="789"/>
      <c r="N71" s="789"/>
      <c r="O71" s="789"/>
      <c r="P71" s="789"/>
      <c r="Q71" s="789"/>
      <c r="R71" s="789"/>
      <c r="S71" s="789"/>
      <c r="T71" s="789"/>
      <c r="U71" s="789"/>
      <c r="V71" s="789"/>
      <c r="W71" s="789"/>
      <c r="X71" s="789"/>
      <c r="Y71" s="789"/>
      <c r="Z71" s="789"/>
      <c r="AA71" s="789"/>
      <c r="AB71" s="789"/>
      <c r="AC71" s="789"/>
      <c r="AD71" s="789"/>
      <c r="AE71" s="690"/>
      <c r="AF71" s="690"/>
    </row>
    <row r="72" spans="1:32" s="285" customFormat="1" ht="24" customHeight="1" x14ac:dyDescent="0.4">
      <c r="A72" s="47" t="s">
        <v>369</v>
      </c>
      <c r="B72" s="316">
        <v>11</v>
      </c>
      <c r="C72" s="798">
        <v>27</v>
      </c>
      <c r="D72" s="316">
        <v>0</v>
      </c>
      <c r="E72" s="793">
        <v>0</v>
      </c>
      <c r="F72" s="795">
        <v>4</v>
      </c>
      <c r="G72" s="797">
        <v>35</v>
      </c>
      <c r="H72" s="794">
        <v>0</v>
      </c>
      <c r="I72" s="796">
        <v>0</v>
      </c>
      <c r="K72" s="789"/>
      <c r="L72" s="789"/>
      <c r="M72" s="789"/>
      <c r="N72" s="789"/>
      <c r="O72" s="789"/>
      <c r="P72" s="789"/>
      <c r="Q72" s="789"/>
      <c r="R72" s="789"/>
      <c r="S72" s="789"/>
      <c r="T72" s="789"/>
      <c r="U72" s="789"/>
      <c r="V72" s="789"/>
      <c r="W72" s="789"/>
      <c r="X72" s="789"/>
      <c r="Y72" s="789"/>
      <c r="Z72" s="789"/>
      <c r="AA72" s="789"/>
      <c r="AB72" s="789"/>
      <c r="AC72" s="789"/>
      <c r="AD72" s="789"/>
      <c r="AE72" s="690"/>
      <c r="AF72" s="690"/>
    </row>
    <row r="73" spans="1:32" s="285" customFormat="1" ht="24" customHeight="1" x14ac:dyDescent="0.4">
      <c r="A73" s="47" t="s">
        <v>370</v>
      </c>
      <c r="B73" s="316">
        <v>87</v>
      </c>
      <c r="C73" s="798">
        <v>238</v>
      </c>
      <c r="D73" s="316">
        <v>10</v>
      </c>
      <c r="E73" s="798">
        <v>25</v>
      </c>
      <c r="F73" s="794">
        <v>0</v>
      </c>
      <c r="G73" s="797">
        <v>16</v>
      </c>
      <c r="H73" s="800">
        <v>20</v>
      </c>
      <c r="I73" s="796">
        <v>0</v>
      </c>
      <c r="K73" s="789"/>
      <c r="L73" s="789"/>
      <c r="M73" s="789"/>
      <c r="N73" s="789"/>
      <c r="O73" s="789"/>
      <c r="P73" s="789"/>
      <c r="Q73" s="789"/>
      <c r="R73" s="789"/>
      <c r="S73" s="789"/>
      <c r="T73" s="789"/>
      <c r="U73" s="789"/>
      <c r="V73" s="789"/>
      <c r="W73" s="789"/>
      <c r="X73" s="789"/>
      <c r="Y73" s="789"/>
      <c r="Z73" s="789"/>
      <c r="AA73" s="789"/>
      <c r="AB73" s="789"/>
      <c r="AC73" s="789"/>
      <c r="AD73" s="789"/>
      <c r="AE73" s="690"/>
      <c r="AF73" s="690"/>
    </row>
    <row r="74" spans="1:32" s="285" customFormat="1" ht="24" customHeight="1" x14ac:dyDescent="0.4">
      <c r="A74" s="47" t="s">
        <v>371</v>
      </c>
      <c r="B74" s="316">
        <v>48</v>
      </c>
      <c r="C74" s="798">
        <v>58</v>
      </c>
      <c r="D74" s="316">
        <v>34</v>
      </c>
      <c r="E74" s="798">
        <v>92</v>
      </c>
      <c r="F74" s="794">
        <v>0</v>
      </c>
      <c r="G74" s="797">
        <v>62</v>
      </c>
      <c r="H74" s="794">
        <v>0</v>
      </c>
      <c r="I74" s="796">
        <v>0</v>
      </c>
      <c r="K74" s="789"/>
      <c r="L74" s="789"/>
      <c r="M74" s="789"/>
      <c r="N74" s="789"/>
      <c r="O74" s="789"/>
      <c r="P74" s="789"/>
      <c r="Q74" s="789"/>
      <c r="R74" s="789"/>
      <c r="S74" s="789"/>
      <c r="T74" s="789"/>
      <c r="U74" s="789"/>
      <c r="V74" s="789"/>
      <c r="W74" s="789"/>
      <c r="X74" s="789"/>
      <c r="Y74" s="789"/>
      <c r="Z74" s="789"/>
      <c r="AA74" s="789"/>
      <c r="AB74" s="789"/>
      <c r="AC74" s="789"/>
      <c r="AD74" s="789"/>
      <c r="AE74" s="690"/>
      <c r="AF74" s="690"/>
    </row>
    <row r="75" spans="1:32" s="285" customFormat="1" ht="24" customHeight="1" x14ac:dyDescent="0.4">
      <c r="A75" s="47" t="s">
        <v>372</v>
      </c>
      <c r="B75" s="316">
        <v>14</v>
      </c>
      <c r="C75" s="798">
        <v>66</v>
      </c>
      <c r="D75" s="316">
        <v>1</v>
      </c>
      <c r="E75" s="798">
        <v>611</v>
      </c>
      <c r="F75" s="794">
        <v>0</v>
      </c>
      <c r="G75" s="797">
        <v>53</v>
      </c>
      <c r="H75" s="794">
        <v>0</v>
      </c>
      <c r="I75" s="796">
        <v>0</v>
      </c>
      <c r="J75" s="315"/>
      <c r="K75" s="789"/>
      <c r="L75" s="789"/>
      <c r="M75" s="789"/>
      <c r="N75" s="789"/>
      <c r="O75" s="789"/>
      <c r="P75" s="789"/>
      <c r="Q75" s="789"/>
      <c r="R75" s="789"/>
      <c r="S75" s="789"/>
      <c r="T75" s="789"/>
      <c r="U75" s="789"/>
      <c r="V75" s="789"/>
      <c r="W75" s="789"/>
      <c r="X75" s="789"/>
      <c r="Y75" s="789"/>
      <c r="Z75" s="789"/>
      <c r="AA75" s="789"/>
      <c r="AB75" s="789"/>
      <c r="AC75" s="789"/>
      <c r="AD75" s="789"/>
      <c r="AE75" s="690"/>
      <c r="AF75" s="690"/>
    </row>
    <row r="76" spans="1:32" s="285" customFormat="1" ht="24" customHeight="1" x14ac:dyDescent="0.4">
      <c r="A76" s="47" t="s">
        <v>415</v>
      </c>
      <c r="B76" s="316">
        <v>26</v>
      </c>
      <c r="C76" s="798">
        <v>105</v>
      </c>
      <c r="D76" s="316">
        <v>0</v>
      </c>
      <c r="E76" s="793">
        <v>0</v>
      </c>
      <c r="F76" s="794">
        <v>0</v>
      </c>
      <c r="G76" s="797">
        <v>28</v>
      </c>
      <c r="H76" s="794">
        <v>0</v>
      </c>
      <c r="I76" s="796">
        <v>0</v>
      </c>
      <c r="J76" s="315"/>
      <c r="K76" s="789"/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690"/>
      <c r="AF76" s="690"/>
    </row>
    <row r="77" spans="1:32" s="285" customFormat="1" ht="24" customHeight="1" x14ac:dyDescent="0.4">
      <c r="A77" s="47" t="s">
        <v>374</v>
      </c>
      <c r="B77" s="316">
        <v>0</v>
      </c>
      <c r="C77" s="793">
        <v>0</v>
      </c>
      <c r="D77" s="316">
        <v>0</v>
      </c>
      <c r="E77" s="793">
        <v>0</v>
      </c>
      <c r="F77" s="794">
        <v>0</v>
      </c>
      <c r="G77" s="797">
        <v>46</v>
      </c>
      <c r="H77" s="794">
        <v>0</v>
      </c>
      <c r="I77" s="796">
        <v>0</v>
      </c>
      <c r="J77" s="315"/>
      <c r="K77" s="789"/>
      <c r="L77" s="789"/>
      <c r="M77" s="789"/>
      <c r="N77" s="789"/>
      <c r="O77" s="789"/>
      <c r="P77" s="789"/>
      <c r="Q77" s="789"/>
      <c r="R77" s="789"/>
      <c r="S77" s="789"/>
      <c r="T77" s="789"/>
      <c r="U77" s="789"/>
      <c r="V77" s="789"/>
      <c r="W77" s="789"/>
      <c r="X77" s="789"/>
      <c r="Y77" s="789"/>
      <c r="Z77" s="789"/>
      <c r="AA77" s="789"/>
      <c r="AB77" s="789"/>
      <c r="AC77" s="789"/>
      <c r="AD77" s="789"/>
      <c r="AE77" s="690"/>
      <c r="AF77" s="690"/>
    </row>
    <row r="78" spans="1:32" s="285" customFormat="1" ht="24" customHeight="1" x14ac:dyDescent="0.4">
      <c r="A78" s="47" t="s">
        <v>375</v>
      </c>
      <c r="B78" s="316">
        <v>68</v>
      </c>
      <c r="C78" s="798">
        <v>213</v>
      </c>
      <c r="D78" s="316">
        <v>0</v>
      </c>
      <c r="E78" s="793">
        <v>0</v>
      </c>
      <c r="F78" s="794">
        <v>0</v>
      </c>
      <c r="G78" s="794">
        <v>0</v>
      </c>
      <c r="H78" s="794">
        <v>0</v>
      </c>
      <c r="I78" s="796">
        <v>0</v>
      </c>
      <c r="J78" s="315"/>
      <c r="K78" s="789"/>
      <c r="L78" s="789"/>
      <c r="M78" s="789"/>
      <c r="N78" s="789"/>
      <c r="O78" s="789"/>
      <c r="P78" s="789"/>
      <c r="Q78" s="789"/>
      <c r="R78" s="789"/>
      <c r="S78" s="789"/>
      <c r="T78" s="789"/>
      <c r="U78" s="789"/>
      <c r="V78" s="789"/>
      <c r="W78" s="789"/>
      <c r="X78" s="789"/>
      <c r="Y78" s="789"/>
      <c r="Z78" s="789"/>
      <c r="AA78" s="789"/>
      <c r="AB78" s="789"/>
      <c r="AC78" s="789"/>
      <c r="AD78" s="789"/>
      <c r="AE78" s="690"/>
      <c r="AF78" s="690"/>
    </row>
    <row r="79" spans="1:32" s="285" customFormat="1" ht="24" customHeight="1" x14ac:dyDescent="0.4">
      <c r="A79" s="47" t="s">
        <v>376</v>
      </c>
      <c r="B79" s="316">
        <v>6</v>
      </c>
      <c r="C79" s="798">
        <v>110</v>
      </c>
      <c r="D79" s="316">
        <v>0</v>
      </c>
      <c r="E79" s="798">
        <v>0</v>
      </c>
      <c r="F79" s="794">
        <v>0</v>
      </c>
      <c r="G79" s="797">
        <v>0</v>
      </c>
      <c r="H79" s="794">
        <v>0</v>
      </c>
      <c r="I79" s="796">
        <v>0</v>
      </c>
      <c r="K79" s="789"/>
      <c r="L79" s="789"/>
      <c r="M79" s="789"/>
      <c r="N79" s="789"/>
      <c r="O79" s="789"/>
      <c r="P79" s="789"/>
      <c r="Q79" s="789"/>
      <c r="R79" s="789"/>
      <c r="S79" s="789"/>
      <c r="T79" s="789"/>
      <c r="U79" s="789"/>
      <c r="V79" s="789"/>
      <c r="W79" s="789"/>
      <c r="X79" s="789"/>
      <c r="Y79" s="789"/>
      <c r="Z79" s="789"/>
      <c r="AA79" s="789"/>
      <c r="AB79" s="789"/>
      <c r="AC79" s="789"/>
      <c r="AD79" s="789"/>
      <c r="AE79" s="690"/>
      <c r="AF79" s="690"/>
    </row>
    <row r="80" spans="1:32" s="285" customFormat="1" ht="24" customHeight="1" x14ac:dyDescent="0.4">
      <c r="A80" s="47" t="s">
        <v>377</v>
      </c>
      <c r="B80" s="316">
        <v>0</v>
      </c>
      <c r="C80" s="793">
        <v>0</v>
      </c>
      <c r="D80" s="316">
        <v>20</v>
      </c>
      <c r="E80" s="798">
        <v>44</v>
      </c>
      <c r="F80" s="794">
        <v>0</v>
      </c>
      <c r="G80" s="797">
        <v>97</v>
      </c>
      <c r="H80" s="794">
        <v>0</v>
      </c>
      <c r="I80" s="796">
        <v>0</v>
      </c>
      <c r="J80" s="315"/>
      <c r="K80" s="789"/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B80" s="789"/>
      <c r="AC80" s="789"/>
      <c r="AD80" s="789"/>
      <c r="AE80" s="690"/>
      <c r="AF80" s="690"/>
    </row>
    <row r="81" spans="1:32" s="285" customFormat="1" ht="24" customHeight="1" x14ac:dyDescent="0.4">
      <c r="A81" s="47" t="s">
        <v>378</v>
      </c>
      <c r="B81" s="316">
        <v>78</v>
      </c>
      <c r="C81" s="798">
        <v>354</v>
      </c>
      <c r="D81" s="316">
        <v>0</v>
      </c>
      <c r="E81" s="793">
        <v>0</v>
      </c>
      <c r="F81" s="794">
        <v>0</v>
      </c>
      <c r="G81" s="797">
        <v>41</v>
      </c>
      <c r="H81" s="794">
        <v>0</v>
      </c>
      <c r="I81" s="796">
        <v>0</v>
      </c>
      <c r="J81" s="315"/>
      <c r="K81" s="789"/>
      <c r="L81" s="789"/>
      <c r="M81" s="789"/>
      <c r="N81" s="789"/>
      <c r="O81" s="789"/>
      <c r="P81" s="789"/>
      <c r="Q81" s="789"/>
      <c r="R81" s="789"/>
      <c r="S81" s="789"/>
      <c r="T81" s="789"/>
      <c r="U81" s="789"/>
      <c r="V81" s="789"/>
      <c r="W81" s="789"/>
      <c r="X81" s="789"/>
      <c r="Y81" s="789"/>
      <c r="Z81" s="789"/>
      <c r="AA81" s="789"/>
      <c r="AB81" s="789"/>
      <c r="AC81" s="789"/>
      <c r="AD81" s="789"/>
      <c r="AE81" s="690"/>
      <c r="AF81" s="690"/>
    </row>
    <row r="82" spans="1:32" s="285" customFormat="1" ht="24" customHeight="1" x14ac:dyDescent="0.4">
      <c r="A82" s="47" t="s">
        <v>379</v>
      </c>
      <c r="B82" s="316">
        <v>84</v>
      </c>
      <c r="C82" s="798">
        <v>267</v>
      </c>
      <c r="D82" s="316">
        <v>0</v>
      </c>
      <c r="E82" s="793">
        <v>0</v>
      </c>
      <c r="F82" s="794">
        <v>0</v>
      </c>
      <c r="G82" s="797">
        <v>0</v>
      </c>
      <c r="H82" s="794">
        <v>0</v>
      </c>
      <c r="I82" s="796">
        <v>0</v>
      </c>
      <c r="J82" s="315"/>
      <c r="K82" s="789"/>
      <c r="L82" s="789"/>
      <c r="M82" s="789"/>
      <c r="N82" s="789"/>
      <c r="O82" s="789"/>
      <c r="P82" s="789"/>
      <c r="Q82" s="789"/>
      <c r="R82" s="789"/>
      <c r="S82" s="789"/>
      <c r="T82" s="789"/>
      <c r="U82" s="789"/>
      <c r="V82" s="789"/>
      <c r="W82" s="789"/>
      <c r="X82" s="789"/>
      <c r="Y82" s="789"/>
      <c r="Z82" s="789"/>
      <c r="AA82" s="789"/>
      <c r="AB82" s="789"/>
      <c r="AC82" s="789"/>
      <c r="AD82" s="789"/>
      <c r="AE82" s="690"/>
      <c r="AF82" s="690"/>
    </row>
    <row r="83" spans="1:32" s="285" customFormat="1" ht="24" customHeight="1" x14ac:dyDescent="0.4">
      <c r="A83" s="47" t="s">
        <v>380</v>
      </c>
      <c r="B83" s="316">
        <v>25</v>
      </c>
      <c r="C83" s="793">
        <v>92</v>
      </c>
      <c r="D83" s="316">
        <v>0</v>
      </c>
      <c r="E83" s="793">
        <v>0</v>
      </c>
      <c r="F83" s="794">
        <v>0</v>
      </c>
      <c r="G83" s="797">
        <v>65</v>
      </c>
      <c r="H83" s="794">
        <v>0</v>
      </c>
      <c r="I83" s="796">
        <v>0</v>
      </c>
      <c r="K83" s="789"/>
      <c r="L83" s="789"/>
      <c r="M83" s="789"/>
      <c r="N83" s="789"/>
      <c r="O83" s="789"/>
      <c r="P83" s="789"/>
      <c r="Q83" s="789"/>
      <c r="R83" s="789"/>
      <c r="S83" s="789"/>
      <c r="T83" s="789"/>
      <c r="U83" s="789"/>
      <c r="V83" s="789"/>
      <c r="W83" s="789"/>
      <c r="X83" s="789"/>
      <c r="Y83" s="789"/>
      <c r="Z83" s="789"/>
      <c r="AA83" s="789"/>
      <c r="AB83" s="789"/>
      <c r="AC83" s="789"/>
      <c r="AD83" s="789"/>
      <c r="AE83" s="690"/>
      <c r="AF83" s="690"/>
    </row>
    <row r="84" spans="1:32" s="285" customFormat="1" ht="24" customHeight="1" x14ac:dyDescent="0.4">
      <c r="A84" s="47" t="s">
        <v>381</v>
      </c>
      <c r="B84" s="316">
        <v>0</v>
      </c>
      <c r="C84" s="793">
        <v>0</v>
      </c>
      <c r="D84" s="316">
        <v>0</v>
      </c>
      <c r="E84" s="793">
        <v>0</v>
      </c>
      <c r="F84" s="794">
        <v>0</v>
      </c>
      <c r="G84" s="797">
        <v>146</v>
      </c>
      <c r="H84" s="794">
        <v>0</v>
      </c>
      <c r="I84" s="796">
        <v>0</v>
      </c>
      <c r="J84" s="315"/>
      <c r="K84" s="789"/>
      <c r="L84" s="789"/>
      <c r="M84" s="789"/>
      <c r="N84" s="789"/>
      <c r="O84" s="789"/>
      <c r="P84" s="789"/>
      <c r="Q84" s="789"/>
      <c r="R84" s="789"/>
      <c r="S84" s="789"/>
      <c r="T84" s="789"/>
      <c r="U84" s="789"/>
      <c r="V84" s="789"/>
      <c r="W84" s="789"/>
      <c r="X84" s="789"/>
      <c r="Y84" s="789"/>
      <c r="Z84" s="789"/>
      <c r="AA84" s="789"/>
      <c r="AB84" s="789"/>
      <c r="AC84" s="789"/>
      <c r="AD84" s="789"/>
      <c r="AE84" s="690"/>
      <c r="AF84" s="690"/>
    </row>
    <row r="85" spans="1:32" s="285" customFormat="1" ht="24" customHeight="1" x14ac:dyDescent="0.4">
      <c r="A85" s="47" t="s">
        <v>382</v>
      </c>
      <c r="B85" s="316">
        <v>1</v>
      </c>
      <c r="C85" s="798">
        <v>9</v>
      </c>
      <c r="D85" s="316">
        <v>0</v>
      </c>
      <c r="E85" s="798">
        <v>0</v>
      </c>
      <c r="F85" s="794">
        <v>0</v>
      </c>
      <c r="G85" s="797">
        <v>74</v>
      </c>
      <c r="H85" s="794">
        <v>0</v>
      </c>
      <c r="I85" s="796">
        <v>0</v>
      </c>
      <c r="K85" s="789"/>
      <c r="L85" s="789"/>
      <c r="M85" s="789"/>
      <c r="N85" s="789"/>
      <c r="O85" s="789"/>
      <c r="P85" s="789"/>
      <c r="Q85" s="789"/>
      <c r="R85" s="789"/>
      <c r="S85" s="789"/>
      <c r="T85" s="789"/>
      <c r="U85" s="789"/>
      <c r="V85" s="789"/>
      <c r="W85" s="789"/>
      <c r="X85" s="789"/>
      <c r="Y85" s="789"/>
      <c r="Z85" s="789"/>
      <c r="AA85" s="789"/>
      <c r="AB85" s="789"/>
      <c r="AC85" s="789"/>
      <c r="AD85" s="789"/>
      <c r="AE85" s="690"/>
      <c r="AF85" s="690"/>
    </row>
    <row r="86" spans="1:32" s="285" customFormat="1" ht="24" customHeight="1" x14ac:dyDescent="0.4">
      <c r="A86" s="47" t="s">
        <v>383</v>
      </c>
      <c r="B86" s="316">
        <v>32</v>
      </c>
      <c r="C86" s="798">
        <v>148</v>
      </c>
      <c r="D86" s="316">
        <v>0</v>
      </c>
      <c r="E86" s="793">
        <v>0</v>
      </c>
      <c r="F86" s="794">
        <v>0</v>
      </c>
      <c r="G86" s="797">
        <v>5</v>
      </c>
      <c r="H86" s="800">
        <v>0</v>
      </c>
      <c r="I86" s="796">
        <v>0</v>
      </c>
      <c r="J86" s="315"/>
      <c r="K86" s="789"/>
      <c r="L86" s="789"/>
      <c r="M86" s="789"/>
      <c r="N86" s="789"/>
      <c r="O86" s="789"/>
      <c r="P86" s="789"/>
      <c r="Q86" s="789"/>
      <c r="R86" s="789"/>
      <c r="S86" s="789"/>
      <c r="T86" s="789"/>
      <c r="U86" s="789"/>
      <c r="V86" s="789"/>
      <c r="W86" s="789"/>
      <c r="X86" s="789"/>
      <c r="Y86" s="789"/>
      <c r="Z86" s="789"/>
      <c r="AA86" s="789"/>
      <c r="AB86" s="789"/>
      <c r="AC86" s="789"/>
      <c r="AD86" s="789"/>
      <c r="AE86" s="690"/>
      <c r="AF86" s="690"/>
    </row>
    <row r="87" spans="1:32" s="285" customFormat="1" ht="24" customHeight="1" x14ac:dyDescent="0.4">
      <c r="A87" s="47" t="s">
        <v>384</v>
      </c>
      <c r="B87" s="316">
        <v>0</v>
      </c>
      <c r="C87" s="798">
        <v>0</v>
      </c>
      <c r="D87" s="316">
        <v>0</v>
      </c>
      <c r="E87" s="798">
        <v>0</v>
      </c>
      <c r="F87" s="794">
        <v>0</v>
      </c>
      <c r="G87" s="797">
        <v>48</v>
      </c>
      <c r="H87" s="794">
        <v>0</v>
      </c>
      <c r="I87" s="796">
        <v>0</v>
      </c>
      <c r="K87" s="789"/>
      <c r="L87" s="789"/>
      <c r="M87" s="789"/>
      <c r="N87" s="789"/>
      <c r="O87" s="789"/>
      <c r="P87" s="789"/>
      <c r="Q87" s="789"/>
      <c r="R87" s="789"/>
      <c r="S87" s="789"/>
      <c r="T87" s="789"/>
      <c r="U87" s="789"/>
      <c r="V87" s="789"/>
      <c r="W87" s="789"/>
      <c r="X87" s="789"/>
      <c r="Y87" s="789"/>
      <c r="Z87" s="789"/>
      <c r="AA87" s="789"/>
      <c r="AB87" s="789"/>
      <c r="AC87" s="789"/>
      <c r="AD87" s="789"/>
      <c r="AE87" s="690"/>
      <c r="AF87" s="690"/>
    </row>
    <row r="88" spans="1:32" s="285" customFormat="1" ht="24" customHeight="1" x14ac:dyDescent="0.4">
      <c r="A88" s="47" t="s">
        <v>385</v>
      </c>
      <c r="B88" s="316">
        <v>79</v>
      </c>
      <c r="C88" s="798">
        <v>240</v>
      </c>
      <c r="D88" s="316">
        <v>0</v>
      </c>
      <c r="E88" s="793">
        <v>0</v>
      </c>
      <c r="F88" s="794">
        <v>0</v>
      </c>
      <c r="G88" s="797">
        <v>54</v>
      </c>
      <c r="H88" s="800">
        <v>17</v>
      </c>
      <c r="I88" s="796">
        <v>0</v>
      </c>
      <c r="J88" s="315"/>
      <c r="K88" s="789"/>
      <c r="L88" s="789"/>
      <c r="M88" s="789"/>
      <c r="N88" s="789"/>
      <c r="O88" s="789"/>
      <c r="P88" s="789"/>
      <c r="Q88" s="789"/>
      <c r="R88" s="789"/>
      <c r="S88" s="789"/>
      <c r="T88" s="789"/>
      <c r="U88" s="789"/>
      <c r="V88" s="789"/>
      <c r="W88" s="789"/>
      <c r="X88" s="789"/>
      <c r="Y88" s="789"/>
      <c r="Z88" s="789"/>
      <c r="AA88" s="789"/>
      <c r="AB88" s="789"/>
      <c r="AC88" s="789"/>
      <c r="AD88" s="789"/>
      <c r="AE88" s="690"/>
      <c r="AF88" s="690"/>
    </row>
    <row r="89" spans="1:32" s="285" customFormat="1" ht="24" customHeight="1" x14ac:dyDescent="0.4">
      <c r="A89" s="47" t="s">
        <v>386</v>
      </c>
      <c r="B89" s="316">
        <v>204</v>
      </c>
      <c r="C89" s="798">
        <v>651</v>
      </c>
      <c r="D89" s="316">
        <v>0</v>
      </c>
      <c r="E89" s="793">
        <v>0</v>
      </c>
      <c r="F89" s="794">
        <v>0</v>
      </c>
      <c r="G89" s="797">
        <v>40</v>
      </c>
      <c r="H89" s="800">
        <v>29</v>
      </c>
      <c r="I89" s="808">
        <v>26</v>
      </c>
      <c r="J89" s="315"/>
      <c r="K89" s="789"/>
      <c r="L89" s="789"/>
      <c r="M89" s="789"/>
      <c r="N89" s="789"/>
      <c r="O89" s="789"/>
      <c r="P89" s="789"/>
      <c r="Q89" s="789"/>
      <c r="R89" s="789"/>
      <c r="S89" s="789"/>
      <c r="T89" s="789"/>
      <c r="U89" s="789"/>
      <c r="V89" s="789"/>
      <c r="W89" s="789"/>
      <c r="X89" s="789"/>
      <c r="Y89" s="789"/>
      <c r="Z89" s="789"/>
      <c r="AA89" s="789"/>
      <c r="AB89" s="789"/>
      <c r="AC89" s="789"/>
      <c r="AD89" s="789"/>
      <c r="AE89" s="690"/>
      <c r="AF89" s="690"/>
    </row>
    <row r="90" spans="1:32" s="285" customFormat="1" ht="24" customHeight="1" x14ac:dyDescent="0.4">
      <c r="A90" s="47" t="s">
        <v>387</v>
      </c>
      <c r="B90" s="316">
        <v>43</v>
      </c>
      <c r="C90" s="798">
        <v>311</v>
      </c>
      <c r="D90" s="316">
        <v>0</v>
      </c>
      <c r="E90" s="793">
        <v>0</v>
      </c>
      <c r="F90" s="794">
        <v>0</v>
      </c>
      <c r="G90" s="797">
        <v>42</v>
      </c>
      <c r="H90" s="800">
        <v>24</v>
      </c>
      <c r="I90" s="796">
        <v>0</v>
      </c>
      <c r="K90" s="789"/>
      <c r="L90" s="789"/>
      <c r="M90" s="789"/>
      <c r="N90" s="789"/>
      <c r="O90" s="789"/>
      <c r="P90" s="789"/>
      <c r="Q90" s="789"/>
      <c r="R90" s="789"/>
      <c r="S90" s="789"/>
      <c r="T90" s="789"/>
      <c r="U90" s="789"/>
      <c r="V90" s="789"/>
      <c r="W90" s="789"/>
      <c r="X90" s="789"/>
      <c r="Y90" s="789"/>
      <c r="Z90" s="789"/>
      <c r="AA90" s="789"/>
      <c r="AB90" s="789"/>
      <c r="AC90" s="789"/>
      <c r="AD90" s="789"/>
      <c r="AE90" s="690"/>
      <c r="AF90" s="690"/>
    </row>
    <row r="91" spans="1:32" s="285" customFormat="1" ht="24" customHeight="1" x14ac:dyDescent="0.4">
      <c r="A91" s="47" t="s">
        <v>388</v>
      </c>
      <c r="B91" s="316">
        <v>96</v>
      </c>
      <c r="C91" s="798">
        <v>451</v>
      </c>
      <c r="D91" s="316">
        <v>0</v>
      </c>
      <c r="E91" s="793">
        <v>0</v>
      </c>
      <c r="F91" s="794">
        <v>0</v>
      </c>
      <c r="G91" s="794">
        <v>0</v>
      </c>
      <c r="H91" s="800">
        <v>0</v>
      </c>
      <c r="I91" s="796">
        <v>0</v>
      </c>
      <c r="J91" s="315"/>
      <c r="K91" s="789"/>
      <c r="L91" s="789"/>
      <c r="M91" s="789"/>
      <c r="N91" s="789"/>
      <c r="O91" s="789"/>
      <c r="P91" s="789"/>
      <c r="Q91" s="789"/>
      <c r="R91" s="789"/>
      <c r="S91" s="789"/>
      <c r="T91" s="789"/>
      <c r="U91" s="789"/>
      <c r="V91" s="789"/>
      <c r="W91" s="789"/>
      <c r="X91" s="789"/>
      <c r="Y91" s="789"/>
      <c r="Z91" s="789"/>
      <c r="AA91" s="789"/>
      <c r="AB91" s="789"/>
      <c r="AC91" s="789"/>
      <c r="AD91" s="789"/>
      <c r="AE91" s="690"/>
      <c r="AF91" s="690"/>
    </row>
    <row r="92" spans="1:32" s="285" customFormat="1" ht="24" customHeight="1" x14ac:dyDescent="0.4">
      <c r="A92" s="47" t="s">
        <v>389</v>
      </c>
      <c r="B92" s="316">
        <v>53</v>
      </c>
      <c r="C92" s="798">
        <v>265</v>
      </c>
      <c r="D92" s="316">
        <v>0</v>
      </c>
      <c r="E92" s="793">
        <v>0</v>
      </c>
      <c r="F92" s="794">
        <v>0</v>
      </c>
      <c r="G92" s="797">
        <v>70</v>
      </c>
      <c r="H92" s="800">
        <v>26</v>
      </c>
      <c r="I92" s="796">
        <v>0</v>
      </c>
      <c r="K92" s="789"/>
      <c r="L92" s="789"/>
      <c r="M92" s="789"/>
      <c r="N92" s="789"/>
      <c r="O92" s="789"/>
      <c r="P92" s="789"/>
      <c r="Q92" s="789"/>
      <c r="R92" s="789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690"/>
      <c r="AF92" s="690"/>
    </row>
    <row r="93" spans="1:32" s="285" customFormat="1" ht="24" customHeight="1" thickBot="1" x14ac:dyDescent="0.45">
      <c r="A93" s="62" t="s">
        <v>390</v>
      </c>
      <c r="B93" s="319">
        <v>19</v>
      </c>
      <c r="C93" s="802">
        <v>90</v>
      </c>
      <c r="D93" s="319">
        <v>0</v>
      </c>
      <c r="E93" s="803">
        <v>0</v>
      </c>
      <c r="F93" s="804">
        <v>0</v>
      </c>
      <c r="G93" s="805">
        <v>27</v>
      </c>
      <c r="H93" s="809">
        <v>0</v>
      </c>
      <c r="I93" s="807">
        <v>0</v>
      </c>
      <c r="J93" s="315"/>
      <c r="K93" s="789"/>
      <c r="L93" s="789"/>
      <c r="M93" s="789"/>
      <c r="N93" s="789"/>
      <c r="O93" s="789"/>
      <c r="P93" s="789"/>
      <c r="Q93" s="789"/>
      <c r="R93" s="789"/>
      <c r="S93" s="789"/>
      <c r="T93" s="789"/>
      <c r="U93" s="789"/>
      <c r="V93" s="789"/>
      <c r="W93" s="789"/>
      <c r="X93" s="789"/>
      <c r="Y93" s="789"/>
      <c r="Z93" s="789"/>
      <c r="AA93" s="789"/>
      <c r="AB93" s="789"/>
      <c r="AC93" s="789"/>
      <c r="AD93" s="789"/>
      <c r="AE93" s="690"/>
      <c r="AF93" s="690"/>
    </row>
    <row r="94" spans="1:32" s="285" customFormat="1" x14ac:dyDescent="0.15">
      <c r="K94" s="692"/>
      <c r="L94" s="692"/>
      <c r="M94" s="692"/>
      <c r="N94" s="692"/>
      <c r="O94" s="692"/>
      <c r="P94" s="692"/>
      <c r="Q94" s="692"/>
      <c r="R94" s="692"/>
      <c r="S94" s="692"/>
      <c r="T94" s="692"/>
      <c r="U94" s="692"/>
      <c r="V94" s="692"/>
      <c r="W94" s="692"/>
      <c r="X94" s="692"/>
      <c r="Y94" s="692"/>
      <c r="Z94" s="692"/>
      <c r="AA94" s="692"/>
      <c r="AB94" s="692"/>
      <c r="AC94" s="692"/>
      <c r="AD94" s="692"/>
      <c r="AE94" s="690"/>
      <c r="AF94" s="690"/>
    </row>
    <row r="95" spans="1:32" s="285" customFormat="1" x14ac:dyDescent="0.15">
      <c r="K95" s="692"/>
      <c r="L95" s="692"/>
      <c r="M95" s="692"/>
      <c r="N95" s="692"/>
      <c r="O95" s="692"/>
      <c r="P95" s="692"/>
      <c r="Q95" s="692"/>
      <c r="R95" s="692"/>
      <c r="S95" s="692"/>
      <c r="T95" s="692"/>
      <c r="U95" s="692"/>
      <c r="V95" s="692"/>
      <c r="W95" s="692"/>
      <c r="X95" s="692"/>
      <c r="Y95" s="692"/>
      <c r="Z95" s="692"/>
      <c r="AA95" s="692"/>
      <c r="AB95" s="692"/>
      <c r="AC95" s="692"/>
      <c r="AD95" s="692"/>
      <c r="AE95" s="690"/>
      <c r="AF95" s="690"/>
    </row>
    <row r="96" spans="1:32" s="285" customFormat="1" ht="21" customHeight="1" thickBot="1" x14ac:dyDescent="0.2">
      <c r="A96" s="321" t="s">
        <v>272</v>
      </c>
      <c r="B96" s="267"/>
      <c r="C96" s="267"/>
      <c r="D96" s="38"/>
      <c r="E96" s="309"/>
      <c r="F96" s="309"/>
      <c r="G96" s="309"/>
      <c r="H96" s="309"/>
      <c r="I96" s="310" t="s">
        <v>419</v>
      </c>
      <c r="K96" s="692"/>
      <c r="L96" s="692"/>
      <c r="M96" s="692"/>
      <c r="N96" s="692"/>
      <c r="O96" s="692"/>
      <c r="P96" s="692"/>
      <c r="Q96" s="692"/>
      <c r="R96" s="692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0"/>
      <c r="AF96" s="690"/>
    </row>
    <row r="97" spans="1:32" s="285" customFormat="1" ht="18.75" customHeight="1" x14ac:dyDescent="0.15">
      <c r="A97" s="538" t="s">
        <v>420</v>
      </c>
      <c r="B97" s="472" t="s">
        <v>421</v>
      </c>
      <c r="C97" s="472"/>
      <c r="D97" s="472"/>
      <c r="E97" s="472"/>
      <c r="F97" s="606" t="s">
        <v>422</v>
      </c>
      <c r="G97" s="607"/>
      <c r="H97" s="607"/>
      <c r="I97" s="608"/>
      <c r="K97" s="692"/>
      <c r="L97" s="692"/>
      <c r="M97" s="692"/>
      <c r="N97" s="692"/>
      <c r="O97" s="692"/>
      <c r="P97" s="692"/>
      <c r="Q97" s="692"/>
      <c r="R97" s="692"/>
      <c r="S97" s="692"/>
      <c r="T97" s="692"/>
      <c r="U97" s="692"/>
      <c r="V97" s="692"/>
      <c r="W97" s="692"/>
      <c r="X97" s="692"/>
      <c r="Y97" s="692"/>
      <c r="Z97" s="692"/>
      <c r="AA97" s="692"/>
      <c r="AB97" s="692"/>
      <c r="AC97" s="692"/>
      <c r="AD97" s="692"/>
      <c r="AE97" s="690"/>
      <c r="AF97" s="690"/>
    </row>
    <row r="98" spans="1:32" s="285" customFormat="1" ht="18.75" customHeight="1" x14ac:dyDescent="0.15">
      <c r="A98" s="467"/>
      <c r="B98" s="484" t="s">
        <v>423</v>
      </c>
      <c r="C98" s="484"/>
      <c r="D98" s="484" t="s">
        <v>424</v>
      </c>
      <c r="E98" s="484"/>
      <c r="F98" s="164" t="s">
        <v>425</v>
      </c>
      <c r="G98" s="312" t="s">
        <v>426</v>
      </c>
      <c r="H98" s="313" t="s">
        <v>427</v>
      </c>
      <c r="I98" s="314" t="s">
        <v>428</v>
      </c>
      <c r="K98" s="692"/>
      <c r="L98" s="692"/>
      <c r="M98" s="692"/>
      <c r="N98" s="692"/>
      <c r="O98" s="692"/>
      <c r="P98" s="692"/>
      <c r="Q98" s="692"/>
      <c r="R98" s="692"/>
      <c r="S98" s="692"/>
      <c r="T98" s="692"/>
      <c r="U98" s="692"/>
      <c r="V98" s="692"/>
      <c r="W98" s="692"/>
      <c r="X98" s="692"/>
      <c r="Y98" s="692"/>
      <c r="Z98" s="692"/>
      <c r="AA98" s="692"/>
      <c r="AB98" s="692"/>
      <c r="AC98" s="692"/>
      <c r="AD98" s="692"/>
      <c r="AE98" s="690"/>
      <c r="AF98" s="690"/>
    </row>
    <row r="99" spans="1:32" s="285" customFormat="1" ht="18.75" customHeight="1" x14ac:dyDescent="0.15">
      <c r="A99" s="467"/>
      <c r="B99" s="164" t="s">
        <v>49</v>
      </c>
      <c r="C99" s="164" t="s">
        <v>51</v>
      </c>
      <c r="D99" s="164" t="s">
        <v>49</v>
      </c>
      <c r="E99" s="164" t="s">
        <v>51</v>
      </c>
      <c r="F99" s="164" t="s">
        <v>429</v>
      </c>
      <c r="G99" s="286" t="s">
        <v>429</v>
      </c>
      <c r="H99" s="164" t="s">
        <v>429</v>
      </c>
      <c r="I99" s="314" t="s">
        <v>429</v>
      </c>
      <c r="K99" s="692"/>
      <c r="L99" s="692"/>
      <c r="M99" s="692"/>
      <c r="N99" s="692"/>
      <c r="O99" s="692"/>
      <c r="P99" s="692"/>
      <c r="Q99" s="692"/>
      <c r="R99" s="692"/>
      <c r="S99" s="692"/>
      <c r="T99" s="692"/>
      <c r="U99" s="692"/>
      <c r="V99" s="692"/>
      <c r="W99" s="692"/>
      <c r="X99" s="692"/>
      <c r="Y99" s="692"/>
      <c r="Z99" s="692"/>
      <c r="AA99" s="692"/>
      <c r="AB99" s="692"/>
      <c r="AC99" s="692"/>
      <c r="AD99" s="692"/>
      <c r="AE99" s="690"/>
      <c r="AF99" s="690"/>
    </row>
    <row r="100" spans="1:32" s="285" customFormat="1" ht="24.75" customHeight="1" x14ac:dyDescent="0.4">
      <c r="A100" s="47" t="s">
        <v>393</v>
      </c>
      <c r="B100" s="316">
        <v>148</v>
      </c>
      <c r="C100" s="798">
        <v>10046</v>
      </c>
      <c r="D100" s="316">
        <v>0</v>
      </c>
      <c r="E100" s="793">
        <v>0</v>
      </c>
      <c r="F100" s="794">
        <v>0</v>
      </c>
      <c r="G100" s="794">
        <v>0</v>
      </c>
      <c r="H100" s="794">
        <v>34</v>
      </c>
      <c r="I100" s="808">
        <v>0</v>
      </c>
      <c r="K100" s="789"/>
      <c r="L100" s="789"/>
      <c r="M100" s="789"/>
      <c r="N100" s="789"/>
      <c r="O100" s="789"/>
      <c r="P100" s="789"/>
      <c r="Q100" s="789"/>
      <c r="R100" s="789"/>
      <c r="S100" s="789"/>
      <c r="T100" s="789"/>
      <c r="U100" s="789"/>
      <c r="V100" s="789"/>
      <c r="W100" s="789"/>
      <c r="X100" s="789"/>
      <c r="Y100" s="789"/>
      <c r="Z100" s="789"/>
      <c r="AA100" s="789"/>
      <c r="AB100" s="789"/>
      <c r="AC100" s="789"/>
      <c r="AD100" s="789"/>
      <c r="AE100" s="690"/>
      <c r="AF100" s="690"/>
    </row>
    <row r="101" spans="1:32" s="285" customFormat="1" ht="24.75" customHeight="1" x14ac:dyDescent="0.4">
      <c r="A101" s="47" t="s">
        <v>276</v>
      </c>
      <c r="B101" s="316">
        <v>47</v>
      </c>
      <c r="C101" s="798">
        <v>358</v>
      </c>
      <c r="D101" s="316">
        <v>1</v>
      </c>
      <c r="E101" s="798">
        <v>65</v>
      </c>
      <c r="F101" s="794">
        <v>0</v>
      </c>
      <c r="G101" s="797">
        <v>67</v>
      </c>
      <c r="H101" s="794">
        <v>0</v>
      </c>
      <c r="I101" s="796">
        <v>0</v>
      </c>
      <c r="K101" s="789"/>
      <c r="L101" s="789"/>
      <c r="M101" s="789"/>
      <c r="N101" s="789"/>
      <c r="O101" s="789"/>
      <c r="P101" s="789"/>
      <c r="Q101" s="789"/>
      <c r="R101" s="789"/>
      <c r="S101" s="789"/>
      <c r="T101" s="789"/>
      <c r="U101" s="789"/>
      <c r="V101" s="789"/>
      <c r="W101" s="789"/>
      <c r="X101" s="789"/>
      <c r="Y101" s="789"/>
      <c r="Z101" s="789"/>
      <c r="AA101" s="789"/>
      <c r="AB101" s="789"/>
      <c r="AC101" s="789"/>
      <c r="AD101" s="789"/>
      <c r="AE101" s="690"/>
      <c r="AF101" s="690"/>
    </row>
    <row r="102" spans="1:32" s="285" customFormat="1" ht="24.75" customHeight="1" x14ac:dyDescent="0.4">
      <c r="A102" s="47" t="s">
        <v>395</v>
      </c>
      <c r="B102" s="316">
        <v>0</v>
      </c>
      <c r="C102" s="798">
        <v>0</v>
      </c>
      <c r="D102" s="316">
        <v>0</v>
      </c>
      <c r="E102" s="798">
        <v>0</v>
      </c>
      <c r="F102" s="794">
        <v>0</v>
      </c>
      <c r="G102" s="797">
        <v>167</v>
      </c>
      <c r="H102" s="794">
        <v>0</v>
      </c>
      <c r="I102" s="796">
        <v>0</v>
      </c>
      <c r="K102" s="789"/>
      <c r="L102" s="789"/>
      <c r="M102" s="789"/>
      <c r="N102" s="789"/>
      <c r="O102" s="789"/>
      <c r="P102" s="789"/>
      <c r="Q102" s="789"/>
      <c r="R102" s="789"/>
      <c r="S102" s="789"/>
      <c r="T102" s="789"/>
      <c r="U102" s="789"/>
      <c r="V102" s="789"/>
      <c r="W102" s="789"/>
      <c r="X102" s="789"/>
      <c r="Y102" s="789"/>
      <c r="Z102" s="789"/>
      <c r="AA102" s="789"/>
      <c r="AB102" s="789"/>
      <c r="AC102" s="789"/>
      <c r="AD102" s="789"/>
      <c r="AE102" s="690"/>
      <c r="AF102" s="690"/>
    </row>
    <row r="103" spans="1:32" s="285" customFormat="1" ht="24.75" customHeight="1" thickBot="1" x14ac:dyDescent="0.45">
      <c r="A103" s="62" t="s">
        <v>396</v>
      </c>
      <c r="B103" s="319">
        <v>58</v>
      </c>
      <c r="C103" s="803">
        <v>399</v>
      </c>
      <c r="D103" s="319">
        <v>0</v>
      </c>
      <c r="E103" s="803">
        <v>0</v>
      </c>
      <c r="F103" s="731">
        <v>0</v>
      </c>
      <c r="G103" s="804">
        <v>0</v>
      </c>
      <c r="H103" s="804">
        <v>0</v>
      </c>
      <c r="I103" s="807">
        <v>7</v>
      </c>
      <c r="K103" s="789"/>
      <c r="L103" s="789"/>
      <c r="M103" s="789"/>
      <c r="N103" s="789"/>
      <c r="O103" s="789"/>
      <c r="P103" s="789"/>
      <c r="Q103" s="789"/>
      <c r="R103" s="789"/>
      <c r="S103" s="789"/>
      <c r="T103" s="789"/>
      <c r="U103" s="789"/>
      <c r="V103" s="789"/>
      <c r="W103" s="789"/>
      <c r="X103" s="789"/>
      <c r="Y103" s="789"/>
      <c r="Z103" s="789"/>
      <c r="AA103" s="789"/>
      <c r="AB103" s="789"/>
      <c r="AC103" s="789"/>
      <c r="AD103" s="789"/>
      <c r="AE103" s="690"/>
      <c r="AF103" s="690"/>
    </row>
    <row r="104" spans="1:32" s="285" customFormat="1" ht="11.25" x14ac:dyDescent="0.4">
      <c r="K104" s="690"/>
      <c r="L104" s="690"/>
      <c r="M104" s="690"/>
      <c r="N104" s="690"/>
      <c r="O104" s="690"/>
      <c r="P104" s="690"/>
      <c r="Q104" s="690"/>
      <c r="R104" s="690"/>
      <c r="S104" s="690"/>
      <c r="T104" s="690"/>
      <c r="U104" s="690"/>
      <c r="V104" s="690"/>
      <c r="W104" s="690"/>
      <c r="X104" s="690"/>
      <c r="Y104" s="690"/>
      <c r="Z104" s="690"/>
      <c r="AA104" s="690"/>
      <c r="AB104" s="690"/>
      <c r="AC104" s="690"/>
      <c r="AD104" s="690"/>
      <c r="AE104" s="690"/>
      <c r="AF104" s="690"/>
    </row>
    <row r="105" spans="1:32" s="285" customFormat="1" ht="11.25" x14ac:dyDescent="0.4">
      <c r="K105" s="690"/>
      <c r="L105" s="690"/>
      <c r="M105" s="690"/>
      <c r="N105" s="690"/>
      <c r="O105" s="690"/>
      <c r="P105" s="690"/>
      <c r="Q105" s="690"/>
      <c r="R105" s="690"/>
      <c r="S105" s="690"/>
      <c r="T105" s="690"/>
      <c r="U105" s="690"/>
      <c r="V105" s="690"/>
      <c r="W105" s="690"/>
      <c r="X105" s="690"/>
      <c r="Y105" s="690"/>
      <c r="Z105" s="690"/>
      <c r="AA105" s="690"/>
      <c r="AB105" s="690"/>
      <c r="AC105" s="690"/>
      <c r="AD105" s="690"/>
      <c r="AE105" s="690"/>
      <c r="AF105" s="690"/>
    </row>
    <row r="106" spans="1:32" s="285" customFormat="1" ht="21" customHeight="1" thickBot="1" x14ac:dyDescent="0.2">
      <c r="A106" s="321" t="s">
        <v>280</v>
      </c>
      <c r="B106" s="267"/>
      <c r="C106" s="267"/>
      <c r="D106" s="38"/>
      <c r="E106" s="309"/>
      <c r="F106" s="309"/>
      <c r="G106" s="309"/>
      <c r="H106" s="309"/>
      <c r="I106" s="310" t="s">
        <v>419</v>
      </c>
      <c r="K106" s="690"/>
      <c r="L106" s="690"/>
      <c r="M106" s="690"/>
      <c r="N106" s="690"/>
      <c r="O106" s="690"/>
      <c r="P106" s="690"/>
      <c r="Q106" s="690"/>
      <c r="R106" s="690"/>
      <c r="S106" s="690"/>
      <c r="T106" s="690"/>
      <c r="U106" s="690"/>
      <c r="V106" s="690"/>
      <c r="W106" s="690"/>
      <c r="X106" s="690"/>
      <c r="Y106" s="690"/>
      <c r="Z106" s="690"/>
      <c r="AA106" s="690"/>
      <c r="AB106" s="690"/>
      <c r="AC106" s="690"/>
      <c r="AD106" s="690"/>
      <c r="AE106" s="690"/>
      <c r="AF106" s="690"/>
    </row>
    <row r="107" spans="1:32" s="285" customFormat="1" ht="18.75" customHeight="1" x14ac:dyDescent="0.4">
      <c r="A107" s="538" t="s">
        <v>420</v>
      </c>
      <c r="B107" s="472" t="s">
        <v>421</v>
      </c>
      <c r="C107" s="472"/>
      <c r="D107" s="472"/>
      <c r="E107" s="472"/>
      <c r="F107" s="606" t="s">
        <v>422</v>
      </c>
      <c r="G107" s="607"/>
      <c r="H107" s="607"/>
      <c r="I107" s="608"/>
      <c r="K107" s="690"/>
      <c r="L107" s="690"/>
      <c r="M107" s="690"/>
      <c r="N107" s="690"/>
      <c r="O107" s="690"/>
      <c r="P107" s="690"/>
      <c r="Q107" s="690"/>
      <c r="R107" s="690"/>
      <c r="S107" s="690"/>
      <c r="T107" s="690"/>
      <c r="U107" s="690"/>
      <c r="V107" s="690"/>
      <c r="W107" s="690"/>
      <c r="X107" s="690"/>
      <c r="Y107" s="690"/>
      <c r="Z107" s="690"/>
      <c r="AA107" s="690"/>
      <c r="AB107" s="690"/>
      <c r="AC107" s="690"/>
      <c r="AD107" s="690"/>
      <c r="AE107" s="690"/>
      <c r="AF107" s="690"/>
    </row>
    <row r="108" spans="1:32" s="285" customFormat="1" ht="18.75" customHeight="1" x14ac:dyDescent="0.4">
      <c r="A108" s="467"/>
      <c r="B108" s="484" t="s">
        <v>423</v>
      </c>
      <c r="C108" s="484"/>
      <c r="D108" s="484" t="s">
        <v>424</v>
      </c>
      <c r="E108" s="484"/>
      <c r="F108" s="164" t="s">
        <v>425</v>
      </c>
      <c r="G108" s="312" t="s">
        <v>426</v>
      </c>
      <c r="H108" s="313" t="s">
        <v>427</v>
      </c>
      <c r="I108" s="314" t="s">
        <v>428</v>
      </c>
      <c r="K108" s="690"/>
      <c r="L108" s="690"/>
      <c r="M108" s="690"/>
      <c r="N108" s="690"/>
      <c r="O108" s="690"/>
      <c r="P108" s="690"/>
      <c r="Q108" s="690"/>
      <c r="R108" s="690"/>
      <c r="S108" s="690"/>
      <c r="T108" s="690"/>
      <c r="U108" s="690"/>
      <c r="V108" s="690"/>
      <c r="W108" s="690"/>
      <c r="X108" s="690"/>
      <c r="Y108" s="690"/>
      <c r="Z108" s="690"/>
      <c r="AA108" s="690"/>
      <c r="AB108" s="690"/>
      <c r="AC108" s="690"/>
      <c r="AD108" s="690"/>
      <c r="AE108" s="690"/>
      <c r="AF108" s="690"/>
    </row>
    <row r="109" spans="1:32" s="285" customFormat="1" ht="18.75" customHeight="1" x14ac:dyDescent="0.4">
      <c r="A109" s="467"/>
      <c r="B109" s="164" t="s">
        <v>49</v>
      </c>
      <c r="C109" s="164" t="s">
        <v>51</v>
      </c>
      <c r="D109" s="164" t="s">
        <v>49</v>
      </c>
      <c r="E109" s="164" t="s">
        <v>51</v>
      </c>
      <c r="F109" s="164" t="s">
        <v>429</v>
      </c>
      <c r="G109" s="286" t="s">
        <v>429</v>
      </c>
      <c r="H109" s="164" t="s">
        <v>429</v>
      </c>
      <c r="I109" s="314" t="s">
        <v>429</v>
      </c>
      <c r="K109" s="690"/>
      <c r="L109" s="690"/>
      <c r="M109" s="690"/>
      <c r="N109" s="690"/>
      <c r="O109" s="690"/>
      <c r="P109" s="690"/>
      <c r="Q109" s="690"/>
      <c r="R109" s="690"/>
      <c r="S109" s="690"/>
      <c r="T109" s="690"/>
      <c r="U109" s="690"/>
      <c r="V109" s="690"/>
      <c r="W109" s="690"/>
      <c r="X109" s="690"/>
      <c r="Y109" s="690"/>
      <c r="Z109" s="690"/>
      <c r="AA109" s="690"/>
      <c r="AB109" s="690"/>
      <c r="AC109" s="690"/>
      <c r="AD109" s="690"/>
      <c r="AE109" s="690"/>
      <c r="AF109" s="690"/>
    </row>
    <row r="110" spans="1:32" s="285" customFormat="1" ht="24.75" customHeight="1" x14ac:dyDescent="0.4">
      <c r="A110" s="47" t="s">
        <v>399</v>
      </c>
      <c r="B110" s="278">
        <v>240</v>
      </c>
      <c r="C110" s="810">
        <v>734</v>
      </c>
      <c r="D110" s="278">
        <v>91</v>
      </c>
      <c r="E110" s="810">
        <v>483</v>
      </c>
      <c r="F110" s="726">
        <v>0</v>
      </c>
      <c r="G110" s="811">
        <v>86</v>
      </c>
      <c r="H110" s="794">
        <v>0</v>
      </c>
      <c r="I110" s="796">
        <v>20</v>
      </c>
      <c r="K110" s="789"/>
      <c r="L110" s="789"/>
      <c r="M110" s="789"/>
      <c r="N110" s="789"/>
      <c r="O110" s="789"/>
      <c r="P110" s="789"/>
      <c r="Q110" s="789"/>
      <c r="R110" s="789"/>
      <c r="S110" s="789"/>
      <c r="T110" s="789"/>
      <c r="U110" s="789"/>
      <c r="V110" s="789"/>
      <c r="W110" s="789"/>
      <c r="X110" s="789"/>
      <c r="Y110" s="789"/>
      <c r="Z110" s="789"/>
      <c r="AA110" s="789"/>
      <c r="AB110" s="789"/>
      <c r="AC110" s="789"/>
      <c r="AD110" s="789"/>
      <c r="AE110" s="690"/>
      <c r="AF110" s="690"/>
    </row>
    <row r="111" spans="1:32" s="285" customFormat="1" ht="24.75" customHeight="1" x14ac:dyDescent="0.4">
      <c r="A111" s="47" t="s">
        <v>400</v>
      </c>
      <c r="B111" s="278">
        <v>13</v>
      </c>
      <c r="C111" s="810">
        <v>53</v>
      </c>
      <c r="D111" s="278">
        <v>1</v>
      </c>
      <c r="E111" s="810">
        <v>100</v>
      </c>
      <c r="F111" s="726">
        <v>0</v>
      </c>
      <c r="G111" s="811">
        <v>51</v>
      </c>
      <c r="H111" s="794">
        <v>0</v>
      </c>
      <c r="I111" s="796">
        <v>0</v>
      </c>
      <c r="K111" s="789"/>
      <c r="L111" s="789"/>
      <c r="M111" s="789"/>
      <c r="N111" s="789"/>
      <c r="O111" s="789"/>
      <c r="P111" s="789"/>
      <c r="Q111" s="789"/>
      <c r="R111" s="789"/>
      <c r="S111" s="789"/>
      <c r="T111" s="789"/>
      <c r="U111" s="789"/>
      <c r="V111" s="789"/>
      <c r="W111" s="789"/>
      <c r="X111" s="789"/>
      <c r="Y111" s="789"/>
      <c r="Z111" s="789"/>
      <c r="AA111" s="789"/>
      <c r="AB111" s="789"/>
      <c r="AC111" s="789"/>
      <c r="AD111" s="789"/>
      <c r="AE111" s="690"/>
      <c r="AF111" s="690"/>
    </row>
    <row r="112" spans="1:32" s="285" customFormat="1" ht="24.75" customHeight="1" thickBot="1" x14ac:dyDescent="0.45">
      <c r="A112" s="62" t="s">
        <v>401</v>
      </c>
      <c r="B112" s="322">
        <v>212</v>
      </c>
      <c r="C112" s="812">
        <v>1159</v>
      </c>
      <c r="D112" s="322">
        <v>0</v>
      </c>
      <c r="E112" s="732">
        <v>0</v>
      </c>
      <c r="F112" s="813">
        <v>0</v>
      </c>
      <c r="G112" s="814">
        <v>83</v>
      </c>
      <c r="H112" s="809">
        <v>84</v>
      </c>
      <c r="I112" s="815">
        <v>52</v>
      </c>
      <c r="K112" s="789"/>
      <c r="L112" s="789"/>
      <c r="M112" s="789"/>
      <c r="N112" s="789"/>
      <c r="O112" s="789"/>
      <c r="P112" s="789"/>
      <c r="Q112" s="789"/>
      <c r="R112" s="789"/>
      <c r="S112" s="789"/>
      <c r="T112" s="789"/>
      <c r="U112" s="789"/>
      <c r="V112" s="789"/>
      <c r="W112" s="789"/>
      <c r="X112" s="789"/>
      <c r="Y112" s="789"/>
      <c r="Z112" s="789"/>
      <c r="AA112" s="789"/>
      <c r="AB112" s="789"/>
      <c r="AC112" s="789"/>
      <c r="AD112" s="789"/>
      <c r="AE112" s="690"/>
      <c r="AF112" s="690"/>
    </row>
    <row r="113" s="285" customFormat="1" ht="11.25" x14ac:dyDescent="0.4"/>
    <row r="114" s="285" customFormat="1" ht="11.25" x14ac:dyDescent="0.4"/>
    <row r="115" s="285" customFormat="1" ht="11.25" x14ac:dyDescent="0.4"/>
    <row r="116" s="285" customFormat="1" ht="11.25" x14ac:dyDescent="0.4"/>
    <row r="117" s="285" customFormat="1" ht="11.25" x14ac:dyDescent="0.4"/>
    <row r="118" s="285" customFormat="1" ht="11.25" x14ac:dyDescent="0.4"/>
    <row r="119" s="285" customFormat="1" ht="11.25" x14ac:dyDescent="0.4"/>
    <row r="120" s="285" customFormat="1" ht="11.25" x14ac:dyDescent="0.4"/>
    <row r="121" s="285" customFormat="1" ht="11.25" x14ac:dyDescent="0.4"/>
    <row r="122" s="285" customFormat="1" ht="11.25" x14ac:dyDescent="0.4"/>
    <row r="123" s="285" customFormat="1" ht="11.25" x14ac:dyDescent="0.4"/>
    <row r="124" s="285" customFormat="1" ht="11.25" x14ac:dyDescent="0.4"/>
    <row r="125" s="285" customFormat="1" ht="11.25" x14ac:dyDescent="0.4"/>
    <row r="126" s="285" customFormat="1" ht="11.25" x14ac:dyDescent="0.4"/>
    <row r="127" s="285" customFormat="1" ht="11.25" x14ac:dyDescent="0.4"/>
    <row r="128" s="285" customFormat="1" ht="11.25" x14ac:dyDescent="0.4"/>
    <row r="129" s="285" customFormat="1" ht="11.25" x14ac:dyDescent="0.4"/>
    <row r="130" s="285" customFormat="1" ht="11.25" x14ac:dyDescent="0.4"/>
    <row r="131" s="285" customFormat="1" ht="11.25" x14ac:dyDescent="0.4"/>
    <row r="132" s="285" customFormat="1" ht="11.25" x14ac:dyDescent="0.4"/>
    <row r="133" s="285" customFormat="1" ht="11.25" x14ac:dyDescent="0.4"/>
    <row r="134" s="285" customFormat="1" ht="11.25" x14ac:dyDescent="0.4"/>
    <row r="135" s="285" customFormat="1" ht="11.25" x14ac:dyDescent="0.4"/>
    <row r="136" s="285" customFormat="1" ht="11.25" x14ac:dyDescent="0.4"/>
    <row r="137" s="285" customFormat="1" ht="11.25" x14ac:dyDescent="0.4"/>
    <row r="138" s="285" customFormat="1" ht="11.25" x14ac:dyDescent="0.4"/>
    <row r="139" s="285" customFormat="1" ht="11.25" x14ac:dyDescent="0.4"/>
    <row r="140" s="285" customFormat="1" ht="11.25" x14ac:dyDescent="0.4"/>
    <row r="141" s="285" customFormat="1" ht="11.25" x14ac:dyDescent="0.4"/>
    <row r="142" s="285" customFormat="1" ht="11.25" x14ac:dyDescent="0.4"/>
    <row r="143" s="285" customFormat="1" ht="11.25" x14ac:dyDescent="0.4"/>
    <row r="144" s="285" customFormat="1" ht="11.25" x14ac:dyDescent="0.4"/>
    <row r="145" s="285" customFormat="1" ht="11.25" x14ac:dyDescent="0.4"/>
    <row r="146" s="285" customFormat="1" ht="11.25" x14ac:dyDescent="0.4"/>
    <row r="147" s="285" customFormat="1" ht="11.25" x14ac:dyDescent="0.4"/>
    <row r="148" s="285" customFormat="1" ht="11.25" x14ac:dyDescent="0.4"/>
    <row r="149" s="285" customFormat="1" ht="11.25" x14ac:dyDescent="0.4"/>
    <row r="150" s="285" customFormat="1" ht="11.25" x14ac:dyDescent="0.4"/>
    <row r="151" s="285" customFormat="1" ht="11.25" x14ac:dyDescent="0.4"/>
    <row r="152" s="285" customFormat="1" ht="11.25" x14ac:dyDescent="0.4"/>
    <row r="153" s="285" customFormat="1" ht="11.25" x14ac:dyDescent="0.4"/>
    <row r="154" s="285" customFormat="1" ht="11.25" x14ac:dyDescent="0.4"/>
    <row r="155" s="285" customFormat="1" ht="11.25" x14ac:dyDescent="0.4"/>
    <row r="156" s="285" customFormat="1" ht="11.25" x14ac:dyDescent="0.4"/>
    <row r="157" s="285" customFormat="1" ht="11.25" x14ac:dyDescent="0.4"/>
    <row r="158" s="285" customFormat="1" ht="11.25" x14ac:dyDescent="0.4"/>
    <row r="159" s="285" customFormat="1" ht="11.25" x14ac:dyDescent="0.4"/>
    <row r="160" s="285" customFormat="1" ht="11.25" x14ac:dyDescent="0.4"/>
    <row r="161" s="285" customFormat="1" ht="11.25" x14ac:dyDescent="0.4"/>
    <row r="162" s="285" customFormat="1" ht="11.25" x14ac:dyDescent="0.4"/>
    <row r="163" s="285" customFormat="1" ht="11.25" x14ac:dyDescent="0.4"/>
    <row r="164" s="285" customFormat="1" ht="11.25" x14ac:dyDescent="0.4"/>
    <row r="165" s="285" customFormat="1" ht="11.25" x14ac:dyDescent="0.4"/>
    <row r="166" s="285" customFormat="1" ht="11.25" x14ac:dyDescent="0.4"/>
    <row r="167" s="285" customFormat="1" ht="11.25" x14ac:dyDescent="0.4"/>
    <row r="168" s="285" customFormat="1" ht="11.25" x14ac:dyDescent="0.4"/>
    <row r="169" s="285" customFormat="1" ht="11.25" x14ac:dyDescent="0.4"/>
    <row r="170" s="285" customFormat="1" ht="11.25" x14ac:dyDescent="0.4"/>
    <row r="171" s="285" customFormat="1" ht="11.25" x14ac:dyDescent="0.4"/>
    <row r="172" s="285" customFormat="1" ht="11.25" x14ac:dyDescent="0.4"/>
    <row r="173" s="285" customFormat="1" ht="11.25" x14ac:dyDescent="0.4"/>
    <row r="174" s="285" customFormat="1" ht="11.25" x14ac:dyDescent="0.4"/>
    <row r="175" s="285" customFormat="1" ht="11.25" x14ac:dyDescent="0.4"/>
    <row r="176" s="285" customFormat="1" ht="11.25" x14ac:dyDescent="0.4"/>
    <row r="177" s="285" customFormat="1" ht="11.25" x14ac:dyDescent="0.4"/>
    <row r="178" s="285" customFormat="1" ht="11.25" x14ac:dyDescent="0.4"/>
    <row r="179" s="285" customFormat="1" ht="11.25" x14ac:dyDescent="0.4"/>
    <row r="180" s="285" customFormat="1" ht="11.25" x14ac:dyDescent="0.4"/>
    <row r="181" s="285" customFormat="1" ht="11.25" x14ac:dyDescent="0.4"/>
    <row r="182" s="285" customFormat="1" ht="11.25" x14ac:dyDescent="0.4"/>
    <row r="183" s="285" customFormat="1" ht="11.25" x14ac:dyDescent="0.4"/>
    <row r="184" s="285" customFormat="1" ht="11.25" x14ac:dyDescent="0.4"/>
    <row r="185" s="285" customFormat="1" ht="11.25" x14ac:dyDescent="0.4"/>
    <row r="186" s="285" customFormat="1" ht="11.25" x14ac:dyDescent="0.4"/>
    <row r="187" s="285" customFormat="1" ht="11.25" x14ac:dyDescent="0.4"/>
    <row r="188" s="285" customFormat="1" ht="11.25" x14ac:dyDescent="0.4"/>
    <row r="189" s="285" customFormat="1" ht="11.25" x14ac:dyDescent="0.4"/>
    <row r="190" s="285" customFormat="1" ht="11.25" x14ac:dyDescent="0.4"/>
    <row r="191" s="285" customFormat="1" ht="11.25" x14ac:dyDescent="0.4"/>
    <row r="192" s="285" customFormat="1" ht="11.25" x14ac:dyDescent="0.4"/>
    <row r="193" s="285" customFormat="1" ht="11.25" x14ac:dyDescent="0.4"/>
    <row r="194" s="285" customFormat="1" ht="11.25" x14ac:dyDescent="0.4"/>
    <row r="195" s="285" customFormat="1" ht="11.25" x14ac:dyDescent="0.4"/>
    <row r="196" s="285" customFormat="1" ht="11.25" x14ac:dyDescent="0.4"/>
    <row r="197" s="285" customFormat="1" ht="11.25" x14ac:dyDescent="0.4"/>
    <row r="198" s="285" customFormat="1" ht="11.25" x14ac:dyDescent="0.4"/>
    <row r="199" s="285" customFormat="1" ht="11.25" x14ac:dyDescent="0.4"/>
    <row r="200" s="285" customFormat="1" ht="11.25" x14ac:dyDescent="0.4"/>
    <row r="201" s="285" customFormat="1" ht="11.25" x14ac:dyDescent="0.4"/>
    <row r="202" s="285" customFormat="1" ht="11.25" x14ac:dyDescent="0.4"/>
    <row r="203" s="285" customFormat="1" ht="11.25" x14ac:dyDescent="0.4"/>
    <row r="204" s="285" customFormat="1" ht="11.25" x14ac:dyDescent="0.4"/>
    <row r="205" s="285" customFormat="1" ht="11.25" x14ac:dyDescent="0.4"/>
    <row r="206" s="285" customFormat="1" ht="11.25" x14ac:dyDescent="0.4"/>
    <row r="207" s="285" customFormat="1" ht="11.25" x14ac:dyDescent="0.4"/>
    <row r="208" s="285" customFormat="1" ht="11.25" x14ac:dyDescent="0.4"/>
    <row r="209" s="285" customFormat="1" ht="11.25" x14ac:dyDescent="0.4"/>
    <row r="210" s="285" customFormat="1" ht="11.25" x14ac:dyDescent="0.4"/>
    <row r="211" s="285" customFormat="1" ht="11.25" x14ac:dyDescent="0.4"/>
    <row r="212" s="285" customFormat="1" ht="11.25" x14ac:dyDescent="0.4"/>
    <row r="213" s="285" customFormat="1" ht="11.25" x14ac:dyDescent="0.4"/>
    <row r="214" s="285" customFormat="1" ht="11.25" x14ac:dyDescent="0.4"/>
    <row r="215" s="285" customFormat="1" ht="11.25" x14ac:dyDescent="0.4"/>
    <row r="216" s="285" customFormat="1" ht="11.25" x14ac:dyDescent="0.4"/>
    <row r="217" s="285" customFormat="1" ht="11.25" x14ac:dyDescent="0.4"/>
    <row r="218" s="285" customFormat="1" ht="11.25" x14ac:dyDescent="0.4"/>
    <row r="219" s="285" customFormat="1" ht="11.25" x14ac:dyDescent="0.4"/>
    <row r="220" s="285" customFormat="1" ht="11.25" x14ac:dyDescent="0.4"/>
    <row r="221" s="285" customFormat="1" ht="11.25" x14ac:dyDescent="0.4"/>
    <row r="222" s="285" customFormat="1" ht="11.25" x14ac:dyDescent="0.4"/>
    <row r="223" s="285" customFormat="1" ht="11.25" x14ac:dyDescent="0.4"/>
    <row r="224" s="285" customFormat="1" ht="11.25" x14ac:dyDescent="0.4"/>
    <row r="225" s="285" customFormat="1" ht="11.25" x14ac:dyDescent="0.4"/>
    <row r="226" s="285" customFormat="1" ht="11.25" x14ac:dyDescent="0.4"/>
    <row r="227" s="285" customFormat="1" ht="11.25" x14ac:dyDescent="0.4"/>
    <row r="228" s="285" customFormat="1" ht="11.25" x14ac:dyDescent="0.4"/>
    <row r="229" s="285" customFormat="1" ht="11.25" x14ac:dyDescent="0.4"/>
    <row r="230" s="285" customFormat="1" ht="11.25" x14ac:dyDescent="0.4"/>
    <row r="231" s="285" customFormat="1" ht="11.25" x14ac:dyDescent="0.4"/>
    <row r="232" s="285" customFormat="1" ht="11.25" x14ac:dyDescent="0.4"/>
    <row r="233" s="285" customFormat="1" ht="11.25" x14ac:dyDescent="0.4"/>
    <row r="234" s="285" customFormat="1" ht="11.25" x14ac:dyDescent="0.4"/>
    <row r="235" s="285" customFormat="1" ht="11.25" x14ac:dyDescent="0.4"/>
    <row r="236" s="285" customFormat="1" ht="11.25" x14ac:dyDescent="0.4"/>
    <row r="237" s="285" customFormat="1" ht="11.25" x14ac:dyDescent="0.4"/>
    <row r="238" s="285" customFormat="1" ht="11.25" x14ac:dyDescent="0.4"/>
    <row r="239" s="285" customFormat="1" ht="11.25" x14ac:dyDescent="0.4"/>
    <row r="240" s="285" customFormat="1" ht="11.25" x14ac:dyDescent="0.4"/>
    <row r="241" s="285" customFormat="1" ht="11.25" x14ac:dyDescent="0.4"/>
    <row r="242" s="285" customFormat="1" ht="11.25" x14ac:dyDescent="0.4"/>
    <row r="243" s="285" customFormat="1" ht="11.25" x14ac:dyDescent="0.4"/>
    <row r="244" s="285" customFormat="1" ht="11.25" x14ac:dyDescent="0.4"/>
    <row r="245" s="285" customFormat="1" ht="11.25" x14ac:dyDescent="0.4"/>
    <row r="246" s="285" customFormat="1" ht="11.25" x14ac:dyDescent="0.4"/>
    <row r="247" s="285" customFormat="1" ht="11.25" x14ac:dyDescent="0.4"/>
    <row r="248" s="285" customFormat="1" ht="11.25" x14ac:dyDescent="0.4"/>
    <row r="249" s="285" customFormat="1" ht="11.25" x14ac:dyDescent="0.4"/>
    <row r="250" s="285" customFormat="1" ht="11.25" x14ac:dyDescent="0.4"/>
    <row r="251" s="285" customFormat="1" ht="11.25" x14ac:dyDescent="0.4"/>
    <row r="252" s="285" customFormat="1" ht="11.25" x14ac:dyDescent="0.4"/>
    <row r="253" s="285" customFormat="1" ht="11.25" x14ac:dyDescent="0.4"/>
    <row r="254" s="285" customFormat="1" ht="11.25" x14ac:dyDescent="0.4"/>
    <row r="255" s="285" customFormat="1" ht="11.25" x14ac:dyDescent="0.4"/>
    <row r="256" s="285" customFormat="1" ht="11.25" x14ac:dyDescent="0.4"/>
    <row r="257" s="285" customFormat="1" ht="11.25" x14ac:dyDescent="0.4"/>
    <row r="258" s="285" customFormat="1" ht="11.25" x14ac:dyDescent="0.4"/>
    <row r="259" s="285" customFormat="1" ht="11.25" x14ac:dyDescent="0.4"/>
    <row r="260" s="285" customFormat="1" ht="11.25" x14ac:dyDescent="0.4"/>
    <row r="261" s="285" customFormat="1" ht="11.25" x14ac:dyDescent="0.4"/>
    <row r="262" s="285" customFormat="1" ht="11.25" x14ac:dyDescent="0.4"/>
    <row r="263" s="285" customFormat="1" ht="11.25" x14ac:dyDescent="0.4"/>
    <row r="264" s="285" customFormat="1" ht="11.25" x14ac:dyDescent="0.4"/>
    <row r="265" s="285" customFormat="1" ht="11.25" x14ac:dyDescent="0.4"/>
    <row r="266" s="285" customFormat="1" ht="11.25" x14ac:dyDescent="0.4"/>
    <row r="267" s="285" customFormat="1" ht="11.25" x14ac:dyDescent="0.4"/>
    <row r="268" s="285" customFormat="1" ht="11.25" x14ac:dyDescent="0.4"/>
    <row r="269" s="285" customFormat="1" ht="11.25" x14ac:dyDescent="0.4"/>
    <row r="270" s="285" customFormat="1" ht="11.25" x14ac:dyDescent="0.4"/>
    <row r="271" s="285" customFormat="1" ht="11.25" x14ac:dyDescent="0.4"/>
    <row r="272" s="285" customFormat="1" ht="11.25" x14ac:dyDescent="0.4"/>
    <row r="273" s="285" customFormat="1" ht="11.25" x14ac:dyDescent="0.4"/>
    <row r="274" s="285" customFormat="1" ht="11.25" x14ac:dyDescent="0.4"/>
    <row r="275" s="285" customFormat="1" ht="11.25" x14ac:dyDescent="0.4"/>
    <row r="276" s="285" customFormat="1" ht="11.25" x14ac:dyDescent="0.4"/>
    <row r="277" s="285" customFormat="1" ht="11.25" x14ac:dyDescent="0.4"/>
    <row r="278" s="285" customFormat="1" ht="11.25" x14ac:dyDescent="0.4"/>
    <row r="279" s="285" customFormat="1" ht="11.25" x14ac:dyDescent="0.4"/>
    <row r="280" s="285" customFormat="1" ht="11.25" x14ac:dyDescent="0.4"/>
    <row r="281" s="285" customFormat="1" ht="11.25" x14ac:dyDescent="0.4"/>
    <row r="282" s="285" customFormat="1" ht="11.25" x14ac:dyDescent="0.4"/>
  </sheetData>
  <mergeCells count="25">
    <mergeCell ref="A38:A40"/>
    <mergeCell ref="B38:E38"/>
    <mergeCell ref="F38:I38"/>
    <mergeCell ref="B39:C39"/>
    <mergeCell ref="D39:E39"/>
    <mergeCell ref="A3:A5"/>
    <mergeCell ref="B3:E3"/>
    <mergeCell ref="F3:I3"/>
    <mergeCell ref="B4:C4"/>
    <mergeCell ref="D4:E4"/>
    <mergeCell ref="A97:A99"/>
    <mergeCell ref="B97:E97"/>
    <mergeCell ref="F97:I97"/>
    <mergeCell ref="B98:C98"/>
    <mergeCell ref="D98:E98"/>
    <mergeCell ref="A67:A69"/>
    <mergeCell ref="B67:E67"/>
    <mergeCell ref="F67:I67"/>
    <mergeCell ref="B68:C68"/>
    <mergeCell ref="D68:E68"/>
    <mergeCell ref="A107:A109"/>
    <mergeCell ref="B107:E107"/>
    <mergeCell ref="F107:I107"/>
    <mergeCell ref="B108:C108"/>
    <mergeCell ref="D108:E108"/>
  </mergeCells>
  <phoneticPr fontId="3"/>
  <pageMargins left="0.59055118110236227" right="0.59055118110236227" top="0.78740157480314965" bottom="0.59055118110236227" header="0" footer="0"/>
  <pageSetup paperSize="9" scale="90" pageOrder="overThenDown" orientation="portrait" blackAndWhite="1" r:id="rId1"/>
  <headerFooter alignWithMargins="0"/>
  <rowBreaks count="3" manualBreakCount="3">
    <brk id="36" max="8" man="1"/>
    <brk id="65" max="8" man="1"/>
    <brk id="9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4E0E-7835-4BC4-84E6-FF319A1B3571}">
  <sheetPr codeName="Sheet14"/>
  <dimension ref="A1:AY271"/>
  <sheetViews>
    <sheetView view="pageBreakPreview" zoomScaleNormal="100" zoomScaleSheetLayoutView="100" workbookViewId="0"/>
  </sheetViews>
  <sheetFormatPr defaultRowHeight="13.5" x14ac:dyDescent="0.15"/>
  <cols>
    <col min="1" max="1" width="12.125" style="3" customWidth="1"/>
    <col min="2" max="2" width="11.25" style="3" customWidth="1"/>
    <col min="3" max="5" width="10.125" style="3" customWidth="1"/>
    <col min="6" max="8" width="9.375" style="3" customWidth="1"/>
    <col min="9" max="9" width="10.125" style="3" customWidth="1"/>
    <col min="10" max="12" width="9.25" style="3" customWidth="1"/>
    <col min="13" max="13" width="6.5" style="3" customWidth="1"/>
    <col min="14" max="14" width="6" style="361" customWidth="1"/>
    <col min="15" max="15" width="7.375" style="361" customWidth="1"/>
    <col min="16" max="18" width="7.375" style="236" customWidth="1"/>
    <col min="19" max="21" width="7.375" style="3" customWidth="1"/>
    <col min="22" max="22" width="7.625" style="236" customWidth="1"/>
    <col min="23" max="24" width="8.5" style="3" customWidth="1"/>
    <col min="25" max="25" width="7.625" style="236" customWidth="1"/>
    <col min="26" max="27" width="8.5" style="3" customWidth="1"/>
    <col min="28" max="28" width="9" style="3"/>
    <col min="29" max="29" width="7.625" style="236" customWidth="1"/>
    <col min="30" max="30" width="8.5" style="3" customWidth="1"/>
    <col min="31" max="31" width="9" style="3"/>
    <col min="32" max="36" width="7.625" style="236" customWidth="1"/>
    <col min="37" max="16384" width="9" style="3"/>
  </cols>
  <sheetData>
    <row r="1" spans="1:51" s="39" customFormat="1" ht="19.5" customHeight="1" x14ac:dyDescent="0.4">
      <c r="A1" s="237" t="s">
        <v>431</v>
      </c>
      <c r="B1" s="68"/>
      <c r="C1" s="68"/>
      <c r="D1" s="68"/>
      <c r="E1" s="68"/>
      <c r="F1" s="68"/>
      <c r="N1" s="285"/>
      <c r="O1" s="285"/>
      <c r="P1" s="40"/>
      <c r="Q1" s="40"/>
      <c r="R1" s="40"/>
      <c r="V1" s="40"/>
      <c r="Y1" s="40"/>
      <c r="AC1" s="40"/>
      <c r="AF1" s="40"/>
      <c r="AG1" s="40"/>
      <c r="AH1" s="40"/>
      <c r="AI1" s="40"/>
      <c r="AJ1" s="40"/>
    </row>
    <row r="2" spans="1:51" s="285" customFormat="1" ht="15.75" customHeight="1" thickBot="1" x14ac:dyDescent="0.45">
      <c r="A2" s="267" t="s">
        <v>432</v>
      </c>
      <c r="B2" s="267"/>
      <c r="C2" s="267"/>
      <c r="O2" s="100"/>
      <c r="P2" s="100"/>
      <c r="Q2" s="100"/>
      <c r="R2" s="100"/>
      <c r="S2" s="100"/>
      <c r="T2" s="100"/>
      <c r="U2" s="100" t="s">
        <v>433</v>
      </c>
      <c r="V2" s="323"/>
      <c r="W2" s="323"/>
      <c r="X2" s="323"/>
      <c r="Y2" s="323"/>
      <c r="Z2" s="323"/>
      <c r="AA2" s="323"/>
      <c r="AC2" s="323"/>
      <c r="AD2" s="323"/>
      <c r="AF2" s="323"/>
      <c r="AG2" s="323"/>
      <c r="AH2" s="323"/>
      <c r="AI2" s="323"/>
      <c r="AJ2" s="323"/>
    </row>
    <row r="3" spans="1:51" s="285" customFormat="1" ht="28.5" customHeight="1" x14ac:dyDescent="0.4">
      <c r="A3" s="466" t="s">
        <v>172</v>
      </c>
      <c r="B3" s="472" t="s">
        <v>434</v>
      </c>
      <c r="C3" s="477" t="s">
        <v>435</v>
      </c>
      <c r="D3" s="473" t="s">
        <v>136</v>
      </c>
      <c r="E3" s="475"/>
      <c r="F3" s="475"/>
      <c r="G3" s="475"/>
      <c r="H3" s="476"/>
      <c r="I3" s="477" t="s">
        <v>10</v>
      </c>
      <c r="J3" s="473" t="s">
        <v>436</v>
      </c>
      <c r="K3" s="552"/>
      <c r="L3" s="552"/>
      <c r="M3" s="476"/>
      <c r="N3" s="619" t="s">
        <v>437</v>
      </c>
      <c r="O3" s="620"/>
      <c r="P3" s="474" t="s">
        <v>438</v>
      </c>
      <c r="Q3" s="621"/>
      <c r="R3" s="622"/>
      <c r="S3" s="474" t="s">
        <v>439</v>
      </c>
      <c r="T3" s="621"/>
      <c r="U3" s="621"/>
      <c r="V3" s="689"/>
      <c r="W3" s="689"/>
      <c r="X3" s="689"/>
      <c r="Y3" s="689"/>
      <c r="Z3" s="689"/>
      <c r="AA3" s="689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</row>
    <row r="4" spans="1:51" s="285" customFormat="1" ht="22.5" customHeight="1" x14ac:dyDescent="0.15">
      <c r="A4" s="467"/>
      <c r="B4" s="545"/>
      <c r="C4" s="618"/>
      <c r="D4" s="324" t="s">
        <v>139</v>
      </c>
      <c r="E4" s="324" t="s">
        <v>48</v>
      </c>
      <c r="F4" s="616" t="s">
        <v>141</v>
      </c>
      <c r="G4" s="617"/>
      <c r="H4" s="610" t="s">
        <v>440</v>
      </c>
      <c r="I4" s="478"/>
      <c r="J4" s="324" t="s">
        <v>139</v>
      </c>
      <c r="K4" s="324" t="s">
        <v>48</v>
      </c>
      <c r="L4" s="324" t="s">
        <v>45</v>
      </c>
      <c r="M4" s="610" t="s">
        <v>441</v>
      </c>
      <c r="N4" s="613" t="s">
        <v>442</v>
      </c>
      <c r="O4" s="613" t="s">
        <v>443</v>
      </c>
      <c r="P4" s="613" t="s">
        <v>444</v>
      </c>
      <c r="Q4" s="613" t="s">
        <v>445</v>
      </c>
      <c r="R4" s="612" t="s">
        <v>446</v>
      </c>
      <c r="S4" s="613" t="s">
        <v>447</v>
      </c>
      <c r="T4" s="613" t="s">
        <v>448</v>
      </c>
      <c r="U4" s="821" t="s">
        <v>444</v>
      </c>
      <c r="V4" s="828"/>
      <c r="W4" s="828"/>
      <c r="X4" s="828"/>
      <c r="Y4" s="828"/>
      <c r="Z4" s="828"/>
      <c r="AA4" s="828"/>
      <c r="AB4" s="690"/>
      <c r="AC4" s="791"/>
      <c r="AD4" s="690"/>
      <c r="AE4" s="690"/>
      <c r="AF4" s="791"/>
      <c r="AG4" s="791"/>
      <c r="AH4" s="791"/>
      <c r="AI4" s="791"/>
      <c r="AJ4" s="791"/>
      <c r="AK4" s="690"/>
      <c r="AL4" s="690"/>
      <c r="AM4" s="690"/>
      <c r="AN4" s="690"/>
      <c r="AO4" s="690"/>
    </row>
    <row r="5" spans="1:51" s="39" customFormat="1" ht="22.5" customHeight="1" x14ac:dyDescent="0.4">
      <c r="A5" s="467"/>
      <c r="B5" s="545"/>
      <c r="C5" s="614"/>
      <c r="D5" s="45" t="s">
        <v>449</v>
      </c>
      <c r="E5" s="325" t="s">
        <v>450</v>
      </c>
      <c r="F5" s="45" t="s">
        <v>122</v>
      </c>
      <c r="G5" s="164" t="s">
        <v>451</v>
      </c>
      <c r="H5" s="611"/>
      <c r="I5" s="479"/>
      <c r="J5" s="45" t="s">
        <v>452</v>
      </c>
      <c r="K5" s="45" t="s">
        <v>453</v>
      </c>
      <c r="L5" s="45" t="s">
        <v>26</v>
      </c>
      <c r="M5" s="611"/>
      <c r="N5" s="614"/>
      <c r="O5" s="614"/>
      <c r="P5" s="614"/>
      <c r="Q5" s="614"/>
      <c r="R5" s="470"/>
      <c r="S5" s="614"/>
      <c r="T5" s="614"/>
      <c r="U5" s="822"/>
      <c r="V5" s="788"/>
      <c r="W5" s="788"/>
      <c r="X5" s="788"/>
      <c r="Y5" s="788"/>
      <c r="Z5" s="788"/>
      <c r="AA5" s="788"/>
      <c r="AB5" s="816"/>
      <c r="AC5" s="788"/>
      <c r="AD5" s="788"/>
      <c r="AE5" s="816"/>
      <c r="AF5" s="788"/>
      <c r="AG5" s="788"/>
      <c r="AH5" s="788"/>
      <c r="AI5" s="788"/>
      <c r="AJ5" s="788"/>
      <c r="AK5" s="816"/>
      <c r="AL5" s="816"/>
      <c r="AM5" s="816"/>
      <c r="AN5" s="816"/>
      <c r="AO5" s="816"/>
      <c r="AP5" s="40"/>
      <c r="AQ5" s="40"/>
      <c r="AR5" s="40"/>
      <c r="AS5" s="40"/>
      <c r="AT5" s="40"/>
      <c r="AU5" s="40"/>
      <c r="AV5" s="40"/>
      <c r="AW5" s="40"/>
      <c r="AX5" s="40"/>
      <c r="AY5" s="40"/>
    </row>
    <row r="6" spans="1:51" s="39" customFormat="1" ht="25.5" customHeight="1" x14ac:dyDescent="0.4">
      <c r="A6" s="615" t="s">
        <v>454</v>
      </c>
      <c r="B6" s="568"/>
      <c r="C6" s="21">
        <v>25374.2</v>
      </c>
      <c r="D6" s="21">
        <v>24058.600000000002</v>
      </c>
      <c r="E6" s="21">
        <v>7120.7999999999993</v>
      </c>
      <c r="F6" s="21">
        <v>16937.799999999996</v>
      </c>
      <c r="G6" s="25">
        <v>15869.199999999997</v>
      </c>
      <c r="H6" s="25">
        <v>0</v>
      </c>
      <c r="I6" s="25">
        <v>0</v>
      </c>
      <c r="J6" s="20">
        <v>8301</v>
      </c>
      <c r="K6" s="20">
        <v>3888</v>
      </c>
      <c r="L6" s="326">
        <v>4413</v>
      </c>
      <c r="M6" s="326">
        <v>0</v>
      </c>
      <c r="N6" s="326">
        <v>0</v>
      </c>
      <c r="O6" s="327">
        <v>0</v>
      </c>
      <c r="P6" s="21">
        <v>0</v>
      </c>
      <c r="Q6" s="21">
        <v>0</v>
      </c>
      <c r="R6" s="21">
        <v>0</v>
      </c>
      <c r="S6" s="25">
        <v>0</v>
      </c>
      <c r="T6" s="25">
        <v>0</v>
      </c>
      <c r="U6" s="823">
        <v>0</v>
      </c>
      <c r="V6" s="174"/>
      <c r="W6" s="174"/>
      <c r="X6" s="174"/>
      <c r="Y6" s="174"/>
      <c r="Z6" s="174"/>
      <c r="AA6" s="174"/>
      <c r="AB6" s="816"/>
      <c r="AC6" s="174"/>
      <c r="AD6" s="174"/>
      <c r="AE6" s="816"/>
      <c r="AF6" s="174"/>
      <c r="AG6" s="174"/>
      <c r="AH6" s="174"/>
      <c r="AI6" s="174"/>
      <c r="AJ6" s="174"/>
      <c r="AK6" s="816"/>
      <c r="AL6" s="816"/>
      <c r="AM6" s="816"/>
      <c r="AN6" s="816"/>
      <c r="AO6" s="816"/>
      <c r="AP6" s="40"/>
      <c r="AQ6" s="40"/>
      <c r="AR6" s="40"/>
      <c r="AS6" s="40"/>
      <c r="AT6" s="40"/>
      <c r="AU6" s="40"/>
      <c r="AV6" s="40"/>
      <c r="AW6" s="40"/>
      <c r="AX6" s="40"/>
      <c r="AY6" s="40"/>
    </row>
    <row r="7" spans="1:51" s="39" customFormat="1" ht="25.5" customHeight="1" x14ac:dyDescent="0.4">
      <c r="A7" s="328" t="s">
        <v>181</v>
      </c>
      <c r="B7" s="329" t="s">
        <v>182</v>
      </c>
      <c r="C7" s="288">
        <v>27.6</v>
      </c>
      <c r="D7" s="21">
        <v>27.6</v>
      </c>
      <c r="E7" s="717">
        <v>27.6</v>
      </c>
      <c r="F7" s="717">
        <v>0</v>
      </c>
      <c r="G7" s="717">
        <v>0</v>
      </c>
      <c r="H7" s="717">
        <v>0</v>
      </c>
      <c r="I7" s="717">
        <v>0</v>
      </c>
      <c r="J7" s="20">
        <v>19</v>
      </c>
      <c r="K7" s="837">
        <v>19</v>
      </c>
      <c r="L7" s="837">
        <v>0</v>
      </c>
      <c r="M7" s="837">
        <v>0</v>
      </c>
      <c r="N7" s="838">
        <v>3</v>
      </c>
      <c r="O7" s="801">
        <v>0.5</v>
      </c>
      <c r="P7" s="21">
        <v>100</v>
      </c>
      <c r="Q7" s="21">
        <v>0</v>
      </c>
      <c r="R7" s="21">
        <v>0</v>
      </c>
      <c r="S7" s="288">
        <v>100</v>
      </c>
      <c r="T7" s="288">
        <v>0</v>
      </c>
      <c r="U7" s="824">
        <v>0</v>
      </c>
      <c r="V7" s="338"/>
      <c r="W7" s="338"/>
      <c r="X7" s="338"/>
      <c r="Y7" s="338"/>
      <c r="Z7" s="338"/>
      <c r="AA7" s="339"/>
      <c r="AB7" s="816"/>
      <c r="AC7" s="338"/>
      <c r="AD7" s="338"/>
      <c r="AE7" s="829"/>
      <c r="AF7" s="338"/>
      <c r="AG7" s="338"/>
      <c r="AH7" s="338"/>
      <c r="AI7" s="338"/>
      <c r="AJ7" s="338"/>
      <c r="AK7" s="816"/>
      <c r="AL7" s="816"/>
      <c r="AM7" s="791"/>
      <c r="AN7" s="816"/>
      <c r="AO7" s="791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51" s="39" customFormat="1" ht="25.5" customHeight="1" x14ac:dyDescent="0.15">
      <c r="A8" s="330"/>
      <c r="B8" s="329" t="s">
        <v>183</v>
      </c>
      <c r="C8" s="288">
        <v>0</v>
      </c>
      <c r="D8" s="21">
        <v>0</v>
      </c>
      <c r="E8" s="717">
        <v>0</v>
      </c>
      <c r="F8" s="717">
        <v>0</v>
      </c>
      <c r="G8" s="717">
        <v>0</v>
      </c>
      <c r="H8" s="717">
        <v>0</v>
      </c>
      <c r="I8" s="717">
        <v>0</v>
      </c>
      <c r="J8" s="20">
        <v>0</v>
      </c>
      <c r="K8" s="837">
        <v>0</v>
      </c>
      <c r="L8" s="839">
        <v>0</v>
      </c>
      <c r="M8" s="839">
        <v>0</v>
      </c>
      <c r="N8" s="838">
        <v>0</v>
      </c>
      <c r="O8" s="801">
        <v>0</v>
      </c>
      <c r="P8" s="21">
        <v>0</v>
      </c>
      <c r="Q8" s="21">
        <v>0</v>
      </c>
      <c r="R8" s="21">
        <v>0</v>
      </c>
      <c r="S8" s="288">
        <v>0</v>
      </c>
      <c r="T8" s="288">
        <v>0</v>
      </c>
      <c r="U8" s="824">
        <v>0</v>
      </c>
      <c r="V8" s="338"/>
      <c r="W8" s="338"/>
      <c r="X8" s="338"/>
      <c r="Y8" s="338"/>
      <c r="Z8" s="338"/>
      <c r="AA8" s="339"/>
      <c r="AB8" s="816"/>
      <c r="AC8" s="338"/>
      <c r="AD8" s="338"/>
      <c r="AE8" s="829"/>
      <c r="AF8" s="338"/>
      <c r="AG8" s="338"/>
      <c r="AH8" s="338"/>
      <c r="AI8" s="338"/>
      <c r="AJ8" s="338"/>
      <c r="AK8" s="816"/>
      <c r="AL8" s="816"/>
      <c r="AM8" s="791"/>
      <c r="AN8" s="816"/>
      <c r="AO8" s="816"/>
      <c r="AP8" s="40"/>
      <c r="AQ8" s="40"/>
      <c r="AR8" s="40"/>
      <c r="AS8" s="40"/>
      <c r="AT8" s="40"/>
      <c r="AU8" s="40"/>
      <c r="AV8" s="40"/>
      <c r="AW8" s="40"/>
      <c r="AX8" s="40"/>
      <c r="AY8" s="40"/>
    </row>
    <row r="9" spans="1:51" s="39" customFormat="1" ht="25.5" customHeight="1" x14ac:dyDescent="0.15">
      <c r="A9" s="330"/>
      <c r="B9" s="329" t="s">
        <v>184</v>
      </c>
      <c r="C9" s="288">
        <v>20.2</v>
      </c>
      <c r="D9" s="21">
        <v>20.2</v>
      </c>
      <c r="E9" s="717">
        <v>20.2</v>
      </c>
      <c r="F9" s="717">
        <v>0</v>
      </c>
      <c r="G9" s="717">
        <v>0</v>
      </c>
      <c r="H9" s="717">
        <v>0</v>
      </c>
      <c r="I9" s="717">
        <v>0</v>
      </c>
      <c r="J9" s="20">
        <v>18</v>
      </c>
      <c r="K9" s="837">
        <v>18</v>
      </c>
      <c r="L9" s="839">
        <v>0</v>
      </c>
      <c r="M9" s="839">
        <v>0</v>
      </c>
      <c r="N9" s="838">
        <v>12</v>
      </c>
      <c r="O9" s="801">
        <v>7.5</v>
      </c>
      <c r="P9" s="21">
        <v>100</v>
      </c>
      <c r="Q9" s="21">
        <v>0</v>
      </c>
      <c r="R9" s="21">
        <v>0</v>
      </c>
      <c r="S9" s="288">
        <v>100</v>
      </c>
      <c r="T9" s="288">
        <v>0</v>
      </c>
      <c r="U9" s="824">
        <v>0</v>
      </c>
      <c r="V9" s="338"/>
      <c r="W9" s="338"/>
      <c r="X9" s="338"/>
      <c r="Y9" s="338"/>
      <c r="Z9" s="338"/>
      <c r="AA9" s="339"/>
      <c r="AB9" s="816"/>
      <c r="AC9" s="338"/>
      <c r="AD9" s="338"/>
      <c r="AE9" s="829"/>
      <c r="AF9" s="338"/>
      <c r="AG9" s="338"/>
      <c r="AH9" s="338"/>
      <c r="AI9" s="338"/>
      <c r="AJ9" s="338"/>
      <c r="AK9" s="816"/>
      <c r="AL9" s="816"/>
      <c r="AM9" s="791"/>
      <c r="AN9" s="816"/>
      <c r="AO9" s="816"/>
      <c r="AP9" s="40"/>
      <c r="AQ9" s="40"/>
      <c r="AR9" s="40"/>
      <c r="AS9" s="40"/>
      <c r="AT9" s="40"/>
      <c r="AU9" s="40"/>
      <c r="AV9" s="40"/>
      <c r="AW9" s="40"/>
      <c r="AX9" s="40"/>
      <c r="AY9" s="40"/>
    </row>
    <row r="10" spans="1:51" s="39" customFormat="1" ht="25.5" customHeight="1" x14ac:dyDescent="0.4">
      <c r="A10" s="331"/>
      <c r="B10" s="329" t="s">
        <v>455</v>
      </c>
      <c r="C10" s="288">
        <v>121.7</v>
      </c>
      <c r="D10" s="21">
        <v>121.7</v>
      </c>
      <c r="E10" s="717">
        <v>121.7</v>
      </c>
      <c r="F10" s="717">
        <v>0</v>
      </c>
      <c r="G10" s="717">
        <v>0</v>
      </c>
      <c r="H10" s="717">
        <v>0</v>
      </c>
      <c r="I10" s="717">
        <v>0</v>
      </c>
      <c r="J10" s="20">
        <v>72</v>
      </c>
      <c r="K10" s="837">
        <v>72</v>
      </c>
      <c r="L10" s="839">
        <v>0</v>
      </c>
      <c r="M10" s="839">
        <v>0</v>
      </c>
      <c r="N10" s="838">
        <v>5</v>
      </c>
      <c r="O10" s="801">
        <v>9.3000000000000007</v>
      </c>
      <c r="P10" s="21">
        <v>100</v>
      </c>
      <c r="Q10" s="21">
        <v>0</v>
      </c>
      <c r="R10" s="21">
        <v>0</v>
      </c>
      <c r="S10" s="288">
        <v>82.2</v>
      </c>
      <c r="T10" s="288">
        <v>17.8</v>
      </c>
      <c r="U10" s="824">
        <v>0</v>
      </c>
      <c r="V10" s="338"/>
      <c r="W10" s="338"/>
      <c r="X10" s="338"/>
      <c r="Y10" s="338"/>
      <c r="Z10" s="338"/>
      <c r="AA10" s="339"/>
      <c r="AB10" s="816"/>
      <c r="AC10" s="338"/>
      <c r="AD10" s="338"/>
      <c r="AE10" s="829"/>
      <c r="AF10" s="338"/>
      <c r="AG10" s="338"/>
      <c r="AH10" s="338"/>
      <c r="AI10" s="338"/>
      <c r="AJ10" s="338"/>
      <c r="AK10" s="816"/>
      <c r="AL10" s="816"/>
      <c r="AM10" s="791"/>
      <c r="AN10" s="816"/>
      <c r="AO10" s="816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51" s="39" customFormat="1" ht="25.5" customHeight="1" x14ac:dyDescent="0.4">
      <c r="A11" s="188"/>
      <c r="B11" s="329" t="s">
        <v>186</v>
      </c>
      <c r="C11" s="288">
        <v>232.1</v>
      </c>
      <c r="D11" s="21">
        <v>232.1</v>
      </c>
      <c r="E11" s="717">
        <v>232.1</v>
      </c>
      <c r="F11" s="717">
        <v>0</v>
      </c>
      <c r="G11" s="717">
        <v>0</v>
      </c>
      <c r="H11" s="717">
        <v>0</v>
      </c>
      <c r="I11" s="717">
        <v>0</v>
      </c>
      <c r="J11" s="20">
        <v>80</v>
      </c>
      <c r="K11" s="837">
        <v>80</v>
      </c>
      <c r="L11" s="837">
        <v>0</v>
      </c>
      <c r="M11" s="837">
        <v>0</v>
      </c>
      <c r="N11" s="838">
        <v>6</v>
      </c>
      <c r="O11" s="801">
        <v>20</v>
      </c>
      <c r="P11" s="21">
        <v>100</v>
      </c>
      <c r="Q11" s="21">
        <v>0</v>
      </c>
      <c r="R11" s="21">
        <v>0</v>
      </c>
      <c r="S11" s="288">
        <v>93.1</v>
      </c>
      <c r="T11" s="288">
        <v>5.9</v>
      </c>
      <c r="U11" s="824">
        <v>1</v>
      </c>
      <c r="V11" s="338"/>
      <c r="W11" s="338"/>
      <c r="X11" s="338"/>
      <c r="Y11" s="338"/>
      <c r="Z11" s="338"/>
      <c r="AA11" s="339"/>
      <c r="AB11" s="816"/>
      <c r="AC11" s="338"/>
      <c r="AD11" s="338"/>
      <c r="AE11" s="829"/>
      <c r="AF11" s="338"/>
      <c r="AG11" s="338"/>
      <c r="AH11" s="338"/>
      <c r="AI11" s="338"/>
      <c r="AJ11" s="338"/>
      <c r="AK11" s="816"/>
      <c r="AL11" s="816"/>
      <c r="AM11" s="791"/>
      <c r="AN11" s="816"/>
      <c r="AO11" s="816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s="39" customFormat="1" ht="25.5" customHeight="1" x14ac:dyDescent="0.4">
      <c r="A12" s="188"/>
      <c r="B12" s="329" t="s">
        <v>187</v>
      </c>
      <c r="C12" s="288">
        <v>11.1</v>
      </c>
      <c r="D12" s="21">
        <v>11.1</v>
      </c>
      <c r="E12" s="717">
        <v>11.1</v>
      </c>
      <c r="F12" s="717">
        <v>0</v>
      </c>
      <c r="G12" s="717">
        <v>0</v>
      </c>
      <c r="H12" s="717">
        <v>0</v>
      </c>
      <c r="I12" s="717">
        <v>0</v>
      </c>
      <c r="J12" s="20">
        <v>9</v>
      </c>
      <c r="K12" s="837">
        <v>9</v>
      </c>
      <c r="L12" s="837">
        <v>0</v>
      </c>
      <c r="M12" s="837">
        <v>0</v>
      </c>
      <c r="N12" s="838">
        <v>2</v>
      </c>
      <c r="O12" s="801">
        <v>1.5</v>
      </c>
      <c r="P12" s="21">
        <v>100</v>
      </c>
      <c r="Q12" s="21">
        <v>0</v>
      </c>
      <c r="R12" s="21">
        <v>0</v>
      </c>
      <c r="S12" s="288">
        <v>92.8</v>
      </c>
      <c r="T12" s="288">
        <v>5.4</v>
      </c>
      <c r="U12" s="824">
        <v>1.8</v>
      </c>
      <c r="V12" s="338"/>
      <c r="W12" s="338"/>
      <c r="X12" s="338"/>
      <c r="Y12" s="338"/>
      <c r="Z12" s="338"/>
      <c r="AA12" s="339"/>
      <c r="AB12" s="816"/>
      <c r="AC12" s="338"/>
      <c r="AD12" s="338"/>
      <c r="AE12" s="829"/>
      <c r="AF12" s="338"/>
      <c r="AG12" s="338"/>
      <c r="AH12" s="338"/>
      <c r="AI12" s="338"/>
      <c r="AJ12" s="338"/>
      <c r="AK12" s="816"/>
      <c r="AL12" s="816"/>
      <c r="AM12" s="791"/>
      <c r="AN12" s="816"/>
      <c r="AO12" s="816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1:51" s="39" customFormat="1" ht="25.5" customHeight="1" x14ac:dyDescent="0.4">
      <c r="A13" s="188"/>
      <c r="B13" s="329" t="s">
        <v>188</v>
      </c>
      <c r="C13" s="288">
        <v>41.3</v>
      </c>
      <c r="D13" s="21">
        <v>41.3</v>
      </c>
      <c r="E13" s="717">
        <v>41.3</v>
      </c>
      <c r="F13" s="717">
        <v>0</v>
      </c>
      <c r="G13" s="717">
        <v>0</v>
      </c>
      <c r="H13" s="717">
        <v>0</v>
      </c>
      <c r="I13" s="717">
        <v>0</v>
      </c>
      <c r="J13" s="20">
        <v>23</v>
      </c>
      <c r="K13" s="837">
        <v>23</v>
      </c>
      <c r="L13" s="837">
        <v>0</v>
      </c>
      <c r="M13" s="837">
        <v>0</v>
      </c>
      <c r="N13" s="838">
        <v>3</v>
      </c>
      <c r="O13" s="801">
        <v>1.4</v>
      </c>
      <c r="P13" s="21">
        <v>100</v>
      </c>
      <c r="Q13" s="21">
        <v>0</v>
      </c>
      <c r="R13" s="21">
        <v>0</v>
      </c>
      <c r="S13" s="288">
        <v>72.599999999999994</v>
      </c>
      <c r="T13" s="288">
        <v>19.399999999999999</v>
      </c>
      <c r="U13" s="824">
        <v>8</v>
      </c>
      <c r="V13" s="338"/>
      <c r="W13" s="338"/>
      <c r="X13" s="338"/>
      <c r="Y13" s="338"/>
      <c r="Z13" s="338"/>
      <c r="AA13" s="339"/>
      <c r="AB13" s="816"/>
      <c r="AC13" s="338"/>
      <c r="AD13" s="338"/>
      <c r="AE13" s="829"/>
      <c r="AF13" s="338"/>
      <c r="AG13" s="338"/>
      <c r="AH13" s="338"/>
      <c r="AI13" s="338"/>
      <c r="AJ13" s="338"/>
      <c r="AK13" s="816"/>
      <c r="AL13" s="816"/>
      <c r="AM13" s="791"/>
      <c r="AN13" s="816"/>
      <c r="AO13" s="816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51" s="39" customFormat="1" ht="25.5" customHeight="1" x14ac:dyDescent="0.4">
      <c r="A14" s="188"/>
      <c r="B14" s="329" t="s">
        <v>189</v>
      </c>
      <c r="C14" s="288">
        <v>236.1</v>
      </c>
      <c r="D14" s="21">
        <v>236.1</v>
      </c>
      <c r="E14" s="717">
        <v>236.1</v>
      </c>
      <c r="F14" s="717">
        <v>0</v>
      </c>
      <c r="G14" s="717">
        <v>0</v>
      </c>
      <c r="H14" s="717">
        <v>0</v>
      </c>
      <c r="I14" s="717">
        <v>0</v>
      </c>
      <c r="J14" s="20">
        <v>153</v>
      </c>
      <c r="K14" s="837">
        <v>153</v>
      </c>
      <c r="L14" s="837">
        <v>0</v>
      </c>
      <c r="M14" s="837">
        <v>0</v>
      </c>
      <c r="N14" s="838">
        <v>2</v>
      </c>
      <c r="O14" s="801">
        <v>17.7</v>
      </c>
      <c r="P14" s="21">
        <v>100</v>
      </c>
      <c r="Q14" s="21">
        <v>0</v>
      </c>
      <c r="R14" s="21">
        <v>0</v>
      </c>
      <c r="S14" s="288">
        <v>75</v>
      </c>
      <c r="T14" s="288">
        <v>18.2</v>
      </c>
      <c r="U14" s="824">
        <v>6.8</v>
      </c>
      <c r="V14" s="338"/>
      <c r="W14" s="338"/>
      <c r="X14" s="338"/>
      <c r="Y14" s="338"/>
      <c r="Z14" s="338"/>
      <c r="AA14" s="339"/>
      <c r="AB14" s="816"/>
      <c r="AC14" s="338"/>
      <c r="AD14" s="338"/>
      <c r="AE14" s="829"/>
      <c r="AF14" s="338"/>
      <c r="AG14" s="338"/>
      <c r="AH14" s="338"/>
      <c r="AI14" s="338"/>
      <c r="AJ14" s="338"/>
      <c r="AK14" s="816"/>
      <c r="AL14" s="816"/>
      <c r="AM14" s="791"/>
      <c r="AN14" s="816"/>
      <c r="AO14" s="816"/>
      <c r="AP14" s="40"/>
      <c r="AQ14" s="40"/>
      <c r="AR14" s="40"/>
      <c r="AS14" s="40"/>
      <c r="AT14" s="40"/>
      <c r="AU14" s="40"/>
      <c r="AV14" s="40"/>
      <c r="AW14" s="40"/>
      <c r="AX14" s="40"/>
      <c r="AY14" s="40"/>
    </row>
    <row r="15" spans="1:51" s="39" customFormat="1" ht="25.5" customHeight="1" x14ac:dyDescent="0.4">
      <c r="A15" s="188"/>
      <c r="B15" s="332" t="s">
        <v>456</v>
      </c>
      <c r="C15" s="288">
        <v>147</v>
      </c>
      <c r="D15" s="21">
        <v>147</v>
      </c>
      <c r="E15" s="717">
        <v>147</v>
      </c>
      <c r="F15" s="717">
        <v>0</v>
      </c>
      <c r="G15" s="717">
        <v>0</v>
      </c>
      <c r="H15" s="717">
        <v>0</v>
      </c>
      <c r="I15" s="717">
        <v>0</v>
      </c>
      <c r="J15" s="20">
        <v>88</v>
      </c>
      <c r="K15" s="837">
        <v>88</v>
      </c>
      <c r="L15" s="837">
        <v>0</v>
      </c>
      <c r="M15" s="837">
        <v>0</v>
      </c>
      <c r="N15" s="838">
        <v>5</v>
      </c>
      <c r="O15" s="801">
        <v>2.7</v>
      </c>
      <c r="P15" s="21">
        <v>100</v>
      </c>
      <c r="Q15" s="21">
        <v>0</v>
      </c>
      <c r="R15" s="21">
        <v>0</v>
      </c>
      <c r="S15" s="288">
        <v>71.8</v>
      </c>
      <c r="T15" s="288">
        <v>21.8</v>
      </c>
      <c r="U15" s="824">
        <v>6.5</v>
      </c>
      <c r="V15" s="338"/>
      <c r="W15" s="338"/>
      <c r="X15" s="338"/>
      <c r="Y15" s="338"/>
      <c r="Z15" s="338"/>
      <c r="AA15" s="339"/>
      <c r="AB15" s="816"/>
      <c r="AC15" s="338"/>
      <c r="AD15" s="338"/>
      <c r="AE15" s="829"/>
      <c r="AF15" s="338"/>
      <c r="AG15" s="338"/>
      <c r="AH15" s="338"/>
      <c r="AI15" s="338"/>
      <c r="AJ15" s="338"/>
      <c r="AK15" s="816"/>
      <c r="AL15" s="816"/>
      <c r="AM15" s="791"/>
      <c r="AN15" s="816"/>
      <c r="AO15" s="816"/>
      <c r="AP15" s="40"/>
      <c r="AQ15" s="40"/>
      <c r="AR15" s="40"/>
      <c r="AS15" s="40"/>
      <c r="AT15" s="40"/>
      <c r="AU15" s="40"/>
      <c r="AV15" s="40"/>
      <c r="AW15" s="40"/>
      <c r="AX15" s="40"/>
      <c r="AY15" s="40"/>
    </row>
    <row r="16" spans="1:51" s="39" customFormat="1" ht="25.5" customHeight="1" x14ac:dyDescent="0.4">
      <c r="A16" s="199" t="s">
        <v>60</v>
      </c>
      <c r="B16" s="329" t="s">
        <v>192</v>
      </c>
      <c r="C16" s="288">
        <v>39.299999999999997</v>
      </c>
      <c r="D16" s="21">
        <v>39.299999999999997</v>
      </c>
      <c r="E16" s="717">
        <v>39.299999999999997</v>
      </c>
      <c r="F16" s="717">
        <v>0</v>
      </c>
      <c r="G16" s="717">
        <v>0</v>
      </c>
      <c r="H16" s="717">
        <v>0</v>
      </c>
      <c r="I16" s="717">
        <v>0</v>
      </c>
      <c r="J16" s="20">
        <v>12</v>
      </c>
      <c r="K16" s="837">
        <v>12</v>
      </c>
      <c r="L16" s="837">
        <v>0</v>
      </c>
      <c r="M16" s="837">
        <v>0</v>
      </c>
      <c r="N16" s="838">
        <v>1</v>
      </c>
      <c r="O16" s="801">
        <v>2.1</v>
      </c>
      <c r="P16" s="21">
        <v>100</v>
      </c>
      <c r="Q16" s="21">
        <v>0</v>
      </c>
      <c r="R16" s="21">
        <v>0</v>
      </c>
      <c r="S16" s="288">
        <v>0</v>
      </c>
      <c r="T16" s="288">
        <v>79.900000000000006</v>
      </c>
      <c r="U16" s="824">
        <v>20.100000000000001</v>
      </c>
      <c r="V16" s="338"/>
      <c r="W16" s="338"/>
      <c r="X16" s="338"/>
      <c r="Y16" s="338"/>
      <c r="Z16" s="338"/>
      <c r="AA16" s="339"/>
      <c r="AB16" s="816"/>
      <c r="AC16" s="338"/>
      <c r="AD16" s="338"/>
      <c r="AE16" s="829"/>
      <c r="AF16" s="338"/>
      <c r="AG16" s="338"/>
      <c r="AH16" s="338"/>
      <c r="AI16" s="338"/>
      <c r="AJ16" s="338"/>
      <c r="AK16" s="816"/>
      <c r="AL16" s="816"/>
      <c r="AM16" s="791"/>
      <c r="AN16" s="816"/>
      <c r="AO16" s="816"/>
      <c r="AP16" s="40"/>
      <c r="AQ16" s="40"/>
      <c r="AR16" s="40"/>
      <c r="AS16" s="40"/>
      <c r="AT16" s="40"/>
      <c r="AU16" s="40"/>
      <c r="AV16" s="40"/>
      <c r="AW16" s="40"/>
      <c r="AX16" s="40"/>
      <c r="AY16" s="40"/>
    </row>
    <row r="17" spans="1:51" s="39" customFormat="1" ht="25.5" customHeight="1" x14ac:dyDescent="0.4">
      <c r="A17" s="188"/>
      <c r="B17" s="329" t="s">
        <v>193</v>
      </c>
      <c r="C17" s="288">
        <v>26.9</v>
      </c>
      <c r="D17" s="21">
        <v>26.9</v>
      </c>
      <c r="E17" s="717">
        <v>26.9</v>
      </c>
      <c r="F17" s="717">
        <v>0</v>
      </c>
      <c r="G17" s="717">
        <v>0</v>
      </c>
      <c r="H17" s="717">
        <v>0</v>
      </c>
      <c r="I17" s="717">
        <v>0</v>
      </c>
      <c r="J17" s="20">
        <v>10</v>
      </c>
      <c r="K17" s="837">
        <v>10</v>
      </c>
      <c r="L17" s="837">
        <v>0</v>
      </c>
      <c r="M17" s="837">
        <v>0</v>
      </c>
      <c r="N17" s="838">
        <v>2</v>
      </c>
      <c r="O17" s="801">
        <v>1.9</v>
      </c>
      <c r="P17" s="21">
        <v>100</v>
      </c>
      <c r="Q17" s="21">
        <v>0</v>
      </c>
      <c r="R17" s="21">
        <v>0</v>
      </c>
      <c r="S17" s="288">
        <v>0</v>
      </c>
      <c r="T17" s="288">
        <v>85.1</v>
      </c>
      <c r="U17" s="824">
        <v>14.9</v>
      </c>
      <c r="V17" s="338"/>
      <c r="W17" s="338"/>
      <c r="X17" s="338"/>
      <c r="Y17" s="338"/>
      <c r="Z17" s="338"/>
      <c r="AA17" s="339"/>
      <c r="AB17" s="816"/>
      <c r="AC17" s="338"/>
      <c r="AD17" s="338"/>
      <c r="AE17" s="829"/>
      <c r="AF17" s="338"/>
      <c r="AG17" s="338"/>
      <c r="AH17" s="338"/>
      <c r="AI17" s="338"/>
      <c r="AJ17" s="338"/>
      <c r="AK17" s="816"/>
      <c r="AL17" s="816"/>
      <c r="AM17" s="791"/>
      <c r="AN17" s="816"/>
      <c r="AO17" s="816"/>
      <c r="AP17" s="40"/>
      <c r="AQ17" s="40"/>
      <c r="AR17" s="40"/>
      <c r="AS17" s="40"/>
      <c r="AT17" s="40"/>
      <c r="AU17" s="40"/>
      <c r="AV17" s="40"/>
      <c r="AW17" s="40"/>
      <c r="AX17" s="40"/>
      <c r="AY17" s="40"/>
    </row>
    <row r="18" spans="1:51" s="39" customFormat="1" ht="25.5" customHeight="1" x14ac:dyDescent="0.4">
      <c r="A18" s="328" t="s">
        <v>61</v>
      </c>
      <c r="B18" s="329" t="s">
        <v>194</v>
      </c>
      <c r="C18" s="288">
        <v>751.9</v>
      </c>
      <c r="D18" s="21">
        <v>751.9</v>
      </c>
      <c r="E18" s="717">
        <v>751.9</v>
      </c>
      <c r="F18" s="717">
        <v>0</v>
      </c>
      <c r="G18" s="717">
        <v>0</v>
      </c>
      <c r="H18" s="717">
        <v>0</v>
      </c>
      <c r="I18" s="717">
        <v>0</v>
      </c>
      <c r="J18" s="20">
        <v>557</v>
      </c>
      <c r="K18" s="837">
        <v>557</v>
      </c>
      <c r="L18" s="837">
        <v>0</v>
      </c>
      <c r="M18" s="837">
        <v>0</v>
      </c>
      <c r="N18" s="838">
        <v>9</v>
      </c>
      <c r="O18" s="801">
        <v>7.6</v>
      </c>
      <c r="P18" s="21">
        <v>100</v>
      </c>
      <c r="Q18" s="21">
        <v>0</v>
      </c>
      <c r="R18" s="21">
        <v>0</v>
      </c>
      <c r="S18" s="288">
        <v>9.1</v>
      </c>
      <c r="T18" s="288">
        <v>82.6</v>
      </c>
      <c r="U18" s="824">
        <v>8.3000000000000007</v>
      </c>
      <c r="V18" s="338"/>
      <c r="W18" s="338"/>
      <c r="X18" s="338"/>
      <c r="Y18" s="338"/>
      <c r="Z18" s="338"/>
      <c r="AA18" s="339"/>
      <c r="AB18" s="816"/>
      <c r="AC18" s="338"/>
      <c r="AD18" s="338"/>
      <c r="AE18" s="829"/>
      <c r="AF18" s="338"/>
      <c r="AG18" s="338"/>
      <c r="AH18" s="338"/>
      <c r="AI18" s="338"/>
      <c r="AJ18" s="338"/>
      <c r="AK18" s="816"/>
      <c r="AL18" s="816"/>
      <c r="AM18" s="791"/>
      <c r="AN18" s="816"/>
      <c r="AO18" s="816"/>
      <c r="AP18" s="40"/>
      <c r="AQ18" s="40"/>
      <c r="AR18" s="40"/>
      <c r="AS18" s="40"/>
      <c r="AT18" s="40"/>
      <c r="AU18" s="40"/>
      <c r="AV18" s="40"/>
      <c r="AW18" s="40"/>
      <c r="AX18" s="40"/>
      <c r="AY18" s="40"/>
    </row>
    <row r="19" spans="1:51" s="39" customFormat="1" ht="25.5" customHeight="1" x14ac:dyDescent="0.4">
      <c r="A19" s="47" t="s">
        <v>63</v>
      </c>
      <c r="B19" s="329" t="s">
        <v>195</v>
      </c>
      <c r="C19" s="288">
        <v>89.5</v>
      </c>
      <c r="D19" s="21">
        <v>89.5</v>
      </c>
      <c r="E19" s="717">
        <v>89.5</v>
      </c>
      <c r="F19" s="717">
        <v>0</v>
      </c>
      <c r="G19" s="717">
        <v>0</v>
      </c>
      <c r="H19" s="717">
        <v>0</v>
      </c>
      <c r="I19" s="717">
        <v>0</v>
      </c>
      <c r="J19" s="20">
        <v>106</v>
      </c>
      <c r="K19" s="837">
        <v>106</v>
      </c>
      <c r="L19" s="837">
        <v>0</v>
      </c>
      <c r="M19" s="837">
        <v>0</v>
      </c>
      <c r="N19" s="838">
        <v>4</v>
      </c>
      <c r="O19" s="801">
        <v>2.4</v>
      </c>
      <c r="P19" s="21">
        <v>100</v>
      </c>
      <c r="Q19" s="21">
        <v>0</v>
      </c>
      <c r="R19" s="21">
        <v>0</v>
      </c>
      <c r="S19" s="288">
        <v>50.8</v>
      </c>
      <c r="T19" s="288">
        <v>44.7</v>
      </c>
      <c r="U19" s="824">
        <v>4.5</v>
      </c>
      <c r="V19" s="338"/>
      <c r="W19" s="338"/>
      <c r="X19" s="338"/>
      <c r="Y19" s="338"/>
      <c r="Z19" s="338"/>
      <c r="AA19" s="339"/>
      <c r="AB19" s="816"/>
      <c r="AC19" s="338"/>
      <c r="AD19" s="338"/>
      <c r="AE19" s="829"/>
      <c r="AF19" s="338"/>
      <c r="AG19" s="338"/>
      <c r="AH19" s="338"/>
      <c r="AI19" s="338"/>
      <c r="AJ19" s="338"/>
      <c r="AK19" s="816"/>
      <c r="AL19" s="816"/>
      <c r="AM19" s="791"/>
      <c r="AN19" s="816"/>
      <c r="AO19" s="816"/>
      <c r="AP19" s="40"/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51" s="39" customFormat="1" ht="25.5" customHeight="1" x14ac:dyDescent="0.4">
      <c r="A20" s="331" t="s">
        <v>64</v>
      </c>
      <c r="B20" s="333" t="s">
        <v>196</v>
      </c>
      <c r="C20" s="288">
        <v>1083.3</v>
      </c>
      <c r="D20" s="21">
        <v>1083.3</v>
      </c>
      <c r="E20" s="717">
        <v>34.799999999999997</v>
      </c>
      <c r="F20" s="717">
        <v>1048.5</v>
      </c>
      <c r="G20" s="717">
        <v>0</v>
      </c>
      <c r="H20" s="717">
        <v>0</v>
      </c>
      <c r="I20" s="717">
        <v>0</v>
      </c>
      <c r="J20" s="20">
        <v>952</v>
      </c>
      <c r="K20" s="837">
        <v>46</v>
      </c>
      <c r="L20" s="837">
        <v>906</v>
      </c>
      <c r="M20" s="837">
        <v>0</v>
      </c>
      <c r="N20" s="838">
        <v>5</v>
      </c>
      <c r="O20" s="801">
        <v>23.9</v>
      </c>
      <c r="P20" s="21">
        <v>100</v>
      </c>
      <c r="Q20" s="21">
        <v>0</v>
      </c>
      <c r="R20" s="21">
        <v>0</v>
      </c>
      <c r="S20" s="288">
        <v>0.1</v>
      </c>
      <c r="T20" s="288">
        <v>3</v>
      </c>
      <c r="U20" s="824">
        <v>96.8</v>
      </c>
      <c r="V20" s="338"/>
      <c r="W20" s="338"/>
      <c r="X20" s="338"/>
      <c r="Y20" s="338"/>
      <c r="Z20" s="338"/>
      <c r="AA20" s="339"/>
      <c r="AB20" s="816"/>
      <c r="AC20" s="338"/>
      <c r="AD20" s="338"/>
      <c r="AE20" s="829"/>
      <c r="AF20" s="338"/>
      <c r="AG20" s="338"/>
      <c r="AH20" s="338"/>
      <c r="AI20" s="338"/>
      <c r="AJ20" s="338"/>
      <c r="AK20" s="816"/>
      <c r="AL20" s="816"/>
      <c r="AM20" s="791"/>
      <c r="AN20" s="816"/>
      <c r="AO20" s="816"/>
      <c r="AP20" s="40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1:51" s="39" customFormat="1" ht="25.5" customHeight="1" x14ac:dyDescent="0.4">
      <c r="A21" s="197"/>
      <c r="B21" s="333" t="s">
        <v>197</v>
      </c>
      <c r="C21" s="288">
        <v>32.9</v>
      </c>
      <c r="D21" s="21">
        <v>32.9</v>
      </c>
      <c r="E21" s="717">
        <v>32.9</v>
      </c>
      <c r="F21" s="717">
        <v>0</v>
      </c>
      <c r="G21" s="717">
        <v>0</v>
      </c>
      <c r="H21" s="717">
        <v>0</v>
      </c>
      <c r="I21" s="717">
        <v>0</v>
      </c>
      <c r="J21" s="20">
        <v>27</v>
      </c>
      <c r="K21" s="837">
        <v>27</v>
      </c>
      <c r="L21" s="837">
        <v>0</v>
      </c>
      <c r="M21" s="837">
        <v>0</v>
      </c>
      <c r="N21" s="838">
        <v>7</v>
      </c>
      <c r="O21" s="801">
        <v>1.1000000000000001</v>
      </c>
      <c r="P21" s="21">
        <v>100</v>
      </c>
      <c r="Q21" s="21">
        <v>0</v>
      </c>
      <c r="R21" s="21">
        <v>0</v>
      </c>
      <c r="S21" s="288">
        <v>0</v>
      </c>
      <c r="T21" s="288">
        <v>92.7</v>
      </c>
      <c r="U21" s="824">
        <v>7.3</v>
      </c>
      <c r="V21" s="338"/>
      <c r="W21" s="338"/>
      <c r="X21" s="338"/>
      <c r="Y21" s="338"/>
      <c r="Z21" s="338"/>
      <c r="AA21" s="339"/>
      <c r="AB21" s="816"/>
      <c r="AC21" s="338"/>
      <c r="AD21" s="338"/>
      <c r="AE21" s="829"/>
      <c r="AF21" s="338"/>
      <c r="AG21" s="338"/>
      <c r="AH21" s="338"/>
      <c r="AI21" s="338"/>
      <c r="AJ21" s="338"/>
      <c r="AK21" s="816"/>
      <c r="AL21" s="816"/>
      <c r="AM21" s="791"/>
      <c r="AN21" s="816"/>
      <c r="AO21" s="816"/>
      <c r="AP21" s="40"/>
      <c r="AQ21" s="40"/>
      <c r="AR21" s="40"/>
      <c r="AS21" s="40"/>
      <c r="AT21" s="40"/>
      <c r="AU21" s="40"/>
      <c r="AV21" s="40"/>
      <c r="AW21" s="40"/>
      <c r="AX21" s="40"/>
      <c r="AY21" s="40"/>
    </row>
    <row r="22" spans="1:51" s="39" customFormat="1" ht="25.5" customHeight="1" x14ac:dyDescent="0.4">
      <c r="A22" s="328" t="s">
        <v>65</v>
      </c>
      <c r="B22" s="333" t="s">
        <v>198</v>
      </c>
      <c r="C22" s="288">
        <v>766.1</v>
      </c>
      <c r="D22" s="25">
        <v>0</v>
      </c>
      <c r="E22" s="717">
        <v>0</v>
      </c>
      <c r="F22" s="717">
        <v>0</v>
      </c>
      <c r="G22" s="717">
        <v>0</v>
      </c>
      <c r="H22" s="717">
        <v>0</v>
      </c>
      <c r="I22" s="717">
        <v>0</v>
      </c>
      <c r="J22" s="326">
        <v>0</v>
      </c>
      <c r="K22" s="837">
        <v>0</v>
      </c>
      <c r="L22" s="837">
        <v>0</v>
      </c>
      <c r="M22" s="837">
        <v>0</v>
      </c>
      <c r="N22" s="840">
        <v>0</v>
      </c>
      <c r="O22" s="801">
        <v>0</v>
      </c>
      <c r="P22" s="21">
        <v>0</v>
      </c>
      <c r="Q22" s="21">
        <v>0</v>
      </c>
      <c r="R22" s="21">
        <v>0</v>
      </c>
      <c r="S22" s="288">
        <v>0</v>
      </c>
      <c r="T22" s="288">
        <v>0</v>
      </c>
      <c r="U22" s="824">
        <v>0</v>
      </c>
      <c r="V22" s="338"/>
      <c r="W22" s="338"/>
      <c r="X22" s="338"/>
      <c r="Y22" s="338"/>
      <c r="Z22" s="338"/>
      <c r="AA22" s="339"/>
      <c r="AB22" s="816"/>
      <c r="AC22" s="338"/>
      <c r="AD22" s="338"/>
      <c r="AE22" s="829"/>
      <c r="AF22" s="338"/>
      <c r="AG22" s="338"/>
      <c r="AH22" s="338"/>
      <c r="AI22" s="338"/>
      <c r="AJ22" s="338"/>
      <c r="AK22" s="816"/>
      <c r="AL22" s="816"/>
      <c r="AM22" s="791"/>
      <c r="AN22" s="816"/>
      <c r="AO22" s="816"/>
      <c r="AP22" s="40"/>
      <c r="AQ22" s="40"/>
      <c r="AR22" s="40"/>
      <c r="AS22" s="40"/>
      <c r="AT22" s="40"/>
      <c r="AU22" s="40"/>
      <c r="AV22" s="40"/>
      <c r="AW22" s="40"/>
      <c r="AX22" s="40"/>
      <c r="AY22" s="40"/>
    </row>
    <row r="23" spans="1:51" s="39" customFormat="1" ht="25.5" customHeight="1" x14ac:dyDescent="0.4">
      <c r="A23" s="328" t="s">
        <v>66</v>
      </c>
      <c r="B23" s="333" t="s">
        <v>199</v>
      </c>
      <c r="C23" s="288">
        <v>2426.5</v>
      </c>
      <c r="D23" s="21">
        <v>2426.5</v>
      </c>
      <c r="E23" s="717">
        <v>13.5</v>
      </c>
      <c r="F23" s="717">
        <v>2413</v>
      </c>
      <c r="G23" s="717">
        <v>2413</v>
      </c>
      <c r="H23" s="717">
        <v>0</v>
      </c>
      <c r="I23" s="717">
        <v>0</v>
      </c>
      <c r="J23" s="20">
        <v>525</v>
      </c>
      <c r="K23" s="837">
        <v>35</v>
      </c>
      <c r="L23" s="837">
        <v>490</v>
      </c>
      <c r="M23" s="837">
        <v>0</v>
      </c>
      <c r="N23" s="838">
        <v>7</v>
      </c>
      <c r="O23" s="801">
        <v>39.1</v>
      </c>
      <c r="P23" s="21">
        <v>100</v>
      </c>
      <c r="Q23" s="21">
        <v>0</v>
      </c>
      <c r="R23" s="21">
        <v>0</v>
      </c>
      <c r="S23" s="288">
        <v>0</v>
      </c>
      <c r="T23" s="288">
        <v>100</v>
      </c>
      <c r="U23" s="824">
        <v>0</v>
      </c>
      <c r="V23" s="338"/>
      <c r="W23" s="338"/>
      <c r="X23" s="338"/>
      <c r="Y23" s="338"/>
      <c r="Z23" s="338"/>
      <c r="AA23" s="339"/>
      <c r="AB23" s="816"/>
      <c r="AC23" s="338"/>
      <c r="AD23" s="338"/>
      <c r="AE23" s="829"/>
      <c r="AF23" s="338"/>
      <c r="AG23" s="338"/>
      <c r="AH23" s="338"/>
      <c r="AI23" s="338"/>
      <c r="AJ23" s="338"/>
      <c r="AK23" s="816"/>
      <c r="AL23" s="816"/>
      <c r="AM23" s="791"/>
      <c r="AN23" s="816"/>
      <c r="AO23" s="816"/>
      <c r="AP23" s="40"/>
      <c r="AQ23" s="40"/>
      <c r="AR23" s="40"/>
      <c r="AS23" s="40"/>
      <c r="AT23" s="40"/>
      <c r="AU23" s="40"/>
      <c r="AV23" s="40"/>
      <c r="AW23" s="40"/>
      <c r="AX23" s="40"/>
      <c r="AY23" s="40"/>
    </row>
    <row r="24" spans="1:51" s="39" customFormat="1" ht="25.5" customHeight="1" x14ac:dyDescent="0.4">
      <c r="A24" s="291" t="s">
        <v>67</v>
      </c>
      <c r="B24" s="333" t="s">
        <v>200</v>
      </c>
      <c r="C24" s="288">
        <v>5327</v>
      </c>
      <c r="D24" s="21">
        <v>5329</v>
      </c>
      <c r="E24" s="717">
        <v>11</v>
      </c>
      <c r="F24" s="717">
        <v>5318</v>
      </c>
      <c r="G24" s="717">
        <v>5318</v>
      </c>
      <c r="H24" s="717">
        <v>0</v>
      </c>
      <c r="I24" s="717">
        <v>0</v>
      </c>
      <c r="J24" s="20">
        <v>1108</v>
      </c>
      <c r="K24" s="837">
        <v>39</v>
      </c>
      <c r="L24" s="837">
        <v>1069</v>
      </c>
      <c r="M24" s="837">
        <v>0</v>
      </c>
      <c r="N24" s="838">
        <v>7</v>
      </c>
      <c r="O24" s="801">
        <v>104.5</v>
      </c>
      <c r="P24" s="21">
        <v>100</v>
      </c>
      <c r="Q24" s="21">
        <v>0</v>
      </c>
      <c r="R24" s="21">
        <v>0</v>
      </c>
      <c r="S24" s="288">
        <v>0</v>
      </c>
      <c r="T24" s="288">
        <v>100</v>
      </c>
      <c r="U24" s="824">
        <v>0</v>
      </c>
      <c r="V24" s="338"/>
      <c r="W24" s="338"/>
      <c r="X24" s="338"/>
      <c r="Y24" s="338"/>
      <c r="Z24" s="338"/>
      <c r="AA24" s="339"/>
      <c r="AB24" s="816"/>
      <c r="AC24" s="338"/>
      <c r="AD24" s="338"/>
      <c r="AE24" s="829"/>
      <c r="AF24" s="338"/>
      <c r="AG24" s="338"/>
      <c r="AH24" s="338"/>
      <c r="AI24" s="338"/>
      <c r="AJ24" s="338"/>
      <c r="AK24" s="816"/>
      <c r="AL24" s="816"/>
      <c r="AM24" s="791"/>
      <c r="AN24" s="816"/>
      <c r="AO24" s="816"/>
      <c r="AP24" s="40"/>
      <c r="AQ24" s="40"/>
      <c r="AR24" s="40"/>
      <c r="AS24" s="40"/>
      <c r="AT24" s="40"/>
      <c r="AU24" s="40"/>
      <c r="AV24" s="40"/>
      <c r="AW24" s="40"/>
      <c r="AX24" s="40"/>
      <c r="AY24" s="40"/>
    </row>
    <row r="25" spans="1:51" s="39" customFormat="1" ht="25.5" customHeight="1" x14ac:dyDescent="0.4">
      <c r="A25" s="328" t="s">
        <v>67</v>
      </c>
      <c r="B25" s="333" t="s">
        <v>201</v>
      </c>
      <c r="C25" s="288">
        <v>2255.5</v>
      </c>
      <c r="D25" s="21">
        <v>2255.5</v>
      </c>
      <c r="E25" s="717">
        <v>8.1999999999999993</v>
      </c>
      <c r="F25" s="717">
        <v>2247.3000000000002</v>
      </c>
      <c r="G25" s="717">
        <v>2247.3000000000002</v>
      </c>
      <c r="H25" s="717">
        <v>0</v>
      </c>
      <c r="I25" s="717">
        <v>0</v>
      </c>
      <c r="J25" s="20">
        <v>509</v>
      </c>
      <c r="K25" s="841">
        <v>28</v>
      </c>
      <c r="L25" s="841">
        <v>481</v>
      </c>
      <c r="M25" s="841">
        <v>0</v>
      </c>
      <c r="N25" s="838">
        <v>7</v>
      </c>
      <c r="O25" s="801">
        <v>23.4</v>
      </c>
      <c r="P25" s="21">
        <v>100</v>
      </c>
      <c r="Q25" s="21">
        <v>0</v>
      </c>
      <c r="R25" s="21">
        <v>0</v>
      </c>
      <c r="S25" s="288">
        <v>0</v>
      </c>
      <c r="T25" s="288">
        <v>100</v>
      </c>
      <c r="U25" s="824">
        <v>0</v>
      </c>
      <c r="V25" s="338"/>
      <c r="W25" s="338"/>
      <c r="X25" s="338"/>
      <c r="Y25" s="338"/>
      <c r="Z25" s="338"/>
      <c r="AA25" s="339"/>
      <c r="AB25" s="816"/>
      <c r="AC25" s="338"/>
      <c r="AD25" s="338"/>
      <c r="AE25" s="829"/>
      <c r="AF25" s="338"/>
      <c r="AG25" s="338"/>
      <c r="AH25" s="338"/>
      <c r="AI25" s="338"/>
      <c r="AJ25" s="338"/>
      <c r="AK25" s="816"/>
      <c r="AL25" s="816"/>
      <c r="AM25" s="791"/>
      <c r="AN25" s="816"/>
      <c r="AO25" s="816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 s="39" customFormat="1" ht="25.5" customHeight="1" x14ac:dyDescent="0.4">
      <c r="A26" s="334"/>
      <c r="B26" s="333" t="s">
        <v>202</v>
      </c>
      <c r="C26" s="288">
        <v>530.4</v>
      </c>
      <c r="D26" s="21">
        <v>0</v>
      </c>
      <c r="E26" s="717">
        <v>0</v>
      </c>
      <c r="F26" s="717">
        <v>0</v>
      </c>
      <c r="G26" s="717">
        <v>0</v>
      </c>
      <c r="H26" s="717">
        <v>0</v>
      </c>
      <c r="I26" s="717">
        <v>0</v>
      </c>
      <c r="J26" s="20">
        <v>0</v>
      </c>
      <c r="K26" s="841">
        <v>0</v>
      </c>
      <c r="L26" s="841">
        <v>0</v>
      </c>
      <c r="M26" s="841">
        <v>0</v>
      </c>
      <c r="N26" s="840">
        <v>0</v>
      </c>
      <c r="O26" s="801">
        <v>0</v>
      </c>
      <c r="P26" s="21">
        <v>0</v>
      </c>
      <c r="Q26" s="21">
        <v>0</v>
      </c>
      <c r="R26" s="21">
        <v>0</v>
      </c>
      <c r="S26" s="288">
        <v>0</v>
      </c>
      <c r="T26" s="288">
        <v>0</v>
      </c>
      <c r="U26" s="824">
        <v>0</v>
      </c>
      <c r="V26" s="338"/>
      <c r="W26" s="338"/>
      <c r="X26" s="338"/>
      <c r="Y26" s="338"/>
      <c r="Z26" s="338"/>
      <c r="AA26" s="339"/>
      <c r="AB26" s="816"/>
      <c r="AC26" s="338"/>
      <c r="AD26" s="338"/>
      <c r="AE26" s="829"/>
      <c r="AF26" s="338"/>
      <c r="AG26" s="338"/>
      <c r="AH26" s="338"/>
      <c r="AI26" s="338"/>
      <c r="AJ26" s="338"/>
      <c r="AK26" s="816"/>
      <c r="AL26" s="816"/>
      <c r="AM26" s="791"/>
      <c r="AN26" s="816"/>
      <c r="AO26" s="816"/>
      <c r="AP26" s="40"/>
      <c r="AQ26" s="40"/>
      <c r="AR26" s="40"/>
      <c r="AS26" s="40"/>
      <c r="AT26" s="40"/>
      <c r="AU26" s="40"/>
      <c r="AV26" s="40"/>
      <c r="AW26" s="40"/>
      <c r="AX26" s="40"/>
      <c r="AY26" s="40"/>
    </row>
    <row r="27" spans="1:51" s="39" customFormat="1" ht="25.5" customHeight="1" x14ac:dyDescent="0.4">
      <c r="A27" s="291" t="s">
        <v>68</v>
      </c>
      <c r="B27" s="333" t="s">
        <v>204</v>
      </c>
      <c r="C27" s="288">
        <v>0</v>
      </c>
      <c r="D27" s="21">
        <v>0</v>
      </c>
      <c r="E27" s="717">
        <v>0</v>
      </c>
      <c r="F27" s="717">
        <v>0</v>
      </c>
      <c r="G27" s="717">
        <v>0</v>
      </c>
      <c r="H27" s="717">
        <v>0</v>
      </c>
      <c r="I27" s="717">
        <v>0</v>
      </c>
      <c r="J27" s="20">
        <v>0</v>
      </c>
      <c r="K27" s="841">
        <v>0</v>
      </c>
      <c r="L27" s="841">
        <v>0</v>
      </c>
      <c r="M27" s="841">
        <v>0</v>
      </c>
      <c r="N27" s="838">
        <v>0</v>
      </c>
      <c r="O27" s="801">
        <v>0</v>
      </c>
      <c r="P27" s="21">
        <v>0</v>
      </c>
      <c r="Q27" s="21">
        <v>0</v>
      </c>
      <c r="R27" s="21">
        <v>0</v>
      </c>
      <c r="S27" s="288">
        <v>0</v>
      </c>
      <c r="T27" s="288">
        <v>0</v>
      </c>
      <c r="U27" s="824">
        <v>0</v>
      </c>
      <c r="V27" s="338"/>
      <c r="W27" s="338"/>
      <c r="X27" s="338"/>
      <c r="Y27" s="338"/>
      <c r="Z27" s="338"/>
      <c r="AA27" s="339"/>
      <c r="AB27" s="816"/>
      <c r="AC27" s="338"/>
      <c r="AD27" s="338"/>
      <c r="AE27" s="829"/>
      <c r="AF27" s="338"/>
      <c r="AG27" s="338"/>
      <c r="AH27" s="338"/>
      <c r="AI27" s="338"/>
      <c r="AJ27" s="338"/>
      <c r="AK27" s="816"/>
      <c r="AL27" s="816"/>
      <c r="AM27" s="791"/>
      <c r="AN27" s="816"/>
      <c r="AO27" s="816"/>
      <c r="AP27" s="40"/>
      <c r="AQ27" s="40"/>
      <c r="AR27" s="40"/>
      <c r="AS27" s="40"/>
      <c r="AT27" s="40"/>
      <c r="AU27" s="40"/>
      <c r="AV27" s="40"/>
      <c r="AW27" s="40"/>
      <c r="AX27" s="40"/>
      <c r="AY27" s="40"/>
    </row>
    <row r="28" spans="1:51" s="39" customFormat="1" ht="25.5" customHeight="1" x14ac:dyDescent="0.4">
      <c r="A28" s="328" t="s">
        <v>69</v>
      </c>
      <c r="B28" s="333" t="s">
        <v>206</v>
      </c>
      <c r="C28" s="288">
        <v>613.19999999999993</v>
      </c>
      <c r="D28" s="21">
        <v>613.19999999999993</v>
      </c>
      <c r="E28" s="717">
        <v>19.899999999999999</v>
      </c>
      <c r="F28" s="717">
        <v>593.29999999999995</v>
      </c>
      <c r="G28" s="717">
        <v>593.29999999999995</v>
      </c>
      <c r="H28" s="717">
        <v>0</v>
      </c>
      <c r="I28" s="717">
        <v>0</v>
      </c>
      <c r="J28" s="20">
        <v>203</v>
      </c>
      <c r="K28" s="841">
        <v>18</v>
      </c>
      <c r="L28" s="841">
        <v>185</v>
      </c>
      <c r="M28" s="841">
        <v>0</v>
      </c>
      <c r="N28" s="838">
        <v>6</v>
      </c>
      <c r="O28" s="801">
        <v>16.100000000000001</v>
      </c>
      <c r="P28" s="21">
        <v>100</v>
      </c>
      <c r="Q28" s="21">
        <v>0</v>
      </c>
      <c r="R28" s="21">
        <v>0</v>
      </c>
      <c r="S28" s="288">
        <v>0</v>
      </c>
      <c r="T28" s="288">
        <v>98.1</v>
      </c>
      <c r="U28" s="824">
        <v>1.9</v>
      </c>
      <c r="V28" s="338"/>
      <c r="W28" s="338"/>
      <c r="X28" s="338"/>
      <c r="Y28" s="338"/>
      <c r="Z28" s="338"/>
      <c r="AA28" s="339"/>
      <c r="AB28" s="816"/>
      <c r="AC28" s="338"/>
      <c r="AD28" s="338"/>
      <c r="AE28" s="829"/>
      <c r="AF28" s="338"/>
      <c r="AG28" s="338"/>
      <c r="AH28" s="338"/>
      <c r="AI28" s="338"/>
      <c r="AJ28" s="338"/>
      <c r="AK28" s="816"/>
      <c r="AL28" s="816"/>
      <c r="AM28" s="791"/>
      <c r="AN28" s="816"/>
      <c r="AO28" s="816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1:51" s="39" customFormat="1" ht="25.5" customHeight="1" x14ac:dyDescent="0.4">
      <c r="A29" s="335"/>
      <c r="B29" s="333" t="s">
        <v>333</v>
      </c>
      <c r="C29" s="288">
        <v>1396.3</v>
      </c>
      <c r="D29" s="21">
        <v>1396.3</v>
      </c>
      <c r="E29" s="717">
        <v>74.5</v>
      </c>
      <c r="F29" s="717">
        <v>1321.8</v>
      </c>
      <c r="G29" s="717">
        <v>1321.8</v>
      </c>
      <c r="H29" s="717">
        <v>0</v>
      </c>
      <c r="I29" s="717">
        <v>0</v>
      </c>
      <c r="J29" s="20">
        <v>502</v>
      </c>
      <c r="K29" s="841">
        <v>96</v>
      </c>
      <c r="L29" s="841">
        <v>406</v>
      </c>
      <c r="M29" s="841">
        <v>0</v>
      </c>
      <c r="N29" s="838">
        <v>5</v>
      </c>
      <c r="O29" s="801">
        <v>37.299999999999997</v>
      </c>
      <c r="P29" s="21">
        <v>100</v>
      </c>
      <c r="Q29" s="21">
        <v>0</v>
      </c>
      <c r="R29" s="21">
        <v>0</v>
      </c>
      <c r="S29" s="288">
        <v>0</v>
      </c>
      <c r="T29" s="288">
        <v>98.6</v>
      </c>
      <c r="U29" s="824">
        <v>1.4</v>
      </c>
      <c r="V29" s="338"/>
      <c r="W29" s="338"/>
      <c r="X29" s="338"/>
      <c r="Y29" s="338"/>
      <c r="Z29" s="338"/>
      <c r="AA29" s="339"/>
      <c r="AB29" s="816"/>
      <c r="AC29" s="338"/>
      <c r="AD29" s="338"/>
      <c r="AE29" s="829"/>
      <c r="AF29" s="338"/>
      <c r="AG29" s="338"/>
      <c r="AH29" s="338"/>
      <c r="AI29" s="338"/>
      <c r="AJ29" s="338"/>
      <c r="AK29" s="816"/>
      <c r="AL29" s="816"/>
      <c r="AM29" s="791"/>
      <c r="AN29" s="816"/>
      <c r="AO29" s="816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 s="39" customFormat="1" ht="25.5" customHeight="1" x14ac:dyDescent="0.4">
      <c r="A30" s="188"/>
      <c r="B30" s="333" t="s">
        <v>208</v>
      </c>
      <c r="C30" s="288">
        <v>555.69999999999993</v>
      </c>
      <c r="D30" s="21">
        <v>555.69999999999993</v>
      </c>
      <c r="E30" s="717">
        <v>21.8</v>
      </c>
      <c r="F30" s="717">
        <v>533.9</v>
      </c>
      <c r="G30" s="717">
        <v>533.9</v>
      </c>
      <c r="H30" s="717">
        <v>0</v>
      </c>
      <c r="I30" s="717">
        <v>0</v>
      </c>
      <c r="J30" s="20">
        <v>184</v>
      </c>
      <c r="K30" s="841">
        <v>26</v>
      </c>
      <c r="L30" s="841">
        <v>158</v>
      </c>
      <c r="M30" s="841">
        <v>0</v>
      </c>
      <c r="N30" s="838">
        <v>6</v>
      </c>
      <c r="O30" s="801">
        <v>14.9</v>
      </c>
      <c r="P30" s="21">
        <v>100</v>
      </c>
      <c r="Q30" s="21">
        <v>0</v>
      </c>
      <c r="R30" s="21">
        <v>0</v>
      </c>
      <c r="S30" s="288">
        <v>0</v>
      </c>
      <c r="T30" s="288">
        <v>97</v>
      </c>
      <c r="U30" s="824">
        <v>3</v>
      </c>
      <c r="V30" s="338"/>
      <c r="W30" s="338"/>
      <c r="X30" s="338"/>
      <c r="Y30" s="338"/>
      <c r="Z30" s="338"/>
      <c r="AA30" s="339"/>
      <c r="AB30" s="816"/>
      <c r="AC30" s="338"/>
      <c r="AD30" s="338"/>
      <c r="AE30" s="829"/>
      <c r="AF30" s="338"/>
      <c r="AG30" s="338"/>
      <c r="AH30" s="338"/>
      <c r="AI30" s="338"/>
      <c r="AJ30" s="338"/>
      <c r="AK30" s="816"/>
      <c r="AL30" s="816"/>
      <c r="AM30" s="791"/>
      <c r="AN30" s="816"/>
      <c r="AO30" s="816"/>
      <c r="AP30" s="40"/>
      <c r="AQ30" s="40"/>
      <c r="AR30" s="40"/>
      <c r="AS30" s="40"/>
      <c r="AT30" s="40"/>
      <c r="AU30" s="40"/>
      <c r="AV30" s="40"/>
      <c r="AW30" s="40"/>
      <c r="AX30" s="40"/>
      <c r="AY30" s="40"/>
    </row>
    <row r="31" spans="1:51" s="39" customFormat="1" ht="25.5" customHeight="1" x14ac:dyDescent="0.4">
      <c r="A31" s="328" t="s">
        <v>70</v>
      </c>
      <c r="B31" s="329" t="s">
        <v>457</v>
      </c>
      <c r="C31" s="288">
        <v>1450.6000000000001</v>
      </c>
      <c r="D31" s="21">
        <v>1450.6000000000001</v>
      </c>
      <c r="E31" s="717">
        <v>14.2</v>
      </c>
      <c r="F31" s="717">
        <v>1436.4</v>
      </c>
      <c r="G31" s="717">
        <v>1436.4</v>
      </c>
      <c r="H31" s="717">
        <v>0</v>
      </c>
      <c r="I31" s="717">
        <v>0</v>
      </c>
      <c r="J31" s="20">
        <v>318</v>
      </c>
      <c r="K31" s="841">
        <v>34</v>
      </c>
      <c r="L31" s="841">
        <v>284</v>
      </c>
      <c r="M31" s="841">
        <v>0</v>
      </c>
      <c r="N31" s="838">
        <v>5</v>
      </c>
      <c r="O31" s="801">
        <v>29.3</v>
      </c>
      <c r="P31" s="21">
        <v>100</v>
      </c>
      <c r="Q31" s="21">
        <v>0</v>
      </c>
      <c r="R31" s="21">
        <v>0</v>
      </c>
      <c r="S31" s="288">
        <v>70</v>
      </c>
      <c r="T31" s="288">
        <v>15</v>
      </c>
      <c r="U31" s="824">
        <v>15</v>
      </c>
      <c r="V31" s="338"/>
      <c r="W31" s="338"/>
      <c r="X31" s="338"/>
      <c r="Y31" s="338"/>
      <c r="Z31" s="338"/>
      <c r="AA31" s="339"/>
      <c r="AB31" s="816"/>
      <c r="AC31" s="338"/>
      <c r="AD31" s="338"/>
      <c r="AE31" s="829"/>
      <c r="AF31" s="338"/>
      <c r="AG31" s="338"/>
      <c r="AH31" s="338"/>
      <c r="AI31" s="338"/>
      <c r="AJ31" s="338"/>
      <c r="AK31" s="816"/>
      <c r="AL31" s="816"/>
      <c r="AM31" s="791"/>
      <c r="AN31" s="816"/>
      <c r="AO31" s="816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51" s="39" customFormat="1" ht="25.5" customHeight="1" x14ac:dyDescent="0.4">
      <c r="A32" s="188"/>
      <c r="B32" s="329" t="s">
        <v>458</v>
      </c>
      <c r="C32" s="288">
        <v>338.59999999999997</v>
      </c>
      <c r="D32" s="21">
        <v>338.59999999999997</v>
      </c>
      <c r="E32" s="717">
        <v>37.200000000000003</v>
      </c>
      <c r="F32" s="717">
        <v>301.39999999999998</v>
      </c>
      <c r="G32" s="717">
        <v>301.39999999999998</v>
      </c>
      <c r="H32" s="717">
        <v>0</v>
      </c>
      <c r="I32" s="717">
        <v>0</v>
      </c>
      <c r="J32" s="20">
        <v>107</v>
      </c>
      <c r="K32" s="841">
        <v>46</v>
      </c>
      <c r="L32" s="841">
        <v>61</v>
      </c>
      <c r="M32" s="841">
        <v>0</v>
      </c>
      <c r="N32" s="838">
        <v>5</v>
      </c>
      <c r="O32" s="801">
        <v>7.7</v>
      </c>
      <c r="P32" s="21">
        <v>100</v>
      </c>
      <c r="Q32" s="21">
        <v>0</v>
      </c>
      <c r="R32" s="21">
        <v>0</v>
      </c>
      <c r="S32" s="288">
        <v>0</v>
      </c>
      <c r="T32" s="288">
        <v>60</v>
      </c>
      <c r="U32" s="824">
        <v>40</v>
      </c>
      <c r="V32" s="338"/>
      <c r="W32" s="338"/>
      <c r="X32" s="338"/>
      <c r="Y32" s="338"/>
      <c r="Z32" s="338"/>
      <c r="AA32" s="339"/>
      <c r="AB32" s="816"/>
      <c r="AC32" s="338"/>
      <c r="AD32" s="338"/>
      <c r="AE32" s="829"/>
      <c r="AF32" s="338"/>
      <c r="AG32" s="338"/>
      <c r="AH32" s="338"/>
      <c r="AI32" s="338"/>
      <c r="AJ32" s="338"/>
      <c r="AK32" s="816"/>
      <c r="AL32" s="816"/>
      <c r="AM32" s="791"/>
      <c r="AN32" s="816"/>
      <c r="AO32" s="816"/>
      <c r="AP32" s="40"/>
      <c r="AQ32" s="40"/>
      <c r="AR32" s="40"/>
      <c r="AS32" s="40"/>
      <c r="AT32" s="40"/>
      <c r="AU32" s="40"/>
      <c r="AV32" s="40"/>
      <c r="AW32" s="40"/>
      <c r="AX32" s="40"/>
      <c r="AY32" s="40"/>
    </row>
    <row r="33" spans="1:51" s="39" customFormat="1" ht="25.5" customHeight="1" x14ac:dyDescent="0.4">
      <c r="A33" s="188"/>
      <c r="B33" s="329" t="s">
        <v>459</v>
      </c>
      <c r="C33" s="288">
        <v>1290.5</v>
      </c>
      <c r="D33" s="21">
        <v>1290.5</v>
      </c>
      <c r="E33" s="717">
        <v>35.299999999999997</v>
      </c>
      <c r="F33" s="717">
        <v>1255.2</v>
      </c>
      <c r="G33" s="717">
        <v>1255.2</v>
      </c>
      <c r="H33" s="717">
        <v>0</v>
      </c>
      <c r="I33" s="717">
        <v>0</v>
      </c>
      <c r="J33" s="20">
        <v>476</v>
      </c>
      <c r="K33" s="841">
        <v>199</v>
      </c>
      <c r="L33" s="841">
        <v>277</v>
      </c>
      <c r="M33" s="841">
        <v>0</v>
      </c>
      <c r="N33" s="838">
        <v>3</v>
      </c>
      <c r="O33" s="801">
        <v>31.3</v>
      </c>
      <c r="P33" s="21">
        <v>100</v>
      </c>
      <c r="Q33" s="21">
        <v>0</v>
      </c>
      <c r="R33" s="21">
        <v>0</v>
      </c>
      <c r="S33" s="288">
        <v>0</v>
      </c>
      <c r="T33" s="288">
        <v>100</v>
      </c>
      <c r="U33" s="824">
        <v>0</v>
      </c>
      <c r="V33" s="338"/>
      <c r="W33" s="338"/>
      <c r="X33" s="338"/>
      <c r="Y33" s="338"/>
      <c r="Z33" s="338"/>
      <c r="AA33" s="339"/>
      <c r="AB33" s="816"/>
      <c r="AC33" s="338"/>
      <c r="AD33" s="338"/>
      <c r="AE33" s="829"/>
      <c r="AF33" s="338"/>
      <c r="AG33" s="338"/>
      <c r="AH33" s="338"/>
      <c r="AI33" s="338"/>
      <c r="AJ33" s="338"/>
      <c r="AK33" s="816"/>
      <c r="AL33" s="816"/>
      <c r="AM33" s="791"/>
      <c r="AN33" s="816"/>
      <c r="AO33" s="816"/>
      <c r="AP33" s="40"/>
      <c r="AQ33" s="40"/>
      <c r="AR33" s="40"/>
      <c r="AS33" s="40"/>
      <c r="AT33" s="40"/>
      <c r="AU33" s="40"/>
      <c r="AV33" s="40"/>
      <c r="AW33" s="40"/>
      <c r="AX33" s="40"/>
      <c r="AY33" s="40"/>
    </row>
    <row r="34" spans="1:51" s="39" customFormat="1" ht="25.5" customHeight="1" x14ac:dyDescent="0.4">
      <c r="A34" s="331"/>
      <c r="B34" s="329" t="s">
        <v>212</v>
      </c>
      <c r="C34" s="288">
        <v>234.5</v>
      </c>
      <c r="D34" s="21">
        <v>234.5</v>
      </c>
      <c r="E34" s="717">
        <v>12.3</v>
      </c>
      <c r="F34" s="717">
        <v>222.2</v>
      </c>
      <c r="G34" s="717">
        <v>222.2</v>
      </c>
      <c r="H34" s="717">
        <v>0</v>
      </c>
      <c r="I34" s="717">
        <v>0</v>
      </c>
      <c r="J34" s="20">
        <v>101</v>
      </c>
      <c r="K34" s="841">
        <v>53</v>
      </c>
      <c r="L34" s="841">
        <v>48</v>
      </c>
      <c r="M34" s="841">
        <v>0</v>
      </c>
      <c r="N34" s="838">
        <v>5</v>
      </c>
      <c r="O34" s="801">
        <v>6.3</v>
      </c>
      <c r="P34" s="21">
        <v>100</v>
      </c>
      <c r="Q34" s="21">
        <v>0</v>
      </c>
      <c r="R34" s="21">
        <v>0</v>
      </c>
      <c r="S34" s="288">
        <v>0</v>
      </c>
      <c r="T34" s="288">
        <v>100</v>
      </c>
      <c r="U34" s="824">
        <v>0</v>
      </c>
      <c r="V34" s="338"/>
      <c r="W34" s="338"/>
      <c r="X34" s="338"/>
      <c r="Y34" s="338"/>
      <c r="Z34" s="338"/>
      <c r="AA34" s="339"/>
      <c r="AB34" s="816"/>
      <c r="AC34" s="338"/>
      <c r="AD34" s="338"/>
      <c r="AE34" s="829"/>
      <c r="AF34" s="338"/>
      <c r="AG34" s="338"/>
      <c r="AH34" s="338"/>
      <c r="AI34" s="338"/>
      <c r="AJ34" s="338"/>
      <c r="AK34" s="816"/>
      <c r="AL34" s="816"/>
      <c r="AM34" s="791"/>
      <c r="AN34" s="816"/>
      <c r="AO34" s="816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1:51" s="39" customFormat="1" ht="25.5" customHeight="1" x14ac:dyDescent="0.4">
      <c r="A35" s="334"/>
      <c r="B35" s="329" t="s">
        <v>460</v>
      </c>
      <c r="C35" s="288">
        <v>22.3</v>
      </c>
      <c r="D35" s="21">
        <v>22.3</v>
      </c>
      <c r="E35" s="717">
        <v>2</v>
      </c>
      <c r="F35" s="717">
        <v>20.3</v>
      </c>
      <c r="G35" s="717">
        <v>20.3</v>
      </c>
      <c r="H35" s="717">
        <v>0</v>
      </c>
      <c r="I35" s="717">
        <v>0</v>
      </c>
      <c r="J35" s="20">
        <v>18</v>
      </c>
      <c r="K35" s="841">
        <v>14</v>
      </c>
      <c r="L35" s="841">
        <v>4</v>
      </c>
      <c r="M35" s="841">
        <v>0</v>
      </c>
      <c r="N35" s="838">
        <v>5</v>
      </c>
      <c r="O35" s="801">
        <v>1.5</v>
      </c>
      <c r="P35" s="21">
        <v>100</v>
      </c>
      <c r="Q35" s="21">
        <v>0</v>
      </c>
      <c r="R35" s="21">
        <v>0</v>
      </c>
      <c r="S35" s="288">
        <v>0</v>
      </c>
      <c r="T35" s="288">
        <v>100</v>
      </c>
      <c r="U35" s="824">
        <v>0</v>
      </c>
      <c r="V35" s="338"/>
      <c r="W35" s="338"/>
      <c r="X35" s="338"/>
      <c r="Y35" s="338"/>
      <c r="Z35" s="338"/>
      <c r="AA35" s="339"/>
      <c r="AB35" s="816"/>
      <c r="AC35" s="338"/>
      <c r="AD35" s="338"/>
      <c r="AE35" s="829"/>
      <c r="AF35" s="338"/>
      <c r="AG35" s="338"/>
      <c r="AH35" s="338"/>
      <c r="AI35" s="338"/>
      <c r="AJ35" s="338"/>
      <c r="AK35" s="816"/>
      <c r="AL35" s="816"/>
      <c r="AM35" s="791"/>
      <c r="AN35" s="816"/>
      <c r="AO35" s="816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1:51" s="39" customFormat="1" ht="16.5" customHeight="1" x14ac:dyDescent="0.15">
      <c r="A36" s="336"/>
      <c r="B36" s="215"/>
      <c r="C36" s="294"/>
      <c r="D36" s="33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37"/>
      <c r="R36" s="337"/>
      <c r="S36" s="294"/>
      <c r="T36" s="294"/>
      <c r="U36" s="294"/>
      <c r="V36" s="338"/>
      <c r="W36" s="338"/>
      <c r="X36" s="338"/>
      <c r="Y36" s="338"/>
      <c r="Z36" s="338"/>
      <c r="AA36" s="339"/>
      <c r="AB36" s="816"/>
      <c r="AC36" s="338"/>
      <c r="AD36" s="338"/>
      <c r="AE36" s="829"/>
      <c r="AF36" s="338"/>
      <c r="AG36" s="338"/>
      <c r="AH36" s="338"/>
      <c r="AI36" s="338"/>
      <c r="AJ36" s="338"/>
      <c r="AK36" s="816"/>
      <c r="AL36" s="816"/>
      <c r="AM36" s="791"/>
      <c r="AN36" s="816"/>
      <c r="AO36" s="816"/>
      <c r="AP36" s="40"/>
      <c r="AQ36" s="40"/>
      <c r="AR36" s="40"/>
      <c r="AS36" s="40"/>
      <c r="AT36" s="40"/>
      <c r="AU36" s="40"/>
      <c r="AV36" s="40"/>
      <c r="AW36" s="40"/>
      <c r="AX36" s="40"/>
      <c r="AY36" s="40"/>
    </row>
    <row r="37" spans="1:51" s="39" customFormat="1" ht="18.75" customHeight="1" x14ac:dyDescent="0.15">
      <c r="A37" s="237" t="s">
        <v>431</v>
      </c>
      <c r="B37" s="40"/>
      <c r="C37" s="340"/>
      <c r="D37" s="340"/>
      <c r="E37" s="340"/>
      <c r="F37" s="340"/>
      <c r="G37" s="340"/>
      <c r="H37" s="340"/>
      <c r="I37" s="340"/>
      <c r="J37" s="40"/>
      <c r="K37" s="40"/>
      <c r="L37" s="40"/>
      <c r="M37" s="40"/>
      <c r="N37" s="307"/>
      <c r="O37" s="307"/>
      <c r="P37" s="340"/>
      <c r="Q37" s="340"/>
      <c r="R37" s="340"/>
      <c r="S37" s="340"/>
      <c r="T37" s="340"/>
      <c r="U37" s="340"/>
      <c r="V37" s="692"/>
      <c r="W37" s="692"/>
      <c r="X37" s="692"/>
      <c r="Y37" s="692"/>
      <c r="Z37" s="692"/>
      <c r="AA37" s="692"/>
      <c r="AB37" s="816"/>
      <c r="AC37" s="830"/>
      <c r="AD37" s="830"/>
      <c r="AE37" s="829"/>
      <c r="AF37" s="830"/>
      <c r="AG37" s="830"/>
      <c r="AH37" s="830"/>
      <c r="AI37" s="830"/>
      <c r="AJ37" s="830"/>
      <c r="AK37" s="816"/>
      <c r="AL37" s="816"/>
      <c r="AM37" s="791"/>
      <c r="AN37" s="816"/>
      <c r="AO37" s="816"/>
      <c r="AP37" s="40"/>
      <c r="AQ37" s="40"/>
      <c r="AR37" s="40"/>
      <c r="AS37" s="40"/>
      <c r="AT37" s="40"/>
      <c r="AU37" s="40"/>
      <c r="AV37" s="40"/>
      <c r="AW37" s="40"/>
      <c r="AX37" s="40"/>
      <c r="AY37" s="40"/>
    </row>
    <row r="38" spans="1:51" s="285" customFormat="1" ht="15.75" customHeight="1" thickBot="1" x14ac:dyDescent="0.2">
      <c r="A38" s="267" t="s">
        <v>432</v>
      </c>
      <c r="B38" s="267"/>
      <c r="C38" s="267"/>
      <c r="O38" s="100"/>
      <c r="P38" s="100"/>
      <c r="Q38" s="100"/>
      <c r="R38" s="100"/>
      <c r="S38" s="100"/>
      <c r="T38" s="100"/>
      <c r="U38" s="100" t="s">
        <v>433</v>
      </c>
      <c r="V38" s="692"/>
      <c r="W38" s="692"/>
      <c r="X38" s="692"/>
      <c r="Y38" s="692"/>
      <c r="Z38" s="692"/>
      <c r="AA38" s="692"/>
      <c r="AB38" s="690"/>
      <c r="AC38" s="830"/>
      <c r="AD38" s="830"/>
      <c r="AE38" s="831"/>
      <c r="AF38" s="830"/>
      <c r="AG38" s="830"/>
      <c r="AH38" s="830"/>
      <c r="AI38" s="830"/>
      <c r="AJ38" s="830"/>
      <c r="AK38" s="690"/>
      <c r="AL38" s="816"/>
      <c r="AM38" s="791"/>
      <c r="AN38" s="690"/>
      <c r="AO38" s="690"/>
    </row>
    <row r="39" spans="1:51" s="285" customFormat="1" ht="28.5" customHeight="1" x14ac:dyDescent="0.15">
      <c r="A39" s="466" t="s">
        <v>172</v>
      </c>
      <c r="B39" s="472" t="s">
        <v>434</v>
      </c>
      <c r="C39" s="477" t="s">
        <v>435</v>
      </c>
      <c r="D39" s="473" t="s">
        <v>136</v>
      </c>
      <c r="E39" s="475"/>
      <c r="F39" s="475"/>
      <c r="G39" s="475"/>
      <c r="H39" s="476"/>
      <c r="I39" s="477" t="s">
        <v>10</v>
      </c>
      <c r="J39" s="473" t="s">
        <v>436</v>
      </c>
      <c r="K39" s="552"/>
      <c r="L39" s="552"/>
      <c r="M39" s="476"/>
      <c r="N39" s="619" t="s">
        <v>437</v>
      </c>
      <c r="O39" s="620"/>
      <c r="P39" s="474" t="s">
        <v>438</v>
      </c>
      <c r="Q39" s="621"/>
      <c r="R39" s="622"/>
      <c r="S39" s="474" t="s">
        <v>439</v>
      </c>
      <c r="T39" s="621"/>
      <c r="U39" s="621"/>
      <c r="V39" s="829"/>
      <c r="W39" s="831"/>
      <c r="X39" s="831"/>
      <c r="Y39" s="829"/>
      <c r="Z39" s="831"/>
      <c r="AA39" s="831"/>
      <c r="AB39" s="690"/>
      <c r="AC39" s="830"/>
      <c r="AD39" s="830"/>
      <c r="AE39" s="831"/>
      <c r="AF39" s="830"/>
      <c r="AG39" s="830"/>
      <c r="AH39" s="830"/>
      <c r="AI39" s="830"/>
      <c r="AJ39" s="830"/>
      <c r="AK39" s="690"/>
      <c r="AL39" s="816"/>
      <c r="AM39" s="791"/>
      <c r="AN39" s="690"/>
      <c r="AO39" s="690"/>
    </row>
    <row r="40" spans="1:51" s="285" customFormat="1" ht="22.5" customHeight="1" x14ac:dyDescent="0.15">
      <c r="A40" s="467"/>
      <c r="B40" s="545"/>
      <c r="C40" s="618"/>
      <c r="D40" s="324" t="s">
        <v>139</v>
      </c>
      <c r="E40" s="324" t="s">
        <v>48</v>
      </c>
      <c r="F40" s="616" t="s">
        <v>141</v>
      </c>
      <c r="G40" s="617"/>
      <c r="H40" s="610" t="s">
        <v>440</v>
      </c>
      <c r="I40" s="478"/>
      <c r="J40" s="324" t="s">
        <v>139</v>
      </c>
      <c r="K40" s="324" t="s">
        <v>48</v>
      </c>
      <c r="L40" s="324" t="s">
        <v>45</v>
      </c>
      <c r="M40" s="610" t="s">
        <v>441</v>
      </c>
      <c r="N40" s="613" t="s">
        <v>442</v>
      </c>
      <c r="O40" s="613" t="s">
        <v>443</v>
      </c>
      <c r="P40" s="613" t="s">
        <v>444</v>
      </c>
      <c r="Q40" s="613" t="s">
        <v>445</v>
      </c>
      <c r="R40" s="612" t="s">
        <v>446</v>
      </c>
      <c r="S40" s="613" t="s">
        <v>447</v>
      </c>
      <c r="T40" s="613" t="s">
        <v>448</v>
      </c>
      <c r="U40" s="821" t="s">
        <v>444</v>
      </c>
      <c r="V40" s="829"/>
      <c r="W40" s="831"/>
      <c r="X40" s="831"/>
      <c r="Y40" s="829"/>
      <c r="Z40" s="831"/>
      <c r="AA40" s="831"/>
      <c r="AB40" s="690"/>
      <c r="AC40" s="830"/>
      <c r="AD40" s="830"/>
      <c r="AE40" s="831"/>
      <c r="AF40" s="830"/>
      <c r="AG40" s="830"/>
      <c r="AH40" s="830"/>
      <c r="AI40" s="830"/>
      <c r="AJ40" s="830"/>
      <c r="AK40" s="690"/>
      <c r="AL40" s="816"/>
      <c r="AM40" s="791"/>
      <c r="AN40" s="690"/>
      <c r="AO40" s="690"/>
    </row>
    <row r="41" spans="1:51" s="39" customFormat="1" ht="22.5" customHeight="1" x14ac:dyDescent="0.15">
      <c r="A41" s="467"/>
      <c r="B41" s="545"/>
      <c r="C41" s="614"/>
      <c r="D41" s="45" t="s">
        <v>449</v>
      </c>
      <c r="E41" s="325" t="s">
        <v>450</v>
      </c>
      <c r="F41" s="45" t="s">
        <v>122</v>
      </c>
      <c r="G41" s="164" t="s">
        <v>451</v>
      </c>
      <c r="H41" s="611"/>
      <c r="I41" s="479"/>
      <c r="J41" s="45" t="s">
        <v>452</v>
      </c>
      <c r="K41" s="45" t="s">
        <v>453</v>
      </c>
      <c r="L41" s="45" t="s">
        <v>26</v>
      </c>
      <c r="M41" s="611"/>
      <c r="N41" s="614"/>
      <c r="O41" s="614"/>
      <c r="P41" s="614"/>
      <c r="Q41" s="614"/>
      <c r="R41" s="470"/>
      <c r="S41" s="614"/>
      <c r="T41" s="614"/>
      <c r="U41" s="822"/>
      <c r="V41" s="832"/>
      <c r="W41" s="832"/>
      <c r="X41" s="832"/>
      <c r="Y41" s="832"/>
      <c r="Z41" s="832"/>
      <c r="AA41" s="832"/>
      <c r="AB41" s="816"/>
      <c r="AC41" s="830"/>
      <c r="AD41" s="830"/>
      <c r="AE41" s="829"/>
      <c r="AF41" s="830"/>
      <c r="AG41" s="830"/>
      <c r="AH41" s="830"/>
      <c r="AI41" s="830"/>
      <c r="AJ41" s="830"/>
      <c r="AK41" s="816"/>
      <c r="AL41" s="816"/>
      <c r="AM41" s="791"/>
      <c r="AN41" s="816"/>
      <c r="AO41" s="816"/>
      <c r="AP41" s="40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1:51" s="39" customFormat="1" ht="25.5" customHeight="1" x14ac:dyDescent="0.4">
      <c r="A42" s="328" t="s">
        <v>70</v>
      </c>
      <c r="B42" s="329" t="s">
        <v>461</v>
      </c>
      <c r="C42" s="288">
        <v>211</v>
      </c>
      <c r="D42" s="21">
        <v>207.4</v>
      </c>
      <c r="E42" s="717">
        <v>1</v>
      </c>
      <c r="F42" s="717">
        <v>206.4</v>
      </c>
      <c r="G42" s="717">
        <v>206.4</v>
      </c>
      <c r="H42" s="717">
        <v>0</v>
      </c>
      <c r="I42" s="717">
        <v>0</v>
      </c>
      <c r="J42" s="454">
        <v>41</v>
      </c>
      <c r="K42" s="841">
        <v>1</v>
      </c>
      <c r="L42" s="841">
        <v>40</v>
      </c>
      <c r="M42" s="841">
        <v>0</v>
      </c>
      <c r="N42" s="838">
        <v>4</v>
      </c>
      <c r="O42" s="801">
        <v>24.9</v>
      </c>
      <c r="P42" s="21">
        <v>100</v>
      </c>
      <c r="Q42" s="21">
        <v>0</v>
      </c>
      <c r="R42" s="21">
        <v>0</v>
      </c>
      <c r="S42" s="288">
        <v>0</v>
      </c>
      <c r="T42" s="288">
        <v>100</v>
      </c>
      <c r="U42" s="824">
        <v>0</v>
      </c>
      <c r="V42" s="338"/>
      <c r="W42" s="338"/>
      <c r="X42" s="338"/>
      <c r="Y42" s="338"/>
      <c r="Z42" s="338"/>
      <c r="AA42" s="339"/>
      <c r="AB42" s="816"/>
      <c r="AC42" s="338"/>
      <c r="AD42" s="338"/>
      <c r="AE42" s="829"/>
      <c r="AF42" s="338"/>
      <c r="AG42" s="338"/>
      <c r="AH42" s="338"/>
      <c r="AI42" s="338"/>
      <c r="AJ42" s="338"/>
      <c r="AK42" s="816"/>
      <c r="AL42" s="816"/>
      <c r="AM42" s="791"/>
      <c r="AN42" s="816"/>
      <c r="AO42" s="816"/>
      <c r="AP42" s="40"/>
      <c r="AQ42" s="40"/>
      <c r="AR42" s="40"/>
      <c r="AS42" s="40"/>
      <c r="AT42" s="40"/>
      <c r="AU42" s="40"/>
      <c r="AV42" s="40"/>
      <c r="AW42" s="40"/>
      <c r="AX42" s="40"/>
      <c r="AY42" s="40"/>
    </row>
    <row r="43" spans="1:51" s="39" customFormat="1" ht="25.5" customHeight="1" x14ac:dyDescent="0.4">
      <c r="A43" s="331"/>
      <c r="B43" s="329" t="s">
        <v>215</v>
      </c>
      <c r="C43" s="288">
        <v>302.3</v>
      </c>
      <c r="D43" s="21">
        <v>511.6</v>
      </c>
      <c r="E43" s="717">
        <v>511.6</v>
      </c>
      <c r="F43" s="717">
        <v>0</v>
      </c>
      <c r="G43" s="717">
        <v>0</v>
      </c>
      <c r="H43" s="717">
        <v>0</v>
      </c>
      <c r="I43" s="717">
        <v>0</v>
      </c>
      <c r="J43" s="454">
        <v>126</v>
      </c>
      <c r="K43" s="841">
        <v>126</v>
      </c>
      <c r="L43" s="841">
        <v>0</v>
      </c>
      <c r="M43" s="841">
        <v>0</v>
      </c>
      <c r="N43" s="838">
        <v>1</v>
      </c>
      <c r="O43" s="801">
        <v>45.8</v>
      </c>
      <c r="P43" s="21">
        <v>100</v>
      </c>
      <c r="Q43" s="21">
        <v>0</v>
      </c>
      <c r="R43" s="21">
        <v>0</v>
      </c>
      <c r="S43" s="288">
        <v>0</v>
      </c>
      <c r="T43" s="288">
        <v>100</v>
      </c>
      <c r="U43" s="824">
        <v>0</v>
      </c>
      <c r="V43" s="338"/>
      <c r="W43" s="338"/>
      <c r="X43" s="338"/>
      <c r="Y43" s="338"/>
      <c r="Z43" s="338"/>
      <c r="AA43" s="339"/>
      <c r="AB43" s="816"/>
      <c r="AC43" s="338"/>
      <c r="AD43" s="338"/>
      <c r="AE43" s="829"/>
      <c r="AF43" s="338"/>
      <c r="AG43" s="338"/>
      <c r="AH43" s="338"/>
      <c r="AI43" s="338"/>
      <c r="AJ43" s="338"/>
      <c r="AK43" s="816"/>
      <c r="AL43" s="816"/>
      <c r="AM43" s="791"/>
      <c r="AN43" s="816"/>
      <c r="AO43" s="816"/>
      <c r="AP43" s="40"/>
      <c r="AQ43" s="40"/>
      <c r="AR43" s="40"/>
      <c r="AS43" s="40"/>
      <c r="AT43" s="40"/>
      <c r="AU43" s="40"/>
      <c r="AV43" s="40"/>
      <c r="AW43" s="40"/>
      <c r="AX43" s="40"/>
      <c r="AY43" s="40"/>
    </row>
    <row r="44" spans="1:51" s="39" customFormat="1" ht="25.5" customHeight="1" x14ac:dyDescent="0.4">
      <c r="A44" s="331"/>
      <c r="B44" s="329" t="s">
        <v>216</v>
      </c>
      <c r="C44" s="288">
        <v>12.1</v>
      </c>
      <c r="D44" s="21">
        <v>12.1</v>
      </c>
      <c r="E44" s="717">
        <v>12.1</v>
      </c>
      <c r="F44" s="717">
        <v>0</v>
      </c>
      <c r="G44" s="717">
        <v>0</v>
      </c>
      <c r="H44" s="717">
        <v>0</v>
      </c>
      <c r="I44" s="717">
        <v>0</v>
      </c>
      <c r="J44" s="454">
        <v>12</v>
      </c>
      <c r="K44" s="841">
        <v>12</v>
      </c>
      <c r="L44" s="841">
        <v>0</v>
      </c>
      <c r="M44" s="841">
        <v>0</v>
      </c>
      <c r="N44" s="838">
        <v>11</v>
      </c>
      <c r="O44" s="801">
        <v>4.3</v>
      </c>
      <c r="P44" s="21">
        <v>100</v>
      </c>
      <c r="Q44" s="21">
        <v>0</v>
      </c>
      <c r="R44" s="21">
        <v>0</v>
      </c>
      <c r="S44" s="288">
        <v>0</v>
      </c>
      <c r="T44" s="288">
        <v>90.1</v>
      </c>
      <c r="U44" s="824">
        <v>9.9</v>
      </c>
      <c r="V44" s="338"/>
      <c r="W44" s="338"/>
      <c r="X44" s="338"/>
      <c r="Y44" s="338"/>
      <c r="Z44" s="338"/>
      <c r="AA44" s="339"/>
      <c r="AB44" s="816"/>
      <c r="AC44" s="338"/>
      <c r="AD44" s="338"/>
      <c r="AE44" s="829"/>
      <c r="AF44" s="338"/>
      <c r="AG44" s="338"/>
      <c r="AH44" s="338"/>
      <c r="AI44" s="338"/>
      <c r="AJ44" s="338"/>
      <c r="AK44" s="816"/>
      <c r="AL44" s="816"/>
      <c r="AM44" s="791"/>
      <c r="AN44" s="816"/>
      <c r="AO44" s="816"/>
      <c r="AP44" s="40"/>
      <c r="AQ44" s="40"/>
      <c r="AR44" s="40"/>
      <c r="AS44" s="40"/>
      <c r="AT44" s="40"/>
      <c r="AU44" s="40"/>
      <c r="AV44" s="40"/>
      <c r="AW44" s="40"/>
      <c r="AX44" s="40"/>
      <c r="AY44" s="40"/>
    </row>
    <row r="45" spans="1:51" s="39" customFormat="1" ht="25.5" customHeight="1" x14ac:dyDescent="0.4">
      <c r="A45" s="341"/>
      <c r="B45" s="329" t="s">
        <v>217</v>
      </c>
      <c r="C45" s="288">
        <v>18.7</v>
      </c>
      <c r="D45" s="21">
        <v>18.7</v>
      </c>
      <c r="E45" s="717">
        <v>18.7</v>
      </c>
      <c r="F45" s="717">
        <v>0</v>
      </c>
      <c r="G45" s="717">
        <v>0</v>
      </c>
      <c r="H45" s="717">
        <v>0</v>
      </c>
      <c r="I45" s="717">
        <v>0</v>
      </c>
      <c r="J45" s="454">
        <v>16</v>
      </c>
      <c r="K45" s="841">
        <v>16</v>
      </c>
      <c r="L45" s="841">
        <v>0</v>
      </c>
      <c r="M45" s="841">
        <v>0</v>
      </c>
      <c r="N45" s="838">
        <v>10</v>
      </c>
      <c r="O45" s="801">
        <v>0.5</v>
      </c>
      <c r="P45" s="21">
        <v>100</v>
      </c>
      <c r="Q45" s="21">
        <v>0</v>
      </c>
      <c r="R45" s="21">
        <v>0</v>
      </c>
      <c r="S45" s="288">
        <v>0</v>
      </c>
      <c r="T45" s="288">
        <v>89.3</v>
      </c>
      <c r="U45" s="824">
        <v>10.7</v>
      </c>
      <c r="V45" s="338"/>
      <c r="W45" s="338"/>
      <c r="X45" s="338"/>
      <c r="Y45" s="338"/>
      <c r="Z45" s="338"/>
      <c r="AA45" s="339"/>
      <c r="AB45" s="816"/>
      <c r="AC45" s="338"/>
      <c r="AD45" s="338"/>
      <c r="AE45" s="829"/>
      <c r="AF45" s="338"/>
      <c r="AG45" s="338"/>
      <c r="AH45" s="338"/>
      <c r="AI45" s="338"/>
      <c r="AJ45" s="338"/>
      <c r="AK45" s="816"/>
      <c r="AL45" s="816"/>
      <c r="AM45" s="791"/>
      <c r="AN45" s="816"/>
      <c r="AO45" s="816"/>
      <c r="AP45" s="40"/>
      <c r="AQ45" s="40"/>
      <c r="AR45" s="40"/>
      <c r="AS45" s="40"/>
      <c r="AT45" s="40"/>
      <c r="AU45" s="40"/>
      <c r="AV45" s="40"/>
      <c r="AW45" s="40"/>
      <c r="AX45" s="40"/>
      <c r="AY45" s="40"/>
    </row>
    <row r="46" spans="1:51" s="39" customFormat="1" ht="25.5" customHeight="1" x14ac:dyDescent="0.4">
      <c r="A46" s="342"/>
      <c r="B46" s="329" t="s">
        <v>218</v>
      </c>
      <c r="C46" s="288">
        <v>262.40000000000003</v>
      </c>
      <c r="D46" s="21">
        <v>269.5</v>
      </c>
      <c r="E46" s="717">
        <v>268.39999999999998</v>
      </c>
      <c r="F46" s="717">
        <v>1.1000000000000001</v>
      </c>
      <c r="G46" s="717">
        <v>0</v>
      </c>
      <c r="H46" s="717">
        <v>0</v>
      </c>
      <c r="I46" s="717">
        <v>0</v>
      </c>
      <c r="J46" s="454">
        <v>181</v>
      </c>
      <c r="K46" s="841">
        <v>180</v>
      </c>
      <c r="L46" s="841">
        <v>1</v>
      </c>
      <c r="M46" s="841">
        <v>0</v>
      </c>
      <c r="N46" s="838">
        <v>1</v>
      </c>
      <c r="O46" s="801">
        <v>10.9</v>
      </c>
      <c r="P46" s="21">
        <v>97.4</v>
      </c>
      <c r="Q46" s="21">
        <v>2.6</v>
      </c>
      <c r="R46" s="21">
        <v>0</v>
      </c>
      <c r="S46" s="288">
        <v>0</v>
      </c>
      <c r="T46" s="288">
        <v>100</v>
      </c>
      <c r="U46" s="824">
        <v>0</v>
      </c>
      <c r="V46" s="338"/>
      <c r="W46" s="338"/>
      <c r="X46" s="338"/>
      <c r="Y46" s="338"/>
      <c r="Z46" s="338"/>
      <c r="AA46" s="339"/>
      <c r="AB46" s="816"/>
      <c r="AC46" s="338"/>
      <c r="AD46" s="338"/>
      <c r="AE46" s="829"/>
      <c r="AF46" s="338"/>
      <c r="AG46" s="338"/>
      <c r="AH46" s="338"/>
      <c r="AI46" s="338"/>
      <c r="AJ46" s="338"/>
      <c r="AK46" s="816"/>
      <c r="AL46" s="816"/>
      <c r="AM46" s="791"/>
      <c r="AN46" s="816"/>
      <c r="AO46" s="816"/>
      <c r="AP46" s="40"/>
      <c r="AQ46" s="40"/>
      <c r="AR46" s="40"/>
      <c r="AS46" s="40"/>
      <c r="AT46" s="40"/>
      <c r="AU46" s="40"/>
      <c r="AV46" s="40"/>
      <c r="AW46" s="40"/>
      <c r="AX46" s="40"/>
      <c r="AY46" s="40"/>
    </row>
    <row r="47" spans="1:51" s="39" customFormat="1" ht="25.5" customHeight="1" x14ac:dyDescent="0.4">
      <c r="A47" s="331" t="s">
        <v>71</v>
      </c>
      <c r="B47" s="333" t="s">
        <v>219</v>
      </c>
      <c r="C47" s="288">
        <v>1515.9</v>
      </c>
      <c r="D47" s="21">
        <v>1515.9</v>
      </c>
      <c r="E47" s="717">
        <v>1515.9</v>
      </c>
      <c r="F47" s="717">
        <v>0</v>
      </c>
      <c r="G47" s="717">
        <v>0</v>
      </c>
      <c r="H47" s="717">
        <v>0</v>
      </c>
      <c r="I47" s="717">
        <v>0</v>
      </c>
      <c r="J47" s="454">
        <v>284</v>
      </c>
      <c r="K47" s="841">
        <v>284</v>
      </c>
      <c r="L47" s="841">
        <v>0</v>
      </c>
      <c r="M47" s="841">
        <v>0</v>
      </c>
      <c r="N47" s="838">
        <v>1</v>
      </c>
      <c r="O47" s="801">
        <v>92</v>
      </c>
      <c r="P47" s="21">
        <v>100</v>
      </c>
      <c r="Q47" s="21">
        <v>0</v>
      </c>
      <c r="R47" s="21">
        <v>0</v>
      </c>
      <c r="S47" s="288">
        <v>0</v>
      </c>
      <c r="T47" s="288">
        <v>100</v>
      </c>
      <c r="U47" s="824">
        <v>0</v>
      </c>
      <c r="V47" s="338"/>
      <c r="W47" s="338"/>
      <c r="X47" s="338"/>
      <c r="Y47" s="338"/>
      <c r="Z47" s="338"/>
      <c r="AA47" s="339"/>
      <c r="AB47" s="816"/>
      <c r="AC47" s="338"/>
      <c r="AD47" s="338"/>
      <c r="AE47" s="829"/>
      <c r="AF47" s="338"/>
      <c r="AG47" s="338"/>
      <c r="AH47" s="338"/>
      <c r="AI47" s="338"/>
      <c r="AJ47" s="338"/>
      <c r="AK47" s="816"/>
      <c r="AL47" s="816"/>
      <c r="AM47" s="791"/>
      <c r="AN47" s="816"/>
      <c r="AO47" s="816"/>
      <c r="AP47" s="40"/>
      <c r="AQ47" s="40"/>
      <c r="AR47" s="40"/>
      <c r="AS47" s="40"/>
      <c r="AT47" s="40"/>
      <c r="AU47" s="40"/>
      <c r="AV47" s="40"/>
      <c r="AW47" s="40"/>
      <c r="AX47" s="40"/>
      <c r="AY47" s="40"/>
    </row>
    <row r="48" spans="1:51" s="39" customFormat="1" ht="25.5" customHeight="1" x14ac:dyDescent="0.4">
      <c r="A48" s="331"/>
      <c r="B48" s="333" t="s">
        <v>220</v>
      </c>
      <c r="C48" s="288">
        <v>164</v>
      </c>
      <c r="D48" s="21">
        <v>164</v>
      </c>
      <c r="E48" s="717">
        <v>164</v>
      </c>
      <c r="F48" s="717">
        <v>0</v>
      </c>
      <c r="G48" s="717">
        <v>0</v>
      </c>
      <c r="H48" s="717">
        <v>0</v>
      </c>
      <c r="I48" s="717">
        <v>0</v>
      </c>
      <c r="J48" s="454">
        <v>71</v>
      </c>
      <c r="K48" s="841">
        <v>71</v>
      </c>
      <c r="L48" s="841">
        <v>0</v>
      </c>
      <c r="M48" s="841">
        <v>0</v>
      </c>
      <c r="N48" s="838">
        <v>1</v>
      </c>
      <c r="O48" s="801">
        <v>5.0999999999999996</v>
      </c>
      <c r="P48" s="21">
        <v>100</v>
      </c>
      <c r="Q48" s="21">
        <v>0</v>
      </c>
      <c r="R48" s="21">
        <v>0</v>
      </c>
      <c r="S48" s="288">
        <v>0</v>
      </c>
      <c r="T48" s="288">
        <v>100</v>
      </c>
      <c r="U48" s="824">
        <v>0</v>
      </c>
      <c r="V48" s="338"/>
      <c r="W48" s="338"/>
      <c r="X48" s="338"/>
      <c r="Y48" s="338"/>
      <c r="Z48" s="338"/>
      <c r="AA48" s="339"/>
      <c r="AB48" s="816"/>
      <c r="AC48" s="338"/>
      <c r="AD48" s="338"/>
      <c r="AE48" s="829"/>
      <c r="AF48" s="338"/>
      <c r="AG48" s="338"/>
      <c r="AH48" s="338"/>
      <c r="AI48" s="338"/>
      <c r="AJ48" s="338"/>
      <c r="AK48" s="816"/>
      <c r="AL48" s="816"/>
      <c r="AM48" s="791"/>
      <c r="AN48" s="816"/>
      <c r="AO48" s="816"/>
      <c r="AP48" s="40"/>
      <c r="AQ48" s="40"/>
      <c r="AR48" s="40"/>
      <c r="AS48" s="40"/>
      <c r="AT48" s="40"/>
      <c r="AU48" s="40"/>
      <c r="AV48" s="40"/>
      <c r="AW48" s="40"/>
      <c r="AX48" s="40"/>
      <c r="AY48" s="40"/>
    </row>
    <row r="49" spans="1:51" s="39" customFormat="1" ht="25.5" customHeight="1" x14ac:dyDescent="0.4">
      <c r="A49" s="331"/>
      <c r="B49" s="333" t="s">
        <v>221</v>
      </c>
      <c r="C49" s="288">
        <v>8.4</v>
      </c>
      <c r="D49" s="21">
        <v>8.4</v>
      </c>
      <c r="E49" s="717">
        <v>8.4</v>
      </c>
      <c r="F49" s="717">
        <v>0</v>
      </c>
      <c r="G49" s="717">
        <v>0</v>
      </c>
      <c r="H49" s="717">
        <v>0</v>
      </c>
      <c r="I49" s="717">
        <v>0</v>
      </c>
      <c r="J49" s="454">
        <v>7</v>
      </c>
      <c r="K49" s="841">
        <v>7</v>
      </c>
      <c r="L49" s="841">
        <v>0</v>
      </c>
      <c r="M49" s="841">
        <v>0</v>
      </c>
      <c r="N49" s="838">
        <v>7</v>
      </c>
      <c r="O49" s="801">
        <v>1.1000000000000001</v>
      </c>
      <c r="P49" s="21">
        <v>100</v>
      </c>
      <c r="Q49" s="21">
        <v>0</v>
      </c>
      <c r="R49" s="21">
        <v>0</v>
      </c>
      <c r="S49" s="288">
        <v>0</v>
      </c>
      <c r="T49" s="288">
        <v>100</v>
      </c>
      <c r="U49" s="824">
        <v>0</v>
      </c>
      <c r="V49" s="338"/>
      <c r="W49" s="338"/>
      <c r="X49" s="338"/>
      <c r="Y49" s="338"/>
      <c r="Z49" s="338"/>
      <c r="AA49" s="339"/>
      <c r="AB49" s="816"/>
      <c r="AC49" s="338"/>
      <c r="AD49" s="338"/>
      <c r="AE49" s="829"/>
      <c r="AF49" s="338"/>
      <c r="AG49" s="338"/>
      <c r="AH49" s="338"/>
      <c r="AI49" s="338"/>
      <c r="AJ49" s="338"/>
      <c r="AK49" s="816"/>
      <c r="AL49" s="816"/>
      <c r="AM49" s="791"/>
      <c r="AN49" s="816"/>
      <c r="AO49" s="816"/>
      <c r="AP49" s="40"/>
      <c r="AQ49" s="40"/>
      <c r="AR49" s="40"/>
      <c r="AS49" s="40"/>
      <c r="AT49" s="40"/>
      <c r="AU49" s="40"/>
      <c r="AV49" s="40"/>
      <c r="AW49" s="40"/>
      <c r="AX49" s="40"/>
      <c r="AY49" s="40"/>
    </row>
    <row r="50" spans="1:51" s="39" customFormat="1" ht="25.5" customHeight="1" x14ac:dyDescent="0.4">
      <c r="A50" s="331"/>
      <c r="B50" s="333" t="s">
        <v>462</v>
      </c>
      <c r="C50" s="288">
        <v>138.9</v>
      </c>
      <c r="D50" s="21">
        <v>138.9</v>
      </c>
      <c r="E50" s="717">
        <v>138.9</v>
      </c>
      <c r="F50" s="717">
        <v>0</v>
      </c>
      <c r="G50" s="717">
        <v>0</v>
      </c>
      <c r="H50" s="717">
        <v>0</v>
      </c>
      <c r="I50" s="717">
        <v>0</v>
      </c>
      <c r="J50" s="454">
        <v>92</v>
      </c>
      <c r="K50" s="841">
        <v>92</v>
      </c>
      <c r="L50" s="841">
        <v>0</v>
      </c>
      <c r="M50" s="841">
        <v>0</v>
      </c>
      <c r="N50" s="838">
        <v>9</v>
      </c>
      <c r="O50" s="801">
        <v>2.9</v>
      </c>
      <c r="P50" s="21">
        <v>100</v>
      </c>
      <c r="Q50" s="21">
        <v>0</v>
      </c>
      <c r="R50" s="21">
        <v>0</v>
      </c>
      <c r="S50" s="288">
        <v>0</v>
      </c>
      <c r="T50" s="288">
        <v>100</v>
      </c>
      <c r="U50" s="824">
        <v>0</v>
      </c>
      <c r="V50" s="338"/>
      <c r="W50" s="338"/>
      <c r="X50" s="338"/>
      <c r="Y50" s="338"/>
      <c r="Z50" s="338"/>
      <c r="AA50" s="339"/>
      <c r="AB50" s="816"/>
      <c r="AC50" s="338"/>
      <c r="AD50" s="338"/>
      <c r="AE50" s="829"/>
      <c r="AF50" s="338"/>
      <c r="AG50" s="338"/>
      <c r="AH50" s="338"/>
      <c r="AI50" s="338"/>
      <c r="AJ50" s="338"/>
      <c r="AK50" s="816"/>
      <c r="AL50" s="816"/>
      <c r="AM50" s="791"/>
      <c r="AN50" s="816"/>
      <c r="AO50" s="816"/>
      <c r="AP50" s="40"/>
      <c r="AQ50" s="40"/>
      <c r="AR50" s="40"/>
      <c r="AS50" s="40"/>
      <c r="AT50" s="40"/>
      <c r="AU50" s="40"/>
      <c r="AV50" s="40"/>
      <c r="AW50" s="40"/>
      <c r="AX50" s="40"/>
      <c r="AY50" s="40"/>
    </row>
    <row r="51" spans="1:51" s="39" customFormat="1" ht="25.5" customHeight="1" x14ac:dyDescent="0.4">
      <c r="A51" s="331"/>
      <c r="B51" s="333" t="s">
        <v>223</v>
      </c>
      <c r="C51" s="288">
        <v>52.6</v>
      </c>
      <c r="D51" s="21">
        <v>52.6</v>
      </c>
      <c r="E51" s="717">
        <v>39.6</v>
      </c>
      <c r="F51" s="717">
        <v>13</v>
      </c>
      <c r="G51" s="717">
        <v>0</v>
      </c>
      <c r="H51" s="717">
        <v>0</v>
      </c>
      <c r="I51" s="717">
        <v>0</v>
      </c>
      <c r="J51" s="454">
        <v>24</v>
      </c>
      <c r="K51" s="841">
        <v>22</v>
      </c>
      <c r="L51" s="841">
        <v>2</v>
      </c>
      <c r="M51" s="841">
        <v>0</v>
      </c>
      <c r="N51" s="838">
        <v>9</v>
      </c>
      <c r="O51" s="801">
        <v>1.2</v>
      </c>
      <c r="P51" s="21">
        <v>100</v>
      </c>
      <c r="Q51" s="21">
        <v>0</v>
      </c>
      <c r="R51" s="21">
        <v>0</v>
      </c>
      <c r="S51" s="288">
        <v>0</v>
      </c>
      <c r="T51" s="288">
        <v>75.3</v>
      </c>
      <c r="U51" s="824">
        <v>24.7</v>
      </c>
      <c r="V51" s="338"/>
      <c r="W51" s="338"/>
      <c r="X51" s="338"/>
      <c r="Y51" s="338"/>
      <c r="Z51" s="338"/>
      <c r="AA51" s="339"/>
      <c r="AB51" s="816"/>
      <c r="AC51" s="338"/>
      <c r="AD51" s="338"/>
      <c r="AE51" s="829"/>
      <c r="AF51" s="338"/>
      <c r="AG51" s="338"/>
      <c r="AH51" s="338"/>
      <c r="AI51" s="338"/>
      <c r="AJ51" s="338"/>
      <c r="AK51" s="816"/>
      <c r="AL51" s="816"/>
      <c r="AM51" s="791"/>
      <c r="AN51" s="816"/>
      <c r="AO51" s="816"/>
      <c r="AP51" s="40"/>
      <c r="AQ51" s="40"/>
      <c r="AR51" s="40"/>
      <c r="AS51" s="40"/>
      <c r="AT51" s="40"/>
      <c r="AU51" s="40"/>
      <c r="AV51" s="40"/>
      <c r="AW51" s="40"/>
      <c r="AX51" s="40"/>
      <c r="AY51" s="40"/>
    </row>
    <row r="52" spans="1:51" s="39" customFormat="1" ht="25.5" customHeight="1" x14ac:dyDescent="0.4">
      <c r="A52" s="334"/>
      <c r="B52" s="343" t="s">
        <v>224</v>
      </c>
      <c r="C52" s="288">
        <v>8.4</v>
      </c>
      <c r="D52" s="21">
        <v>8.4</v>
      </c>
      <c r="E52" s="717">
        <v>7.6</v>
      </c>
      <c r="F52" s="717">
        <v>0.8</v>
      </c>
      <c r="G52" s="717">
        <v>0</v>
      </c>
      <c r="H52" s="717">
        <v>0</v>
      </c>
      <c r="I52" s="717">
        <v>0</v>
      </c>
      <c r="J52" s="454">
        <v>2</v>
      </c>
      <c r="K52" s="841">
        <v>2</v>
      </c>
      <c r="L52" s="841">
        <v>0</v>
      </c>
      <c r="M52" s="841">
        <v>0</v>
      </c>
      <c r="N52" s="838">
        <v>10</v>
      </c>
      <c r="O52" s="801">
        <v>0.4</v>
      </c>
      <c r="P52" s="21">
        <v>100</v>
      </c>
      <c r="Q52" s="21">
        <v>0</v>
      </c>
      <c r="R52" s="21">
        <v>0</v>
      </c>
      <c r="S52" s="288">
        <v>0</v>
      </c>
      <c r="T52" s="288">
        <v>90.5</v>
      </c>
      <c r="U52" s="824">
        <v>9.5</v>
      </c>
      <c r="V52" s="338"/>
      <c r="W52" s="338"/>
      <c r="X52" s="338"/>
      <c r="Y52" s="338"/>
      <c r="Z52" s="338"/>
      <c r="AA52" s="339"/>
      <c r="AB52" s="816"/>
      <c r="AC52" s="338"/>
      <c r="AD52" s="338"/>
      <c r="AE52" s="829"/>
      <c r="AF52" s="338"/>
      <c r="AG52" s="338"/>
      <c r="AH52" s="338"/>
      <c r="AI52" s="338"/>
      <c r="AJ52" s="338"/>
      <c r="AK52" s="816"/>
      <c r="AL52" s="816"/>
      <c r="AM52" s="791"/>
      <c r="AN52" s="816"/>
      <c r="AO52" s="816"/>
      <c r="AP52" s="40"/>
      <c r="AQ52" s="40"/>
      <c r="AR52" s="40"/>
      <c r="AS52" s="40"/>
      <c r="AT52" s="40"/>
      <c r="AU52" s="40"/>
      <c r="AV52" s="40"/>
      <c r="AW52" s="40"/>
      <c r="AX52" s="40"/>
      <c r="AY52" s="40"/>
    </row>
    <row r="53" spans="1:51" s="39" customFormat="1" ht="25.5" customHeight="1" x14ac:dyDescent="0.4">
      <c r="A53" s="188" t="s">
        <v>72</v>
      </c>
      <c r="B53" s="344" t="s">
        <v>225</v>
      </c>
      <c r="C53" s="345">
        <v>60.3</v>
      </c>
      <c r="D53" s="346">
        <v>33.5</v>
      </c>
      <c r="E53" s="842">
        <v>33.5</v>
      </c>
      <c r="F53" s="842">
        <v>0</v>
      </c>
      <c r="G53" s="842">
        <v>0</v>
      </c>
      <c r="H53" s="842">
        <v>0</v>
      </c>
      <c r="I53" s="842">
        <v>0</v>
      </c>
      <c r="J53" s="347">
        <v>42</v>
      </c>
      <c r="K53" s="843">
        <v>42</v>
      </c>
      <c r="L53" s="843">
        <v>0</v>
      </c>
      <c r="M53" s="843">
        <v>0</v>
      </c>
      <c r="N53" s="844">
        <v>10</v>
      </c>
      <c r="O53" s="845">
        <v>1.1000000000000001</v>
      </c>
      <c r="P53" s="346">
        <v>100</v>
      </c>
      <c r="Q53" s="346">
        <v>0</v>
      </c>
      <c r="R53" s="346">
        <v>0</v>
      </c>
      <c r="S53" s="345">
        <v>78.8</v>
      </c>
      <c r="T53" s="345">
        <v>21.2</v>
      </c>
      <c r="U53" s="825">
        <v>0</v>
      </c>
      <c r="V53" s="338"/>
      <c r="W53" s="338"/>
      <c r="X53" s="338"/>
      <c r="Y53" s="338"/>
      <c r="Z53" s="338"/>
      <c r="AA53" s="339"/>
      <c r="AB53" s="816"/>
      <c r="AC53" s="338"/>
      <c r="AD53" s="338"/>
      <c r="AE53" s="829"/>
      <c r="AF53" s="338"/>
      <c r="AG53" s="338"/>
      <c r="AH53" s="338"/>
      <c r="AI53" s="338"/>
      <c r="AJ53" s="338"/>
      <c r="AK53" s="816"/>
      <c r="AL53" s="816"/>
      <c r="AM53" s="791"/>
      <c r="AN53" s="816"/>
      <c r="AO53" s="816"/>
      <c r="AP53" s="40"/>
      <c r="AQ53" s="40"/>
      <c r="AR53" s="40"/>
      <c r="AS53" s="40"/>
      <c r="AT53" s="40"/>
      <c r="AU53" s="40"/>
      <c r="AV53" s="40"/>
      <c r="AW53" s="40"/>
      <c r="AX53" s="40"/>
      <c r="AY53" s="40"/>
    </row>
    <row r="54" spans="1:51" s="39" customFormat="1" ht="25.5" customHeight="1" x14ac:dyDescent="0.4">
      <c r="A54" s="328" t="s">
        <v>73</v>
      </c>
      <c r="B54" s="333" t="s">
        <v>226</v>
      </c>
      <c r="C54" s="288">
        <v>0</v>
      </c>
      <c r="D54" s="21">
        <v>358.1</v>
      </c>
      <c r="E54" s="717">
        <v>353.1</v>
      </c>
      <c r="F54" s="717">
        <v>5</v>
      </c>
      <c r="G54" s="717">
        <v>0</v>
      </c>
      <c r="H54" s="717">
        <v>0</v>
      </c>
      <c r="I54" s="717">
        <v>0</v>
      </c>
      <c r="J54" s="454">
        <v>145</v>
      </c>
      <c r="K54" s="841">
        <v>144</v>
      </c>
      <c r="L54" s="841">
        <v>1</v>
      </c>
      <c r="M54" s="841">
        <v>0</v>
      </c>
      <c r="N54" s="838">
        <v>9</v>
      </c>
      <c r="O54" s="801">
        <v>66.3</v>
      </c>
      <c r="P54" s="21">
        <v>99.8</v>
      </c>
      <c r="Q54" s="21">
        <v>0.2</v>
      </c>
      <c r="R54" s="21">
        <v>0</v>
      </c>
      <c r="S54" s="288">
        <v>99.7</v>
      </c>
      <c r="T54" s="288">
        <v>0.3</v>
      </c>
      <c r="U54" s="824">
        <v>0</v>
      </c>
      <c r="V54" s="338"/>
      <c r="W54" s="338"/>
      <c r="X54" s="338"/>
      <c r="Y54" s="338"/>
      <c r="Z54" s="338"/>
      <c r="AA54" s="339"/>
      <c r="AB54" s="816"/>
      <c r="AC54" s="338"/>
      <c r="AD54" s="338"/>
      <c r="AE54" s="829"/>
      <c r="AF54" s="338"/>
      <c r="AG54" s="338"/>
      <c r="AH54" s="338"/>
      <c r="AI54" s="338"/>
      <c r="AJ54" s="338"/>
      <c r="AK54" s="816"/>
      <c r="AL54" s="816"/>
      <c r="AM54" s="791"/>
      <c r="AN54" s="816"/>
      <c r="AO54" s="816"/>
      <c r="AP54" s="40"/>
      <c r="AQ54" s="40"/>
      <c r="AR54" s="40"/>
      <c r="AS54" s="40"/>
      <c r="AT54" s="40"/>
      <c r="AU54" s="40"/>
      <c r="AV54" s="40"/>
      <c r="AW54" s="40"/>
      <c r="AX54" s="40"/>
      <c r="AY54" s="40"/>
    </row>
    <row r="55" spans="1:51" s="39" customFormat="1" ht="25.5" customHeight="1" x14ac:dyDescent="0.4">
      <c r="A55" s="188"/>
      <c r="B55" s="333" t="s">
        <v>227</v>
      </c>
      <c r="C55" s="288">
        <v>69.900000000000006</v>
      </c>
      <c r="D55" s="21">
        <v>76.099999999999994</v>
      </c>
      <c r="E55" s="717">
        <v>76.099999999999994</v>
      </c>
      <c r="F55" s="717">
        <v>0</v>
      </c>
      <c r="G55" s="717">
        <v>0</v>
      </c>
      <c r="H55" s="717">
        <v>0</v>
      </c>
      <c r="I55" s="717">
        <v>0</v>
      </c>
      <c r="J55" s="454">
        <v>63</v>
      </c>
      <c r="K55" s="841">
        <v>63</v>
      </c>
      <c r="L55" s="841">
        <v>0</v>
      </c>
      <c r="M55" s="841">
        <v>0</v>
      </c>
      <c r="N55" s="838">
        <v>7</v>
      </c>
      <c r="O55" s="801">
        <v>1.8</v>
      </c>
      <c r="P55" s="21">
        <v>91.9</v>
      </c>
      <c r="Q55" s="21">
        <v>8.1</v>
      </c>
      <c r="R55" s="21">
        <v>0</v>
      </c>
      <c r="S55" s="288">
        <v>1.3</v>
      </c>
      <c r="T55" s="288">
        <v>76.3</v>
      </c>
      <c r="U55" s="824">
        <v>22.3</v>
      </c>
      <c r="V55" s="338"/>
      <c r="W55" s="338"/>
      <c r="X55" s="338"/>
      <c r="Y55" s="338"/>
      <c r="Z55" s="338"/>
      <c r="AA55" s="339"/>
      <c r="AB55" s="816"/>
      <c r="AC55" s="338"/>
      <c r="AD55" s="338"/>
      <c r="AE55" s="829"/>
      <c r="AF55" s="338"/>
      <c r="AG55" s="338"/>
      <c r="AH55" s="338"/>
      <c r="AI55" s="338"/>
      <c r="AJ55" s="338"/>
      <c r="AK55" s="816"/>
      <c r="AL55" s="816"/>
      <c r="AM55" s="791"/>
      <c r="AN55" s="816"/>
      <c r="AO55" s="816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1:51" s="39" customFormat="1" ht="25.5" customHeight="1" x14ac:dyDescent="0.4">
      <c r="A56" s="197"/>
      <c r="B56" s="333" t="s">
        <v>463</v>
      </c>
      <c r="C56" s="288">
        <v>4.4000000000000004</v>
      </c>
      <c r="D56" s="21">
        <v>4.4000000000000004</v>
      </c>
      <c r="E56" s="717">
        <v>4.4000000000000004</v>
      </c>
      <c r="F56" s="717">
        <v>0</v>
      </c>
      <c r="G56" s="717">
        <v>0</v>
      </c>
      <c r="H56" s="717">
        <v>0</v>
      </c>
      <c r="I56" s="717">
        <v>0</v>
      </c>
      <c r="J56" s="454">
        <v>4</v>
      </c>
      <c r="K56" s="841">
        <v>4</v>
      </c>
      <c r="L56" s="841">
        <v>0</v>
      </c>
      <c r="M56" s="841">
        <v>0</v>
      </c>
      <c r="N56" s="838">
        <v>5</v>
      </c>
      <c r="O56" s="801">
        <v>1.6</v>
      </c>
      <c r="P56" s="21">
        <v>100</v>
      </c>
      <c r="Q56" s="21">
        <v>0</v>
      </c>
      <c r="R56" s="21">
        <v>0</v>
      </c>
      <c r="S56" s="288">
        <v>0</v>
      </c>
      <c r="T56" s="288">
        <v>68.2</v>
      </c>
      <c r="U56" s="824">
        <v>31.8</v>
      </c>
      <c r="V56" s="338"/>
      <c r="W56" s="338"/>
      <c r="X56" s="338"/>
      <c r="Y56" s="338"/>
      <c r="Z56" s="338"/>
      <c r="AA56" s="339"/>
      <c r="AB56" s="816"/>
      <c r="AC56" s="338"/>
      <c r="AD56" s="338"/>
      <c r="AE56" s="829"/>
      <c r="AF56" s="338"/>
      <c r="AG56" s="338"/>
      <c r="AH56" s="338"/>
      <c r="AI56" s="338"/>
      <c r="AJ56" s="338"/>
      <c r="AK56" s="816"/>
      <c r="AL56" s="816"/>
      <c r="AM56" s="791"/>
      <c r="AN56" s="816"/>
      <c r="AO56" s="816"/>
      <c r="AP56" s="40"/>
      <c r="AQ56" s="40"/>
      <c r="AR56" s="40"/>
      <c r="AS56" s="40"/>
      <c r="AT56" s="40"/>
      <c r="AU56" s="40"/>
      <c r="AV56" s="40"/>
      <c r="AW56" s="40"/>
      <c r="AX56" s="40"/>
      <c r="AY56" s="40"/>
    </row>
    <row r="57" spans="1:51" s="39" customFormat="1" ht="25.5" customHeight="1" x14ac:dyDescent="0.4">
      <c r="A57" s="328" t="s">
        <v>464</v>
      </c>
      <c r="B57" s="333" t="s">
        <v>465</v>
      </c>
      <c r="C57" s="288">
        <v>164.4</v>
      </c>
      <c r="D57" s="21">
        <v>157.1</v>
      </c>
      <c r="E57" s="717">
        <v>157.1</v>
      </c>
      <c r="F57" s="717">
        <v>0</v>
      </c>
      <c r="G57" s="717">
        <v>0</v>
      </c>
      <c r="H57" s="717">
        <v>0</v>
      </c>
      <c r="I57" s="717">
        <v>0</v>
      </c>
      <c r="J57" s="454">
        <v>91</v>
      </c>
      <c r="K57" s="841">
        <v>91</v>
      </c>
      <c r="L57" s="841">
        <v>0</v>
      </c>
      <c r="M57" s="841">
        <v>0</v>
      </c>
      <c r="N57" s="838">
        <v>12</v>
      </c>
      <c r="O57" s="801">
        <v>19.100000000000001</v>
      </c>
      <c r="P57" s="21">
        <v>100</v>
      </c>
      <c r="Q57" s="21">
        <v>0</v>
      </c>
      <c r="R57" s="21">
        <v>0</v>
      </c>
      <c r="S57" s="288">
        <v>72.099999999999994</v>
      </c>
      <c r="T57" s="288">
        <v>26</v>
      </c>
      <c r="U57" s="824">
        <v>2</v>
      </c>
      <c r="V57" s="338"/>
      <c r="W57" s="338"/>
      <c r="X57" s="338"/>
      <c r="Y57" s="338"/>
      <c r="Z57" s="338"/>
      <c r="AA57" s="339"/>
      <c r="AB57" s="816"/>
      <c r="AC57" s="338"/>
      <c r="AD57" s="338"/>
      <c r="AE57" s="829"/>
      <c r="AF57" s="338"/>
      <c r="AG57" s="338"/>
      <c r="AH57" s="338"/>
      <c r="AI57" s="338"/>
      <c r="AJ57" s="338"/>
      <c r="AK57" s="816"/>
      <c r="AL57" s="816"/>
      <c r="AM57" s="791"/>
      <c r="AN57" s="816"/>
      <c r="AO57" s="816"/>
      <c r="AP57" s="40"/>
      <c r="AQ57" s="40"/>
      <c r="AR57" s="40"/>
      <c r="AS57" s="40"/>
      <c r="AT57" s="40"/>
      <c r="AU57" s="40"/>
      <c r="AV57" s="40"/>
      <c r="AW57" s="40"/>
      <c r="AX57" s="40"/>
      <c r="AY57" s="40"/>
    </row>
    <row r="58" spans="1:51" s="351" customFormat="1" ht="25.5" customHeight="1" x14ac:dyDescent="0.4">
      <c r="A58" s="348"/>
      <c r="B58" s="349" t="s">
        <v>230</v>
      </c>
      <c r="C58" s="288">
        <v>177.6</v>
      </c>
      <c r="D58" s="21">
        <v>193.1</v>
      </c>
      <c r="E58" s="717">
        <v>193.1</v>
      </c>
      <c r="F58" s="717">
        <v>0</v>
      </c>
      <c r="G58" s="717">
        <v>0</v>
      </c>
      <c r="H58" s="717">
        <v>0</v>
      </c>
      <c r="I58" s="717">
        <v>0</v>
      </c>
      <c r="J58" s="454">
        <v>159</v>
      </c>
      <c r="K58" s="841">
        <v>159</v>
      </c>
      <c r="L58" s="841">
        <v>0</v>
      </c>
      <c r="M58" s="841">
        <v>0</v>
      </c>
      <c r="N58" s="838">
        <v>7</v>
      </c>
      <c r="O58" s="801">
        <v>3.1</v>
      </c>
      <c r="P58" s="21">
        <v>92</v>
      </c>
      <c r="Q58" s="21">
        <v>8</v>
      </c>
      <c r="R58" s="21">
        <v>0</v>
      </c>
      <c r="S58" s="288">
        <v>80</v>
      </c>
      <c r="T58" s="288">
        <v>19</v>
      </c>
      <c r="U58" s="824">
        <v>1</v>
      </c>
      <c r="V58" s="338"/>
      <c r="W58" s="338"/>
      <c r="X58" s="338"/>
      <c r="Y58" s="338"/>
      <c r="Z58" s="338"/>
      <c r="AA58" s="339"/>
      <c r="AB58" s="833"/>
      <c r="AC58" s="338"/>
      <c r="AD58" s="338"/>
      <c r="AE58" s="834"/>
      <c r="AF58" s="338"/>
      <c r="AG58" s="338"/>
      <c r="AH58" s="338"/>
      <c r="AI58" s="338"/>
      <c r="AJ58" s="338"/>
      <c r="AK58" s="833"/>
      <c r="AL58" s="816"/>
      <c r="AM58" s="791"/>
      <c r="AN58" s="833"/>
      <c r="AO58" s="833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</row>
    <row r="59" spans="1:51" s="39" customFormat="1" ht="25.5" customHeight="1" x14ac:dyDescent="0.4">
      <c r="A59" s="188"/>
      <c r="B59" s="333" t="s">
        <v>231</v>
      </c>
      <c r="C59" s="288">
        <v>732.2</v>
      </c>
      <c r="D59" s="21">
        <v>733.2</v>
      </c>
      <c r="E59" s="717">
        <v>733.2</v>
      </c>
      <c r="F59" s="717">
        <v>0</v>
      </c>
      <c r="G59" s="717">
        <v>0</v>
      </c>
      <c r="H59" s="717">
        <v>0</v>
      </c>
      <c r="I59" s="717">
        <v>0</v>
      </c>
      <c r="J59" s="454">
        <v>298</v>
      </c>
      <c r="K59" s="841">
        <v>298</v>
      </c>
      <c r="L59" s="841">
        <v>0</v>
      </c>
      <c r="M59" s="841">
        <v>0</v>
      </c>
      <c r="N59" s="838">
        <v>5</v>
      </c>
      <c r="O59" s="801">
        <v>18</v>
      </c>
      <c r="P59" s="21">
        <v>99.9</v>
      </c>
      <c r="Q59" s="21">
        <v>0.1</v>
      </c>
      <c r="R59" s="21">
        <v>0</v>
      </c>
      <c r="S59" s="288">
        <v>67</v>
      </c>
      <c r="T59" s="288">
        <v>33</v>
      </c>
      <c r="U59" s="824">
        <v>0</v>
      </c>
      <c r="V59" s="338"/>
      <c r="W59" s="338"/>
      <c r="X59" s="338"/>
      <c r="Y59" s="338"/>
      <c r="Z59" s="338"/>
      <c r="AA59" s="339"/>
      <c r="AB59" s="816"/>
      <c r="AC59" s="338"/>
      <c r="AD59" s="338"/>
      <c r="AE59" s="829"/>
      <c r="AF59" s="338"/>
      <c r="AG59" s="338"/>
      <c r="AH59" s="338"/>
      <c r="AI59" s="338"/>
      <c r="AJ59" s="338"/>
      <c r="AK59" s="816"/>
      <c r="AL59" s="816"/>
      <c r="AM59" s="791"/>
      <c r="AN59" s="816"/>
      <c r="AO59" s="816"/>
      <c r="AP59" s="40"/>
      <c r="AQ59" s="40"/>
      <c r="AR59" s="40"/>
      <c r="AS59" s="40"/>
      <c r="AT59" s="40"/>
      <c r="AU59" s="40"/>
      <c r="AV59" s="40"/>
      <c r="AW59" s="40"/>
      <c r="AX59" s="40"/>
      <c r="AY59" s="40"/>
    </row>
    <row r="60" spans="1:51" s="39" customFormat="1" ht="25.5" customHeight="1" x14ac:dyDescent="0.4">
      <c r="A60" s="197"/>
      <c r="B60" s="333" t="s">
        <v>466</v>
      </c>
      <c r="C60" s="288">
        <v>147.9</v>
      </c>
      <c r="D60" s="21">
        <v>147.9</v>
      </c>
      <c r="E60" s="717">
        <v>147.9</v>
      </c>
      <c r="F60" s="717">
        <v>0</v>
      </c>
      <c r="G60" s="717">
        <v>0</v>
      </c>
      <c r="H60" s="717">
        <v>0</v>
      </c>
      <c r="I60" s="717">
        <v>0</v>
      </c>
      <c r="J60" s="454">
        <v>69</v>
      </c>
      <c r="K60" s="841">
        <v>69</v>
      </c>
      <c r="L60" s="841">
        <v>0</v>
      </c>
      <c r="M60" s="841">
        <v>0</v>
      </c>
      <c r="N60" s="838">
        <v>6</v>
      </c>
      <c r="O60" s="801">
        <v>12.5</v>
      </c>
      <c r="P60" s="21">
        <v>100</v>
      </c>
      <c r="Q60" s="21">
        <v>0</v>
      </c>
      <c r="R60" s="21">
        <v>0</v>
      </c>
      <c r="S60" s="288">
        <v>81.3</v>
      </c>
      <c r="T60" s="288">
        <v>18</v>
      </c>
      <c r="U60" s="824">
        <v>0.7</v>
      </c>
      <c r="V60" s="338"/>
      <c r="W60" s="338"/>
      <c r="X60" s="338"/>
      <c r="Y60" s="338"/>
      <c r="Z60" s="338"/>
      <c r="AA60" s="339"/>
      <c r="AB60" s="816"/>
      <c r="AC60" s="338"/>
      <c r="AD60" s="338"/>
      <c r="AE60" s="829"/>
      <c r="AF60" s="338"/>
      <c r="AG60" s="338"/>
      <c r="AH60" s="338"/>
      <c r="AI60" s="338"/>
      <c r="AJ60" s="338"/>
      <c r="AK60" s="816"/>
      <c r="AL60" s="816"/>
      <c r="AM60" s="791"/>
      <c r="AN60" s="816"/>
      <c r="AO60" s="816"/>
      <c r="AP60" s="40"/>
      <c r="AQ60" s="40"/>
      <c r="AR60" s="40"/>
      <c r="AS60" s="40"/>
      <c r="AT60" s="40"/>
      <c r="AU60" s="40"/>
      <c r="AV60" s="40"/>
      <c r="AW60" s="40"/>
      <c r="AX60" s="40"/>
      <c r="AY60" s="40"/>
    </row>
    <row r="61" spans="1:51" s="39" customFormat="1" ht="25.5" customHeight="1" x14ac:dyDescent="0.4">
      <c r="A61" s="47" t="s">
        <v>76</v>
      </c>
      <c r="B61" s="333" t="s">
        <v>234</v>
      </c>
      <c r="C61" s="288">
        <v>0</v>
      </c>
      <c r="D61" s="21">
        <v>0</v>
      </c>
      <c r="E61" s="717">
        <v>0</v>
      </c>
      <c r="F61" s="717">
        <v>0</v>
      </c>
      <c r="G61" s="717">
        <v>0</v>
      </c>
      <c r="H61" s="717">
        <v>0</v>
      </c>
      <c r="I61" s="717">
        <v>0</v>
      </c>
      <c r="J61" s="454">
        <v>0</v>
      </c>
      <c r="K61" s="841">
        <v>0</v>
      </c>
      <c r="L61" s="841">
        <v>0</v>
      </c>
      <c r="M61" s="841">
        <v>0</v>
      </c>
      <c r="N61" s="840">
        <v>0</v>
      </c>
      <c r="O61" s="801">
        <v>0</v>
      </c>
      <c r="P61" s="21">
        <v>0</v>
      </c>
      <c r="Q61" s="21">
        <v>0</v>
      </c>
      <c r="R61" s="21">
        <v>0</v>
      </c>
      <c r="S61" s="288">
        <v>0</v>
      </c>
      <c r="T61" s="288">
        <v>0</v>
      </c>
      <c r="U61" s="824">
        <v>0</v>
      </c>
      <c r="V61" s="338"/>
      <c r="W61" s="338"/>
      <c r="X61" s="338"/>
      <c r="Y61" s="338"/>
      <c r="Z61" s="338"/>
      <c r="AA61" s="339"/>
      <c r="AB61" s="816"/>
      <c r="AC61" s="338"/>
      <c r="AD61" s="338"/>
      <c r="AE61" s="829"/>
      <c r="AF61" s="338"/>
      <c r="AG61" s="338"/>
      <c r="AH61" s="338"/>
      <c r="AI61" s="338"/>
      <c r="AJ61" s="338"/>
      <c r="AK61" s="816"/>
      <c r="AL61" s="816"/>
      <c r="AM61" s="791"/>
      <c r="AN61" s="816"/>
      <c r="AO61" s="816"/>
      <c r="AP61" s="40"/>
      <c r="AQ61" s="40"/>
      <c r="AR61" s="40"/>
      <c r="AS61" s="40"/>
      <c r="AT61" s="40"/>
      <c r="AU61" s="40"/>
      <c r="AV61" s="40"/>
      <c r="AW61" s="40"/>
      <c r="AX61" s="40"/>
      <c r="AY61" s="40"/>
    </row>
    <row r="62" spans="1:51" s="39" customFormat="1" ht="25.5" customHeight="1" x14ac:dyDescent="0.4">
      <c r="A62" s="291" t="s">
        <v>78</v>
      </c>
      <c r="B62" s="333" t="s">
        <v>235</v>
      </c>
      <c r="C62" s="288">
        <v>337.5</v>
      </c>
      <c r="D62" s="21">
        <v>337.5</v>
      </c>
      <c r="E62" s="717">
        <v>337.5</v>
      </c>
      <c r="F62" s="717">
        <v>0</v>
      </c>
      <c r="G62" s="717">
        <v>0</v>
      </c>
      <c r="H62" s="717">
        <v>0</v>
      </c>
      <c r="I62" s="717">
        <v>0</v>
      </c>
      <c r="J62" s="454">
        <v>149</v>
      </c>
      <c r="K62" s="841">
        <v>149</v>
      </c>
      <c r="L62" s="841">
        <v>0</v>
      </c>
      <c r="M62" s="841">
        <v>0</v>
      </c>
      <c r="N62" s="838">
        <v>12</v>
      </c>
      <c r="O62" s="801">
        <v>7.9</v>
      </c>
      <c r="P62" s="21">
        <v>100</v>
      </c>
      <c r="Q62" s="21">
        <v>0</v>
      </c>
      <c r="R62" s="21">
        <v>0</v>
      </c>
      <c r="S62" s="288">
        <v>0</v>
      </c>
      <c r="T62" s="288">
        <v>100</v>
      </c>
      <c r="U62" s="824">
        <v>0</v>
      </c>
      <c r="V62" s="338"/>
      <c r="W62" s="338"/>
      <c r="X62" s="338"/>
      <c r="Y62" s="338"/>
      <c r="Z62" s="338"/>
      <c r="AA62" s="339"/>
      <c r="AB62" s="816"/>
      <c r="AC62" s="338"/>
      <c r="AD62" s="338"/>
      <c r="AE62" s="829"/>
      <c r="AF62" s="338"/>
      <c r="AG62" s="338"/>
      <c r="AH62" s="338"/>
      <c r="AI62" s="338"/>
      <c r="AJ62" s="338"/>
      <c r="AK62" s="816"/>
      <c r="AL62" s="816"/>
      <c r="AM62" s="791"/>
      <c r="AN62" s="816"/>
      <c r="AO62" s="816"/>
      <c r="AP62" s="40"/>
      <c r="AQ62" s="40"/>
      <c r="AR62" s="40"/>
      <c r="AS62" s="40"/>
      <c r="AT62" s="40"/>
      <c r="AU62" s="40"/>
      <c r="AV62" s="40"/>
      <c r="AW62" s="40"/>
      <c r="AX62" s="40"/>
      <c r="AY62" s="40"/>
    </row>
    <row r="63" spans="1:51" s="39" customFormat="1" ht="25.5" customHeight="1" x14ac:dyDescent="0.4">
      <c r="A63" s="328" t="s">
        <v>80</v>
      </c>
      <c r="B63" s="333" t="s">
        <v>236</v>
      </c>
      <c r="C63" s="288">
        <v>676.9</v>
      </c>
      <c r="D63" s="21">
        <v>122.2</v>
      </c>
      <c r="E63" s="717">
        <v>122.2</v>
      </c>
      <c r="F63" s="717">
        <v>0</v>
      </c>
      <c r="G63" s="717">
        <v>0</v>
      </c>
      <c r="H63" s="717">
        <v>0</v>
      </c>
      <c r="I63" s="717">
        <v>0</v>
      </c>
      <c r="J63" s="454">
        <v>94</v>
      </c>
      <c r="K63" s="841">
        <v>94</v>
      </c>
      <c r="L63" s="841">
        <v>0</v>
      </c>
      <c r="M63" s="841">
        <v>0</v>
      </c>
      <c r="N63" s="838">
        <v>7</v>
      </c>
      <c r="O63" s="801">
        <v>1.5</v>
      </c>
      <c r="P63" s="21">
        <v>100</v>
      </c>
      <c r="Q63" s="21">
        <v>0</v>
      </c>
      <c r="R63" s="21">
        <v>0</v>
      </c>
      <c r="S63" s="288">
        <v>10.1</v>
      </c>
      <c r="T63" s="288">
        <v>83</v>
      </c>
      <c r="U63" s="824">
        <v>6.9</v>
      </c>
      <c r="V63" s="338"/>
      <c r="W63" s="338"/>
      <c r="X63" s="338"/>
      <c r="Y63" s="338"/>
      <c r="Z63" s="338"/>
      <c r="AA63" s="339"/>
      <c r="AB63" s="816"/>
      <c r="AC63" s="338"/>
      <c r="AD63" s="338"/>
      <c r="AE63" s="829"/>
      <c r="AF63" s="338"/>
      <c r="AG63" s="338"/>
      <c r="AH63" s="338"/>
      <c r="AI63" s="338"/>
      <c r="AJ63" s="338"/>
      <c r="AK63" s="816"/>
      <c r="AL63" s="816"/>
      <c r="AM63" s="791"/>
      <c r="AN63" s="816"/>
      <c r="AO63" s="816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1:51" s="39" customFormat="1" ht="25.5" customHeight="1" x14ac:dyDescent="0.4">
      <c r="A64" s="328" t="s">
        <v>81</v>
      </c>
      <c r="B64" s="333" t="s">
        <v>467</v>
      </c>
      <c r="C64" s="288">
        <v>14.6</v>
      </c>
      <c r="D64" s="21">
        <v>158.4</v>
      </c>
      <c r="E64" s="717">
        <v>158.4</v>
      </c>
      <c r="F64" s="717">
        <v>0</v>
      </c>
      <c r="G64" s="717">
        <v>0</v>
      </c>
      <c r="H64" s="717">
        <v>0</v>
      </c>
      <c r="I64" s="717">
        <v>0</v>
      </c>
      <c r="J64" s="454">
        <v>87</v>
      </c>
      <c r="K64" s="841">
        <v>87</v>
      </c>
      <c r="L64" s="841">
        <v>0</v>
      </c>
      <c r="M64" s="841">
        <v>0</v>
      </c>
      <c r="N64" s="838">
        <v>8</v>
      </c>
      <c r="O64" s="801">
        <v>6.6</v>
      </c>
      <c r="P64" s="21">
        <v>12.1</v>
      </c>
      <c r="Q64" s="21">
        <v>87.9</v>
      </c>
      <c r="R64" s="21">
        <v>0</v>
      </c>
      <c r="S64" s="288">
        <v>10.4</v>
      </c>
      <c r="T64" s="288">
        <v>84</v>
      </c>
      <c r="U64" s="824">
        <v>5.6</v>
      </c>
      <c r="V64" s="338"/>
      <c r="W64" s="338"/>
      <c r="X64" s="338"/>
      <c r="Y64" s="338"/>
      <c r="Z64" s="338"/>
      <c r="AA64" s="339"/>
      <c r="AB64" s="816"/>
      <c r="AC64" s="338"/>
      <c r="AD64" s="338"/>
      <c r="AE64" s="829"/>
      <c r="AF64" s="338"/>
      <c r="AG64" s="338"/>
      <c r="AH64" s="338"/>
      <c r="AI64" s="338"/>
      <c r="AJ64" s="338"/>
      <c r="AK64" s="816"/>
      <c r="AL64" s="816"/>
      <c r="AM64" s="791"/>
      <c r="AN64" s="816"/>
      <c r="AO64" s="816"/>
      <c r="AP64" s="40"/>
      <c r="AQ64" s="40"/>
      <c r="AR64" s="40"/>
      <c r="AS64" s="40"/>
      <c r="AT64" s="40"/>
      <c r="AU64" s="40"/>
      <c r="AV64" s="40"/>
      <c r="AW64" s="40"/>
      <c r="AX64" s="40"/>
      <c r="AY64" s="40"/>
    </row>
    <row r="65" spans="1:51" s="39" customFormat="1" ht="25.5" customHeight="1" x14ac:dyDescent="0.4">
      <c r="A65" s="188"/>
      <c r="B65" s="333" t="s">
        <v>238</v>
      </c>
      <c r="C65" s="288">
        <v>72.599999999999994</v>
      </c>
      <c r="D65" s="21">
        <v>36.9</v>
      </c>
      <c r="E65" s="717">
        <v>36.9</v>
      </c>
      <c r="F65" s="717">
        <v>0</v>
      </c>
      <c r="G65" s="717">
        <v>0</v>
      </c>
      <c r="H65" s="717">
        <v>0</v>
      </c>
      <c r="I65" s="717">
        <v>0</v>
      </c>
      <c r="J65" s="454">
        <v>48</v>
      </c>
      <c r="K65" s="841">
        <v>48</v>
      </c>
      <c r="L65" s="841">
        <v>0</v>
      </c>
      <c r="M65" s="841">
        <v>0</v>
      </c>
      <c r="N65" s="838">
        <v>6</v>
      </c>
      <c r="O65" s="801">
        <v>0.5</v>
      </c>
      <c r="P65" s="21">
        <v>100</v>
      </c>
      <c r="Q65" s="21">
        <v>0</v>
      </c>
      <c r="R65" s="21">
        <v>0</v>
      </c>
      <c r="S65" s="288">
        <v>11.9</v>
      </c>
      <c r="T65" s="288">
        <v>81</v>
      </c>
      <c r="U65" s="824">
        <v>7</v>
      </c>
      <c r="V65" s="338"/>
      <c r="W65" s="338"/>
      <c r="X65" s="338"/>
      <c r="Y65" s="338"/>
      <c r="Z65" s="338"/>
      <c r="AA65" s="339"/>
      <c r="AB65" s="816"/>
      <c r="AC65" s="338"/>
      <c r="AD65" s="338"/>
      <c r="AE65" s="829"/>
      <c r="AF65" s="338"/>
      <c r="AG65" s="338"/>
      <c r="AH65" s="338"/>
      <c r="AI65" s="338"/>
      <c r="AJ65" s="338"/>
      <c r="AK65" s="816"/>
      <c r="AL65" s="816"/>
      <c r="AM65" s="791"/>
      <c r="AN65" s="816"/>
      <c r="AO65" s="816"/>
      <c r="AP65" s="40"/>
      <c r="AQ65" s="40"/>
      <c r="AR65" s="40"/>
      <c r="AS65" s="40"/>
      <c r="AT65" s="40"/>
      <c r="AU65" s="40"/>
      <c r="AV65" s="40"/>
      <c r="AW65" s="40"/>
      <c r="AX65" s="40"/>
      <c r="AY65" s="40"/>
    </row>
    <row r="66" spans="1:51" s="39" customFormat="1" ht="25.5" customHeight="1" thickBot="1" x14ac:dyDescent="0.45">
      <c r="A66" s="209"/>
      <c r="B66" s="352" t="s">
        <v>239</v>
      </c>
      <c r="C66" s="299">
        <v>153.1</v>
      </c>
      <c r="D66" s="30">
        <v>19.099999999999998</v>
      </c>
      <c r="E66" s="719">
        <v>18.899999999999999</v>
      </c>
      <c r="F66" s="719">
        <v>0.2</v>
      </c>
      <c r="G66" s="719">
        <v>0</v>
      </c>
      <c r="H66" s="719">
        <v>0</v>
      </c>
      <c r="I66" s="719">
        <v>0</v>
      </c>
      <c r="J66" s="456">
        <v>19</v>
      </c>
      <c r="K66" s="846">
        <v>19</v>
      </c>
      <c r="L66" s="846">
        <v>0</v>
      </c>
      <c r="M66" s="846">
        <v>0</v>
      </c>
      <c r="N66" s="847">
        <v>6</v>
      </c>
      <c r="O66" s="848">
        <v>1.7</v>
      </c>
      <c r="P66" s="30">
        <v>100</v>
      </c>
      <c r="Q66" s="30">
        <v>0</v>
      </c>
      <c r="R66" s="30">
        <v>0</v>
      </c>
      <c r="S66" s="299">
        <v>10.5</v>
      </c>
      <c r="T66" s="299">
        <v>84.3</v>
      </c>
      <c r="U66" s="826">
        <v>5.2</v>
      </c>
      <c r="V66" s="338"/>
      <c r="W66" s="338"/>
      <c r="X66" s="338"/>
      <c r="Y66" s="338"/>
      <c r="Z66" s="338"/>
      <c r="AA66" s="339"/>
      <c r="AB66" s="816"/>
      <c r="AC66" s="338"/>
      <c r="AD66" s="338"/>
      <c r="AE66" s="829"/>
      <c r="AF66" s="338"/>
      <c r="AG66" s="338"/>
      <c r="AH66" s="338"/>
      <c r="AI66" s="338"/>
      <c r="AJ66" s="338"/>
      <c r="AK66" s="816"/>
      <c r="AL66" s="816"/>
      <c r="AM66" s="791"/>
      <c r="AN66" s="816"/>
      <c r="AO66" s="816"/>
      <c r="AP66" s="40"/>
      <c r="AQ66" s="40"/>
      <c r="AR66" s="40"/>
      <c r="AS66" s="40"/>
      <c r="AT66" s="40"/>
      <c r="AU66" s="40"/>
      <c r="AV66" s="40"/>
      <c r="AW66" s="40"/>
      <c r="AX66" s="40"/>
      <c r="AY66" s="40"/>
    </row>
    <row r="67" spans="1:51" ht="25.5" customHeight="1" x14ac:dyDescent="0.15">
      <c r="N67" s="3"/>
      <c r="O67" s="3"/>
      <c r="P67" s="3"/>
      <c r="Q67" s="3"/>
      <c r="R67" s="3"/>
      <c r="V67" s="692"/>
      <c r="W67" s="692"/>
      <c r="X67" s="692"/>
      <c r="Y67" s="692"/>
      <c r="Z67" s="692"/>
      <c r="AA67" s="692"/>
      <c r="AB67" s="692"/>
      <c r="AC67" s="692"/>
      <c r="AD67" s="692"/>
      <c r="AE67" s="692"/>
      <c r="AF67" s="692"/>
      <c r="AG67" s="692"/>
      <c r="AH67" s="692"/>
      <c r="AI67" s="692"/>
      <c r="AJ67" s="692"/>
      <c r="AK67" s="692"/>
      <c r="AL67" s="692"/>
      <c r="AM67" s="692"/>
      <c r="AN67" s="692"/>
      <c r="AO67" s="692"/>
    </row>
    <row r="68" spans="1:51" s="39" customFormat="1" ht="19.5" customHeight="1" x14ac:dyDescent="0.15">
      <c r="A68" s="237" t="s">
        <v>431</v>
      </c>
      <c r="B68" s="215"/>
      <c r="C68" s="173"/>
      <c r="D68" s="173"/>
      <c r="E68" s="173"/>
      <c r="F68" s="173"/>
      <c r="G68" s="173"/>
      <c r="H68" s="173"/>
      <c r="I68" s="173"/>
      <c r="J68" s="297"/>
      <c r="K68" s="297"/>
      <c r="L68" s="297"/>
      <c r="M68" s="297"/>
      <c r="N68" s="353"/>
      <c r="O68" s="353"/>
      <c r="P68" s="173"/>
      <c r="Q68" s="173"/>
      <c r="R68" s="173"/>
      <c r="S68" s="173"/>
      <c r="T68" s="173"/>
      <c r="U68" s="173"/>
      <c r="V68" s="692"/>
      <c r="W68" s="692"/>
      <c r="X68" s="692"/>
      <c r="Y68" s="692"/>
      <c r="Z68" s="692"/>
      <c r="AA68" s="692"/>
      <c r="AB68" s="816"/>
      <c r="AC68" s="830"/>
      <c r="AD68" s="830"/>
      <c r="AE68" s="829"/>
      <c r="AF68" s="830"/>
      <c r="AG68" s="830"/>
      <c r="AH68" s="830"/>
      <c r="AI68" s="830"/>
      <c r="AJ68" s="830"/>
      <c r="AK68" s="816"/>
      <c r="AL68" s="816"/>
      <c r="AM68" s="791"/>
      <c r="AN68" s="816"/>
      <c r="AO68" s="816"/>
      <c r="AP68" s="40"/>
      <c r="AQ68" s="40"/>
      <c r="AR68" s="40"/>
      <c r="AS68" s="40"/>
      <c r="AT68" s="40"/>
      <c r="AU68" s="40"/>
      <c r="AV68" s="40"/>
      <c r="AW68" s="40"/>
      <c r="AX68" s="40"/>
      <c r="AY68" s="40"/>
    </row>
    <row r="69" spans="1:51" s="285" customFormat="1" ht="14.25" customHeight="1" thickBot="1" x14ac:dyDescent="0.2">
      <c r="A69" s="623" t="s">
        <v>240</v>
      </c>
      <c r="B69" s="563"/>
      <c r="C69" s="563"/>
      <c r="O69" s="100"/>
      <c r="P69" s="100"/>
      <c r="Q69" s="100"/>
      <c r="R69" s="100"/>
      <c r="S69" s="100"/>
      <c r="T69" s="100"/>
      <c r="U69" s="100" t="s">
        <v>433</v>
      </c>
      <c r="V69" s="692"/>
      <c r="W69" s="692"/>
      <c r="X69" s="692"/>
      <c r="Y69" s="692"/>
      <c r="Z69" s="692"/>
      <c r="AA69" s="692"/>
      <c r="AB69" s="690"/>
      <c r="AC69" s="830"/>
      <c r="AD69" s="830"/>
      <c r="AE69" s="831"/>
      <c r="AF69" s="830"/>
      <c r="AG69" s="830"/>
      <c r="AH69" s="830"/>
      <c r="AI69" s="830"/>
      <c r="AJ69" s="830"/>
      <c r="AK69" s="690"/>
      <c r="AL69" s="816"/>
      <c r="AM69" s="791"/>
      <c r="AN69" s="690"/>
      <c r="AO69" s="690"/>
    </row>
    <row r="70" spans="1:51" s="285" customFormat="1" ht="27.75" customHeight="1" x14ac:dyDescent="0.15">
      <c r="A70" s="466" t="s">
        <v>172</v>
      </c>
      <c r="B70" s="472" t="s">
        <v>434</v>
      </c>
      <c r="C70" s="477" t="s">
        <v>435</v>
      </c>
      <c r="D70" s="473" t="s">
        <v>136</v>
      </c>
      <c r="E70" s="475"/>
      <c r="F70" s="475"/>
      <c r="G70" s="475"/>
      <c r="H70" s="476"/>
      <c r="I70" s="477" t="s">
        <v>10</v>
      </c>
      <c r="J70" s="473" t="s">
        <v>436</v>
      </c>
      <c r="K70" s="552"/>
      <c r="L70" s="552"/>
      <c r="M70" s="476"/>
      <c r="N70" s="619" t="s">
        <v>437</v>
      </c>
      <c r="O70" s="620"/>
      <c r="P70" s="474" t="s">
        <v>438</v>
      </c>
      <c r="Q70" s="621"/>
      <c r="R70" s="622"/>
      <c r="S70" s="474" t="s">
        <v>439</v>
      </c>
      <c r="T70" s="621"/>
      <c r="U70" s="621"/>
      <c r="V70" s="829"/>
      <c r="W70" s="831"/>
      <c r="X70" s="831"/>
      <c r="Y70" s="829"/>
      <c r="Z70" s="831"/>
      <c r="AA70" s="831"/>
      <c r="AB70" s="690"/>
      <c r="AC70" s="830"/>
      <c r="AD70" s="830"/>
      <c r="AE70" s="831"/>
      <c r="AF70" s="830"/>
      <c r="AG70" s="830"/>
      <c r="AH70" s="830"/>
      <c r="AI70" s="830"/>
      <c r="AJ70" s="830"/>
      <c r="AK70" s="690"/>
      <c r="AL70" s="816"/>
      <c r="AM70" s="791"/>
      <c r="AN70" s="690"/>
      <c r="AO70" s="690"/>
    </row>
    <row r="71" spans="1:51" s="285" customFormat="1" ht="21.75" customHeight="1" x14ac:dyDescent="0.15">
      <c r="A71" s="467"/>
      <c r="B71" s="545"/>
      <c r="C71" s="618"/>
      <c r="D71" s="324" t="s">
        <v>139</v>
      </c>
      <c r="E71" s="324" t="s">
        <v>48</v>
      </c>
      <c r="F71" s="616" t="s">
        <v>141</v>
      </c>
      <c r="G71" s="617"/>
      <c r="H71" s="610" t="s">
        <v>440</v>
      </c>
      <c r="I71" s="478"/>
      <c r="J71" s="324" t="s">
        <v>139</v>
      </c>
      <c r="K71" s="324" t="s">
        <v>48</v>
      </c>
      <c r="L71" s="324" t="s">
        <v>45</v>
      </c>
      <c r="M71" s="610" t="s">
        <v>441</v>
      </c>
      <c r="N71" s="613" t="s">
        <v>442</v>
      </c>
      <c r="O71" s="613" t="s">
        <v>443</v>
      </c>
      <c r="P71" s="613" t="s">
        <v>444</v>
      </c>
      <c r="Q71" s="613" t="s">
        <v>445</v>
      </c>
      <c r="R71" s="612" t="s">
        <v>446</v>
      </c>
      <c r="S71" s="613" t="s">
        <v>447</v>
      </c>
      <c r="T71" s="613" t="s">
        <v>448</v>
      </c>
      <c r="U71" s="821" t="s">
        <v>444</v>
      </c>
      <c r="V71" s="829"/>
      <c r="W71" s="831"/>
      <c r="X71" s="831"/>
      <c r="Y71" s="829"/>
      <c r="Z71" s="831"/>
      <c r="AA71" s="831"/>
      <c r="AB71" s="690"/>
      <c r="AC71" s="830"/>
      <c r="AD71" s="830"/>
      <c r="AE71" s="831"/>
      <c r="AF71" s="830"/>
      <c r="AG71" s="830"/>
      <c r="AH71" s="830"/>
      <c r="AI71" s="830"/>
      <c r="AJ71" s="830"/>
      <c r="AK71" s="690"/>
      <c r="AL71" s="816"/>
      <c r="AM71" s="791"/>
      <c r="AN71" s="690"/>
      <c r="AO71" s="690"/>
    </row>
    <row r="72" spans="1:51" s="39" customFormat="1" ht="21.75" customHeight="1" x14ac:dyDescent="0.15">
      <c r="A72" s="467"/>
      <c r="B72" s="545"/>
      <c r="C72" s="614"/>
      <c r="D72" s="45" t="s">
        <v>449</v>
      </c>
      <c r="E72" s="325" t="s">
        <v>450</v>
      </c>
      <c r="F72" s="45" t="s">
        <v>122</v>
      </c>
      <c r="G72" s="164" t="s">
        <v>451</v>
      </c>
      <c r="H72" s="611"/>
      <c r="I72" s="479"/>
      <c r="J72" s="45" t="s">
        <v>452</v>
      </c>
      <c r="K72" s="45" t="s">
        <v>453</v>
      </c>
      <c r="L72" s="45" t="s">
        <v>26</v>
      </c>
      <c r="M72" s="611"/>
      <c r="N72" s="614"/>
      <c r="O72" s="614"/>
      <c r="P72" s="614"/>
      <c r="Q72" s="614"/>
      <c r="R72" s="470"/>
      <c r="S72" s="614"/>
      <c r="T72" s="614"/>
      <c r="U72" s="822"/>
      <c r="V72" s="832"/>
      <c r="W72" s="832"/>
      <c r="X72" s="832"/>
      <c r="Y72" s="832"/>
      <c r="Z72" s="832"/>
      <c r="AA72" s="832"/>
      <c r="AB72" s="816"/>
      <c r="AC72" s="830"/>
      <c r="AD72" s="830"/>
      <c r="AE72" s="829"/>
      <c r="AF72" s="830"/>
      <c r="AG72" s="830"/>
      <c r="AH72" s="830"/>
      <c r="AI72" s="830"/>
      <c r="AJ72" s="830"/>
      <c r="AK72" s="816"/>
      <c r="AL72" s="816"/>
      <c r="AM72" s="791"/>
      <c r="AN72" s="816"/>
      <c r="AO72" s="816"/>
      <c r="AP72" s="40"/>
      <c r="AQ72" s="40"/>
      <c r="AR72" s="40"/>
      <c r="AS72" s="40"/>
      <c r="AT72" s="40"/>
      <c r="AU72" s="40"/>
      <c r="AV72" s="40"/>
      <c r="AW72" s="40"/>
      <c r="AX72" s="40"/>
      <c r="AY72" s="40"/>
    </row>
    <row r="73" spans="1:51" s="39" customFormat="1" ht="24" customHeight="1" x14ac:dyDescent="0.15">
      <c r="A73" s="615" t="s">
        <v>468</v>
      </c>
      <c r="B73" s="568"/>
      <c r="C73" s="21">
        <v>62507.299999999996</v>
      </c>
      <c r="D73" s="21">
        <v>67415.900000000009</v>
      </c>
      <c r="E73" s="21">
        <v>10325.9</v>
      </c>
      <c r="F73" s="21">
        <v>57090.000000000007</v>
      </c>
      <c r="G73" s="25">
        <v>56609.9</v>
      </c>
      <c r="H73" s="25">
        <v>0</v>
      </c>
      <c r="I73" s="25">
        <v>2565.1999999999998</v>
      </c>
      <c r="J73" s="20">
        <v>18285</v>
      </c>
      <c r="K73" s="20">
        <v>6122</v>
      </c>
      <c r="L73" s="326">
        <v>12163</v>
      </c>
      <c r="M73" s="326">
        <v>0</v>
      </c>
      <c r="N73" s="326">
        <v>0</v>
      </c>
      <c r="O73" s="354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823">
        <v>0</v>
      </c>
      <c r="V73" s="835"/>
      <c r="W73" s="835"/>
      <c r="X73" s="835"/>
      <c r="Y73" s="835"/>
      <c r="Z73" s="835"/>
      <c r="AA73" s="835"/>
      <c r="AB73" s="816"/>
      <c r="AC73" s="830"/>
      <c r="AD73" s="830"/>
      <c r="AE73" s="829"/>
      <c r="AF73" s="830"/>
      <c r="AG73" s="830"/>
      <c r="AH73" s="830"/>
      <c r="AI73" s="830"/>
      <c r="AJ73" s="830"/>
      <c r="AK73" s="816"/>
      <c r="AL73" s="816"/>
      <c r="AM73" s="791"/>
      <c r="AN73" s="816"/>
      <c r="AO73" s="816"/>
      <c r="AP73" s="40"/>
      <c r="AQ73" s="40"/>
      <c r="AR73" s="40"/>
      <c r="AS73" s="40"/>
      <c r="AT73" s="40"/>
      <c r="AU73" s="40"/>
      <c r="AV73" s="40"/>
      <c r="AW73" s="40"/>
      <c r="AX73" s="40"/>
      <c r="AY73" s="40"/>
    </row>
    <row r="74" spans="1:51" s="39" customFormat="1" ht="24" customHeight="1" x14ac:dyDescent="0.4">
      <c r="A74" s="328" t="s">
        <v>181</v>
      </c>
      <c r="B74" s="329" t="s">
        <v>242</v>
      </c>
      <c r="C74" s="288">
        <v>1642.2</v>
      </c>
      <c r="D74" s="21">
        <v>1642.2</v>
      </c>
      <c r="E74" s="717">
        <v>1642.2</v>
      </c>
      <c r="F74" s="717">
        <v>0</v>
      </c>
      <c r="G74" s="717">
        <v>0</v>
      </c>
      <c r="H74" s="717">
        <v>0</v>
      </c>
      <c r="I74" s="717">
        <v>0</v>
      </c>
      <c r="J74" s="454">
        <v>574</v>
      </c>
      <c r="K74" s="841">
        <v>574</v>
      </c>
      <c r="L74" s="841">
        <v>0</v>
      </c>
      <c r="M74" s="841">
        <v>0</v>
      </c>
      <c r="N74" s="838">
        <v>6</v>
      </c>
      <c r="O74" s="801">
        <v>75</v>
      </c>
      <c r="P74" s="21">
        <v>100</v>
      </c>
      <c r="Q74" s="21">
        <v>0</v>
      </c>
      <c r="R74" s="21">
        <v>0</v>
      </c>
      <c r="S74" s="288">
        <v>99</v>
      </c>
      <c r="T74" s="288">
        <v>0.9</v>
      </c>
      <c r="U74" s="824">
        <v>0.1</v>
      </c>
      <c r="V74" s="338"/>
      <c r="W74" s="338"/>
      <c r="X74" s="338"/>
      <c r="Y74" s="338"/>
      <c r="Z74" s="338"/>
      <c r="AA74" s="339"/>
      <c r="AB74" s="816"/>
      <c r="AC74" s="338"/>
      <c r="AD74" s="338"/>
      <c r="AE74" s="829"/>
      <c r="AF74" s="338"/>
      <c r="AG74" s="338"/>
      <c r="AH74" s="338"/>
      <c r="AI74" s="338"/>
      <c r="AJ74" s="338"/>
      <c r="AK74" s="816"/>
      <c r="AL74" s="816"/>
      <c r="AM74" s="791"/>
      <c r="AN74" s="816"/>
      <c r="AO74" s="816"/>
      <c r="AP74" s="40"/>
      <c r="AQ74" s="40"/>
      <c r="AR74" s="40"/>
      <c r="AS74" s="40"/>
      <c r="AT74" s="40"/>
      <c r="AU74" s="40"/>
      <c r="AV74" s="40"/>
      <c r="AW74" s="40"/>
      <c r="AX74" s="40"/>
      <c r="AY74" s="40"/>
    </row>
    <row r="75" spans="1:51" s="39" customFormat="1" ht="24" customHeight="1" x14ac:dyDescent="0.4">
      <c r="A75" s="188"/>
      <c r="B75" s="329" t="s">
        <v>368</v>
      </c>
      <c r="C75" s="288">
        <v>1608.5</v>
      </c>
      <c r="D75" s="21">
        <v>1608.5</v>
      </c>
      <c r="E75" s="717">
        <v>1461.5</v>
      </c>
      <c r="F75" s="717">
        <v>147</v>
      </c>
      <c r="G75" s="717">
        <v>0</v>
      </c>
      <c r="H75" s="717">
        <v>0</v>
      </c>
      <c r="I75" s="717">
        <v>0</v>
      </c>
      <c r="J75" s="454">
        <v>807</v>
      </c>
      <c r="K75" s="841">
        <v>660</v>
      </c>
      <c r="L75" s="841">
        <v>147</v>
      </c>
      <c r="M75" s="841">
        <v>0</v>
      </c>
      <c r="N75" s="838">
        <v>1</v>
      </c>
      <c r="O75" s="801">
        <v>52.6</v>
      </c>
      <c r="P75" s="21">
        <v>100</v>
      </c>
      <c r="Q75" s="21">
        <v>0</v>
      </c>
      <c r="R75" s="21">
        <v>0</v>
      </c>
      <c r="S75" s="288">
        <v>69.900000000000006</v>
      </c>
      <c r="T75" s="288">
        <v>23</v>
      </c>
      <c r="U75" s="824">
        <v>7.1</v>
      </c>
      <c r="V75" s="338"/>
      <c r="W75" s="338"/>
      <c r="X75" s="338"/>
      <c r="Y75" s="338"/>
      <c r="Z75" s="338"/>
      <c r="AA75" s="339"/>
      <c r="AB75" s="816"/>
      <c r="AC75" s="338"/>
      <c r="AD75" s="338"/>
      <c r="AE75" s="829"/>
      <c r="AF75" s="338"/>
      <c r="AG75" s="338"/>
      <c r="AH75" s="338"/>
      <c r="AI75" s="338"/>
      <c r="AJ75" s="338"/>
      <c r="AK75" s="816"/>
      <c r="AL75" s="816"/>
      <c r="AM75" s="791"/>
      <c r="AN75" s="816"/>
      <c r="AO75" s="816"/>
      <c r="AP75" s="40"/>
      <c r="AQ75" s="40"/>
      <c r="AR75" s="40"/>
      <c r="AS75" s="40"/>
      <c r="AT75" s="40"/>
      <c r="AU75" s="40"/>
      <c r="AV75" s="40"/>
      <c r="AW75" s="40"/>
      <c r="AX75" s="40"/>
      <c r="AY75" s="40"/>
    </row>
    <row r="76" spans="1:51" s="39" customFormat="1" ht="24" customHeight="1" x14ac:dyDescent="0.4">
      <c r="A76" s="328" t="s">
        <v>63</v>
      </c>
      <c r="B76" s="329" t="s">
        <v>469</v>
      </c>
      <c r="C76" s="288">
        <v>126.5</v>
      </c>
      <c r="D76" s="21">
        <v>74.599999999999994</v>
      </c>
      <c r="E76" s="717">
        <v>74.599999999999994</v>
      </c>
      <c r="F76" s="717">
        <v>0</v>
      </c>
      <c r="G76" s="717">
        <v>0</v>
      </c>
      <c r="H76" s="717">
        <v>0</v>
      </c>
      <c r="I76" s="717">
        <v>0</v>
      </c>
      <c r="J76" s="454">
        <v>78</v>
      </c>
      <c r="K76" s="841">
        <v>78</v>
      </c>
      <c r="L76" s="841">
        <v>0</v>
      </c>
      <c r="M76" s="841">
        <v>0</v>
      </c>
      <c r="N76" s="838">
        <v>2</v>
      </c>
      <c r="O76" s="801">
        <v>2.5</v>
      </c>
      <c r="P76" s="21">
        <v>95.4</v>
      </c>
      <c r="Q76" s="21">
        <v>4.5999999999999996</v>
      </c>
      <c r="R76" s="21">
        <v>0</v>
      </c>
      <c r="S76" s="288">
        <v>14.5</v>
      </c>
      <c r="T76" s="288">
        <v>84.3</v>
      </c>
      <c r="U76" s="824">
        <v>1.2</v>
      </c>
      <c r="V76" s="338"/>
      <c r="W76" s="338"/>
      <c r="X76" s="338"/>
      <c r="Y76" s="338"/>
      <c r="Z76" s="338"/>
      <c r="AA76" s="339"/>
      <c r="AB76" s="816"/>
      <c r="AC76" s="338"/>
      <c r="AD76" s="338"/>
      <c r="AE76" s="829"/>
      <c r="AF76" s="338"/>
      <c r="AG76" s="338"/>
      <c r="AH76" s="338"/>
      <c r="AI76" s="338"/>
      <c r="AJ76" s="338"/>
      <c r="AK76" s="816"/>
      <c r="AL76" s="816"/>
      <c r="AM76" s="791"/>
      <c r="AN76" s="816"/>
      <c r="AO76" s="816"/>
      <c r="AP76" s="40"/>
      <c r="AQ76" s="40"/>
      <c r="AR76" s="40"/>
      <c r="AS76" s="40"/>
      <c r="AT76" s="40"/>
      <c r="AU76" s="40"/>
      <c r="AV76" s="40"/>
      <c r="AW76" s="40"/>
      <c r="AX76" s="40"/>
      <c r="AY76" s="40"/>
    </row>
    <row r="77" spans="1:51" s="39" customFormat="1" ht="24" customHeight="1" x14ac:dyDescent="0.4">
      <c r="A77" s="188"/>
      <c r="B77" s="329" t="s">
        <v>246</v>
      </c>
      <c r="C77" s="288">
        <v>213.1</v>
      </c>
      <c r="D77" s="21">
        <v>494.4</v>
      </c>
      <c r="E77" s="717">
        <v>181</v>
      </c>
      <c r="F77" s="717">
        <v>313.39999999999998</v>
      </c>
      <c r="G77" s="717">
        <v>0</v>
      </c>
      <c r="H77" s="717">
        <v>0</v>
      </c>
      <c r="I77" s="717">
        <v>0</v>
      </c>
      <c r="J77" s="454">
        <v>371</v>
      </c>
      <c r="K77" s="841">
        <v>214</v>
      </c>
      <c r="L77" s="841">
        <v>157</v>
      </c>
      <c r="M77" s="841">
        <v>0</v>
      </c>
      <c r="N77" s="838">
        <v>5</v>
      </c>
      <c r="O77" s="801">
        <v>28.3</v>
      </c>
      <c r="P77" s="21">
        <v>36.4</v>
      </c>
      <c r="Q77" s="21">
        <v>63.6</v>
      </c>
      <c r="R77" s="21">
        <v>0</v>
      </c>
      <c r="S77" s="288">
        <v>17.3</v>
      </c>
      <c r="T77" s="288">
        <v>15.9</v>
      </c>
      <c r="U77" s="824">
        <v>66.8</v>
      </c>
      <c r="V77" s="338"/>
      <c r="W77" s="338"/>
      <c r="X77" s="338"/>
      <c r="Y77" s="338"/>
      <c r="Z77" s="338"/>
      <c r="AA77" s="339"/>
      <c r="AB77" s="816"/>
      <c r="AC77" s="338"/>
      <c r="AD77" s="338"/>
      <c r="AE77" s="829"/>
      <c r="AF77" s="338"/>
      <c r="AG77" s="338"/>
      <c r="AH77" s="338"/>
      <c r="AI77" s="338"/>
      <c r="AJ77" s="338"/>
      <c r="AK77" s="816"/>
      <c r="AL77" s="816"/>
      <c r="AM77" s="791"/>
      <c r="AN77" s="816"/>
      <c r="AO77" s="816"/>
      <c r="AP77" s="40"/>
      <c r="AQ77" s="40"/>
      <c r="AR77" s="40"/>
      <c r="AS77" s="40"/>
      <c r="AT77" s="40"/>
      <c r="AU77" s="40"/>
      <c r="AV77" s="40"/>
      <c r="AW77" s="40"/>
      <c r="AX77" s="40"/>
      <c r="AY77" s="40"/>
    </row>
    <row r="78" spans="1:51" s="39" customFormat="1" ht="24" customHeight="1" x14ac:dyDescent="0.4">
      <c r="A78" s="355"/>
      <c r="B78" s="333" t="s">
        <v>247</v>
      </c>
      <c r="C78" s="288">
        <v>5074.7</v>
      </c>
      <c r="D78" s="21">
        <v>5074.7</v>
      </c>
      <c r="E78" s="717">
        <v>2467.6999999999998</v>
      </c>
      <c r="F78" s="717">
        <v>2607</v>
      </c>
      <c r="G78" s="717">
        <v>2607</v>
      </c>
      <c r="H78" s="717">
        <v>0</v>
      </c>
      <c r="I78" s="717">
        <v>0</v>
      </c>
      <c r="J78" s="454">
        <v>696</v>
      </c>
      <c r="K78" s="841">
        <v>206</v>
      </c>
      <c r="L78" s="841">
        <v>490</v>
      </c>
      <c r="M78" s="841">
        <v>0</v>
      </c>
      <c r="N78" s="838">
        <v>5</v>
      </c>
      <c r="O78" s="801">
        <v>303.5</v>
      </c>
      <c r="P78" s="21">
        <v>100</v>
      </c>
      <c r="Q78" s="21">
        <v>0</v>
      </c>
      <c r="R78" s="21">
        <v>0</v>
      </c>
      <c r="S78" s="288">
        <v>0</v>
      </c>
      <c r="T78" s="288">
        <v>100</v>
      </c>
      <c r="U78" s="824">
        <v>0</v>
      </c>
      <c r="V78" s="338"/>
      <c r="W78" s="338"/>
      <c r="X78" s="338"/>
      <c r="Y78" s="338"/>
      <c r="Z78" s="338"/>
      <c r="AA78" s="339"/>
      <c r="AB78" s="816"/>
      <c r="AC78" s="338"/>
      <c r="AD78" s="338"/>
      <c r="AE78" s="829"/>
      <c r="AF78" s="338"/>
      <c r="AG78" s="338"/>
      <c r="AH78" s="338"/>
      <c r="AI78" s="338"/>
      <c r="AJ78" s="338"/>
      <c r="AK78" s="816"/>
      <c r="AL78" s="816"/>
      <c r="AM78" s="791"/>
      <c r="AN78" s="816"/>
      <c r="AO78" s="816"/>
      <c r="AP78" s="40"/>
      <c r="AQ78" s="40"/>
      <c r="AR78" s="40"/>
      <c r="AS78" s="40"/>
      <c r="AT78" s="40"/>
      <c r="AU78" s="40"/>
      <c r="AV78" s="40"/>
      <c r="AW78" s="40"/>
      <c r="AX78" s="40"/>
      <c r="AY78" s="40"/>
    </row>
    <row r="79" spans="1:51" s="39" customFormat="1" ht="24" customHeight="1" x14ac:dyDescent="0.4">
      <c r="A79" s="197"/>
      <c r="B79" s="329" t="s">
        <v>248</v>
      </c>
      <c r="C79" s="288">
        <v>6604.2</v>
      </c>
      <c r="D79" s="21">
        <v>6604.2</v>
      </c>
      <c r="E79" s="717">
        <v>114.4</v>
      </c>
      <c r="F79" s="717">
        <v>6489.8</v>
      </c>
      <c r="G79" s="717">
        <v>6489.8</v>
      </c>
      <c r="H79" s="717">
        <v>0</v>
      </c>
      <c r="I79" s="717">
        <v>0</v>
      </c>
      <c r="J79" s="454">
        <v>1415</v>
      </c>
      <c r="K79" s="837">
        <v>117</v>
      </c>
      <c r="L79" s="837">
        <v>1298</v>
      </c>
      <c r="M79" s="837">
        <v>0</v>
      </c>
      <c r="N79" s="838">
        <v>5</v>
      </c>
      <c r="O79" s="801">
        <v>113.2</v>
      </c>
      <c r="P79" s="21">
        <v>100</v>
      </c>
      <c r="Q79" s="21">
        <v>0</v>
      </c>
      <c r="R79" s="21">
        <v>0</v>
      </c>
      <c r="S79" s="288">
        <v>0</v>
      </c>
      <c r="T79" s="288">
        <v>100</v>
      </c>
      <c r="U79" s="824">
        <v>0</v>
      </c>
      <c r="V79" s="338"/>
      <c r="W79" s="338"/>
      <c r="X79" s="338"/>
      <c r="Y79" s="338"/>
      <c r="Z79" s="338"/>
      <c r="AA79" s="339"/>
      <c r="AB79" s="816"/>
      <c r="AC79" s="338"/>
      <c r="AD79" s="338"/>
      <c r="AE79" s="829"/>
      <c r="AF79" s="338"/>
      <c r="AG79" s="338"/>
      <c r="AH79" s="338"/>
      <c r="AI79" s="338"/>
      <c r="AJ79" s="338"/>
      <c r="AK79" s="816"/>
      <c r="AL79" s="816"/>
      <c r="AM79" s="791"/>
      <c r="AN79" s="816"/>
      <c r="AO79" s="816"/>
      <c r="AP79" s="40"/>
      <c r="AQ79" s="40"/>
      <c r="AR79" s="40"/>
      <c r="AS79" s="40"/>
      <c r="AT79" s="40"/>
      <c r="AU79" s="40"/>
      <c r="AV79" s="40"/>
      <c r="AW79" s="40"/>
      <c r="AX79" s="40"/>
      <c r="AY79" s="40"/>
    </row>
    <row r="80" spans="1:51" s="39" customFormat="1" ht="24" customHeight="1" x14ac:dyDescent="0.4">
      <c r="A80" s="199" t="s">
        <v>65</v>
      </c>
      <c r="B80" s="333" t="s">
        <v>249</v>
      </c>
      <c r="C80" s="288">
        <v>4272.6000000000004</v>
      </c>
      <c r="D80" s="21">
        <v>5038.7</v>
      </c>
      <c r="E80" s="717">
        <v>33.5</v>
      </c>
      <c r="F80" s="717">
        <v>5005.2</v>
      </c>
      <c r="G80" s="717">
        <v>5005.2</v>
      </c>
      <c r="H80" s="717">
        <v>0</v>
      </c>
      <c r="I80" s="717">
        <v>0</v>
      </c>
      <c r="J80" s="454">
        <v>1135</v>
      </c>
      <c r="K80" s="837">
        <v>138</v>
      </c>
      <c r="L80" s="837">
        <v>997</v>
      </c>
      <c r="M80" s="837">
        <v>0</v>
      </c>
      <c r="N80" s="838">
        <v>5</v>
      </c>
      <c r="O80" s="801">
        <v>97.6</v>
      </c>
      <c r="P80" s="21">
        <v>84.8</v>
      </c>
      <c r="Q80" s="21">
        <v>15.2</v>
      </c>
      <c r="R80" s="21">
        <v>0</v>
      </c>
      <c r="S80" s="288">
        <v>0</v>
      </c>
      <c r="T80" s="288">
        <v>100</v>
      </c>
      <c r="U80" s="824">
        <v>0</v>
      </c>
      <c r="V80" s="338"/>
      <c r="W80" s="338"/>
      <c r="X80" s="338"/>
      <c r="Y80" s="338"/>
      <c r="Z80" s="338"/>
      <c r="AA80" s="339"/>
      <c r="AB80" s="816"/>
      <c r="AC80" s="338"/>
      <c r="AD80" s="338"/>
      <c r="AE80" s="829"/>
      <c r="AF80" s="338"/>
      <c r="AG80" s="338"/>
      <c r="AH80" s="338"/>
      <c r="AI80" s="338"/>
      <c r="AJ80" s="338"/>
      <c r="AK80" s="816"/>
      <c r="AL80" s="816"/>
      <c r="AM80" s="791"/>
      <c r="AN80" s="816"/>
      <c r="AO80" s="816"/>
      <c r="AP80" s="40"/>
      <c r="AQ80" s="40"/>
      <c r="AR80" s="40"/>
      <c r="AS80" s="40"/>
      <c r="AT80" s="40"/>
      <c r="AU80" s="40"/>
      <c r="AV80" s="40"/>
      <c r="AW80" s="40"/>
      <c r="AX80" s="40"/>
      <c r="AY80" s="40"/>
    </row>
    <row r="81" spans="1:51" s="39" customFormat="1" ht="24" customHeight="1" x14ac:dyDescent="0.4">
      <c r="A81" s="199" t="s">
        <v>66</v>
      </c>
      <c r="B81" s="329" t="s">
        <v>250</v>
      </c>
      <c r="C81" s="288">
        <v>2926.8999999999996</v>
      </c>
      <c r="D81" s="21">
        <v>2926.8999999999996</v>
      </c>
      <c r="E81" s="717">
        <v>320.7</v>
      </c>
      <c r="F81" s="717">
        <v>2606.1999999999998</v>
      </c>
      <c r="G81" s="717">
        <v>2589</v>
      </c>
      <c r="H81" s="717">
        <v>0</v>
      </c>
      <c r="I81" s="717">
        <v>0</v>
      </c>
      <c r="J81" s="454">
        <v>601</v>
      </c>
      <c r="K81" s="837">
        <v>78</v>
      </c>
      <c r="L81" s="837">
        <v>523</v>
      </c>
      <c r="M81" s="837">
        <v>0</v>
      </c>
      <c r="N81" s="838">
        <v>6</v>
      </c>
      <c r="O81" s="801">
        <v>42.8</v>
      </c>
      <c r="P81" s="21">
        <v>100</v>
      </c>
      <c r="Q81" s="21">
        <v>0</v>
      </c>
      <c r="R81" s="21">
        <v>0</v>
      </c>
      <c r="S81" s="288">
        <v>0</v>
      </c>
      <c r="T81" s="288">
        <v>100</v>
      </c>
      <c r="U81" s="824">
        <v>0</v>
      </c>
      <c r="V81" s="338"/>
      <c r="W81" s="338"/>
      <c r="X81" s="338"/>
      <c r="Y81" s="338"/>
      <c r="Z81" s="338"/>
      <c r="AA81" s="339"/>
      <c r="AB81" s="816"/>
      <c r="AC81" s="338"/>
      <c r="AD81" s="338"/>
      <c r="AE81" s="829"/>
      <c r="AF81" s="338"/>
      <c r="AG81" s="338"/>
      <c r="AH81" s="338"/>
      <c r="AI81" s="338"/>
      <c r="AJ81" s="338"/>
      <c r="AK81" s="816"/>
      <c r="AL81" s="816"/>
      <c r="AM81" s="791"/>
      <c r="AN81" s="816"/>
      <c r="AO81" s="816"/>
      <c r="AP81" s="40"/>
      <c r="AQ81" s="40"/>
      <c r="AR81" s="40"/>
      <c r="AS81" s="40"/>
      <c r="AT81" s="40"/>
      <c r="AU81" s="40"/>
      <c r="AV81" s="40"/>
      <c r="AW81" s="40"/>
      <c r="AX81" s="40"/>
      <c r="AY81" s="40"/>
    </row>
    <row r="82" spans="1:51" s="39" customFormat="1" ht="24" customHeight="1" x14ac:dyDescent="0.4">
      <c r="A82" s="188"/>
      <c r="B82" s="329" t="s">
        <v>251</v>
      </c>
      <c r="C82" s="288">
        <v>4928.2000000000007</v>
      </c>
      <c r="D82" s="21">
        <v>4928.2000000000007</v>
      </c>
      <c r="E82" s="717">
        <v>34.1</v>
      </c>
      <c r="F82" s="717">
        <v>4894.1000000000004</v>
      </c>
      <c r="G82" s="717">
        <v>4894.1000000000004</v>
      </c>
      <c r="H82" s="717">
        <v>0</v>
      </c>
      <c r="I82" s="717">
        <v>0</v>
      </c>
      <c r="J82" s="454">
        <v>902</v>
      </c>
      <c r="K82" s="837">
        <v>34</v>
      </c>
      <c r="L82" s="837">
        <v>868</v>
      </c>
      <c r="M82" s="837">
        <v>0</v>
      </c>
      <c r="N82" s="838">
        <v>5</v>
      </c>
      <c r="O82" s="801">
        <v>72.599999999999994</v>
      </c>
      <c r="P82" s="21">
        <v>100</v>
      </c>
      <c r="Q82" s="21">
        <v>0</v>
      </c>
      <c r="R82" s="21">
        <v>0</v>
      </c>
      <c r="S82" s="288">
        <v>0</v>
      </c>
      <c r="T82" s="288">
        <v>100</v>
      </c>
      <c r="U82" s="824">
        <v>0</v>
      </c>
      <c r="V82" s="338"/>
      <c r="W82" s="338"/>
      <c r="X82" s="338"/>
      <c r="Y82" s="338"/>
      <c r="Z82" s="338"/>
      <c r="AA82" s="339"/>
      <c r="AB82" s="816"/>
      <c r="AC82" s="338"/>
      <c r="AD82" s="338"/>
      <c r="AE82" s="829"/>
      <c r="AF82" s="338"/>
      <c r="AG82" s="338"/>
      <c r="AH82" s="338"/>
      <c r="AI82" s="338"/>
      <c r="AJ82" s="338"/>
      <c r="AK82" s="816"/>
      <c r="AL82" s="816"/>
      <c r="AM82" s="791"/>
      <c r="AN82" s="816"/>
      <c r="AO82" s="816"/>
      <c r="AP82" s="40"/>
      <c r="AQ82" s="40"/>
      <c r="AR82" s="40"/>
      <c r="AS82" s="40"/>
      <c r="AT82" s="40"/>
      <c r="AU82" s="40"/>
      <c r="AV82" s="40"/>
      <c r="AW82" s="40"/>
      <c r="AX82" s="40"/>
      <c r="AY82" s="40"/>
    </row>
    <row r="83" spans="1:51" s="39" customFormat="1" ht="24" customHeight="1" x14ac:dyDescent="0.4">
      <c r="A83" s="188"/>
      <c r="B83" s="329" t="s">
        <v>252</v>
      </c>
      <c r="C83" s="288">
        <v>142.89999999999998</v>
      </c>
      <c r="D83" s="21">
        <v>142.89999999999998</v>
      </c>
      <c r="E83" s="717">
        <v>4.2</v>
      </c>
      <c r="F83" s="717">
        <v>138.69999999999999</v>
      </c>
      <c r="G83" s="717">
        <v>138.69999999999999</v>
      </c>
      <c r="H83" s="717">
        <v>0</v>
      </c>
      <c r="I83" s="717">
        <v>0</v>
      </c>
      <c r="J83" s="454">
        <v>27</v>
      </c>
      <c r="K83" s="841">
        <v>3</v>
      </c>
      <c r="L83" s="841">
        <v>24</v>
      </c>
      <c r="M83" s="841">
        <v>0</v>
      </c>
      <c r="N83" s="838">
        <v>5</v>
      </c>
      <c r="O83" s="801">
        <v>3</v>
      </c>
      <c r="P83" s="21">
        <v>100</v>
      </c>
      <c r="Q83" s="21">
        <v>0</v>
      </c>
      <c r="R83" s="21">
        <v>0</v>
      </c>
      <c r="S83" s="288">
        <v>0</v>
      </c>
      <c r="T83" s="288">
        <v>100</v>
      </c>
      <c r="U83" s="824">
        <v>0</v>
      </c>
      <c r="V83" s="338"/>
      <c r="W83" s="338"/>
      <c r="X83" s="338"/>
      <c r="Y83" s="338"/>
      <c r="Z83" s="338"/>
      <c r="AA83" s="339"/>
      <c r="AB83" s="816"/>
      <c r="AC83" s="338"/>
      <c r="AD83" s="338"/>
      <c r="AE83" s="829"/>
      <c r="AF83" s="338"/>
      <c r="AG83" s="338"/>
      <c r="AH83" s="338"/>
      <c r="AI83" s="338"/>
      <c r="AJ83" s="338"/>
      <c r="AK83" s="816"/>
      <c r="AL83" s="816"/>
      <c r="AM83" s="791"/>
      <c r="AN83" s="816"/>
      <c r="AO83" s="816"/>
      <c r="AP83" s="40"/>
      <c r="AQ83" s="40"/>
      <c r="AR83" s="40"/>
      <c r="AS83" s="40"/>
      <c r="AT83" s="40"/>
      <c r="AU83" s="40"/>
      <c r="AV83" s="40"/>
      <c r="AW83" s="40"/>
      <c r="AX83" s="40"/>
      <c r="AY83" s="40"/>
    </row>
    <row r="84" spans="1:51" s="39" customFormat="1" ht="24" customHeight="1" x14ac:dyDescent="0.4">
      <c r="A84" s="199" t="s">
        <v>470</v>
      </c>
      <c r="B84" s="329" t="s">
        <v>253</v>
      </c>
      <c r="C84" s="288">
        <v>6789.1</v>
      </c>
      <c r="D84" s="21">
        <v>6789.1</v>
      </c>
      <c r="E84" s="717">
        <v>6.5</v>
      </c>
      <c r="F84" s="717">
        <v>6782.6</v>
      </c>
      <c r="G84" s="717">
        <v>6782.6</v>
      </c>
      <c r="H84" s="717">
        <v>0</v>
      </c>
      <c r="I84" s="717">
        <v>0</v>
      </c>
      <c r="J84" s="454">
        <v>1359</v>
      </c>
      <c r="K84" s="837">
        <v>6</v>
      </c>
      <c r="L84" s="837">
        <v>1353</v>
      </c>
      <c r="M84" s="837">
        <v>0</v>
      </c>
      <c r="N84" s="838">
        <v>6</v>
      </c>
      <c r="O84" s="801">
        <v>70</v>
      </c>
      <c r="P84" s="21">
        <v>100</v>
      </c>
      <c r="Q84" s="21">
        <v>0</v>
      </c>
      <c r="R84" s="21">
        <v>0</v>
      </c>
      <c r="S84" s="288">
        <v>0</v>
      </c>
      <c r="T84" s="288">
        <v>100</v>
      </c>
      <c r="U84" s="824">
        <v>0</v>
      </c>
      <c r="V84" s="338"/>
      <c r="W84" s="338"/>
      <c r="X84" s="338"/>
      <c r="Y84" s="338"/>
      <c r="Z84" s="338"/>
      <c r="AA84" s="339"/>
      <c r="AB84" s="816"/>
      <c r="AC84" s="338"/>
      <c r="AD84" s="338"/>
      <c r="AE84" s="829"/>
      <c r="AF84" s="338"/>
      <c r="AG84" s="338"/>
      <c r="AH84" s="338"/>
      <c r="AI84" s="338"/>
      <c r="AJ84" s="338"/>
      <c r="AK84" s="816"/>
      <c r="AL84" s="816"/>
      <c r="AM84" s="791"/>
      <c r="AN84" s="816"/>
      <c r="AO84" s="816"/>
      <c r="AP84" s="40"/>
      <c r="AQ84" s="40"/>
      <c r="AR84" s="40"/>
      <c r="AS84" s="40"/>
      <c r="AT84" s="40"/>
      <c r="AU84" s="40"/>
      <c r="AV84" s="40"/>
      <c r="AW84" s="40"/>
      <c r="AX84" s="40"/>
      <c r="AY84" s="40"/>
    </row>
    <row r="85" spans="1:51" s="39" customFormat="1" ht="24" customHeight="1" x14ac:dyDescent="0.4">
      <c r="A85" s="188"/>
      <c r="B85" s="333" t="s">
        <v>471</v>
      </c>
      <c r="C85" s="288">
        <v>7918.6</v>
      </c>
      <c r="D85" s="21">
        <v>7918.6</v>
      </c>
      <c r="E85" s="717">
        <v>2.8</v>
      </c>
      <c r="F85" s="717">
        <v>7915.8</v>
      </c>
      <c r="G85" s="717">
        <v>7915.8</v>
      </c>
      <c r="H85" s="717">
        <v>0</v>
      </c>
      <c r="I85" s="717">
        <v>0</v>
      </c>
      <c r="J85" s="454">
        <v>1696</v>
      </c>
      <c r="K85" s="837">
        <v>8</v>
      </c>
      <c r="L85" s="837">
        <v>1688</v>
      </c>
      <c r="M85" s="837">
        <v>0</v>
      </c>
      <c r="N85" s="838">
        <v>5</v>
      </c>
      <c r="O85" s="801">
        <v>106.4</v>
      </c>
      <c r="P85" s="21">
        <v>100</v>
      </c>
      <c r="Q85" s="21">
        <v>0</v>
      </c>
      <c r="R85" s="21">
        <v>0</v>
      </c>
      <c r="S85" s="288">
        <v>0</v>
      </c>
      <c r="T85" s="288">
        <v>100</v>
      </c>
      <c r="U85" s="824">
        <v>0</v>
      </c>
      <c r="V85" s="338"/>
      <c r="W85" s="338"/>
      <c r="X85" s="338"/>
      <c r="Y85" s="338"/>
      <c r="Z85" s="338"/>
      <c r="AA85" s="339"/>
      <c r="AB85" s="816"/>
      <c r="AC85" s="338"/>
      <c r="AD85" s="338"/>
      <c r="AE85" s="829"/>
      <c r="AF85" s="338"/>
      <c r="AG85" s="338"/>
      <c r="AH85" s="338"/>
      <c r="AI85" s="338"/>
      <c r="AJ85" s="338"/>
      <c r="AK85" s="816"/>
      <c r="AL85" s="816"/>
      <c r="AM85" s="791"/>
      <c r="AN85" s="816"/>
      <c r="AO85" s="816"/>
      <c r="AP85" s="40"/>
      <c r="AQ85" s="40"/>
      <c r="AR85" s="40"/>
      <c r="AS85" s="40"/>
      <c r="AT85" s="40"/>
      <c r="AU85" s="40"/>
      <c r="AV85" s="40"/>
      <c r="AW85" s="40"/>
      <c r="AX85" s="40"/>
      <c r="AY85" s="40"/>
    </row>
    <row r="86" spans="1:51" s="39" customFormat="1" ht="24" customHeight="1" x14ac:dyDescent="0.4">
      <c r="A86" s="188"/>
      <c r="B86" s="356" t="s">
        <v>255</v>
      </c>
      <c r="C86" s="345">
        <v>5659</v>
      </c>
      <c r="D86" s="346">
        <v>5659</v>
      </c>
      <c r="E86" s="842">
        <v>9</v>
      </c>
      <c r="F86" s="842">
        <v>5650</v>
      </c>
      <c r="G86" s="842">
        <v>5650</v>
      </c>
      <c r="H86" s="842">
        <v>0</v>
      </c>
      <c r="I86" s="842">
        <v>0</v>
      </c>
      <c r="J86" s="347">
        <v>1187</v>
      </c>
      <c r="K86" s="843">
        <v>19</v>
      </c>
      <c r="L86" s="843">
        <v>1168</v>
      </c>
      <c r="M86" s="843">
        <v>0</v>
      </c>
      <c r="N86" s="844">
        <v>5</v>
      </c>
      <c r="O86" s="845">
        <v>74</v>
      </c>
      <c r="P86" s="346">
        <v>100</v>
      </c>
      <c r="Q86" s="346">
        <v>0</v>
      </c>
      <c r="R86" s="346">
        <v>0</v>
      </c>
      <c r="S86" s="345">
        <v>0</v>
      </c>
      <c r="T86" s="345">
        <v>99.8</v>
      </c>
      <c r="U86" s="825">
        <v>0.2</v>
      </c>
      <c r="V86" s="338"/>
      <c r="W86" s="338"/>
      <c r="X86" s="338"/>
      <c r="Y86" s="338"/>
      <c r="Z86" s="338"/>
      <c r="AA86" s="339"/>
      <c r="AB86" s="816"/>
      <c r="AC86" s="338"/>
      <c r="AD86" s="338"/>
      <c r="AE86" s="829"/>
      <c r="AF86" s="338"/>
      <c r="AG86" s="338"/>
      <c r="AH86" s="338"/>
      <c r="AI86" s="338"/>
      <c r="AJ86" s="338"/>
      <c r="AK86" s="816"/>
      <c r="AL86" s="816"/>
      <c r="AM86" s="791"/>
      <c r="AN86" s="816"/>
      <c r="AO86" s="816"/>
      <c r="AP86" s="40"/>
      <c r="AQ86" s="40"/>
      <c r="AR86" s="40"/>
      <c r="AS86" s="40"/>
      <c r="AT86" s="40"/>
      <c r="AU86" s="40"/>
      <c r="AV86" s="40"/>
      <c r="AW86" s="40"/>
      <c r="AX86" s="40"/>
      <c r="AY86" s="40"/>
    </row>
    <row r="87" spans="1:51" s="39" customFormat="1" ht="24" customHeight="1" x14ac:dyDescent="0.4">
      <c r="A87" s="188"/>
      <c r="B87" s="329" t="s">
        <v>256</v>
      </c>
      <c r="C87" s="288">
        <v>1494.8999999999999</v>
      </c>
      <c r="D87" s="21">
        <v>5595.0999999999995</v>
      </c>
      <c r="E87" s="717">
        <v>96.9</v>
      </c>
      <c r="F87" s="717">
        <v>5498.2</v>
      </c>
      <c r="G87" s="717">
        <v>5498.2</v>
      </c>
      <c r="H87" s="717">
        <v>0</v>
      </c>
      <c r="I87" s="717">
        <v>0</v>
      </c>
      <c r="J87" s="454">
        <v>1460</v>
      </c>
      <c r="K87" s="841">
        <v>298</v>
      </c>
      <c r="L87" s="841">
        <v>1162</v>
      </c>
      <c r="M87" s="841">
        <v>0</v>
      </c>
      <c r="N87" s="838">
        <v>5</v>
      </c>
      <c r="O87" s="801">
        <v>45</v>
      </c>
      <c r="P87" s="21">
        <v>34.4</v>
      </c>
      <c r="Q87" s="21">
        <v>65.599999999999994</v>
      </c>
      <c r="R87" s="21">
        <v>0</v>
      </c>
      <c r="S87" s="288">
        <v>0</v>
      </c>
      <c r="T87" s="288">
        <v>100</v>
      </c>
      <c r="U87" s="824">
        <v>0</v>
      </c>
      <c r="V87" s="338"/>
      <c r="W87" s="338"/>
      <c r="X87" s="338"/>
      <c r="Y87" s="338"/>
      <c r="Z87" s="338"/>
      <c r="AA87" s="339"/>
      <c r="AB87" s="816"/>
      <c r="AC87" s="338"/>
      <c r="AD87" s="338"/>
      <c r="AE87" s="829"/>
      <c r="AF87" s="338"/>
      <c r="AG87" s="338"/>
      <c r="AH87" s="338"/>
      <c r="AI87" s="338"/>
      <c r="AJ87" s="338"/>
      <c r="AK87" s="816"/>
      <c r="AL87" s="816"/>
      <c r="AM87" s="791"/>
      <c r="AN87" s="816"/>
      <c r="AO87" s="816"/>
      <c r="AP87" s="40"/>
      <c r="AQ87" s="40"/>
      <c r="AR87" s="40"/>
      <c r="AS87" s="40"/>
      <c r="AT87" s="40"/>
      <c r="AU87" s="40"/>
      <c r="AV87" s="40"/>
      <c r="AW87" s="40"/>
      <c r="AX87" s="40"/>
      <c r="AY87" s="40"/>
    </row>
    <row r="88" spans="1:51" s="39" customFormat="1" ht="24" customHeight="1" x14ac:dyDescent="0.4">
      <c r="A88" s="197"/>
      <c r="B88" s="329" t="s">
        <v>257</v>
      </c>
      <c r="C88" s="288">
        <v>4660.5</v>
      </c>
      <c r="D88" s="21">
        <v>5190.9000000000005</v>
      </c>
      <c r="E88" s="717">
        <v>180.6</v>
      </c>
      <c r="F88" s="717">
        <v>5010.3</v>
      </c>
      <c r="G88" s="717">
        <v>5010.3</v>
      </c>
      <c r="H88" s="717">
        <v>0</v>
      </c>
      <c r="I88" s="717">
        <v>0</v>
      </c>
      <c r="J88" s="454">
        <v>1941</v>
      </c>
      <c r="K88" s="841">
        <v>685</v>
      </c>
      <c r="L88" s="841">
        <v>1256</v>
      </c>
      <c r="M88" s="841">
        <v>0</v>
      </c>
      <c r="N88" s="838">
        <v>5</v>
      </c>
      <c r="O88" s="801">
        <v>67.5</v>
      </c>
      <c r="P88" s="21">
        <v>89.8</v>
      </c>
      <c r="Q88" s="21">
        <v>10.199999999999999</v>
      </c>
      <c r="R88" s="21">
        <v>0</v>
      </c>
      <c r="S88" s="288">
        <v>0</v>
      </c>
      <c r="T88" s="288">
        <v>100</v>
      </c>
      <c r="U88" s="824">
        <v>0</v>
      </c>
      <c r="V88" s="338"/>
      <c r="W88" s="338"/>
      <c r="X88" s="338"/>
      <c r="Y88" s="338"/>
      <c r="Z88" s="338"/>
      <c r="AA88" s="339"/>
      <c r="AB88" s="816"/>
      <c r="AC88" s="338"/>
      <c r="AD88" s="338"/>
      <c r="AE88" s="829"/>
      <c r="AF88" s="338"/>
      <c r="AG88" s="338"/>
      <c r="AH88" s="338"/>
      <c r="AI88" s="338"/>
      <c r="AJ88" s="338"/>
      <c r="AK88" s="816"/>
      <c r="AL88" s="816"/>
      <c r="AM88" s="791"/>
      <c r="AN88" s="816"/>
      <c r="AO88" s="816"/>
      <c r="AP88" s="40"/>
      <c r="AQ88" s="40"/>
      <c r="AR88" s="40"/>
      <c r="AS88" s="40"/>
      <c r="AT88" s="40"/>
      <c r="AU88" s="40"/>
      <c r="AV88" s="40"/>
      <c r="AW88" s="40"/>
      <c r="AX88" s="40"/>
      <c r="AY88" s="40"/>
    </row>
    <row r="89" spans="1:51" s="39" customFormat="1" ht="25.5" customHeight="1" x14ac:dyDescent="0.4">
      <c r="A89" s="334" t="s">
        <v>68</v>
      </c>
      <c r="B89" s="333" t="s">
        <v>258</v>
      </c>
      <c r="C89" s="288">
        <v>1944.2</v>
      </c>
      <c r="D89" s="21">
        <v>1966.2</v>
      </c>
      <c r="E89" s="717">
        <v>211.7</v>
      </c>
      <c r="F89" s="717">
        <v>1754.5</v>
      </c>
      <c r="G89" s="717">
        <v>1752</v>
      </c>
      <c r="H89" s="717">
        <v>0</v>
      </c>
      <c r="I89" s="717">
        <v>0</v>
      </c>
      <c r="J89" s="454">
        <v>782</v>
      </c>
      <c r="K89" s="841">
        <v>312</v>
      </c>
      <c r="L89" s="841">
        <v>470</v>
      </c>
      <c r="M89" s="841">
        <v>0</v>
      </c>
      <c r="N89" s="838">
        <v>5</v>
      </c>
      <c r="O89" s="801">
        <v>40</v>
      </c>
      <c r="P89" s="21">
        <v>60</v>
      </c>
      <c r="Q89" s="21">
        <v>40</v>
      </c>
      <c r="R89" s="21">
        <v>0</v>
      </c>
      <c r="S89" s="288">
        <v>10.199999999999999</v>
      </c>
      <c r="T89" s="288">
        <v>13.5</v>
      </c>
      <c r="U89" s="824">
        <v>76.3</v>
      </c>
      <c r="V89" s="338"/>
      <c r="W89" s="338"/>
      <c r="X89" s="338"/>
      <c r="Y89" s="338"/>
      <c r="Z89" s="338"/>
      <c r="AA89" s="339"/>
      <c r="AB89" s="816"/>
      <c r="AC89" s="338"/>
      <c r="AD89" s="338"/>
      <c r="AE89" s="829"/>
      <c r="AF89" s="338"/>
      <c r="AG89" s="338"/>
      <c r="AH89" s="338"/>
      <c r="AI89" s="338"/>
      <c r="AJ89" s="338"/>
      <c r="AK89" s="816"/>
      <c r="AL89" s="816"/>
      <c r="AM89" s="791"/>
      <c r="AN89" s="816"/>
      <c r="AO89" s="816"/>
      <c r="AP89" s="40"/>
      <c r="AQ89" s="40"/>
      <c r="AR89" s="40"/>
      <c r="AS89" s="40"/>
      <c r="AT89" s="40"/>
      <c r="AU89" s="40"/>
      <c r="AV89" s="40"/>
      <c r="AW89" s="40"/>
      <c r="AX89" s="40"/>
      <c r="AY89" s="40"/>
    </row>
    <row r="90" spans="1:51" s="39" customFormat="1" ht="25.5" customHeight="1" x14ac:dyDescent="0.4">
      <c r="A90" s="291" t="s">
        <v>259</v>
      </c>
      <c r="B90" s="333" t="s">
        <v>260</v>
      </c>
      <c r="C90" s="288">
        <v>1135.6000000000001</v>
      </c>
      <c r="D90" s="21">
        <v>1135.6000000000001</v>
      </c>
      <c r="E90" s="717">
        <v>99.4</v>
      </c>
      <c r="F90" s="717">
        <v>1036.2</v>
      </c>
      <c r="G90" s="717">
        <v>1036.2</v>
      </c>
      <c r="H90" s="717">
        <v>0</v>
      </c>
      <c r="I90" s="717">
        <v>2565.1999999999998</v>
      </c>
      <c r="J90" s="454">
        <v>431</v>
      </c>
      <c r="K90" s="841">
        <v>132</v>
      </c>
      <c r="L90" s="841">
        <v>299</v>
      </c>
      <c r="M90" s="841">
        <v>0</v>
      </c>
      <c r="N90" s="838">
        <v>2</v>
      </c>
      <c r="O90" s="801">
        <v>48.7</v>
      </c>
      <c r="P90" s="21">
        <v>100</v>
      </c>
      <c r="Q90" s="21">
        <v>0</v>
      </c>
      <c r="R90" s="21">
        <v>0</v>
      </c>
      <c r="S90" s="288">
        <v>0</v>
      </c>
      <c r="T90" s="288">
        <v>91</v>
      </c>
      <c r="U90" s="824">
        <v>9</v>
      </c>
      <c r="V90" s="338"/>
      <c r="W90" s="338"/>
      <c r="X90" s="338"/>
      <c r="Y90" s="338"/>
      <c r="Z90" s="338"/>
      <c r="AA90" s="339"/>
      <c r="AB90" s="816"/>
      <c r="AC90" s="338"/>
      <c r="AD90" s="338"/>
      <c r="AE90" s="829"/>
      <c r="AF90" s="338"/>
      <c r="AG90" s="338"/>
      <c r="AH90" s="338"/>
      <c r="AI90" s="338"/>
      <c r="AJ90" s="338"/>
      <c r="AK90" s="816"/>
      <c r="AL90" s="816"/>
      <c r="AM90" s="791"/>
      <c r="AN90" s="816"/>
      <c r="AO90" s="816"/>
      <c r="AP90" s="40"/>
      <c r="AQ90" s="40"/>
      <c r="AR90" s="40"/>
      <c r="AS90" s="40"/>
      <c r="AT90" s="40"/>
      <c r="AU90" s="40"/>
      <c r="AV90" s="40"/>
      <c r="AW90" s="40"/>
      <c r="AX90" s="40"/>
      <c r="AY90" s="40"/>
    </row>
    <row r="91" spans="1:51" s="39" customFormat="1" ht="24" customHeight="1" x14ac:dyDescent="0.4">
      <c r="A91" s="199" t="s">
        <v>70</v>
      </c>
      <c r="B91" s="333" t="s">
        <v>262</v>
      </c>
      <c r="C91" s="288">
        <v>2091.1</v>
      </c>
      <c r="D91" s="21">
        <v>1996.3</v>
      </c>
      <c r="E91" s="717">
        <v>755.3</v>
      </c>
      <c r="F91" s="717">
        <v>1241</v>
      </c>
      <c r="G91" s="717">
        <v>1241</v>
      </c>
      <c r="H91" s="717">
        <v>0</v>
      </c>
      <c r="I91" s="717">
        <v>0</v>
      </c>
      <c r="J91" s="454">
        <v>535</v>
      </c>
      <c r="K91" s="841">
        <v>272</v>
      </c>
      <c r="L91" s="841">
        <v>263</v>
      </c>
      <c r="M91" s="841">
        <v>0</v>
      </c>
      <c r="N91" s="838">
        <v>5</v>
      </c>
      <c r="O91" s="801">
        <v>78.2</v>
      </c>
      <c r="P91" s="21">
        <v>100</v>
      </c>
      <c r="Q91" s="21">
        <v>0</v>
      </c>
      <c r="R91" s="21">
        <v>0</v>
      </c>
      <c r="S91" s="288">
        <v>0</v>
      </c>
      <c r="T91" s="288">
        <v>93.8</v>
      </c>
      <c r="U91" s="824">
        <v>6.2</v>
      </c>
      <c r="V91" s="338"/>
      <c r="W91" s="338"/>
      <c r="X91" s="338"/>
      <c r="Y91" s="338"/>
      <c r="Z91" s="338"/>
      <c r="AA91" s="339"/>
      <c r="AB91" s="816"/>
      <c r="AC91" s="338"/>
      <c r="AD91" s="338"/>
      <c r="AE91" s="829"/>
      <c r="AF91" s="338"/>
      <c r="AG91" s="338"/>
      <c r="AH91" s="338"/>
      <c r="AI91" s="338"/>
      <c r="AJ91" s="338"/>
      <c r="AK91" s="816"/>
      <c r="AL91" s="816"/>
      <c r="AM91" s="791"/>
      <c r="AN91" s="816"/>
      <c r="AO91" s="816"/>
      <c r="AP91" s="40"/>
      <c r="AQ91" s="40"/>
      <c r="AR91" s="40"/>
      <c r="AS91" s="40"/>
      <c r="AT91" s="40"/>
      <c r="AU91" s="40"/>
      <c r="AV91" s="40"/>
      <c r="AW91" s="40"/>
      <c r="AX91" s="40"/>
      <c r="AY91" s="40"/>
    </row>
    <row r="92" spans="1:51" s="39" customFormat="1" ht="24" customHeight="1" x14ac:dyDescent="0.4">
      <c r="A92" s="199" t="s">
        <v>263</v>
      </c>
      <c r="B92" s="356" t="s">
        <v>264</v>
      </c>
      <c r="C92" s="288">
        <v>107.6</v>
      </c>
      <c r="D92" s="21">
        <v>61.3</v>
      </c>
      <c r="E92" s="717">
        <v>61.3</v>
      </c>
      <c r="F92" s="717">
        <v>0</v>
      </c>
      <c r="G92" s="717">
        <v>0</v>
      </c>
      <c r="H92" s="717">
        <v>0</v>
      </c>
      <c r="I92" s="717">
        <v>0</v>
      </c>
      <c r="J92" s="454">
        <v>70</v>
      </c>
      <c r="K92" s="841">
        <v>70</v>
      </c>
      <c r="L92" s="841">
        <v>0</v>
      </c>
      <c r="M92" s="841">
        <v>0</v>
      </c>
      <c r="N92" s="838">
        <v>10</v>
      </c>
      <c r="O92" s="801">
        <v>1.8</v>
      </c>
      <c r="P92" s="21">
        <v>100</v>
      </c>
      <c r="Q92" s="21">
        <v>0</v>
      </c>
      <c r="R92" s="21">
        <v>0</v>
      </c>
      <c r="S92" s="288">
        <v>75.7</v>
      </c>
      <c r="T92" s="288">
        <v>24.3</v>
      </c>
      <c r="U92" s="824">
        <v>0</v>
      </c>
      <c r="V92" s="338"/>
      <c r="W92" s="338"/>
      <c r="X92" s="338"/>
      <c r="Y92" s="338"/>
      <c r="Z92" s="338"/>
      <c r="AA92" s="339"/>
      <c r="AB92" s="816"/>
      <c r="AC92" s="338"/>
      <c r="AD92" s="338"/>
      <c r="AE92" s="829"/>
      <c r="AF92" s="338"/>
      <c r="AG92" s="338"/>
      <c r="AH92" s="338"/>
      <c r="AI92" s="338"/>
      <c r="AJ92" s="338"/>
      <c r="AK92" s="816"/>
      <c r="AL92" s="816"/>
      <c r="AM92" s="791"/>
      <c r="AN92" s="816"/>
      <c r="AO92" s="816"/>
      <c r="AP92" s="40"/>
      <c r="AQ92" s="40"/>
      <c r="AR92" s="40"/>
      <c r="AS92" s="40"/>
      <c r="AT92" s="40"/>
      <c r="AU92" s="40"/>
      <c r="AV92" s="40"/>
      <c r="AW92" s="40"/>
      <c r="AX92" s="40"/>
      <c r="AY92" s="40"/>
    </row>
    <row r="93" spans="1:51" s="39" customFormat="1" ht="24" customHeight="1" x14ac:dyDescent="0.4">
      <c r="A93" s="197"/>
      <c r="B93" s="329" t="s">
        <v>265</v>
      </c>
      <c r="C93" s="288">
        <v>766.1</v>
      </c>
      <c r="D93" s="21">
        <v>470.6</v>
      </c>
      <c r="E93" s="717">
        <v>470.6</v>
      </c>
      <c r="F93" s="717">
        <v>0</v>
      </c>
      <c r="G93" s="717">
        <v>0</v>
      </c>
      <c r="H93" s="717">
        <v>0</v>
      </c>
      <c r="I93" s="717">
        <v>0</v>
      </c>
      <c r="J93" s="454">
        <v>807</v>
      </c>
      <c r="K93" s="841">
        <v>807</v>
      </c>
      <c r="L93" s="841">
        <v>0</v>
      </c>
      <c r="M93" s="841">
        <v>0</v>
      </c>
      <c r="N93" s="838">
        <v>11</v>
      </c>
      <c r="O93" s="801">
        <v>6.4</v>
      </c>
      <c r="P93" s="21">
        <v>100</v>
      </c>
      <c r="Q93" s="21">
        <v>0</v>
      </c>
      <c r="R93" s="21">
        <v>0</v>
      </c>
      <c r="S93" s="288">
        <v>82</v>
      </c>
      <c r="T93" s="288">
        <v>18</v>
      </c>
      <c r="U93" s="824">
        <v>0</v>
      </c>
      <c r="V93" s="338"/>
      <c r="W93" s="338"/>
      <c r="X93" s="338"/>
      <c r="Y93" s="338"/>
      <c r="Z93" s="338"/>
      <c r="AA93" s="339"/>
      <c r="AB93" s="816"/>
      <c r="AC93" s="338"/>
      <c r="AD93" s="338"/>
      <c r="AE93" s="829"/>
      <c r="AF93" s="338"/>
      <c r="AG93" s="338"/>
      <c r="AH93" s="338"/>
      <c r="AI93" s="338"/>
      <c r="AJ93" s="338"/>
      <c r="AK93" s="816"/>
      <c r="AL93" s="816"/>
      <c r="AM93" s="791"/>
      <c r="AN93" s="816"/>
      <c r="AO93" s="816"/>
      <c r="AP93" s="40"/>
      <c r="AQ93" s="40"/>
      <c r="AR93" s="40"/>
      <c r="AS93" s="40"/>
      <c r="AT93" s="40"/>
      <c r="AU93" s="40"/>
      <c r="AV93" s="40"/>
      <c r="AW93" s="40"/>
      <c r="AX93" s="40"/>
      <c r="AY93" s="40"/>
    </row>
    <row r="94" spans="1:51" s="39" customFormat="1" ht="24" customHeight="1" x14ac:dyDescent="0.4">
      <c r="A94" s="188" t="s">
        <v>73</v>
      </c>
      <c r="B94" s="333" t="s">
        <v>472</v>
      </c>
      <c r="C94" s="288">
        <v>185.2</v>
      </c>
      <c r="D94" s="21">
        <v>248.3</v>
      </c>
      <c r="E94" s="717">
        <v>248.3</v>
      </c>
      <c r="F94" s="717">
        <v>0</v>
      </c>
      <c r="G94" s="717">
        <v>0</v>
      </c>
      <c r="H94" s="717">
        <v>0</v>
      </c>
      <c r="I94" s="717">
        <v>0</v>
      </c>
      <c r="J94" s="454">
        <v>202</v>
      </c>
      <c r="K94" s="841">
        <v>202</v>
      </c>
      <c r="L94" s="841">
        <v>0</v>
      </c>
      <c r="M94" s="841">
        <v>0</v>
      </c>
      <c r="N94" s="838">
        <v>7</v>
      </c>
      <c r="O94" s="801">
        <v>4.0999999999999996</v>
      </c>
      <c r="P94" s="21">
        <v>74.599999999999994</v>
      </c>
      <c r="Q94" s="21">
        <v>25.4</v>
      </c>
      <c r="R94" s="21">
        <v>0</v>
      </c>
      <c r="S94" s="288">
        <v>83</v>
      </c>
      <c r="T94" s="288">
        <v>10</v>
      </c>
      <c r="U94" s="824">
        <v>7</v>
      </c>
      <c r="V94" s="338"/>
      <c r="W94" s="338"/>
      <c r="X94" s="338"/>
      <c r="Y94" s="338"/>
      <c r="Z94" s="338"/>
      <c r="AA94" s="339"/>
      <c r="AB94" s="816"/>
      <c r="AC94" s="338"/>
      <c r="AD94" s="338"/>
      <c r="AE94" s="829"/>
      <c r="AF94" s="338"/>
      <c r="AG94" s="338"/>
      <c r="AH94" s="338"/>
      <c r="AI94" s="338"/>
      <c r="AJ94" s="338"/>
      <c r="AK94" s="816"/>
      <c r="AL94" s="816"/>
      <c r="AM94" s="791"/>
      <c r="AN94" s="816"/>
      <c r="AO94" s="816"/>
      <c r="AP94" s="40"/>
      <c r="AQ94" s="40"/>
      <c r="AR94" s="40"/>
      <c r="AS94" s="40"/>
      <c r="AT94" s="40"/>
      <c r="AU94" s="40"/>
      <c r="AV94" s="40"/>
      <c r="AW94" s="40"/>
      <c r="AX94" s="40"/>
      <c r="AY94" s="40"/>
    </row>
    <row r="95" spans="1:51" s="39" customFormat="1" ht="24" customHeight="1" x14ac:dyDescent="0.4">
      <c r="A95" s="199" t="s">
        <v>464</v>
      </c>
      <c r="B95" s="329" t="s">
        <v>268</v>
      </c>
      <c r="C95" s="288">
        <v>902.9</v>
      </c>
      <c r="D95" s="21">
        <v>488.6</v>
      </c>
      <c r="E95" s="717">
        <v>488.6</v>
      </c>
      <c r="F95" s="717">
        <v>0</v>
      </c>
      <c r="G95" s="717">
        <v>0</v>
      </c>
      <c r="H95" s="717">
        <v>0</v>
      </c>
      <c r="I95" s="717">
        <v>0</v>
      </c>
      <c r="J95" s="454">
        <v>362</v>
      </c>
      <c r="K95" s="841">
        <v>362</v>
      </c>
      <c r="L95" s="841">
        <v>0</v>
      </c>
      <c r="M95" s="841">
        <v>0</v>
      </c>
      <c r="N95" s="838">
        <v>7</v>
      </c>
      <c r="O95" s="801">
        <v>10.1</v>
      </c>
      <c r="P95" s="21">
        <v>92.4</v>
      </c>
      <c r="Q95" s="21">
        <v>7.6</v>
      </c>
      <c r="R95" s="21">
        <v>0</v>
      </c>
      <c r="S95" s="288">
        <v>78.3</v>
      </c>
      <c r="T95" s="288">
        <v>20.100000000000001</v>
      </c>
      <c r="U95" s="824">
        <v>1.6</v>
      </c>
      <c r="V95" s="338"/>
      <c r="W95" s="338"/>
      <c r="X95" s="338"/>
      <c r="Y95" s="338"/>
      <c r="Z95" s="338"/>
      <c r="AA95" s="339"/>
      <c r="AB95" s="816"/>
      <c r="AC95" s="338"/>
      <c r="AD95" s="338"/>
      <c r="AE95" s="829"/>
      <c r="AF95" s="338"/>
      <c r="AG95" s="338"/>
      <c r="AH95" s="338"/>
      <c r="AI95" s="338"/>
      <c r="AJ95" s="338"/>
      <c r="AK95" s="816"/>
      <c r="AL95" s="816"/>
      <c r="AM95" s="791"/>
      <c r="AN95" s="816"/>
      <c r="AO95" s="816"/>
      <c r="AP95" s="40"/>
      <c r="AQ95" s="40"/>
      <c r="AR95" s="40"/>
      <c r="AS95" s="40"/>
      <c r="AT95" s="40"/>
      <c r="AU95" s="40"/>
      <c r="AV95" s="40"/>
      <c r="AW95" s="40"/>
      <c r="AX95" s="40"/>
      <c r="AY95" s="40"/>
    </row>
    <row r="96" spans="1:51" s="39" customFormat="1" ht="24" customHeight="1" x14ac:dyDescent="0.4">
      <c r="A96" s="197"/>
      <c r="B96" s="333" t="s">
        <v>473</v>
      </c>
      <c r="C96" s="288">
        <v>790.6</v>
      </c>
      <c r="D96" s="21">
        <v>811.8</v>
      </c>
      <c r="E96" s="717">
        <v>811.8</v>
      </c>
      <c r="F96" s="717">
        <v>0</v>
      </c>
      <c r="G96" s="717">
        <v>0</v>
      </c>
      <c r="H96" s="717">
        <v>0</v>
      </c>
      <c r="I96" s="717">
        <v>0</v>
      </c>
      <c r="J96" s="454">
        <v>481</v>
      </c>
      <c r="K96" s="841">
        <v>481</v>
      </c>
      <c r="L96" s="841">
        <v>0</v>
      </c>
      <c r="M96" s="841">
        <v>0</v>
      </c>
      <c r="N96" s="838">
        <v>7</v>
      </c>
      <c r="O96" s="801">
        <v>73.8</v>
      </c>
      <c r="P96" s="21">
        <v>97.4</v>
      </c>
      <c r="Q96" s="21">
        <v>2.6</v>
      </c>
      <c r="R96" s="21">
        <v>0</v>
      </c>
      <c r="S96" s="288">
        <v>100</v>
      </c>
      <c r="T96" s="288">
        <v>0</v>
      </c>
      <c r="U96" s="824">
        <v>0</v>
      </c>
      <c r="V96" s="338"/>
      <c r="W96" s="338"/>
      <c r="X96" s="338"/>
      <c r="Y96" s="338"/>
      <c r="Z96" s="338"/>
      <c r="AA96" s="339"/>
      <c r="AB96" s="816"/>
      <c r="AC96" s="338"/>
      <c r="AD96" s="338"/>
      <c r="AE96" s="829"/>
      <c r="AF96" s="338"/>
      <c r="AG96" s="338"/>
      <c r="AH96" s="338"/>
      <c r="AI96" s="338"/>
      <c r="AJ96" s="338"/>
      <c r="AK96" s="816"/>
      <c r="AL96" s="816"/>
      <c r="AM96" s="791"/>
      <c r="AN96" s="816"/>
      <c r="AO96" s="816"/>
      <c r="AP96" s="40"/>
      <c r="AQ96" s="40"/>
      <c r="AR96" s="40"/>
      <c r="AS96" s="40"/>
      <c r="AT96" s="40"/>
      <c r="AU96" s="40"/>
      <c r="AV96" s="40"/>
      <c r="AW96" s="40"/>
      <c r="AX96" s="40"/>
      <c r="AY96" s="40"/>
    </row>
    <row r="97" spans="1:51" s="39" customFormat="1" ht="25.5" customHeight="1" thickBot="1" x14ac:dyDescent="0.45">
      <c r="A97" s="209" t="s">
        <v>270</v>
      </c>
      <c r="B97" s="357" t="s">
        <v>474</v>
      </c>
      <c r="C97" s="303">
        <v>522.1</v>
      </c>
      <c r="D97" s="358">
        <v>549.20000000000005</v>
      </c>
      <c r="E97" s="849">
        <v>549.20000000000005</v>
      </c>
      <c r="F97" s="849">
        <v>0</v>
      </c>
      <c r="G97" s="849">
        <v>0</v>
      </c>
      <c r="H97" s="849">
        <v>0</v>
      </c>
      <c r="I97" s="849">
        <v>0</v>
      </c>
      <c r="J97" s="302">
        <v>366</v>
      </c>
      <c r="K97" s="850">
        <v>366</v>
      </c>
      <c r="L97" s="850">
        <v>0</v>
      </c>
      <c r="M97" s="850">
        <v>0</v>
      </c>
      <c r="N97" s="851">
        <v>7</v>
      </c>
      <c r="O97" s="852">
        <v>6.3</v>
      </c>
      <c r="P97" s="358">
        <v>37.1</v>
      </c>
      <c r="Q97" s="358">
        <v>62.9</v>
      </c>
      <c r="R97" s="358">
        <v>0</v>
      </c>
      <c r="S97" s="303">
        <v>9.6999999999999993</v>
      </c>
      <c r="T97" s="303">
        <v>81.2</v>
      </c>
      <c r="U97" s="827">
        <v>9.1</v>
      </c>
      <c r="V97" s="338"/>
      <c r="W97" s="338"/>
      <c r="X97" s="338"/>
      <c r="Y97" s="338"/>
      <c r="Z97" s="338"/>
      <c r="AA97" s="339"/>
      <c r="AB97" s="816"/>
      <c r="AC97" s="338"/>
      <c r="AD97" s="338"/>
      <c r="AE97" s="829"/>
      <c r="AF97" s="338"/>
      <c r="AG97" s="338"/>
      <c r="AH97" s="338"/>
      <c r="AI97" s="338"/>
      <c r="AJ97" s="338"/>
      <c r="AK97" s="816"/>
      <c r="AL97" s="816"/>
      <c r="AM97" s="791"/>
      <c r="AN97" s="816"/>
      <c r="AO97" s="816"/>
      <c r="AP97" s="40"/>
      <c r="AQ97" s="40"/>
      <c r="AR97" s="40"/>
      <c r="AS97" s="40"/>
      <c r="AT97" s="40"/>
      <c r="AU97" s="40"/>
      <c r="AV97" s="40"/>
      <c r="AW97" s="40"/>
      <c r="AX97" s="40"/>
      <c r="AY97" s="40"/>
    </row>
    <row r="98" spans="1:51" s="39" customFormat="1" ht="13.5" customHeight="1" x14ac:dyDescent="0.1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285"/>
      <c r="O98" s="285"/>
      <c r="P98" s="40"/>
      <c r="Q98" s="40"/>
      <c r="R98" s="40"/>
      <c r="S98" s="40"/>
      <c r="T98" s="40"/>
      <c r="U98" s="40"/>
      <c r="V98" s="692"/>
      <c r="W98" s="692"/>
      <c r="X98" s="692"/>
      <c r="Y98" s="692"/>
      <c r="Z98" s="692"/>
      <c r="AA98" s="692"/>
      <c r="AB98" s="816"/>
      <c r="AC98" s="830"/>
      <c r="AD98" s="830"/>
      <c r="AE98" s="830"/>
      <c r="AF98" s="830"/>
      <c r="AG98" s="830"/>
      <c r="AH98" s="830"/>
      <c r="AI98" s="830"/>
      <c r="AJ98" s="830"/>
      <c r="AK98" s="816"/>
      <c r="AL98" s="816"/>
      <c r="AM98" s="791"/>
      <c r="AN98" s="816"/>
      <c r="AO98" s="816"/>
      <c r="AP98" s="40"/>
      <c r="AQ98" s="40"/>
      <c r="AR98" s="40"/>
      <c r="AS98" s="40"/>
      <c r="AT98" s="40"/>
      <c r="AU98" s="40"/>
      <c r="AV98" s="40"/>
      <c r="AW98" s="40"/>
      <c r="AX98" s="40"/>
      <c r="AY98" s="40"/>
    </row>
    <row r="99" spans="1:51" s="39" customFormat="1" ht="13.5" customHeight="1" x14ac:dyDescent="0.1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285"/>
      <c r="O99" s="285"/>
      <c r="P99" s="40"/>
      <c r="Q99" s="40"/>
      <c r="R99" s="40"/>
      <c r="S99" s="40"/>
      <c r="T99" s="40"/>
      <c r="U99" s="40"/>
      <c r="V99" s="692"/>
      <c r="W99" s="692"/>
      <c r="X99" s="692"/>
      <c r="Y99" s="692"/>
      <c r="Z99" s="692"/>
      <c r="AA99" s="692"/>
      <c r="AB99" s="816"/>
      <c r="AC99" s="830"/>
      <c r="AD99" s="830"/>
      <c r="AE99" s="830"/>
      <c r="AF99" s="830"/>
      <c r="AG99" s="830"/>
      <c r="AH99" s="830"/>
      <c r="AI99" s="830"/>
      <c r="AJ99" s="830"/>
      <c r="AK99" s="816"/>
      <c r="AL99" s="816"/>
      <c r="AM99" s="791"/>
      <c r="AN99" s="816"/>
      <c r="AO99" s="816"/>
      <c r="AP99" s="40"/>
      <c r="AQ99" s="40"/>
      <c r="AR99" s="40"/>
      <c r="AS99" s="40"/>
      <c r="AT99" s="40"/>
      <c r="AU99" s="40"/>
      <c r="AV99" s="40"/>
      <c r="AW99" s="40"/>
      <c r="AX99" s="40"/>
      <c r="AY99" s="40"/>
    </row>
    <row r="100" spans="1:51" s="285" customFormat="1" ht="14.25" customHeight="1" x14ac:dyDescent="0.15">
      <c r="A100" s="237" t="s">
        <v>431</v>
      </c>
      <c r="B100" s="215"/>
      <c r="C100" s="173"/>
      <c r="D100" s="173"/>
      <c r="E100" s="173"/>
      <c r="F100" s="173"/>
      <c r="G100" s="173"/>
      <c r="H100" s="173"/>
      <c r="I100" s="173"/>
      <c r="O100" s="359"/>
      <c r="P100" s="359"/>
      <c r="Q100" s="359"/>
      <c r="R100" s="359"/>
      <c r="S100" s="359"/>
      <c r="T100" s="359"/>
      <c r="U100" s="359"/>
      <c r="V100" s="692"/>
      <c r="W100" s="692"/>
      <c r="X100" s="692"/>
      <c r="Y100" s="692"/>
      <c r="Z100" s="692"/>
      <c r="AA100" s="692"/>
      <c r="AB100" s="690"/>
      <c r="AC100" s="830"/>
      <c r="AD100" s="830"/>
      <c r="AE100" s="830"/>
      <c r="AF100" s="830"/>
      <c r="AG100" s="830"/>
      <c r="AH100" s="830"/>
      <c r="AI100" s="830"/>
      <c r="AJ100" s="830"/>
      <c r="AK100" s="690"/>
      <c r="AL100" s="816"/>
      <c r="AM100" s="791"/>
      <c r="AN100" s="690"/>
      <c r="AO100" s="690"/>
    </row>
    <row r="101" spans="1:51" s="285" customFormat="1" ht="14.25" customHeight="1" thickBot="1" x14ac:dyDescent="0.2">
      <c r="A101" s="623" t="s">
        <v>272</v>
      </c>
      <c r="B101" s="563"/>
      <c r="C101" s="563"/>
      <c r="O101" s="100"/>
      <c r="P101" s="100"/>
      <c r="Q101" s="100"/>
      <c r="R101" s="100"/>
      <c r="S101" s="100"/>
      <c r="T101" s="100"/>
      <c r="U101" s="100" t="s">
        <v>433</v>
      </c>
      <c r="V101" s="692"/>
      <c r="W101" s="692"/>
      <c r="X101" s="692"/>
      <c r="Y101" s="692"/>
      <c r="Z101" s="692"/>
      <c r="AA101" s="692"/>
      <c r="AB101" s="690"/>
      <c r="AC101" s="830"/>
      <c r="AD101" s="830"/>
      <c r="AE101" s="830"/>
      <c r="AF101" s="830"/>
      <c r="AG101" s="830"/>
      <c r="AH101" s="830"/>
      <c r="AI101" s="830"/>
      <c r="AJ101" s="830"/>
      <c r="AK101" s="690"/>
      <c r="AL101" s="816"/>
      <c r="AM101" s="791"/>
      <c r="AN101" s="690"/>
      <c r="AO101" s="690"/>
    </row>
    <row r="102" spans="1:51" s="285" customFormat="1" ht="27.75" customHeight="1" x14ac:dyDescent="0.15">
      <c r="A102" s="466" t="s">
        <v>172</v>
      </c>
      <c r="B102" s="472" t="s">
        <v>434</v>
      </c>
      <c r="C102" s="477" t="s">
        <v>435</v>
      </c>
      <c r="D102" s="473" t="s">
        <v>136</v>
      </c>
      <c r="E102" s="475"/>
      <c r="F102" s="475"/>
      <c r="G102" s="475"/>
      <c r="H102" s="476"/>
      <c r="I102" s="477" t="s">
        <v>10</v>
      </c>
      <c r="J102" s="473" t="s">
        <v>436</v>
      </c>
      <c r="K102" s="552"/>
      <c r="L102" s="552"/>
      <c r="M102" s="476"/>
      <c r="N102" s="619" t="s">
        <v>437</v>
      </c>
      <c r="O102" s="620"/>
      <c r="P102" s="474" t="s">
        <v>438</v>
      </c>
      <c r="Q102" s="621"/>
      <c r="R102" s="622"/>
      <c r="S102" s="474" t="s">
        <v>439</v>
      </c>
      <c r="T102" s="621"/>
      <c r="U102" s="621"/>
      <c r="V102" s="829"/>
      <c r="W102" s="831"/>
      <c r="X102" s="831"/>
      <c r="Y102" s="829"/>
      <c r="Z102" s="831"/>
      <c r="AA102" s="831"/>
      <c r="AB102" s="690"/>
      <c r="AC102" s="830"/>
      <c r="AD102" s="830"/>
      <c r="AE102" s="830"/>
      <c r="AF102" s="830"/>
      <c r="AG102" s="830"/>
      <c r="AH102" s="830"/>
      <c r="AI102" s="830"/>
      <c r="AJ102" s="830"/>
      <c r="AK102" s="690"/>
      <c r="AL102" s="816"/>
      <c r="AM102" s="791"/>
      <c r="AN102" s="690"/>
      <c r="AO102" s="690"/>
    </row>
    <row r="103" spans="1:51" s="285" customFormat="1" ht="21.75" customHeight="1" x14ac:dyDescent="0.15">
      <c r="A103" s="467"/>
      <c r="B103" s="545"/>
      <c r="C103" s="618"/>
      <c r="D103" s="324" t="s">
        <v>139</v>
      </c>
      <c r="E103" s="324" t="s">
        <v>48</v>
      </c>
      <c r="F103" s="616" t="s">
        <v>141</v>
      </c>
      <c r="G103" s="617"/>
      <c r="H103" s="610" t="s">
        <v>440</v>
      </c>
      <c r="I103" s="478"/>
      <c r="J103" s="324" t="s">
        <v>139</v>
      </c>
      <c r="K103" s="324" t="s">
        <v>48</v>
      </c>
      <c r="L103" s="324" t="s">
        <v>45</v>
      </c>
      <c r="M103" s="610" t="s">
        <v>441</v>
      </c>
      <c r="N103" s="613" t="s">
        <v>442</v>
      </c>
      <c r="O103" s="613" t="s">
        <v>443</v>
      </c>
      <c r="P103" s="613" t="s">
        <v>444</v>
      </c>
      <c r="Q103" s="613" t="s">
        <v>445</v>
      </c>
      <c r="R103" s="612" t="s">
        <v>446</v>
      </c>
      <c r="S103" s="613" t="s">
        <v>447</v>
      </c>
      <c r="T103" s="613" t="s">
        <v>448</v>
      </c>
      <c r="U103" s="821" t="s">
        <v>444</v>
      </c>
      <c r="V103" s="829"/>
      <c r="W103" s="831"/>
      <c r="X103" s="831"/>
      <c r="Y103" s="829"/>
      <c r="Z103" s="831"/>
      <c r="AA103" s="831"/>
      <c r="AB103" s="690"/>
      <c r="AC103" s="830"/>
      <c r="AD103" s="830"/>
      <c r="AE103" s="830"/>
      <c r="AF103" s="830"/>
      <c r="AG103" s="830"/>
      <c r="AH103" s="830"/>
      <c r="AI103" s="830"/>
      <c r="AJ103" s="830"/>
      <c r="AK103" s="690"/>
      <c r="AL103" s="816"/>
      <c r="AM103" s="791"/>
      <c r="AN103" s="690"/>
      <c r="AO103" s="690"/>
    </row>
    <row r="104" spans="1:51" s="39" customFormat="1" ht="21.75" customHeight="1" x14ac:dyDescent="0.15">
      <c r="A104" s="467"/>
      <c r="B104" s="545"/>
      <c r="C104" s="614"/>
      <c r="D104" s="45" t="s">
        <v>449</v>
      </c>
      <c r="E104" s="325" t="s">
        <v>450</v>
      </c>
      <c r="F104" s="45" t="s">
        <v>122</v>
      </c>
      <c r="G104" s="164" t="s">
        <v>451</v>
      </c>
      <c r="H104" s="611"/>
      <c r="I104" s="479"/>
      <c r="J104" s="45" t="s">
        <v>452</v>
      </c>
      <c r="K104" s="45" t="s">
        <v>453</v>
      </c>
      <c r="L104" s="45" t="s">
        <v>26</v>
      </c>
      <c r="M104" s="611"/>
      <c r="N104" s="614"/>
      <c r="O104" s="614"/>
      <c r="P104" s="614"/>
      <c r="Q104" s="614"/>
      <c r="R104" s="470"/>
      <c r="S104" s="614"/>
      <c r="T104" s="614"/>
      <c r="U104" s="822"/>
      <c r="V104" s="832"/>
      <c r="W104" s="832"/>
      <c r="X104" s="832"/>
      <c r="Y104" s="832"/>
      <c r="Z104" s="832"/>
      <c r="AA104" s="832"/>
      <c r="AB104" s="816"/>
      <c r="AC104" s="830"/>
      <c r="AD104" s="830"/>
      <c r="AE104" s="830"/>
      <c r="AF104" s="830"/>
      <c r="AG104" s="830"/>
      <c r="AH104" s="830"/>
      <c r="AI104" s="830"/>
      <c r="AJ104" s="830"/>
      <c r="AK104" s="816"/>
      <c r="AL104" s="816"/>
      <c r="AM104" s="791"/>
      <c r="AN104" s="816"/>
      <c r="AO104" s="816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</row>
    <row r="105" spans="1:51" s="39" customFormat="1" ht="24" customHeight="1" x14ac:dyDescent="0.15">
      <c r="A105" s="615" t="s">
        <v>475</v>
      </c>
      <c r="B105" s="568"/>
      <c r="C105" s="21">
        <v>21903.7</v>
      </c>
      <c r="D105" s="21">
        <v>31663.200000000001</v>
      </c>
      <c r="E105" s="21">
        <v>31546.199999999997</v>
      </c>
      <c r="F105" s="21">
        <v>117</v>
      </c>
      <c r="G105" s="25">
        <v>0</v>
      </c>
      <c r="H105" s="25">
        <v>0</v>
      </c>
      <c r="I105" s="25">
        <v>110.4</v>
      </c>
      <c r="J105" s="20">
        <v>11425</v>
      </c>
      <c r="K105" s="20">
        <v>11322</v>
      </c>
      <c r="L105" s="326">
        <v>103</v>
      </c>
      <c r="M105" s="326">
        <v>0</v>
      </c>
      <c r="N105" s="326">
        <v>0</v>
      </c>
      <c r="O105" s="354">
        <v>0</v>
      </c>
      <c r="P105" s="21">
        <v>0</v>
      </c>
      <c r="Q105" s="21">
        <v>0</v>
      </c>
      <c r="R105" s="21">
        <v>0</v>
      </c>
      <c r="S105" s="25">
        <v>0</v>
      </c>
      <c r="T105" s="25">
        <v>0</v>
      </c>
      <c r="U105" s="823">
        <v>0</v>
      </c>
      <c r="V105" s="836"/>
      <c r="W105" s="829"/>
      <c r="X105" s="829"/>
      <c r="Y105" s="836"/>
      <c r="Z105" s="829"/>
      <c r="AA105" s="829"/>
      <c r="AB105" s="816"/>
      <c r="AC105" s="830"/>
      <c r="AD105" s="830"/>
      <c r="AE105" s="830"/>
      <c r="AF105" s="830"/>
      <c r="AG105" s="830"/>
      <c r="AH105" s="830"/>
      <c r="AI105" s="830"/>
      <c r="AJ105" s="830"/>
      <c r="AK105" s="816"/>
      <c r="AL105" s="816"/>
      <c r="AM105" s="791"/>
      <c r="AN105" s="816"/>
      <c r="AO105" s="816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</row>
    <row r="106" spans="1:51" s="39" customFormat="1" ht="27.75" customHeight="1" x14ac:dyDescent="0.4">
      <c r="A106" s="291" t="s">
        <v>80</v>
      </c>
      <c r="B106" s="333" t="s">
        <v>274</v>
      </c>
      <c r="C106" s="288">
        <v>19629</v>
      </c>
      <c r="D106" s="21">
        <v>28733.200000000001</v>
      </c>
      <c r="E106" s="717">
        <v>28718.5</v>
      </c>
      <c r="F106" s="717">
        <v>14.7</v>
      </c>
      <c r="G106" s="717">
        <v>0</v>
      </c>
      <c r="H106" s="717">
        <v>0</v>
      </c>
      <c r="I106" s="717">
        <v>110.4</v>
      </c>
      <c r="J106" s="454">
        <v>9860</v>
      </c>
      <c r="K106" s="841">
        <v>9857</v>
      </c>
      <c r="L106" s="841">
        <v>3</v>
      </c>
      <c r="M106" s="841">
        <v>0</v>
      </c>
      <c r="N106" s="838">
        <v>7</v>
      </c>
      <c r="O106" s="801">
        <v>1626.5</v>
      </c>
      <c r="P106" s="21">
        <v>56.1</v>
      </c>
      <c r="Q106" s="21">
        <v>43.9</v>
      </c>
      <c r="R106" s="21">
        <v>0</v>
      </c>
      <c r="S106" s="288">
        <v>17.399999999999999</v>
      </c>
      <c r="T106" s="288">
        <v>4.4000000000000004</v>
      </c>
      <c r="U106" s="824">
        <v>78.2</v>
      </c>
      <c r="V106" s="338"/>
      <c r="W106" s="338"/>
      <c r="X106" s="338"/>
      <c r="Y106" s="338"/>
      <c r="Z106" s="338"/>
      <c r="AA106" s="339"/>
      <c r="AB106" s="816"/>
      <c r="AC106" s="338"/>
      <c r="AD106" s="338"/>
      <c r="AE106" s="829"/>
      <c r="AF106" s="338"/>
      <c r="AG106" s="338"/>
      <c r="AH106" s="338"/>
      <c r="AI106" s="338"/>
      <c r="AJ106" s="338"/>
      <c r="AK106" s="816"/>
      <c r="AL106" s="816"/>
      <c r="AM106" s="791"/>
      <c r="AN106" s="816"/>
      <c r="AO106" s="816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</row>
    <row r="107" spans="1:51" s="39" customFormat="1" ht="27.75" customHeight="1" x14ac:dyDescent="0.4">
      <c r="A107" s="47" t="s">
        <v>476</v>
      </c>
      <c r="B107" s="333" t="s">
        <v>394</v>
      </c>
      <c r="C107" s="288">
        <v>598.5</v>
      </c>
      <c r="D107" s="21">
        <v>598.5</v>
      </c>
      <c r="E107" s="717">
        <v>598.5</v>
      </c>
      <c r="F107" s="717">
        <v>0</v>
      </c>
      <c r="G107" s="717">
        <v>0</v>
      </c>
      <c r="H107" s="717">
        <v>0</v>
      </c>
      <c r="I107" s="717">
        <v>0</v>
      </c>
      <c r="J107" s="454">
        <v>309</v>
      </c>
      <c r="K107" s="841">
        <v>309</v>
      </c>
      <c r="L107" s="841">
        <v>0</v>
      </c>
      <c r="M107" s="841">
        <v>0</v>
      </c>
      <c r="N107" s="838">
        <v>1</v>
      </c>
      <c r="O107" s="801">
        <v>29.2</v>
      </c>
      <c r="P107" s="21">
        <v>99.9</v>
      </c>
      <c r="Q107" s="21">
        <v>0.1</v>
      </c>
      <c r="R107" s="21">
        <v>0</v>
      </c>
      <c r="S107" s="288">
        <v>79.900000000000006</v>
      </c>
      <c r="T107" s="288">
        <v>20.100000000000001</v>
      </c>
      <c r="U107" s="824">
        <v>0</v>
      </c>
      <c r="V107" s="338"/>
      <c r="W107" s="338"/>
      <c r="X107" s="338"/>
      <c r="Y107" s="338"/>
      <c r="Z107" s="338"/>
      <c r="AA107" s="339"/>
      <c r="AB107" s="816"/>
      <c r="AC107" s="338"/>
      <c r="AD107" s="338"/>
      <c r="AE107" s="829"/>
      <c r="AF107" s="338"/>
      <c r="AG107" s="338"/>
      <c r="AH107" s="338"/>
      <c r="AI107" s="338"/>
      <c r="AJ107" s="338"/>
      <c r="AK107" s="816"/>
      <c r="AL107" s="816"/>
      <c r="AM107" s="791"/>
      <c r="AN107" s="816"/>
      <c r="AO107" s="816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</row>
    <row r="108" spans="1:51" s="39" customFormat="1" ht="27.75" customHeight="1" x14ac:dyDescent="0.4">
      <c r="A108" s="47" t="s">
        <v>261</v>
      </c>
      <c r="B108" s="333" t="s">
        <v>277</v>
      </c>
      <c r="C108" s="288">
        <v>877.9</v>
      </c>
      <c r="D108" s="21">
        <v>925.9</v>
      </c>
      <c r="E108" s="717">
        <v>823.6</v>
      </c>
      <c r="F108" s="717">
        <v>102.3</v>
      </c>
      <c r="G108" s="717">
        <v>0</v>
      </c>
      <c r="H108" s="717">
        <v>0</v>
      </c>
      <c r="I108" s="717">
        <v>0</v>
      </c>
      <c r="J108" s="454">
        <v>504</v>
      </c>
      <c r="K108" s="841">
        <v>404</v>
      </c>
      <c r="L108" s="841">
        <v>100</v>
      </c>
      <c r="M108" s="841">
        <v>0</v>
      </c>
      <c r="N108" s="838">
        <v>3</v>
      </c>
      <c r="O108" s="801">
        <v>11.2</v>
      </c>
      <c r="P108" s="21">
        <v>89.2</v>
      </c>
      <c r="Q108" s="21">
        <v>10.8</v>
      </c>
      <c r="R108" s="21">
        <v>0</v>
      </c>
      <c r="S108" s="288">
        <v>59.9</v>
      </c>
      <c r="T108" s="288">
        <v>34.4</v>
      </c>
      <c r="U108" s="824">
        <v>5.8</v>
      </c>
      <c r="V108" s="338"/>
      <c r="W108" s="338"/>
      <c r="X108" s="338"/>
      <c r="Y108" s="338"/>
      <c r="Z108" s="338"/>
      <c r="AA108" s="339"/>
      <c r="AB108" s="816"/>
      <c r="AC108" s="338"/>
      <c r="AD108" s="338"/>
      <c r="AE108" s="829"/>
      <c r="AF108" s="338"/>
      <c r="AG108" s="338"/>
      <c r="AH108" s="338"/>
      <c r="AI108" s="338"/>
      <c r="AJ108" s="338"/>
      <c r="AK108" s="816"/>
      <c r="AL108" s="816"/>
      <c r="AM108" s="791"/>
      <c r="AN108" s="816"/>
      <c r="AO108" s="816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</row>
    <row r="109" spans="1:51" s="39" customFormat="1" ht="27.75" customHeight="1" thickBot="1" x14ac:dyDescent="0.45">
      <c r="A109" s="209" t="s">
        <v>77</v>
      </c>
      <c r="B109" s="357" t="s">
        <v>279</v>
      </c>
      <c r="C109" s="299">
        <v>798.3</v>
      </c>
      <c r="D109" s="30">
        <v>1405.6</v>
      </c>
      <c r="E109" s="719">
        <v>1405.6</v>
      </c>
      <c r="F109" s="719">
        <v>0</v>
      </c>
      <c r="G109" s="719">
        <v>0</v>
      </c>
      <c r="H109" s="719">
        <v>0</v>
      </c>
      <c r="I109" s="719">
        <v>0</v>
      </c>
      <c r="J109" s="456">
        <v>752</v>
      </c>
      <c r="K109" s="846">
        <v>752</v>
      </c>
      <c r="L109" s="846">
        <v>0</v>
      </c>
      <c r="M109" s="846">
        <v>0</v>
      </c>
      <c r="N109" s="847">
        <v>8</v>
      </c>
      <c r="O109" s="848">
        <v>29.4</v>
      </c>
      <c r="P109" s="30">
        <v>56.8</v>
      </c>
      <c r="Q109" s="30">
        <v>43.2</v>
      </c>
      <c r="R109" s="30">
        <v>0</v>
      </c>
      <c r="S109" s="299">
        <v>83</v>
      </c>
      <c r="T109" s="299">
        <v>14</v>
      </c>
      <c r="U109" s="826">
        <v>3</v>
      </c>
      <c r="V109" s="338"/>
      <c r="W109" s="338"/>
      <c r="X109" s="338"/>
      <c r="Y109" s="338"/>
      <c r="Z109" s="338"/>
      <c r="AA109" s="339"/>
      <c r="AB109" s="816"/>
      <c r="AC109" s="338"/>
      <c r="AD109" s="338"/>
      <c r="AE109" s="829"/>
      <c r="AF109" s="338"/>
      <c r="AG109" s="338"/>
      <c r="AH109" s="338"/>
      <c r="AI109" s="338"/>
      <c r="AJ109" s="338"/>
      <c r="AK109" s="816"/>
      <c r="AL109" s="816"/>
      <c r="AM109" s="791"/>
      <c r="AN109" s="816"/>
      <c r="AO109" s="816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</row>
    <row r="110" spans="1:51" s="39" customFormat="1" ht="14.25" customHeight="1" x14ac:dyDescent="0.15">
      <c r="B110" s="40"/>
      <c r="C110" s="40"/>
      <c r="D110" s="853"/>
      <c r="E110" s="853"/>
      <c r="F110" s="853"/>
      <c r="G110" s="853"/>
      <c r="H110" s="853"/>
      <c r="I110" s="853"/>
      <c r="J110" s="853"/>
      <c r="K110" s="853"/>
      <c r="L110" s="853"/>
      <c r="M110" s="853"/>
      <c r="N110" s="854"/>
      <c r="O110" s="854"/>
      <c r="P110" s="40"/>
      <c r="Q110" s="40"/>
      <c r="R110" s="40"/>
      <c r="S110" s="40"/>
      <c r="T110" s="40"/>
      <c r="U110" s="40"/>
      <c r="V110" s="692"/>
      <c r="W110" s="692"/>
      <c r="X110" s="692"/>
      <c r="Y110" s="692"/>
      <c r="Z110" s="692"/>
      <c r="AA110" s="692"/>
      <c r="AB110" s="816"/>
      <c r="AC110" s="830"/>
      <c r="AD110" s="830"/>
      <c r="AE110" s="829"/>
      <c r="AF110" s="830"/>
      <c r="AG110" s="830"/>
      <c r="AH110" s="830"/>
      <c r="AI110" s="830"/>
      <c r="AJ110" s="830"/>
      <c r="AK110" s="816"/>
      <c r="AL110" s="816"/>
      <c r="AM110" s="791"/>
      <c r="AN110" s="816"/>
      <c r="AO110" s="816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</row>
    <row r="111" spans="1:51" s="39" customFormat="1" ht="14.25" customHeight="1" x14ac:dyDescent="0.15">
      <c r="B111" s="40"/>
      <c r="C111" s="40"/>
      <c r="D111" s="853"/>
      <c r="E111" s="853"/>
      <c r="F111" s="853"/>
      <c r="G111" s="853"/>
      <c r="H111" s="853"/>
      <c r="I111" s="853"/>
      <c r="J111" s="853"/>
      <c r="K111" s="853"/>
      <c r="L111" s="853"/>
      <c r="M111" s="853"/>
      <c r="N111" s="854"/>
      <c r="O111" s="854"/>
      <c r="P111" s="40"/>
      <c r="Q111" s="40"/>
      <c r="R111" s="40"/>
      <c r="S111" s="40"/>
      <c r="T111" s="40"/>
      <c r="U111" s="40"/>
      <c r="V111" s="692"/>
      <c r="W111" s="692"/>
      <c r="X111" s="692"/>
      <c r="Y111" s="692"/>
      <c r="Z111" s="692"/>
      <c r="AA111" s="692"/>
      <c r="AB111" s="816"/>
      <c r="AC111" s="830"/>
      <c r="AD111" s="830"/>
      <c r="AE111" s="829"/>
      <c r="AF111" s="830"/>
      <c r="AG111" s="830"/>
      <c r="AH111" s="830"/>
      <c r="AI111" s="830"/>
      <c r="AJ111" s="830"/>
      <c r="AK111" s="816"/>
      <c r="AL111" s="816"/>
      <c r="AM111" s="791"/>
      <c r="AN111" s="816"/>
      <c r="AO111" s="816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</row>
    <row r="112" spans="1:51" s="285" customFormat="1" ht="15" customHeight="1" thickBot="1" x14ac:dyDescent="0.2">
      <c r="A112" s="623" t="s">
        <v>280</v>
      </c>
      <c r="B112" s="563"/>
      <c r="C112" s="563"/>
      <c r="D112" s="854"/>
      <c r="E112" s="854"/>
      <c r="F112" s="854"/>
      <c r="G112" s="854"/>
      <c r="H112" s="854"/>
      <c r="I112" s="854"/>
      <c r="J112" s="854"/>
      <c r="K112" s="854"/>
      <c r="L112" s="854"/>
      <c r="M112" s="854"/>
      <c r="N112" s="854"/>
      <c r="O112" s="855"/>
      <c r="P112" s="100"/>
      <c r="Q112" s="100"/>
      <c r="R112" s="100"/>
      <c r="S112" s="100"/>
      <c r="T112" s="100"/>
      <c r="U112" s="100" t="s">
        <v>433</v>
      </c>
      <c r="V112" s="692"/>
      <c r="W112" s="692"/>
      <c r="X112" s="692"/>
      <c r="Y112" s="692"/>
      <c r="Z112" s="692"/>
      <c r="AA112" s="692"/>
      <c r="AB112" s="690"/>
      <c r="AC112" s="830"/>
      <c r="AD112" s="830"/>
      <c r="AE112" s="831"/>
      <c r="AF112" s="830"/>
      <c r="AG112" s="830"/>
      <c r="AH112" s="830"/>
      <c r="AI112" s="830"/>
      <c r="AJ112" s="830"/>
      <c r="AK112" s="690"/>
      <c r="AL112" s="816"/>
      <c r="AM112" s="791"/>
      <c r="AN112" s="690"/>
      <c r="AO112" s="690"/>
    </row>
    <row r="113" spans="1:51" s="285" customFormat="1" ht="27.75" customHeight="1" x14ac:dyDescent="0.15">
      <c r="A113" s="466" t="s">
        <v>172</v>
      </c>
      <c r="B113" s="472" t="s">
        <v>434</v>
      </c>
      <c r="C113" s="477" t="s">
        <v>435</v>
      </c>
      <c r="D113" s="856" t="s">
        <v>136</v>
      </c>
      <c r="E113" s="857"/>
      <c r="F113" s="857"/>
      <c r="G113" s="857"/>
      <c r="H113" s="858"/>
      <c r="I113" s="859" t="s">
        <v>10</v>
      </c>
      <c r="J113" s="856" t="s">
        <v>436</v>
      </c>
      <c r="K113" s="860"/>
      <c r="L113" s="860"/>
      <c r="M113" s="858"/>
      <c r="N113" s="861" t="s">
        <v>437</v>
      </c>
      <c r="O113" s="862"/>
      <c r="P113" s="474" t="s">
        <v>438</v>
      </c>
      <c r="Q113" s="621"/>
      <c r="R113" s="622"/>
      <c r="S113" s="474" t="s">
        <v>439</v>
      </c>
      <c r="T113" s="621"/>
      <c r="U113" s="621"/>
      <c r="V113" s="829"/>
      <c r="W113" s="831"/>
      <c r="X113" s="831"/>
      <c r="Y113" s="829"/>
      <c r="Z113" s="831"/>
      <c r="AA113" s="831"/>
      <c r="AB113" s="690"/>
      <c r="AC113" s="830"/>
      <c r="AD113" s="830"/>
      <c r="AE113" s="831"/>
      <c r="AF113" s="830"/>
      <c r="AG113" s="830"/>
      <c r="AH113" s="830"/>
      <c r="AI113" s="830"/>
      <c r="AJ113" s="830"/>
      <c r="AK113" s="690"/>
      <c r="AL113" s="816"/>
      <c r="AM113" s="791"/>
      <c r="AN113" s="690"/>
      <c r="AO113" s="690"/>
    </row>
    <row r="114" spans="1:51" s="285" customFormat="1" ht="21.75" customHeight="1" x14ac:dyDescent="0.15">
      <c r="A114" s="467"/>
      <c r="B114" s="545"/>
      <c r="C114" s="618"/>
      <c r="D114" s="863" t="s">
        <v>139</v>
      </c>
      <c r="E114" s="863" t="s">
        <v>48</v>
      </c>
      <c r="F114" s="864" t="s">
        <v>141</v>
      </c>
      <c r="G114" s="865"/>
      <c r="H114" s="866" t="s">
        <v>440</v>
      </c>
      <c r="I114" s="867"/>
      <c r="J114" s="863" t="s">
        <v>139</v>
      </c>
      <c r="K114" s="863" t="s">
        <v>48</v>
      </c>
      <c r="L114" s="863" t="s">
        <v>45</v>
      </c>
      <c r="M114" s="866" t="s">
        <v>441</v>
      </c>
      <c r="N114" s="868" t="s">
        <v>442</v>
      </c>
      <c r="O114" s="868" t="s">
        <v>443</v>
      </c>
      <c r="P114" s="613" t="s">
        <v>444</v>
      </c>
      <c r="Q114" s="613" t="s">
        <v>445</v>
      </c>
      <c r="R114" s="612" t="s">
        <v>446</v>
      </c>
      <c r="S114" s="613" t="s">
        <v>447</v>
      </c>
      <c r="T114" s="613" t="s">
        <v>448</v>
      </c>
      <c r="U114" s="821" t="s">
        <v>444</v>
      </c>
      <c r="V114" s="829"/>
      <c r="W114" s="831"/>
      <c r="X114" s="831"/>
      <c r="Y114" s="829"/>
      <c r="Z114" s="831"/>
      <c r="AA114" s="831"/>
      <c r="AB114" s="690"/>
      <c r="AC114" s="830"/>
      <c r="AD114" s="830"/>
      <c r="AE114" s="831"/>
      <c r="AF114" s="830"/>
      <c r="AG114" s="830"/>
      <c r="AH114" s="830"/>
      <c r="AI114" s="830"/>
      <c r="AJ114" s="830"/>
      <c r="AK114" s="690"/>
      <c r="AL114" s="816"/>
      <c r="AM114" s="791"/>
      <c r="AN114" s="690"/>
      <c r="AO114" s="690"/>
    </row>
    <row r="115" spans="1:51" s="39" customFormat="1" ht="21.75" customHeight="1" x14ac:dyDescent="0.15">
      <c r="A115" s="467"/>
      <c r="B115" s="545"/>
      <c r="C115" s="614"/>
      <c r="D115" s="869" t="s">
        <v>449</v>
      </c>
      <c r="E115" s="870" t="s">
        <v>450</v>
      </c>
      <c r="F115" s="869" t="s">
        <v>122</v>
      </c>
      <c r="G115" s="871" t="s">
        <v>451</v>
      </c>
      <c r="H115" s="872"/>
      <c r="I115" s="873"/>
      <c r="J115" s="869" t="s">
        <v>452</v>
      </c>
      <c r="K115" s="869" t="s">
        <v>453</v>
      </c>
      <c r="L115" s="869" t="s">
        <v>26</v>
      </c>
      <c r="M115" s="872"/>
      <c r="N115" s="874"/>
      <c r="O115" s="874"/>
      <c r="P115" s="614"/>
      <c r="Q115" s="614"/>
      <c r="R115" s="470"/>
      <c r="S115" s="614"/>
      <c r="T115" s="614"/>
      <c r="U115" s="822"/>
      <c r="V115" s="832"/>
      <c r="W115" s="832"/>
      <c r="X115" s="832"/>
      <c r="Y115" s="832"/>
      <c r="Z115" s="832"/>
      <c r="AA115" s="832"/>
      <c r="AB115" s="816"/>
      <c r="AC115" s="830"/>
      <c r="AD115" s="830"/>
      <c r="AE115" s="829"/>
      <c r="AF115" s="830"/>
      <c r="AG115" s="830"/>
      <c r="AH115" s="830"/>
      <c r="AI115" s="830"/>
      <c r="AJ115" s="830"/>
      <c r="AK115" s="816"/>
      <c r="AL115" s="816"/>
      <c r="AM115" s="791"/>
      <c r="AN115" s="816"/>
      <c r="AO115" s="816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</row>
    <row r="116" spans="1:51" s="39" customFormat="1" ht="24" customHeight="1" x14ac:dyDescent="0.15">
      <c r="A116" s="615" t="s">
        <v>477</v>
      </c>
      <c r="B116" s="568"/>
      <c r="C116" s="21">
        <v>2454.1999999999998</v>
      </c>
      <c r="D116" s="21">
        <v>3929.8</v>
      </c>
      <c r="E116" s="21">
        <v>3927.5</v>
      </c>
      <c r="F116" s="21">
        <v>2.2999999999999998</v>
      </c>
      <c r="G116" s="25">
        <v>0</v>
      </c>
      <c r="H116" s="25">
        <v>0</v>
      </c>
      <c r="I116" s="25">
        <v>0</v>
      </c>
      <c r="J116" s="454">
        <v>2065</v>
      </c>
      <c r="K116" s="454">
        <v>2065</v>
      </c>
      <c r="L116" s="454">
        <v>0</v>
      </c>
      <c r="M116" s="454">
        <v>0</v>
      </c>
      <c r="N116" s="326">
        <v>0</v>
      </c>
      <c r="O116" s="354">
        <v>0</v>
      </c>
      <c r="P116" s="21">
        <v>0</v>
      </c>
      <c r="Q116" s="21">
        <v>0</v>
      </c>
      <c r="R116" s="21">
        <v>0</v>
      </c>
      <c r="S116" s="25">
        <v>0</v>
      </c>
      <c r="T116" s="25">
        <v>0</v>
      </c>
      <c r="U116" s="823">
        <v>0</v>
      </c>
      <c r="V116" s="836"/>
      <c r="W116" s="829"/>
      <c r="X116" s="829"/>
      <c r="Y116" s="836"/>
      <c r="Z116" s="829"/>
      <c r="AA116" s="829"/>
      <c r="AB116" s="816"/>
      <c r="AC116" s="830"/>
      <c r="AD116" s="830"/>
      <c r="AE116" s="829"/>
      <c r="AF116" s="830"/>
      <c r="AG116" s="830"/>
      <c r="AH116" s="830"/>
      <c r="AI116" s="830"/>
      <c r="AJ116" s="830"/>
      <c r="AK116" s="816"/>
      <c r="AL116" s="816"/>
      <c r="AM116" s="791"/>
      <c r="AN116" s="816"/>
      <c r="AO116" s="816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</row>
    <row r="117" spans="1:51" s="39" customFormat="1" ht="27.75" customHeight="1" x14ac:dyDescent="0.4">
      <c r="A117" s="291" t="s">
        <v>478</v>
      </c>
      <c r="B117" s="333" t="s">
        <v>283</v>
      </c>
      <c r="C117" s="288">
        <v>921.4</v>
      </c>
      <c r="D117" s="21">
        <v>1058.2</v>
      </c>
      <c r="E117" s="717">
        <v>1058.2</v>
      </c>
      <c r="F117" s="717">
        <v>0</v>
      </c>
      <c r="G117" s="717">
        <v>0</v>
      </c>
      <c r="H117" s="717">
        <v>0</v>
      </c>
      <c r="I117" s="717">
        <v>0</v>
      </c>
      <c r="J117" s="454">
        <v>876</v>
      </c>
      <c r="K117" s="841">
        <v>876</v>
      </c>
      <c r="L117" s="841">
        <v>0</v>
      </c>
      <c r="M117" s="841">
        <v>0</v>
      </c>
      <c r="N117" s="838">
        <v>7</v>
      </c>
      <c r="O117" s="801">
        <v>17.5</v>
      </c>
      <c r="P117" s="21">
        <v>87.1</v>
      </c>
      <c r="Q117" s="21">
        <v>12.9</v>
      </c>
      <c r="R117" s="21">
        <v>0</v>
      </c>
      <c r="S117" s="288">
        <v>47.7</v>
      </c>
      <c r="T117" s="288">
        <v>49.2</v>
      </c>
      <c r="U117" s="824">
        <v>3.1</v>
      </c>
      <c r="V117" s="338"/>
      <c r="W117" s="338"/>
      <c r="X117" s="338"/>
      <c r="Y117" s="338"/>
      <c r="Z117" s="338"/>
      <c r="AA117" s="339"/>
      <c r="AB117" s="816"/>
      <c r="AC117" s="338"/>
      <c r="AD117" s="338"/>
      <c r="AE117" s="829"/>
      <c r="AF117" s="338"/>
      <c r="AG117" s="338"/>
      <c r="AH117" s="338"/>
      <c r="AI117" s="338"/>
      <c r="AJ117" s="338"/>
      <c r="AK117" s="816"/>
      <c r="AL117" s="816"/>
      <c r="AM117" s="791"/>
      <c r="AN117" s="816"/>
      <c r="AO117" s="816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</row>
    <row r="118" spans="1:51" s="39" customFormat="1" ht="27.75" customHeight="1" x14ac:dyDescent="0.4">
      <c r="A118" s="47" t="s">
        <v>71</v>
      </c>
      <c r="B118" s="333" t="s">
        <v>284</v>
      </c>
      <c r="C118" s="288">
        <v>66.7</v>
      </c>
      <c r="D118" s="21">
        <v>66.7</v>
      </c>
      <c r="E118" s="717">
        <v>64.400000000000006</v>
      </c>
      <c r="F118" s="717">
        <v>2.2999999999999998</v>
      </c>
      <c r="G118" s="717">
        <v>0</v>
      </c>
      <c r="H118" s="717">
        <v>0</v>
      </c>
      <c r="I118" s="717">
        <v>0</v>
      </c>
      <c r="J118" s="454">
        <v>69</v>
      </c>
      <c r="K118" s="841">
        <v>69</v>
      </c>
      <c r="L118" s="841">
        <v>0</v>
      </c>
      <c r="M118" s="841">
        <v>0</v>
      </c>
      <c r="N118" s="838">
        <v>6</v>
      </c>
      <c r="O118" s="801">
        <v>1.2</v>
      </c>
      <c r="P118" s="21">
        <v>100</v>
      </c>
      <c r="Q118" s="21">
        <v>0</v>
      </c>
      <c r="R118" s="21">
        <v>0</v>
      </c>
      <c r="S118" s="288">
        <v>0</v>
      </c>
      <c r="T118" s="288">
        <v>96.6</v>
      </c>
      <c r="U118" s="824">
        <v>3.4</v>
      </c>
      <c r="V118" s="338"/>
      <c r="W118" s="338"/>
      <c r="X118" s="338"/>
      <c r="Y118" s="338"/>
      <c r="Z118" s="338"/>
      <c r="AA118" s="339"/>
      <c r="AB118" s="816"/>
      <c r="AC118" s="338"/>
      <c r="AD118" s="338"/>
      <c r="AE118" s="829"/>
      <c r="AF118" s="338"/>
      <c r="AG118" s="338"/>
      <c r="AH118" s="338"/>
      <c r="AI118" s="338"/>
      <c r="AJ118" s="338"/>
      <c r="AK118" s="816"/>
      <c r="AL118" s="816"/>
      <c r="AM118" s="791"/>
      <c r="AN118" s="816"/>
      <c r="AO118" s="816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</row>
    <row r="119" spans="1:51" s="39" customFormat="1" ht="27.75" customHeight="1" thickBot="1" x14ac:dyDescent="0.45">
      <c r="A119" s="360" t="s">
        <v>479</v>
      </c>
      <c r="B119" s="352" t="s">
        <v>286</v>
      </c>
      <c r="C119" s="299">
        <v>1466.1</v>
      </c>
      <c r="D119" s="30">
        <v>2804.9</v>
      </c>
      <c r="E119" s="719">
        <v>2804.9</v>
      </c>
      <c r="F119" s="719">
        <v>0</v>
      </c>
      <c r="G119" s="719">
        <v>0</v>
      </c>
      <c r="H119" s="719">
        <v>0</v>
      </c>
      <c r="I119" s="719">
        <v>0</v>
      </c>
      <c r="J119" s="456">
        <v>1120</v>
      </c>
      <c r="K119" s="846">
        <v>1120</v>
      </c>
      <c r="L119" s="846">
        <v>0</v>
      </c>
      <c r="M119" s="846">
        <v>0</v>
      </c>
      <c r="N119" s="847">
        <v>6</v>
      </c>
      <c r="O119" s="848">
        <v>45.8</v>
      </c>
      <c r="P119" s="30">
        <v>97.6</v>
      </c>
      <c r="Q119" s="30">
        <v>2.4</v>
      </c>
      <c r="R119" s="30">
        <v>0</v>
      </c>
      <c r="S119" s="299">
        <v>84.8</v>
      </c>
      <c r="T119" s="299">
        <v>14.8</v>
      </c>
      <c r="U119" s="826">
        <v>0.4</v>
      </c>
      <c r="V119" s="338"/>
      <c r="W119" s="338"/>
      <c r="X119" s="338"/>
      <c r="Y119" s="338"/>
      <c r="Z119" s="338"/>
      <c r="AA119" s="339"/>
      <c r="AB119" s="816"/>
      <c r="AC119" s="338"/>
      <c r="AD119" s="338"/>
      <c r="AE119" s="829"/>
      <c r="AF119" s="338"/>
      <c r="AG119" s="338"/>
      <c r="AH119" s="338"/>
      <c r="AI119" s="338"/>
      <c r="AJ119" s="338"/>
      <c r="AK119" s="816"/>
      <c r="AL119" s="816"/>
      <c r="AM119" s="791"/>
      <c r="AN119" s="816"/>
      <c r="AO119" s="816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</row>
    <row r="120" spans="1:51" s="39" customFormat="1" ht="11.25" x14ac:dyDescent="0.4">
      <c r="B120" s="40"/>
      <c r="C120" s="40"/>
      <c r="D120" s="40"/>
      <c r="E120" s="40"/>
      <c r="F120" s="40"/>
      <c r="G120" s="40"/>
      <c r="H120" s="40"/>
      <c r="I120" s="40"/>
      <c r="J120" s="40"/>
      <c r="K120" s="340"/>
      <c r="L120" s="40"/>
      <c r="M120" s="40"/>
      <c r="N120" s="285"/>
      <c r="O120" s="285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</row>
    <row r="121" spans="1:51" s="39" customFormat="1" ht="11.25" x14ac:dyDescent="0.4">
      <c r="B121" s="40"/>
      <c r="C121" s="816"/>
      <c r="D121" s="816"/>
      <c r="E121" s="816"/>
      <c r="F121" s="816"/>
      <c r="G121" s="816"/>
      <c r="H121" s="816"/>
      <c r="I121" s="816"/>
      <c r="J121" s="816"/>
      <c r="K121" s="816"/>
      <c r="L121" s="816"/>
      <c r="M121" s="816"/>
      <c r="N121" s="690"/>
      <c r="O121" s="285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</row>
    <row r="122" spans="1:51" s="39" customFormat="1" x14ac:dyDescent="0.4">
      <c r="B122" s="40"/>
      <c r="C122" s="816"/>
      <c r="D122" s="689"/>
      <c r="E122" s="817"/>
      <c r="F122" s="817"/>
      <c r="G122" s="817"/>
      <c r="H122" s="817"/>
      <c r="I122" s="689"/>
      <c r="J122" s="689"/>
      <c r="K122" s="689"/>
      <c r="L122" s="689"/>
      <c r="M122" s="817"/>
      <c r="N122" s="690"/>
      <c r="O122" s="285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</row>
    <row r="123" spans="1:51" s="97" customFormat="1" ht="18.75" x14ac:dyDescent="0.15">
      <c r="C123" s="792"/>
      <c r="D123" s="818"/>
      <c r="E123" s="818"/>
      <c r="F123" s="819"/>
      <c r="G123" s="819"/>
      <c r="H123" s="820"/>
      <c r="I123" s="817"/>
      <c r="J123" s="818"/>
      <c r="K123" s="818"/>
      <c r="L123" s="818"/>
      <c r="M123" s="820"/>
      <c r="N123" s="792"/>
    </row>
    <row r="124" spans="1:51" s="97" customFormat="1" ht="18.75" x14ac:dyDescent="0.4">
      <c r="C124" s="792"/>
      <c r="D124" s="690"/>
      <c r="E124" s="788"/>
      <c r="F124" s="690"/>
      <c r="G124" s="690"/>
      <c r="H124" s="820"/>
      <c r="I124" s="817"/>
      <c r="J124" s="690"/>
      <c r="K124" s="690"/>
      <c r="L124" s="690"/>
      <c r="M124" s="820"/>
      <c r="N124" s="792"/>
    </row>
    <row r="125" spans="1:51" s="97" customFormat="1" ht="18.75" x14ac:dyDescent="0.4">
      <c r="C125" s="792"/>
      <c r="D125" s="792"/>
      <c r="E125" s="792"/>
      <c r="F125" s="792"/>
      <c r="G125" s="792"/>
      <c r="H125" s="792"/>
      <c r="I125" s="792"/>
      <c r="J125" s="792"/>
      <c r="K125" s="792"/>
      <c r="L125" s="792"/>
      <c r="M125" s="792"/>
      <c r="N125" s="792"/>
    </row>
    <row r="126" spans="1:51" s="97" customFormat="1" ht="18.75" x14ac:dyDescent="0.4">
      <c r="C126" s="792"/>
      <c r="D126" s="792"/>
      <c r="E126" s="792"/>
      <c r="F126" s="792"/>
      <c r="G126" s="792"/>
      <c r="H126" s="792"/>
      <c r="I126" s="792"/>
      <c r="J126" s="792"/>
      <c r="K126" s="792"/>
      <c r="L126" s="792"/>
      <c r="M126" s="792"/>
      <c r="N126" s="792"/>
    </row>
    <row r="127" spans="1:51" s="97" customFormat="1" ht="18.75" x14ac:dyDescent="0.4">
      <c r="C127" s="792"/>
      <c r="D127" s="792"/>
      <c r="E127" s="792"/>
      <c r="F127" s="792"/>
      <c r="G127" s="792"/>
      <c r="H127" s="792"/>
      <c r="I127" s="792"/>
      <c r="J127" s="792"/>
      <c r="K127" s="792"/>
      <c r="L127" s="792"/>
      <c r="M127" s="792"/>
      <c r="N127" s="792"/>
    </row>
    <row r="128" spans="1:51" s="97" customFormat="1" ht="18.75" x14ac:dyDescent="0.4">
      <c r="C128" s="792"/>
      <c r="D128" s="792"/>
      <c r="E128" s="792"/>
      <c r="F128" s="792"/>
      <c r="G128" s="792"/>
      <c r="H128" s="792"/>
      <c r="I128" s="792"/>
      <c r="J128" s="792"/>
      <c r="K128" s="792"/>
      <c r="L128" s="792"/>
      <c r="M128" s="792"/>
      <c r="N128" s="792"/>
    </row>
    <row r="129" spans="3:14" s="97" customFormat="1" ht="18.75" x14ac:dyDescent="0.4">
      <c r="C129" s="792"/>
      <c r="D129" s="792"/>
      <c r="E129" s="792"/>
      <c r="F129" s="792"/>
      <c r="G129" s="792"/>
      <c r="H129" s="792"/>
      <c r="I129" s="792"/>
      <c r="J129" s="792"/>
      <c r="K129" s="792"/>
      <c r="L129" s="792"/>
      <c r="M129" s="792"/>
      <c r="N129" s="792"/>
    </row>
    <row r="130" spans="3:14" s="97" customFormat="1" ht="18.75" x14ac:dyDescent="0.4">
      <c r="C130" s="792"/>
      <c r="D130" s="792"/>
      <c r="E130" s="792"/>
      <c r="F130" s="792"/>
      <c r="G130" s="792"/>
      <c r="H130" s="792"/>
      <c r="I130" s="792"/>
      <c r="J130" s="792"/>
      <c r="K130" s="792"/>
      <c r="L130" s="792"/>
      <c r="M130" s="792"/>
      <c r="N130" s="792"/>
    </row>
    <row r="131" spans="3:14" s="97" customFormat="1" ht="18.75" x14ac:dyDescent="0.4">
      <c r="C131" s="792"/>
      <c r="D131" s="792"/>
      <c r="E131" s="792"/>
      <c r="F131" s="792"/>
      <c r="G131" s="792"/>
      <c r="H131" s="792"/>
      <c r="I131" s="792"/>
      <c r="J131" s="792"/>
      <c r="K131" s="792"/>
      <c r="L131" s="792"/>
      <c r="M131" s="792"/>
      <c r="N131" s="792"/>
    </row>
    <row r="132" spans="3:14" s="97" customFormat="1" ht="18.75" x14ac:dyDescent="0.4"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</row>
    <row r="133" spans="3:14" s="97" customFormat="1" ht="18.75" x14ac:dyDescent="0.4">
      <c r="C133" s="792"/>
      <c r="D133" s="792"/>
      <c r="E133" s="792"/>
      <c r="F133" s="792"/>
      <c r="G133" s="792"/>
      <c r="H133" s="792"/>
      <c r="I133" s="792"/>
      <c r="J133" s="792"/>
      <c r="K133" s="792"/>
      <c r="L133" s="792"/>
      <c r="M133" s="792"/>
      <c r="N133" s="792"/>
    </row>
    <row r="134" spans="3:14" s="97" customFormat="1" ht="18.75" x14ac:dyDescent="0.4">
      <c r="C134" s="792"/>
      <c r="D134" s="792"/>
      <c r="E134" s="792"/>
      <c r="F134" s="792"/>
      <c r="G134" s="792"/>
      <c r="H134" s="792"/>
      <c r="I134" s="792"/>
      <c r="J134" s="792"/>
      <c r="K134" s="792"/>
      <c r="L134" s="792"/>
      <c r="M134" s="792"/>
      <c r="N134" s="792"/>
    </row>
    <row r="135" spans="3:14" s="97" customFormat="1" ht="18.75" x14ac:dyDescent="0.4">
      <c r="C135" s="792"/>
      <c r="D135" s="792"/>
      <c r="E135" s="792"/>
      <c r="F135" s="792"/>
      <c r="G135" s="792"/>
      <c r="H135" s="792"/>
      <c r="I135" s="792"/>
      <c r="J135" s="792"/>
      <c r="K135" s="792"/>
      <c r="L135" s="792"/>
      <c r="M135" s="792"/>
      <c r="N135" s="792"/>
    </row>
    <row r="136" spans="3:14" s="97" customFormat="1" ht="18.75" x14ac:dyDescent="0.4">
      <c r="C136" s="792"/>
      <c r="D136" s="792"/>
      <c r="E136" s="792"/>
      <c r="F136" s="792"/>
      <c r="G136" s="792"/>
      <c r="H136" s="792"/>
      <c r="I136" s="792"/>
      <c r="J136" s="792"/>
      <c r="K136" s="792"/>
      <c r="L136" s="792"/>
      <c r="M136" s="792"/>
      <c r="N136" s="792"/>
    </row>
    <row r="137" spans="3:14" s="97" customFormat="1" ht="18.75" x14ac:dyDescent="0.4">
      <c r="C137" s="792"/>
      <c r="D137" s="792"/>
      <c r="E137" s="792"/>
      <c r="F137" s="792"/>
      <c r="G137" s="792"/>
      <c r="H137" s="792"/>
      <c r="I137" s="792"/>
      <c r="J137" s="792"/>
      <c r="K137" s="792"/>
      <c r="L137" s="792"/>
      <c r="M137" s="792"/>
      <c r="N137" s="792"/>
    </row>
    <row r="138" spans="3:14" s="97" customFormat="1" ht="18.75" x14ac:dyDescent="0.4">
      <c r="C138" s="792"/>
      <c r="D138" s="792"/>
      <c r="E138" s="792"/>
      <c r="F138" s="792"/>
      <c r="G138" s="792"/>
      <c r="H138" s="792"/>
      <c r="I138" s="792"/>
      <c r="J138" s="792"/>
      <c r="K138" s="792"/>
      <c r="L138" s="792"/>
      <c r="M138" s="792"/>
      <c r="N138" s="792"/>
    </row>
    <row r="139" spans="3:14" s="97" customFormat="1" ht="18.75" x14ac:dyDescent="0.4">
      <c r="C139" s="792"/>
      <c r="D139" s="792"/>
      <c r="E139" s="792"/>
      <c r="F139" s="792"/>
      <c r="G139" s="792"/>
      <c r="H139" s="792"/>
      <c r="I139" s="792"/>
      <c r="J139" s="792"/>
      <c r="K139" s="792"/>
      <c r="L139" s="792"/>
      <c r="M139" s="792"/>
      <c r="N139" s="792"/>
    </row>
    <row r="140" spans="3:14" s="97" customFormat="1" ht="18.75" x14ac:dyDescent="0.4">
      <c r="C140" s="792"/>
      <c r="D140" s="792"/>
      <c r="E140" s="792"/>
      <c r="F140" s="792"/>
      <c r="G140" s="792"/>
      <c r="H140" s="792"/>
      <c r="I140" s="792"/>
      <c r="J140" s="792"/>
      <c r="K140" s="792"/>
      <c r="L140" s="792"/>
      <c r="M140" s="792"/>
      <c r="N140" s="792"/>
    </row>
    <row r="141" spans="3:14" s="97" customFormat="1" ht="18.75" x14ac:dyDescent="0.4">
      <c r="C141" s="792"/>
      <c r="D141" s="792"/>
      <c r="E141" s="792"/>
      <c r="F141" s="792"/>
      <c r="G141" s="792"/>
      <c r="H141" s="792"/>
      <c r="I141" s="792"/>
      <c r="J141" s="792"/>
      <c r="K141" s="792"/>
      <c r="L141" s="792"/>
      <c r="M141" s="792"/>
      <c r="N141" s="792"/>
    </row>
    <row r="142" spans="3:14" s="97" customFormat="1" ht="18.75" x14ac:dyDescent="0.4">
      <c r="C142" s="792"/>
      <c r="D142" s="792"/>
      <c r="E142" s="792"/>
      <c r="F142" s="792"/>
      <c r="G142" s="792"/>
      <c r="H142" s="792"/>
      <c r="I142" s="792"/>
      <c r="J142" s="792"/>
      <c r="K142" s="792"/>
      <c r="L142" s="792"/>
      <c r="M142" s="792"/>
      <c r="N142" s="792"/>
    </row>
    <row r="143" spans="3:14" s="97" customFormat="1" ht="18.75" x14ac:dyDescent="0.4">
      <c r="C143" s="792"/>
      <c r="D143" s="792"/>
      <c r="E143" s="792"/>
      <c r="F143" s="792"/>
      <c r="G143" s="792"/>
      <c r="H143" s="792"/>
      <c r="I143" s="792"/>
      <c r="J143" s="792"/>
      <c r="K143" s="792"/>
      <c r="L143" s="792"/>
      <c r="M143" s="792"/>
      <c r="N143" s="792"/>
    </row>
    <row r="144" spans="3:14" s="97" customFormat="1" ht="18.75" x14ac:dyDescent="0.4">
      <c r="C144" s="792"/>
      <c r="D144" s="792"/>
      <c r="E144" s="792"/>
      <c r="F144" s="792"/>
      <c r="G144" s="792"/>
      <c r="H144" s="792"/>
      <c r="I144" s="792"/>
      <c r="J144" s="792"/>
      <c r="K144" s="792"/>
      <c r="L144" s="792"/>
      <c r="M144" s="792"/>
      <c r="N144" s="792"/>
    </row>
    <row r="145" spans="2:51" s="97" customFormat="1" ht="18.75" x14ac:dyDescent="0.4">
      <c r="C145" s="792"/>
      <c r="D145" s="792"/>
      <c r="E145" s="792"/>
      <c r="F145" s="792"/>
      <c r="G145" s="792"/>
      <c r="H145" s="792"/>
      <c r="I145" s="792"/>
      <c r="J145" s="792"/>
      <c r="K145" s="792"/>
      <c r="L145" s="792"/>
      <c r="M145" s="792"/>
      <c r="N145" s="792"/>
    </row>
    <row r="146" spans="2:51" s="39" customFormat="1" ht="18.75" x14ac:dyDescent="0.4">
      <c r="B146" s="40"/>
      <c r="C146" s="792"/>
      <c r="D146" s="792"/>
      <c r="E146" s="792"/>
      <c r="F146" s="792"/>
      <c r="G146" s="792"/>
      <c r="H146" s="792"/>
      <c r="I146" s="792"/>
      <c r="J146" s="792"/>
      <c r="K146" s="792"/>
      <c r="L146" s="792"/>
      <c r="M146" s="816"/>
      <c r="N146" s="690"/>
      <c r="O146" s="285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</row>
    <row r="147" spans="2:51" s="39" customFormat="1" ht="18.75" x14ac:dyDescent="0.4">
      <c r="B147" s="40"/>
      <c r="C147" s="792"/>
      <c r="D147" s="792"/>
      <c r="E147" s="792"/>
      <c r="F147" s="792"/>
      <c r="G147" s="792"/>
      <c r="H147" s="792"/>
      <c r="I147" s="792"/>
      <c r="J147" s="792"/>
      <c r="K147" s="792"/>
      <c r="L147" s="792"/>
      <c r="M147" s="816"/>
      <c r="N147" s="690"/>
      <c r="O147" s="285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</row>
    <row r="148" spans="2:51" s="39" customFormat="1" ht="11.25" x14ac:dyDescent="0.4">
      <c r="B148" s="40"/>
      <c r="C148" s="816"/>
      <c r="D148" s="816"/>
      <c r="E148" s="816"/>
      <c r="F148" s="816"/>
      <c r="G148" s="816"/>
      <c r="H148" s="816"/>
      <c r="I148" s="816"/>
      <c r="J148" s="816"/>
      <c r="K148" s="816"/>
      <c r="L148" s="816"/>
      <c r="M148" s="816"/>
      <c r="N148" s="690"/>
      <c r="O148" s="285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</row>
    <row r="149" spans="2:51" s="39" customFormat="1" ht="11.25" x14ac:dyDescent="0.4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285"/>
      <c r="O149" s="285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</row>
    <row r="150" spans="2:51" s="39" customFormat="1" ht="11.25" x14ac:dyDescent="0.4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285"/>
      <c r="O150" s="285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</row>
    <row r="151" spans="2:51" s="39" customFormat="1" ht="11.25" x14ac:dyDescent="0.4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285"/>
      <c r="O151" s="285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</row>
    <row r="152" spans="2:51" s="39" customFormat="1" ht="11.25" x14ac:dyDescent="0.4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285"/>
      <c r="O152" s="285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</row>
    <row r="153" spans="2:51" s="39" customFormat="1" ht="11.25" x14ac:dyDescent="0.4"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285"/>
      <c r="O153" s="285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</row>
    <row r="154" spans="2:51" s="39" customFormat="1" ht="11.25" x14ac:dyDescent="0.4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285"/>
      <c r="O154" s="285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</row>
    <row r="155" spans="2:51" s="39" customFormat="1" ht="11.25" x14ac:dyDescent="0.4"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285"/>
      <c r="O155" s="285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</row>
    <row r="156" spans="2:51" s="39" customFormat="1" ht="11.25" x14ac:dyDescent="0.4"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285"/>
      <c r="O156" s="285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</row>
    <row r="157" spans="2:51" s="39" customFormat="1" ht="11.25" x14ac:dyDescent="0.4"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285"/>
      <c r="O157" s="285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</row>
    <row r="158" spans="2:51" s="39" customFormat="1" ht="11.25" x14ac:dyDescent="0.4"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285"/>
      <c r="O158" s="285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</row>
    <row r="159" spans="2:51" s="39" customFormat="1" ht="11.25" x14ac:dyDescent="0.4"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285"/>
      <c r="O159" s="285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</row>
    <row r="160" spans="2:51" s="39" customFormat="1" ht="11.25" x14ac:dyDescent="0.4"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285"/>
      <c r="O160" s="285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</row>
    <row r="161" spans="2:51" s="39" customFormat="1" ht="11.25" x14ac:dyDescent="0.4"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285"/>
      <c r="O161" s="285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</row>
    <row r="162" spans="2:51" s="39" customFormat="1" ht="11.25" x14ac:dyDescent="0.4"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285"/>
      <c r="O162" s="285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</row>
    <row r="163" spans="2:51" s="39" customFormat="1" ht="11.25" x14ac:dyDescent="0.4"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285"/>
      <c r="O163" s="285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</row>
    <row r="164" spans="2:51" s="39" customFormat="1" ht="11.25" x14ac:dyDescent="0.4"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285"/>
      <c r="O164" s="285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</row>
    <row r="165" spans="2:51" s="39" customFormat="1" ht="11.25" x14ac:dyDescent="0.4"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285"/>
      <c r="O165" s="285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</row>
    <row r="166" spans="2:51" s="39" customFormat="1" ht="11.25" x14ac:dyDescent="0.4"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285"/>
      <c r="O166" s="285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</row>
    <row r="167" spans="2:51" s="39" customFormat="1" ht="11.25" x14ac:dyDescent="0.4"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285"/>
      <c r="O167" s="285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</row>
    <row r="168" spans="2:51" s="39" customFormat="1" ht="11.25" x14ac:dyDescent="0.4"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285"/>
      <c r="O168" s="285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</row>
    <row r="169" spans="2:51" s="39" customFormat="1" ht="11.25" x14ac:dyDescent="0.4">
      <c r="N169" s="285"/>
      <c r="O169" s="285"/>
      <c r="P169" s="40"/>
      <c r="Q169" s="40"/>
      <c r="R169" s="40"/>
      <c r="V169" s="40"/>
      <c r="Y169" s="40"/>
      <c r="AC169" s="40"/>
      <c r="AF169" s="40"/>
      <c r="AG169" s="40"/>
      <c r="AH169" s="40"/>
      <c r="AI169" s="40"/>
      <c r="AJ169" s="40"/>
    </row>
    <row r="170" spans="2:51" s="39" customFormat="1" ht="11.25" x14ac:dyDescent="0.4">
      <c r="N170" s="285"/>
      <c r="O170" s="285"/>
      <c r="P170" s="40"/>
      <c r="Q170" s="40"/>
      <c r="R170" s="40"/>
      <c r="V170" s="40"/>
      <c r="Y170" s="40"/>
      <c r="AC170" s="40"/>
      <c r="AF170" s="40"/>
      <c r="AG170" s="40"/>
      <c r="AH170" s="40"/>
      <c r="AI170" s="40"/>
      <c r="AJ170" s="40"/>
    </row>
    <row r="171" spans="2:51" s="39" customFormat="1" ht="11.25" x14ac:dyDescent="0.4">
      <c r="N171" s="285"/>
      <c r="O171" s="285"/>
      <c r="P171" s="40"/>
      <c r="Q171" s="40"/>
      <c r="R171" s="40"/>
      <c r="V171" s="40"/>
      <c r="Y171" s="40"/>
      <c r="AC171" s="40"/>
      <c r="AF171" s="40"/>
      <c r="AG171" s="40"/>
      <c r="AH171" s="40"/>
      <c r="AI171" s="40"/>
      <c r="AJ171" s="40"/>
    </row>
    <row r="172" spans="2:51" s="39" customFormat="1" ht="11.25" x14ac:dyDescent="0.4">
      <c r="N172" s="285"/>
      <c r="O172" s="285"/>
      <c r="P172" s="40"/>
      <c r="Q172" s="40"/>
      <c r="R172" s="40"/>
      <c r="V172" s="40"/>
      <c r="Y172" s="40"/>
      <c r="AC172" s="40"/>
      <c r="AF172" s="40"/>
      <c r="AG172" s="40"/>
      <c r="AH172" s="40"/>
      <c r="AI172" s="40"/>
      <c r="AJ172" s="40"/>
    </row>
    <row r="173" spans="2:51" s="39" customFormat="1" ht="11.25" x14ac:dyDescent="0.4">
      <c r="N173" s="285"/>
      <c r="O173" s="285"/>
      <c r="P173" s="40"/>
      <c r="Q173" s="40"/>
      <c r="R173" s="40"/>
      <c r="V173" s="40"/>
      <c r="Y173" s="40"/>
      <c r="AC173" s="40"/>
      <c r="AF173" s="40"/>
      <c r="AG173" s="40"/>
      <c r="AH173" s="40"/>
      <c r="AI173" s="40"/>
      <c r="AJ173" s="40"/>
    </row>
    <row r="174" spans="2:51" s="39" customFormat="1" ht="11.25" x14ac:dyDescent="0.4">
      <c r="N174" s="285"/>
      <c r="O174" s="285"/>
      <c r="P174" s="40"/>
      <c r="Q174" s="40"/>
      <c r="R174" s="40"/>
      <c r="V174" s="40"/>
      <c r="Y174" s="40"/>
      <c r="AC174" s="40"/>
      <c r="AF174" s="40"/>
      <c r="AG174" s="40"/>
      <c r="AH174" s="40"/>
      <c r="AI174" s="40"/>
      <c r="AJ174" s="40"/>
    </row>
    <row r="175" spans="2:51" s="39" customFormat="1" ht="11.25" x14ac:dyDescent="0.4">
      <c r="N175" s="285"/>
      <c r="O175" s="285"/>
      <c r="P175" s="40"/>
      <c r="Q175" s="40"/>
      <c r="R175" s="40"/>
      <c r="V175" s="40"/>
      <c r="Y175" s="40"/>
      <c r="AC175" s="40"/>
      <c r="AF175" s="40"/>
      <c r="AG175" s="40"/>
      <c r="AH175" s="40"/>
      <c r="AI175" s="40"/>
      <c r="AJ175" s="40"/>
    </row>
    <row r="176" spans="2:51" s="39" customFormat="1" ht="11.25" x14ac:dyDescent="0.4">
      <c r="N176" s="285"/>
      <c r="O176" s="285"/>
      <c r="P176" s="40"/>
      <c r="Q176" s="40"/>
      <c r="R176" s="40"/>
      <c r="V176" s="40"/>
      <c r="Y176" s="40"/>
      <c r="AC176" s="40"/>
      <c r="AF176" s="40"/>
      <c r="AG176" s="40"/>
      <c r="AH176" s="40"/>
      <c r="AI176" s="40"/>
      <c r="AJ176" s="40"/>
    </row>
    <row r="177" spans="14:36" s="39" customFormat="1" ht="11.25" x14ac:dyDescent="0.4">
      <c r="N177" s="285"/>
      <c r="O177" s="285"/>
      <c r="P177" s="40"/>
      <c r="Q177" s="40"/>
      <c r="R177" s="40"/>
      <c r="V177" s="40"/>
      <c r="Y177" s="40"/>
      <c r="AC177" s="40"/>
      <c r="AF177" s="40"/>
      <c r="AG177" s="40"/>
      <c r="AH177" s="40"/>
      <c r="AI177" s="40"/>
      <c r="AJ177" s="40"/>
    </row>
    <row r="178" spans="14:36" s="39" customFormat="1" ht="11.25" x14ac:dyDescent="0.4">
      <c r="N178" s="285"/>
      <c r="O178" s="285"/>
      <c r="P178" s="40"/>
      <c r="Q178" s="40"/>
      <c r="R178" s="40"/>
      <c r="V178" s="40"/>
      <c r="Y178" s="40"/>
      <c r="AC178" s="40"/>
      <c r="AF178" s="40"/>
      <c r="AG178" s="40"/>
      <c r="AH178" s="40"/>
      <c r="AI178" s="40"/>
      <c r="AJ178" s="40"/>
    </row>
    <row r="179" spans="14:36" s="39" customFormat="1" ht="11.25" x14ac:dyDescent="0.4">
      <c r="N179" s="285"/>
      <c r="O179" s="285"/>
      <c r="P179" s="40"/>
      <c r="Q179" s="40"/>
      <c r="R179" s="40"/>
      <c r="V179" s="40"/>
      <c r="Y179" s="40"/>
      <c r="AC179" s="40"/>
      <c r="AF179" s="40"/>
      <c r="AG179" s="40"/>
      <c r="AH179" s="40"/>
      <c r="AI179" s="40"/>
      <c r="AJ179" s="40"/>
    </row>
    <row r="180" spans="14:36" s="39" customFormat="1" ht="11.25" x14ac:dyDescent="0.4">
      <c r="N180" s="285"/>
      <c r="O180" s="285"/>
      <c r="P180" s="40"/>
      <c r="Q180" s="40"/>
      <c r="R180" s="40"/>
      <c r="V180" s="40"/>
      <c r="Y180" s="40"/>
      <c r="AC180" s="40"/>
      <c r="AF180" s="40"/>
      <c r="AG180" s="40"/>
      <c r="AH180" s="40"/>
      <c r="AI180" s="40"/>
      <c r="AJ180" s="40"/>
    </row>
    <row r="181" spans="14:36" s="39" customFormat="1" ht="11.25" x14ac:dyDescent="0.4">
      <c r="N181" s="285"/>
      <c r="O181" s="285"/>
      <c r="P181" s="40"/>
      <c r="Q181" s="40"/>
      <c r="R181" s="40"/>
      <c r="V181" s="40"/>
      <c r="Y181" s="40"/>
      <c r="AC181" s="40"/>
      <c r="AF181" s="40"/>
      <c r="AG181" s="40"/>
      <c r="AH181" s="40"/>
      <c r="AI181" s="40"/>
      <c r="AJ181" s="40"/>
    </row>
    <row r="182" spans="14:36" s="39" customFormat="1" ht="11.25" x14ac:dyDescent="0.4">
      <c r="N182" s="285"/>
      <c r="O182" s="285"/>
      <c r="P182" s="40"/>
      <c r="Q182" s="40"/>
      <c r="R182" s="40"/>
      <c r="V182" s="40"/>
      <c r="Y182" s="40"/>
      <c r="AC182" s="40"/>
      <c r="AF182" s="40"/>
      <c r="AG182" s="40"/>
      <c r="AH182" s="40"/>
      <c r="AI182" s="40"/>
      <c r="AJ182" s="40"/>
    </row>
    <row r="183" spans="14:36" s="39" customFormat="1" ht="11.25" x14ac:dyDescent="0.4">
      <c r="N183" s="285"/>
      <c r="O183" s="285"/>
      <c r="P183" s="40"/>
      <c r="Q183" s="40"/>
      <c r="R183" s="40"/>
      <c r="V183" s="40"/>
      <c r="Y183" s="40"/>
      <c r="AC183" s="40"/>
      <c r="AF183" s="40"/>
      <c r="AG183" s="40"/>
      <c r="AH183" s="40"/>
      <c r="AI183" s="40"/>
      <c r="AJ183" s="40"/>
    </row>
    <row r="184" spans="14:36" s="39" customFormat="1" ht="11.25" x14ac:dyDescent="0.4">
      <c r="N184" s="285"/>
      <c r="O184" s="285"/>
      <c r="P184" s="40"/>
      <c r="Q184" s="40"/>
      <c r="R184" s="40"/>
      <c r="V184" s="40"/>
      <c r="Y184" s="40"/>
      <c r="AC184" s="40"/>
      <c r="AF184" s="40"/>
      <c r="AG184" s="40"/>
      <c r="AH184" s="40"/>
      <c r="AI184" s="40"/>
      <c r="AJ184" s="40"/>
    </row>
    <row r="185" spans="14:36" s="39" customFormat="1" ht="11.25" x14ac:dyDescent="0.4">
      <c r="N185" s="285"/>
      <c r="O185" s="285"/>
      <c r="P185" s="40"/>
      <c r="Q185" s="40"/>
      <c r="R185" s="40"/>
      <c r="V185" s="40"/>
      <c r="Y185" s="40"/>
      <c r="AC185" s="40"/>
      <c r="AF185" s="40"/>
      <c r="AG185" s="40"/>
      <c r="AH185" s="40"/>
      <c r="AI185" s="40"/>
      <c r="AJ185" s="40"/>
    </row>
    <row r="186" spans="14:36" s="39" customFormat="1" ht="11.25" x14ac:dyDescent="0.4">
      <c r="N186" s="285"/>
      <c r="O186" s="285"/>
      <c r="P186" s="40"/>
      <c r="Q186" s="40"/>
      <c r="R186" s="40"/>
      <c r="V186" s="40"/>
      <c r="Y186" s="40"/>
      <c r="AC186" s="40"/>
      <c r="AF186" s="40"/>
      <c r="AG186" s="40"/>
      <c r="AH186" s="40"/>
      <c r="AI186" s="40"/>
      <c r="AJ186" s="40"/>
    </row>
    <row r="187" spans="14:36" s="39" customFormat="1" ht="11.25" x14ac:dyDescent="0.4">
      <c r="N187" s="285"/>
      <c r="O187" s="285"/>
      <c r="P187" s="40"/>
      <c r="Q187" s="40"/>
      <c r="R187" s="40"/>
      <c r="V187" s="40"/>
      <c r="Y187" s="40"/>
      <c r="AC187" s="40"/>
      <c r="AF187" s="40"/>
      <c r="AG187" s="40"/>
      <c r="AH187" s="40"/>
      <c r="AI187" s="40"/>
      <c r="AJ187" s="40"/>
    </row>
    <row r="188" spans="14:36" s="39" customFormat="1" ht="11.25" x14ac:dyDescent="0.4">
      <c r="N188" s="285"/>
      <c r="O188" s="285"/>
      <c r="P188" s="40"/>
      <c r="Q188" s="40"/>
      <c r="R188" s="40"/>
      <c r="V188" s="40"/>
      <c r="Y188" s="40"/>
      <c r="AC188" s="40"/>
      <c r="AF188" s="40"/>
      <c r="AG188" s="40"/>
      <c r="AH188" s="40"/>
      <c r="AI188" s="40"/>
      <c r="AJ188" s="40"/>
    </row>
    <row r="189" spans="14:36" s="39" customFormat="1" ht="11.25" x14ac:dyDescent="0.4">
      <c r="N189" s="285"/>
      <c r="O189" s="285"/>
      <c r="P189" s="40"/>
      <c r="Q189" s="40"/>
      <c r="R189" s="40"/>
      <c r="V189" s="40"/>
      <c r="Y189" s="40"/>
      <c r="AC189" s="40"/>
      <c r="AF189" s="40"/>
      <c r="AG189" s="40"/>
      <c r="AH189" s="40"/>
      <c r="AI189" s="40"/>
      <c r="AJ189" s="40"/>
    </row>
    <row r="190" spans="14:36" s="39" customFormat="1" ht="11.25" x14ac:dyDescent="0.4">
      <c r="N190" s="285"/>
      <c r="O190" s="285"/>
      <c r="P190" s="40"/>
      <c r="Q190" s="40"/>
      <c r="R190" s="40"/>
      <c r="V190" s="40"/>
      <c r="Y190" s="40"/>
      <c r="AC190" s="40"/>
      <c r="AF190" s="40"/>
      <c r="AG190" s="40"/>
      <c r="AH190" s="40"/>
      <c r="AI190" s="40"/>
      <c r="AJ190" s="40"/>
    </row>
    <row r="191" spans="14:36" s="39" customFormat="1" ht="11.25" x14ac:dyDescent="0.4">
      <c r="N191" s="285"/>
      <c r="O191" s="285"/>
      <c r="P191" s="40"/>
      <c r="Q191" s="40"/>
      <c r="R191" s="40"/>
      <c r="V191" s="40"/>
      <c r="Y191" s="40"/>
      <c r="AC191" s="40"/>
      <c r="AF191" s="40"/>
      <c r="AG191" s="40"/>
      <c r="AH191" s="40"/>
      <c r="AI191" s="40"/>
      <c r="AJ191" s="40"/>
    </row>
    <row r="192" spans="14:36" s="39" customFormat="1" ht="11.25" x14ac:dyDescent="0.4">
      <c r="N192" s="285"/>
      <c r="O192" s="285"/>
      <c r="P192" s="40"/>
      <c r="Q192" s="40"/>
      <c r="R192" s="40"/>
      <c r="V192" s="40"/>
      <c r="Y192" s="40"/>
      <c r="AC192" s="40"/>
      <c r="AF192" s="40"/>
      <c r="AG192" s="40"/>
      <c r="AH192" s="40"/>
      <c r="AI192" s="40"/>
      <c r="AJ192" s="40"/>
    </row>
    <row r="193" spans="14:36" s="39" customFormat="1" ht="11.25" x14ac:dyDescent="0.4">
      <c r="N193" s="285"/>
      <c r="O193" s="285"/>
      <c r="P193" s="40"/>
      <c r="Q193" s="40"/>
      <c r="R193" s="40"/>
      <c r="V193" s="40"/>
      <c r="Y193" s="40"/>
      <c r="AC193" s="40"/>
      <c r="AF193" s="40"/>
      <c r="AG193" s="40"/>
      <c r="AH193" s="40"/>
      <c r="AI193" s="40"/>
      <c r="AJ193" s="40"/>
    </row>
    <row r="194" spans="14:36" s="39" customFormat="1" ht="11.25" x14ac:dyDescent="0.4">
      <c r="N194" s="285"/>
      <c r="O194" s="285"/>
      <c r="P194" s="40"/>
      <c r="Q194" s="40"/>
      <c r="R194" s="40"/>
      <c r="V194" s="40"/>
      <c r="Y194" s="40"/>
      <c r="AC194" s="40"/>
      <c r="AF194" s="40"/>
      <c r="AG194" s="40"/>
      <c r="AH194" s="40"/>
      <c r="AI194" s="40"/>
      <c r="AJ194" s="40"/>
    </row>
    <row r="195" spans="14:36" s="39" customFormat="1" ht="11.25" x14ac:dyDescent="0.4">
      <c r="N195" s="285"/>
      <c r="O195" s="285"/>
      <c r="P195" s="40"/>
      <c r="Q195" s="40"/>
      <c r="R195" s="40"/>
      <c r="V195" s="40"/>
      <c r="Y195" s="40"/>
      <c r="AC195" s="40"/>
      <c r="AF195" s="40"/>
      <c r="AG195" s="40"/>
      <c r="AH195" s="40"/>
      <c r="AI195" s="40"/>
      <c r="AJ195" s="40"/>
    </row>
    <row r="196" spans="14:36" s="39" customFormat="1" ht="11.25" x14ac:dyDescent="0.4">
      <c r="N196" s="285"/>
      <c r="O196" s="285"/>
      <c r="P196" s="40"/>
      <c r="Q196" s="40"/>
      <c r="R196" s="40"/>
      <c r="V196" s="40"/>
      <c r="Y196" s="40"/>
      <c r="AC196" s="40"/>
      <c r="AF196" s="40"/>
      <c r="AG196" s="40"/>
      <c r="AH196" s="40"/>
      <c r="AI196" s="40"/>
      <c r="AJ196" s="40"/>
    </row>
    <row r="197" spans="14:36" s="39" customFormat="1" ht="11.25" x14ac:dyDescent="0.4">
      <c r="N197" s="285"/>
      <c r="O197" s="285"/>
      <c r="P197" s="40"/>
      <c r="Q197" s="40"/>
      <c r="R197" s="40"/>
      <c r="V197" s="40"/>
      <c r="Y197" s="40"/>
      <c r="AC197" s="40"/>
      <c r="AF197" s="40"/>
      <c r="AG197" s="40"/>
      <c r="AH197" s="40"/>
      <c r="AI197" s="40"/>
      <c r="AJ197" s="40"/>
    </row>
    <row r="198" spans="14:36" s="39" customFormat="1" ht="11.25" x14ac:dyDescent="0.4">
      <c r="N198" s="285"/>
      <c r="O198" s="285"/>
      <c r="P198" s="40"/>
      <c r="Q198" s="40"/>
      <c r="R198" s="40"/>
      <c r="V198" s="40"/>
      <c r="Y198" s="40"/>
      <c r="AC198" s="40"/>
      <c r="AF198" s="40"/>
      <c r="AG198" s="40"/>
      <c r="AH198" s="40"/>
      <c r="AI198" s="40"/>
      <c r="AJ198" s="40"/>
    </row>
    <row r="199" spans="14:36" s="39" customFormat="1" ht="11.25" x14ac:dyDescent="0.4">
      <c r="N199" s="285"/>
      <c r="O199" s="285"/>
      <c r="P199" s="40"/>
      <c r="Q199" s="40"/>
      <c r="R199" s="40"/>
      <c r="V199" s="40"/>
      <c r="Y199" s="40"/>
      <c r="AC199" s="40"/>
      <c r="AF199" s="40"/>
      <c r="AG199" s="40"/>
      <c r="AH199" s="40"/>
      <c r="AI199" s="40"/>
      <c r="AJ199" s="40"/>
    </row>
    <row r="200" spans="14:36" s="39" customFormat="1" ht="11.25" x14ac:dyDescent="0.4">
      <c r="N200" s="285"/>
      <c r="O200" s="285"/>
      <c r="P200" s="40"/>
      <c r="Q200" s="40"/>
      <c r="R200" s="40"/>
      <c r="V200" s="40"/>
      <c r="Y200" s="40"/>
      <c r="AC200" s="40"/>
      <c r="AF200" s="40"/>
      <c r="AG200" s="40"/>
      <c r="AH200" s="40"/>
      <c r="AI200" s="40"/>
      <c r="AJ200" s="40"/>
    </row>
    <row r="201" spans="14:36" s="39" customFormat="1" ht="11.25" x14ac:dyDescent="0.4">
      <c r="N201" s="285"/>
      <c r="O201" s="285"/>
      <c r="P201" s="40"/>
      <c r="Q201" s="40"/>
      <c r="R201" s="40"/>
      <c r="V201" s="40"/>
      <c r="Y201" s="40"/>
      <c r="AC201" s="40"/>
      <c r="AF201" s="40"/>
      <c r="AG201" s="40"/>
      <c r="AH201" s="40"/>
      <c r="AI201" s="40"/>
      <c r="AJ201" s="40"/>
    </row>
    <row r="202" spans="14:36" s="39" customFormat="1" ht="11.25" x14ac:dyDescent="0.4">
      <c r="N202" s="285"/>
      <c r="O202" s="285"/>
      <c r="P202" s="40"/>
      <c r="Q202" s="40"/>
      <c r="R202" s="40"/>
      <c r="V202" s="40"/>
      <c r="Y202" s="40"/>
      <c r="AC202" s="40"/>
      <c r="AF202" s="40"/>
      <c r="AG202" s="40"/>
      <c r="AH202" s="40"/>
      <c r="AI202" s="40"/>
      <c r="AJ202" s="40"/>
    </row>
    <row r="203" spans="14:36" s="39" customFormat="1" ht="11.25" x14ac:dyDescent="0.4">
      <c r="N203" s="285"/>
      <c r="O203" s="285"/>
      <c r="P203" s="40"/>
      <c r="Q203" s="40"/>
      <c r="R203" s="40"/>
      <c r="V203" s="40"/>
      <c r="Y203" s="40"/>
      <c r="AC203" s="40"/>
      <c r="AF203" s="40"/>
      <c r="AG203" s="40"/>
      <c r="AH203" s="40"/>
      <c r="AI203" s="40"/>
      <c r="AJ203" s="40"/>
    </row>
    <row r="204" spans="14:36" s="39" customFormat="1" ht="11.25" x14ac:dyDescent="0.4">
      <c r="N204" s="285"/>
      <c r="O204" s="285"/>
      <c r="P204" s="40"/>
      <c r="Q204" s="40"/>
      <c r="R204" s="40"/>
      <c r="V204" s="40"/>
      <c r="Y204" s="40"/>
      <c r="AC204" s="40"/>
      <c r="AF204" s="40"/>
      <c r="AG204" s="40"/>
      <c r="AH204" s="40"/>
      <c r="AI204" s="40"/>
      <c r="AJ204" s="40"/>
    </row>
    <row r="205" spans="14:36" s="39" customFormat="1" ht="11.25" x14ac:dyDescent="0.4">
      <c r="N205" s="285"/>
      <c r="O205" s="285"/>
      <c r="P205" s="40"/>
      <c r="Q205" s="40"/>
      <c r="R205" s="40"/>
      <c r="V205" s="40"/>
      <c r="Y205" s="40"/>
      <c r="AC205" s="40"/>
      <c r="AF205" s="40"/>
      <c r="AG205" s="40"/>
      <c r="AH205" s="40"/>
      <c r="AI205" s="40"/>
      <c r="AJ205" s="40"/>
    </row>
    <row r="206" spans="14:36" s="39" customFormat="1" ht="11.25" x14ac:dyDescent="0.4">
      <c r="N206" s="285"/>
      <c r="O206" s="285"/>
      <c r="P206" s="40"/>
      <c r="Q206" s="40"/>
      <c r="R206" s="40"/>
      <c r="V206" s="40"/>
      <c r="Y206" s="40"/>
      <c r="AC206" s="40"/>
      <c r="AF206" s="40"/>
      <c r="AG206" s="40"/>
      <c r="AH206" s="40"/>
      <c r="AI206" s="40"/>
      <c r="AJ206" s="40"/>
    </row>
    <row r="207" spans="14:36" s="39" customFormat="1" ht="11.25" x14ac:dyDescent="0.4">
      <c r="N207" s="285"/>
      <c r="O207" s="285"/>
      <c r="P207" s="40"/>
      <c r="Q207" s="40"/>
      <c r="R207" s="40"/>
      <c r="V207" s="40"/>
      <c r="Y207" s="40"/>
      <c r="AC207" s="40"/>
      <c r="AF207" s="40"/>
      <c r="AG207" s="40"/>
      <c r="AH207" s="40"/>
      <c r="AI207" s="40"/>
      <c r="AJ207" s="40"/>
    </row>
    <row r="208" spans="14:36" s="39" customFormat="1" ht="11.25" x14ac:dyDescent="0.4">
      <c r="N208" s="285"/>
      <c r="O208" s="285"/>
      <c r="P208" s="40"/>
      <c r="Q208" s="40"/>
      <c r="R208" s="40"/>
      <c r="V208" s="40"/>
      <c r="Y208" s="40"/>
      <c r="AC208" s="40"/>
      <c r="AF208" s="40"/>
      <c r="AG208" s="40"/>
      <c r="AH208" s="40"/>
      <c r="AI208" s="40"/>
      <c r="AJ208" s="40"/>
    </row>
    <row r="209" spans="14:36" s="39" customFormat="1" ht="11.25" x14ac:dyDescent="0.4">
      <c r="N209" s="285"/>
      <c r="O209" s="285"/>
      <c r="P209" s="40"/>
      <c r="Q209" s="40"/>
      <c r="R209" s="40"/>
      <c r="V209" s="40"/>
      <c r="Y209" s="40"/>
      <c r="AC209" s="40"/>
      <c r="AF209" s="40"/>
      <c r="AG209" s="40"/>
      <c r="AH209" s="40"/>
      <c r="AI209" s="40"/>
      <c r="AJ209" s="40"/>
    </row>
    <row r="210" spans="14:36" s="39" customFormat="1" ht="11.25" x14ac:dyDescent="0.4">
      <c r="N210" s="285"/>
      <c r="O210" s="285"/>
      <c r="P210" s="40"/>
      <c r="Q210" s="40"/>
      <c r="R210" s="40"/>
      <c r="V210" s="40"/>
      <c r="Y210" s="40"/>
      <c r="AC210" s="40"/>
      <c r="AF210" s="40"/>
      <c r="AG210" s="40"/>
      <c r="AH210" s="40"/>
      <c r="AI210" s="40"/>
      <c r="AJ210" s="40"/>
    </row>
    <row r="211" spans="14:36" s="39" customFormat="1" ht="11.25" x14ac:dyDescent="0.4">
      <c r="N211" s="285"/>
      <c r="O211" s="285"/>
      <c r="P211" s="40"/>
      <c r="Q211" s="40"/>
      <c r="R211" s="40"/>
      <c r="V211" s="40"/>
      <c r="Y211" s="40"/>
      <c r="AC211" s="40"/>
      <c r="AF211" s="40"/>
      <c r="AG211" s="40"/>
      <c r="AH211" s="40"/>
      <c r="AI211" s="40"/>
      <c r="AJ211" s="40"/>
    </row>
    <row r="212" spans="14:36" s="39" customFormat="1" ht="11.25" x14ac:dyDescent="0.4">
      <c r="N212" s="285"/>
      <c r="O212" s="285"/>
      <c r="P212" s="40"/>
      <c r="Q212" s="40"/>
      <c r="R212" s="40"/>
      <c r="V212" s="40"/>
      <c r="Y212" s="40"/>
      <c r="AC212" s="40"/>
      <c r="AF212" s="40"/>
      <c r="AG212" s="40"/>
      <c r="AH212" s="40"/>
      <c r="AI212" s="40"/>
      <c r="AJ212" s="40"/>
    </row>
    <row r="213" spans="14:36" s="39" customFormat="1" ht="11.25" x14ac:dyDescent="0.4">
      <c r="N213" s="285"/>
      <c r="O213" s="285"/>
      <c r="P213" s="40"/>
      <c r="Q213" s="40"/>
      <c r="R213" s="40"/>
      <c r="V213" s="40"/>
      <c r="Y213" s="40"/>
      <c r="AC213" s="40"/>
      <c r="AF213" s="40"/>
      <c r="AG213" s="40"/>
      <c r="AH213" s="40"/>
      <c r="AI213" s="40"/>
      <c r="AJ213" s="40"/>
    </row>
    <row r="214" spans="14:36" s="39" customFormat="1" ht="11.25" x14ac:dyDescent="0.4">
      <c r="N214" s="285"/>
      <c r="O214" s="285"/>
      <c r="P214" s="40"/>
      <c r="Q214" s="40"/>
      <c r="R214" s="40"/>
      <c r="V214" s="40"/>
      <c r="Y214" s="40"/>
      <c r="AC214" s="40"/>
      <c r="AF214" s="40"/>
      <c r="AG214" s="40"/>
      <c r="AH214" s="40"/>
      <c r="AI214" s="40"/>
      <c r="AJ214" s="40"/>
    </row>
    <row r="215" spans="14:36" s="39" customFormat="1" ht="11.25" x14ac:dyDescent="0.4">
      <c r="N215" s="285"/>
      <c r="O215" s="285"/>
      <c r="P215" s="40"/>
      <c r="Q215" s="40"/>
      <c r="R215" s="40"/>
      <c r="V215" s="40"/>
      <c r="Y215" s="40"/>
      <c r="AC215" s="40"/>
      <c r="AF215" s="40"/>
      <c r="AG215" s="40"/>
      <c r="AH215" s="40"/>
      <c r="AI215" s="40"/>
      <c r="AJ215" s="40"/>
    </row>
    <row r="216" spans="14:36" s="39" customFormat="1" ht="11.25" x14ac:dyDescent="0.4">
      <c r="N216" s="285"/>
      <c r="O216" s="285"/>
      <c r="P216" s="40"/>
      <c r="Q216" s="40"/>
      <c r="R216" s="40"/>
      <c r="V216" s="40"/>
      <c r="Y216" s="40"/>
      <c r="AC216" s="40"/>
      <c r="AF216" s="40"/>
      <c r="AG216" s="40"/>
      <c r="AH216" s="40"/>
      <c r="AI216" s="40"/>
      <c r="AJ216" s="40"/>
    </row>
    <row r="217" spans="14:36" s="39" customFormat="1" ht="11.25" x14ac:dyDescent="0.4">
      <c r="N217" s="285"/>
      <c r="O217" s="285"/>
      <c r="P217" s="40"/>
      <c r="Q217" s="40"/>
      <c r="R217" s="40"/>
      <c r="V217" s="40"/>
      <c r="Y217" s="40"/>
      <c r="AC217" s="40"/>
      <c r="AF217" s="40"/>
      <c r="AG217" s="40"/>
      <c r="AH217" s="40"/>
      <c r="AI217" s="40"/>
      <c r="AJ217" s="40"/>
    </row>
    <row r="218" spans="14:36" s="39" customFormat="1" ht="11.25" x14ac:dyDescent="0.4">
      <c r="N218" s="285"/>
      <c r="O218" s="285"/>
      <c r="P218" s="40"/>
      <c r="Q218" s="40"/>
      <c r="R218" s="40"/>
      <c r="V218" s="40"/>
      <c r="Y218" s="40"/>
      <c r="AC218" s="40"/>
      <c r="AF218" s="40"/>
      <c r="AG218" s="40"/>
      <c r="AH218" s="40"/>
      <c r="AI218" s="40"/>
      <c r="AJ218" s="40"/>
    </row>
    <row r="219" spans="14:36" s="39" customFormat="1" ht="11.25" x14ac:dyDescent="0.4">
      <c r="N219" s="285"/>
      <c r="O219" s="285"/>
      <c r="P219" s="40"/>
      <c r="Q219" s="40"/>
      <c r="R219" s="40"/>
      <c r="V219" s="40"/>
      <c r="Y219" s="40"/>
      <c r="AC219" s="40"/>
      <c r="AF219" s="40"/>
      <c r="AG219" s="40"/>
      <c r="AH219" s="40"/>
      <c r="AI219" s="40"/>
      <c r="AJ219" s="40"/>
    </row>
    <row r="220" spans="14:36" s="39" customFormat="1" ht="11.25" x14ac:dyDescent="0.4">
      <c r="N220" s="285"/>
      <c r="O220" s="285"/>
      <c r="P220" s="40"/>
      <c r="Q220" s="40"/>
      <c r="R220" s="40"/>
      <c r="V220" s="40"/>
      <c r="Y220" s="40"/>
      <c r="AC220" s="40"/>
      <c r="AF220" s="40"/>
      <c r="AG220" s="40"/>
      <c r="AH220" s="40"/>
      <c r="AI220" s="40"/>
      <c r="AJ220" s="40"/>
    </row>
    <row r="221" spans="14:36" s="39" customFormat="1" ht="11.25" x14ac:dyDescent="0.4">
      <c r="N221" s="285"/>
      <c r="O221" s="285"/>
      <c r="P221" s="40"/>
      <c r="Q221" s="40"/>
      <c r="R221" s="40"/>
      <c r="V221" s="40"/>
      <c r="Y221" s="40"/>
      <c r="AC221" s="40"/>
      <c r="AF221" s="40"/>
      <c r="AG221" s="40"/>
      <c r="AH221" s="40"/>
      <c r="AI221" s="40"/>
      <c r="AJ221" s="40"/>
    </row>
    <row r="222" spans="14:36" s="39" customFormat="1" ht="11.25" x14ac:dyDescent="0.4">
      <c r="N222" s="285"/>
      <c r="O222" s="285"/>
      <c r="P222" s="40"/>
      <c r="Q222" s="40"/>
      <c r="R222" s="40"/>
      <c r="V222" s="40"/>
      <c r="Y222" s="40"/>
      <c r="AC222" s="40"/>
      <c r="AF222" s="40"/>
      <c r="AG222" s="40"/>
      <c r="AH222" s="40"/>
      <c r="AI222" s="40"/>
      <c r="AJ222" s="40"/>
    </row>
    <row r="223" spans="14:36" s="39" customFormat="1" ht="11.25" x14ac:dyDescent="0.4">
      <c r="N223" s="285"/>
      <c r="O223" s="285"/>
      <c r="P223" s="40"/>
      <c r="Q223" s="40"/>
      <c r="R223" s="40"/>
      <c r="V223" s="40"/>
      <c r="Y223" s="40"/>
      <c r="AC223" s="40"/>
      <c r="AF223" s="40"/>
      <c r="AG223" s="40"/>
      <c r="AH223" s="40"/>
      <c r="AI223" s="40"/>
      <c r="AJ223" s="40"/>
    </row>
    <row r="224" spans="14:36" s="39" customFormat="1" ht="11.25" x14ac:dyDescent="0.4">
      <c r="N224" s="285"/>
      <c r="O224" s="285"/>
      <c r="P224" s="40"/>
      <c r="Q224" s="40"/>
      <c r="R224" s="40"/>
      <c r="V224" s="40"/>
      <c r="Y224" s="40"/>
      <c r="AC224" s="40"/>
      <c r="AF224" s="40"/>
      <c r="AG224" s="40"/>
      <c r="AH224" s="40"/>
      <c r="AI224" s="40"/>
      <c r="AJ224" s="40"/>
    </row>
    <row r="225" spans="14:36" s="39" customFormat="1" ht="11.25" x14ac:dyDescent="0.4">
      <c r="N225" s="285"/>
      <c r="O225" s="285"/>
      <c r="P225" s="40"/>
      <c r="Q225" s="40"/>
      <c r="R225" s="40"/>
      <c r="V225" s="40"/>
      <c r="Y225" s="40"/>
      <c r="AC225" s="40"/>
      <c r="AF225" s="40"/>
      <c r="AG225" s="40"/>
      <c r="AH225" s="40"/>
      <c r="AI225" s="40"/>
      <c r="AJ225" s="40"/>
    </row>
    <row r="226" spans="14:36" s="39" customFormat="1" ht="11.25" x14ac:dyDescent="0.4">
      <c r="N226" s="285"/>
      <c r="O226" s="285"/>
      <c r="P226" s="40"/>
      <c r="Q226" s="40"/>
      <c r="R226" s="40"/>
      <c r="V226" s="40"/>
      <c r="Y226" s="40"/>
      <c r="AC226" s="40"/>
      <c r="AF226" s="40"/>
      <c r="AG226" s="40"/>
      <c r="AH226" s="40"/>
      <c r="AI226" s="40"/>
      <c r="AJ226" s="40"/>
    </row>
    <row r="227" spans="14:36" s="39" customFormat="1" ht="11.25" x14ac:dyDescent="0.4">
      <c r="N227" s="285"/>
      <c r="O227" s="285"/>
      <c r="P227" s="40"/>
      <c r="Q227" s="40"/>
      <c r="R227" s="40"/>
      <c r="V227" s="40"/>
      <c r="Y227" s="40"/>
      <c r="AC227" s="40"/>
      <c r="AF227" s="40"/>
      <c r="AG227" s="40"/>
      <c r="AH227" s="40"/>
      <c r="AI227" s="40"/>
      <c r="AJ227" s="40"/>
    </row>
    <row r="228" spans="14:36" s="39" customFormat="1" ht="11.25" x14ac:dyDescent="0.4">
      <c r="N228" s="285"/>
      <c r="O228" s="285"/>
      <c r="P228" s="40"/>
      <c r="Q228" s="40"/>
      <c r="R228" s="40"/>
      <c r="V228" s="40"/>
      <c r="Y228" s="40"/>
      <c r="AC228" s="40"/>
      <c r="AF228" s="40"/>
      <c r="AG228" s="40"/>
      <c r="AH228" s="40"/>
      <c r="AI228" s="40"/>
      <c r="AJ228" s="40"/>
    </row>
    <row r="229" spans="14:36" s="39" customFormat="1" ht="11.25" x14ac:dyDescent="0.4">
      <c r="N229" s="285"/>
      <c r="O229" s="285"/>
      <c r="P229" s="40"/>
      <c r="Q229" s="40"/>
      <c r="R229" s="40"/>
      <c r="V229" s="40"/>
      <c r="Y229" s="40"/>
      <c r="AC229" s="40"/>
      <c r="AF229" s="40"/>
      <c r="AG229" s="40"/>
      <c r="AH229" s="40"/>
      <c r="AI229" s="40"/>
      <c r="AJ229" s="40"/>
    </row>
    <row r="230" spans="14:36" s="39" customFormat="1" ht="11.25" x14ac:dyDescent="0.4">
      <c r="N230" s="285"/>
      <c r="O230" s="285"/>
      <c r="P230" s="40"/>
      <c r="Q230" s="40"/>
      <c r="R230" s="40"/>
      <c r="V230" s="40"/>
      <c r="Y230" s="40"/>
      <c r="AC230" s="40"/>
      <c r="AF230" s="40"/>
      <c r="AG230" s="40"/>
      <c r="AH230" s="40"/>
      <c r="AI230" s="40"/>
      <c r="AJ230" s="40"/>
    </row>
    <row r="231" spans="14:36" s="39" customFormat="1" ht="11.25" x14ac:dyDescent="0.4">
      <c r="N231" s="285"/>
      <c r="O231" s="285"/>
      <c r="P231" s="40"/>
      <c r="Q231" s="40"/>
      <c r="R231" s="40"/>
      <c r="V231" s="40"/>
      <c r="Y231" s="40"/>
      <c r="AC231" s="40"/>
      <c r="AF231" s="40"/>
      <c r="AG231" s="40"/>
      <c r="AH231" s="40"/>
      <c r="AI231" s="40"/>
      <c r="AJ231" s="40"/>
    </row>
    <row r="232" spans="14:36" s="39" customFormat="1" ht="11.25" x14ac:dyDescent="0.4">
      <c r="N232" s="285"/>
      <c r="O232" s="285"/>
      <c r="P232" s="40"/>
      <c r="Q232" s="40"/>
      <c r="R232" s="40"/>
      <c r="V232" s="40"/>
      <c r="Y232" s="40"/>
      <c r="AC232" s="40"/>
      <c r="AF232" s="40"/>
      <c r="AG232" s="40"/>
      <c r="AH232" s="40"/>
      <c r="AI232" s="40"/>
      <c r="AJ232" s="40"/>
    </row>
    <row r="233" spans="14:36" s="39" customFormat="1" ht="11.25" x14ac:dyDescent="0.4">
      <c r="N233" s="285"/>
      <c r="O233" s="285"/>
      <c r="P233" s="40"/>
      <c r="Q233" s="40"/>
      <c r="R233" s="40"/>
      <c r="V233" s="40"/>
      <c r="Y233" s="40"/>
      <c r="AC233" s="40"/>
      <c r="AF233" s="40"/>
      <c r="AG233" s="40"/>
      <c r="AH233" s="40"/>
      <c r="AI233" s="40"/>
      <c r="AJ233" s="40"/>
    </row>
    <row r="234" spans="14:36" s="39" customFormat="1" ht="11.25" x14ac:dyDescent="0.4">
      <c r="N234" s="285"/>
      <c r="O234" s="285"/>
      <c r="P234" s="40"/>
      <c r="Q234" s="40"/>
      <c r="R234" s="40"/>
      <c r="V234" s="40"/>
      <c r="Y234" s="40"/>
      <c r="AC234" s="40"/>
      <c r="AF234" s="40"/>
      <c r="AG234" s="40"/>
      <c r="AH234" s="40"/>
      <c r="AI234" s="40"/>
      <c r="AJ234" s="40"/>
    </row>
    <row r="235" spans="14:36" s="39" customFormat="1" ht="11.25" x14ac:dyDescent="0.4">
      <c r="N235" s="285"/>
      <c r="O235" s="285"/>
      <c r="P235" s="40"/>
      <c r="Q235" s="40"/>
      <c r="R235" s="40"/>
      <c r="V235" s="40"/>
      <c r="Y235" s="40"/>
      <c r="AC235" s="40"/>
      <c r="AF235" s="40"/>
      <c r="AG235" s="40"/>
      <c r="AH235" s="40"/>
      <c r="AI235" s="40"/>
      <c r="AJ235" s="40"/>
    </row>
    <row r="236" spans="14:36" s="39" customFormat="1" ht="11.25" x14ac:dyDescent="0.4">
      <c r="N236" s="285"/>
      <c r="O236" s="285"/>
      <c r="P236" s="40"/>
      <c r="Q236" s="40"/>
      <c r="R236" s="40"/>
      <c r="V236" s="40"/>
      <c r="Y236" s="40"/>
      <c r="AC236" s="40"/>
      <c r="AF236" s="40"/>
      <c r="AG236" s="40"/>
      <c r="AH236" s="40"/>
      <c r="AI236" s="40"/>
      <c r="AJ236" s="40"/>
    </row>
    <row r="237" spans="14:36" s="39" customFormat="1" ht="11.25" x14ac:dyDescent="0.4">
      <c r="N237" s="285"/>
      <c r="O237" s="285"/>
      <c r="P237" s="40"/>
      <c r="Q237" s="40"/>
      <c r="R237" s="40"/>
      <c r="V237" s="40"/>
      <c r="Y237" s="40"/>
      <c r="AC237" s="40"/>
      <c r="AF237" s="40"/>
      <c r="AG237" s="40"/>
      <c r="AH237" s="40"/>
      <c r="AI237" s="40"/>
      <c r="AJ237" s="40"/>
    </row>
    <row r="238" spans="14:36" s="39" customFormat="1" ht="11.25" x14ac:dyDescent="0.4">
      <c r="N238" s="285"/>
      <c r="O238" s="285"/>
      <c r="P238" s="40"/>
      <c r="Q238" s="40"/>
      <c r="R238" s="40"/>
      <c r="V238" s="40"/>
      <c r="Y238" s="40"/>
      <c r="AC238" s="40"/>
      <c r="AF238" s="40"/>
      <c r="AG238" s="40"/>
      <c r="AH238" s="40"/>
      <c r="AI238" s="40"/>
      <c r="AJ238" s="40"/>
    </row>
    <row r="239" spans="14:36" s="39" customFormat="1" ht="11.25" x14ac:dyDescent="0.4">
      <c r="N239" s="285"/>
      <c r="O239" s="285"/>
      <c r="P239" s="40"/>
      <c r="Q239" s="40"/>
      <c r="R239" s="40"/>
      <c r="V239" s="40"/>
      <c r="Y239" s="40"/>
      <c r="AC239" s="40"/>
      <c r="AF239" s="40"/>
      <c r="AG239" s="40"/>
      <c r="AH239" s="40"/>
      <c r="AI239" s="40"/>
      <c r="AJ239" s="40"/>
    </row>
    <row r="240" spans="14:36" s="39" customFormat="1" ht="11.25" x14ac:dyDescent="0.4">
      <c r="N240" s="285"/>
      <c r="O240" s="285"/>
      <c r="P240" s="40"/>
      <c r="Q240" s="40"/>
      <c r="R240" s="40"/>
      <c r="V240" s="40"/>
      <c r="Y240" s="40"/>
      <c r="AC240" s="40"/>
      <c r="AF240" s="40"/>
      <c r="AG240" s="40"/>
      <c r="AH240" s="40"/>
      <c r="AI240" s="40"/>
      <c r="AJ240" s="40"/>
    </row>
    <row r="241" spans="14:36" s="39" customFormat="1" ht="11.25" x14ac:dyDescent="0.4">
      <c r="N241" s="285"/>
      <c r="O241" s="285"/>
      <c r="P241" s="40"/>
      <c r="Q241" s="40"/>
      <c r="R241" s="40"/>
      <c r="V241" s="40"/>
      <c r="Y241" s="40"/>
      <c r="AC241" s="40"/>
      <c r="AF241" s="40"/>
      <c r="AG241" s="40"/>
      <c r="AH241" s="40"/>
      <c r="AI241" s="40"/>
      <c r="AJ241" s="40"/>
    </row>
    <row r="242" spans="14:36" s="39" customFormat="1" ht="11.25" x14ac:dyDescent="0.4">
      <c r="N242" s="285"/>
      <c r="O242" s="285"/>
      <c r="P242" s="40"/>
      <c r="Q242" s="40"/>
      <c r="R242" s="40"/>
      <c r="V242" s="40"/>
      <c r="Y242" s="40"/>
      <c r="AC242" s="40"/>
      <c r="AF242" s="40"/>
      <c r="AG242" s="40"/>
      <c r="AH242" s="40"/>
      <c r="AI242" s="40"/>
      <c r="AJ242" s="40"/>
    </row>
    <row r="243" spans="14:36" s="39" customFormat="1" ht="11.25" x14ac:dyDescent="0.4">
      <c r="N243" s="285"/>
      <c r="O243" s="285"/>
      <c r="P243" s="40"/>
      <c r="Q243" s="40"/>
      <c r="R243" s="40"/>
      <c r="V243" s="40"/>
      <c r="Y243" s="40"/>
      <c r="AC243" s="40"/>
      <c r="AF243" s="40"/>
      <c r="AG243" s="40"/>
      <c r="AH243" s="40"/>
      <c r="AI243" s="40"/>
      <c r="AJ243" s="40"/>
    </row>
    <row r="244" spans="14:36" s="39" customFormat="1" ht="11.25" x14ac:dyDescent="0.4">
      <c r="N244" s="285"/>
      <c r="O244" s="285"/>
      <c r="P244" s="40"/>
      <c r="Q244" s="40"/>
      <c r="R244" s="40"/>
      <c r="V244" s="40"/>
      <c r="Y244" s="40"/>
      <c r="AC244" s="40"/>
      <c r="AF244" s="40"/>
      <c r="AG244" s="40"/>
      <c r="AH244" s="40"/>
      <c r="AI244" s="40"/>
      <c r="AJ244" s="40"/>
    </row>
    <row r="245" spans="14:36" s="39" customFormat="1" ht="11.25" x14ac:dyDescent="0.4">
      <c r="N245" s="285"/>
      <c r="O245" s="285"/>
      <c r="P245" s="40"/>
      <c r="Q245" s="40"/>
      <c r="R245" s="40"/>
      <c r="V245" s="40"/>
      <c r="Y245" s="40"/>
      <c r="AC245" s="40"/>
      <c r="AF245" s="40"/>
      <c r="AG245" s="40"/>
      <c r="AH245" s="40"/>
      <c r="AI245" s="40"/>
      <c r="AJ245" s="40"/>
    </row>
    <row r="246" spans="14:36" s="39" customFormat="1" ht="11.25" x14ac:dyDescent="0.4">
      <c r="N246" s="285"/>
      <c r="O246" s="285"/>
      <c r="P246" s="40"/>
      <c r="Q246" s="40"/>
      <c r="R246" s="40"/>
      <c r="V246" s="40"/>
      <c r="Y246" s="40"/>
      <c r="AC246" s="40"/>
      <c r="AF246" s="40"/>
      <c r="AG246" s="40"/>
      <c r="AH246" s="40"/>
      <c r="AI246" s="40"/>
      <c r="AJ246" s="40"/>
    </row>
    <row r="247" spans="14:36" s="39" customFormat="1" ht="11.25" x14ac:dyDescent="0.4">
      <c r="N247" s="285"/>
      <c r="O247" s="285"/>
      <c r="P247" s="40"/>
      <c r="Q247" s="40"/>
      <c r="R247" s="40"/>
      <c r="V247" s="40"/>
      <c r="Y247" s="40"/>
      <c r="AC247" s="40"/>
      <c r="AF247" s="40"/>
      <c r="AG247" s="40"/>
      <c r="AH247" s="40"/>
      <c r="AI247" s="40"/>
      <c r="AJ247" s="40"/>
    </row>
    <row r="248" spans="14:36" s="39" customFormat="1" ht="11.25" x14ac:dyDescent="0.4">
      <c r="N248" s="285"/>
      <c r="O248" s="285"/>
      <c r="P248" s="40"/>
      <c r="Q248" s="40"/>
      <c r="R248" s="40"/>
      <c r="V248" s="40"/>
      <c r="Y248" s="40"/>
      <c r="AC248" s="40"/>
      <c r="AF248" s="40"/>
      <c r="AG248" s="40"/>
      <c r="AH248" s="40"/>
      <c r="AI248" s="40"/>
      <c r="AJ248" s="40"/>
    </row>
    <row r="249" spans="14:36" s="39" customFormat="1" ht="11.25" x14ac:dyDescent="0.4">
      <c r="N249" s="285"/>
      <c r="O249" s="285"/>
      <c r="P249" s="40"/>
      <c r="Q249" s="40"/>
      <c r="R249" s="40"/>
      <c r="V249" s="40"/>
      <c r="Y249" s="40"/>
      <c r="AC249" s="40"/>
      <c r="AF249" s="40"/>
      <c r="AG249" s="40"/>
      <c r="AH249" s="40"/>
      <c r="AI249" s="40"/>
      <c r="AJ249" s="40"/>
    </row>
    <row r="250" spans="14:36" s="39" customFormat="1" ht="11.25" x14ac:dyDescent="0.4">
      <c r="N250" s="285"/>
      <c r="O250" s="285"/>
      <c r="P250" s="40"/>
      <c r="Q250" s="40"/>
      <c r="R250" s="40"/>
      <c r="V250" s="40"/>
      <c r="Y250" s="40"/>
      <c r="AC250" s="40"/>
      <c r="AF250" s="40"/>
      <c r="AG250" s="40"/>
      <c r="AH250" s="40"/>
      <c r="AI250" s="40"/>
      <c r="AJ250" s="40"/>
    </row>
    <row r="251" spans="14:36" s="39" customFormat="1" ht="11.25" x14ac:dyDescent="0.4">
      <c r="N251" s="285"/>
      <c r="O251" s="285"/>
      <c r="P251" s="40"/>
      <c r="Q251" s="40"/>
      <c r="R251" s="40"/>
      <c r="V251" s="40"/>
      <c r="Y251" s="40"/>
      <c r="AC251" s="40"/>
      <c r="AF251" s="40"/>
      <c r="AG251" s="40"/>
      <c r="AH251" s="40"/>
      <c r="AI251" s="40"/>
      <c r="AJ251" s="40"/>
    </row>
    <row r="252" spans="14:36" s="39" customFormat="1" ht="11.25" x14ac:dyDescent="0.4">
      <c r="N252" s="285"/>
      <c r="O252" s="285"/>
      <c r="P252" s="40"/>
      <c r="Q252" s="40"/>
      <c r="R252" s="40"/>
      <c r="V252" s="40"/>
      <c r="Y252" s="40"/>
      <c r="AC252" s="40"/>
      <c r="AF252" s="40"/>
      <c r="AG252" s="40"/>
      <c r="AH252" s="40"/>
      <c r="AI252" s="40"/>
      <c r="AJ252" s="40"/>
    </row>
    <row r="253" spans="14:36" s="39" customFormat="1" ht="11.25" x14ac:dyDescent="0.4">
      <c r="N253" s="285"/>
      <c r="O253" s="285"/>
      <c r="P253" s="40"/>
      <c r="Q253" s="40"/>
      <c r="R253" s="40"/>
      <c r="V253" s="40"/>
      <c r="Y253" s="40"/>
      <c r="AC253" s="40"/>
      <c r="AF253" s="40"/>
      <c r="AG253" s="40"/>
      <c r="AH253" s="40"/>
      <c r="AI253" s="40"/>
      <c r="AJ253" s="40"/>
    </row>
    <row r="254" spans="14:36" s="39" customFormat="1" ht="11.25" x14ac:dyDescent="0.4">
      <c r="N254" s="285"/>
      <c r="O254" s="285"/>
      <c r="P254" s="40"/>
      <c r="Q254" s="40"/>
      <c r="R254" s="40"/>
      <c r="V254" s="40"/>
      <c r="Y254" s="40"/>
      <c r="AC254" s="40"/>
      <c r="AF254" s="40"/>
      <c r="AG254" s="40"/>
      <c r="AH254" s="40"/>
      <c r="AI254" s="40"/>
      <c r="AJ254" s="40"/>
    </row>
    <row r="255" spans="14:36" s="39" customFormat="1" ht="11.25" x14ac:dyDescent="0.4">
      <c r="N255" s="285"/>
      <c r="O255" s="285"/>
      <c r="P255" s="40"/>
      <c r="Q255" s="40"/>
      <c r="R255" s="40"/>
      <c r="V255" s="40"/>
      <c r="Y255" s="40"/>
      <c r="AC255" s="40"/>
      <c r="AF255" s="40"/>
      <c r="AG255" s="40"/>
      <c r="AH255" s="40"/>
      <c r="AI255" s="40"/>
      <c r="AJ255" s="40"/>
    </row>
    <row r="256" spans="14:36" s="39" customFormat="1" ht="11.25" x14ac:dyDescent="0.4">
      <c r="N256" s="285"/>
      <c r="O256" s="285"/>
      <c r="P256" s="40"/>
      <c r="Q256" s="40"/>
      <c r="R256" s="40"/>
      <c r="V256" s="40"/>
      <c r="Y256" s="40"/>
      <c r="AC256" s="40"/>
      <c r="AF256" s="40"/>
      <c r="AG256" s="40"/>
      <c r="AH256" s="40"/>
      <c r="AI256" s="40"/>
      <c r="AJ256" s="40"/>
    </row>
    <row r="257" spans="14:36" s="39" customFormat="1" ht="11.25" x14ac:dyDescent="0.4">
      <c r="N257" s="285"/>
      <c r="O257" s="285"/>
      <c r="P257" s="40"/>
      <c r="Q257" s="40"/>
      <c r="R257" s="40"/>
      <c r="V257" s="40"/>
      <c r="Y257" s="40"/>
      <c r="AC257" s="40"/>
      <c r="AF257" s="40"/>
      <c r="AG257" s="40"/>
      <c r="AH257" s="40"/>
      <c r="AI257" s="40"/>
      <c r="AJ257" s="40"/>
    </row>
    <row r="258" spans="14:36" s="39" customFormat="1" ht="11.25" x14ac:dyDescent="0.4">
      <c r="N258" s="285"/>
      <c r="O258" s="285"/>
      <c r="P258" s="40"/>
      <c r="Q258" s="40"/>
      <c r="R258" s="40"/>
      <c r="V258" s="40"/>
      <c r="Y258" s="40"/>
      <c r="AC258" s="40"/>
      <c r="AF258" s="40"/>
      <c r="AG258" s="40"/>
      <c r="AH258" s="40"/>
      <c r="AI258" s="40"/>
      <c r="AJ258" s="40"/>
    </row>
    <row r="259" spans="14:36" s="39" customFormat="1" ht="11.25" x14ac:dyDescent="0.4">
      <c r="N259" s="285"/>
      <c r="O259" s="285"/>
      <c r="P259" s="40"/>
      <c r="Q259" s="40"/>
      <c r="R259" s="40"/>
      <c r="V259" s="40"/>
      <c r="Y259" s="40"/>
      <c r="AC259" s="40"/>
      <c r="AF259" s="40"/>
      <c r="AG259" s="40"/>
      <c r="AH259" s="40"/>
      <c r="AI259" s="40"/>
      <c r="AJ259" s="40"/>
    </row>
    <row r="260" spans="14:36" s="39" customFormat="1" ht="11.25" x14ac:dyDescent="0.4">
      <c r="N260" s="285"/>
      <c r="O260" s="285"/>
      <c r="P260" s="40"/>
      <c r="Q260" s="40"/>
      <c r="R260" s="40"/>
      <c r="V260" s="40"/>
      <c r="Y260" s="40"/>
      <c r="AC260" s="40"/>
      <c r="AF260" s="40"/>
      <c r="AG260" s="40"/>
      <c r="AH260" s="40"/>
      <c r="AI260" s="40"/>
      <c r="AJ260" s="40"/>
    </row>
    <row r="261" spans="14:36" s="39" customFormat="1" ht="11.25" x14ac:dyDescent="0.4">
      <c r="N261" s="285"/>
      <c r="O261" s="285"/>
      <c r="P261" s="40"/>
      <c r="Q261" s="40"/>
      <c r="R261" s="40"/>
      <c r="V261" s="40"/>
      <c r="Y261" s="40"/>
      <c r="AC261" s="40"/>
      <c r="AF261" s="40"/>
      <c r="AG261" s="40"/>
      <c r="AH261" s="40"/>
      <c r="AI261" s="40"/>
      <c r="AJ261" s="40"/>
    </row>
    <row r="262" spans="14:36" s="39" customFormat="1" ht="11.25" x14ac:dyDescent="0.4">
      <c r="N262" s="285"/>
      <c r="O262" s="285"/>
      <c r="P262" s="40"/>
      <c r="Q262" s="40"/>
      <c r="R262" s="40"/>
      <c r="V262" s="40"/>
      <c r="Y262" s="40"/>
      <c r="AC262" s="40"/>
      <c r="AF262" s="40"/>
      <c r="AG262" s="40"/>
      <c r="AH262" s="40"/>
      <c r="AI262" s="40"/>
      <c r="AJ262" s="40"/>
    </row>
    <row r="263" spans="14:36" s="39" customFormat="1" ht="11.25" x14ac:dyDescent="0.4">
      <c r="N263" s="285"/>
      <c r="O263" s="285"/>
      <c r="P263" s="40"/>
      <c r="Q263" s="40"/>
      <c r="R263" s="40"/>
      <c r="V263" s="40"/>
      <c r="Y263" s="40"/>
      <c r="AC263" s="40"/>
      <c r="AF263" s="40"/>
      <c r="AG263" s="40"/>
      <c r="AH263" s="40"/>
      <c r="AI263" s="40"/>
      <c r="AJ263" s="40"/>
    </row>
    <row r="264" spans="14:36" s="39" customFormat="1" ht="11.25" x14ac:dyDescent="0.4">
      <c r="N264" s="285"/>
      <c r="O264" s="285"/>
      <c r="P264" s="40"/>
      <c r="Q264" s="40"/>
      <c r="R264" s="40"/>
      <c r="V264" s="40"/>
      <c r="Y264" s="40"/>
      <c r="AC264" s="40"/>
      <c r="AF264" s="40"/>
      <c r="AG264" s="40"/>
      <c r="AH264" s="40"/>
      <c r="AI264" s="40"/>
      <c r="AJ264" s="40"/>
    </row>
    <row r="265" spans="14:36" s="39" customFormat="1" ht="11.25" x14ac:dyDescent="0.4">
      <c r="N265" s="285"/>
      <c r="O265" s="285"/>
      <c r="P265" s="40"/>
      <c r="Q265" s="40"/>
      <c r="R265" s="40"/>
      <c r="V265" s="40"/>
      <c r="Y265" s="40"/>
      <c r="AC265" s="40"/>
      <c r="AF265" s="40"/>
      <c r="AG265" s="40"/>
      <c r="AH265" s="40"/>
      <c r="AI265" s="40"/>
      <c r="AJ265" s="40"/>
    </row>
    <row r="266" spans="14:36" s="39" customFormat="1" ht="11.25" x14ac:dyDescent="0.4">
      <c r="N266" s="285"/>
      <c r="O266" s="285"/>
      <c r="P266" s="40"/>
      <c r="Q266" s="40"/>
      <c r="R266" s="40"/>
      <c r="V266" s="40"/>
      <c r="Y266" s="40"/>
      <c r="AC266" s="40"/>
      <c r="AF266" s="40"/>
      <c r="AG266" s="40"/>
      <c r="AH266" s="40"/>
      <c r="AI266" s="40"/>
      <c r="AJ266" s="40"/>
    </row>
    <row r="267" spans="14:36" s="39" customFormat="1" ht="11.25" x14ac:dyDescent="0.4">
      <c r="N267" s="285"/>
      <c r="O267" s="285"/>
      <c r="P267" s="40"/>
      <c r="Q267" s="40"/>
      <c r="R267" s="40"/>
      <c r="V267" s="40"/>
      <c r="Y267" s="40"/>
      <c r="AC267" s="40"/>
      <c r="AF267" s="40"/>
      <c r="AG267" s="40"/>
      <c r="AH267" s="40"/>
      <c r="AI267" s="40"/>
      <c r="AJ267" s="40"/>
    </row>
    <row r="268" spans="14:36" s="39" customFormat="1" ht="11.25" x14ac:dyDescent="0.4">
      <c r="N268" s="285"/>
      <c r="O268" s="285"/>
      <c r="P268" s="40"/>
      <c r="Q268" s="40"/>
      <c r="R268" s="40"/>
      <c r="V268" s="40"/>
      <c r="Y268" s="40"/>
      <c r="AC268" s="40"/>
      <c r="AF268" s="40"/>
      <c r="AG268" s="40"/>
      <c r="AH268" s="40"/>
      <c r="AI268" s="40"/>
      <c r="AJ268" s="40"/>
    </row>
    <row r="269" spans="14:36" s="39" customFormat="1" ht="11.25" x14ac:dyDescent="0.4">
      <c r="N269" s="285"/>
      <c r="O269" s="285"/>
      <c r="P269" s="40"/>
      <c r="Q269" s="40"/>
      <c r="R269" s="40"/>
      <c r="V269" s="40"/>
      <c r="Y269" s="40"/>
      <c r="AC269" s="40"/>
      <c r="AF269" s="40"/>
      <c r="AG269" s="40"/>
      <c r="AH269" s="40"/>
      <c r="AI269" s="40"/>
      <c r="AJ269" s="40"/>
    </row>
    <row r="270" spans="14:36" s="39" customFormat="1" ht="11.25" x14ac:dyDescent="0.4">
      <c r="N270" s="285"/>
      <c r="O270" s="285"/>
      <c r="P270" s="40"/>
      <c r="Q270" s="40"/>
      <c r="R270" s="40"/>
      <c r="V270" s="40"/>
      <c r="Y270" s="40"/>
      <c r="AC270" s="40"/>
      <c r="AF270" s="40"/>
      <c r="AG270" s="40"/>
      <c r="AH270" s="40"/>
      <c r="AI270" s="40"/>
      <c r="AJ270" s="40"/>
    </row>
    <row r="271" spans="14:36" s="39" customFormat="1" ht="11.25" x14ac:dyDescent="0.4">
      <c r="N271" s="285"/>
      <c r="O271" s="285"/>
      <c r="P271" s="40"/>
      <c r="Q271" s="40"/>
      <c r="R271" s="40"/>
      <c r="V271" s="40"/>
      <c r="Y271" s="40"/>
      <c r="AC271" s="40"/>
      <c r="AF271" s="40"/>
      <c r="AG271" s="40"/>
      <c r="AH271" s="40"/>
      <c r="AI271" s="40"/>
      <c r="AJ271" s="40"/>
    </row>
  </sheetData>
  <mergeCells count="117">
    <mergeCell ref="S3:U3"/>
    <mergeCell ref="V3:X3"/>
    <mergeCell ref="Y3:AA3"/>
    <mergeCell ref="F4:G4"/>
    <mergeCell ref="H4:H5"/>
    <mergeCell ref="M4:M5"/>
    <mergeCell ref="N4:N5"/>
    <mergeCell ref="O4:O5"/>
    <mergeCell ref="D3:H3"/>
    <mergeCell ref="I3:I5"/>
    <mergeCell ref="J3:M3"/>
    <mergeCell ref="V4:X4"/>
    <mergeCell ref="Y4:AA4"/>
    <mergeCell ref="Q4:Q5"/>
    <mergeCell ref="R4:R5"/>
    <mergeCell ref="S4:S5"/>
    <mergeCell ref="T4:T5"/>
    <mergeCell ref="U4:U5"/>
    <mergeCell ref="A6:B6"/>
    <mergeCell ref="A39:A41"/>
    <mergeCell ref="B39:B41"/>
    <mergeCell ref="C39:C41"/>
    <mergeCell ref="D39:H39"/>
    <mergeCell ref="I39:I41"/>
    <mergeCell ref="J39:M39"/>
    <mergeCell ref="N39:O39"/>
    <mergeCell ref="P4:P5"/>
    <mergeCell ref="A3:A5"/>
    <mergeCell ref="B3:B5"/>
    <mergeCell ref="C3:C5"/>
    <mergeCell ref="P39:R39"/>
    <mergeCell ref="N3:O3"/>
    <mergeCell ref="P3:R3"/>
    <mergeCell ref="S39:U39"/>
    <mergeCell ref="F40:G40"/>
    <mergeCell ref="H40:H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A69:C69"/>
    <mergeCell ref="A70:A72"/>
    <mergeCell ref="B70:B72"/>
    <mergeCell ref="C70:C72"/>
    <mergeCell ref="D70:H70"/>
    <mergeCell ref="I70:I72"/>
    <mergeCell ref="J70:M70"/>
    <mergeCell ref="R71:R72"/>
    <mergeCell ref="S71:S72"/>
    <mergeCell ref="J102:M102"/>
    <mergeCell ref="T71:T72"/>
    <mergeCell ref="U71:U72"/>
    <mergeCell ref="A73:B73"/>
    <mergeCell ref="A101:C101"/>
    <mergeCell ref="N70:O70"/>
    <mergeCell ref="P70:R70"/>
    <mergeCell ref="S70:U70"/>
    <mergeCell ref="F71:G71"/>
    <mergeCell ref="H71:H72"/>
    <mergeCell ref="M71:M72"/>
    <mergeCell ref="N71:N72"/>
    <mergeCell ref="O71:O72"/>
    <mergeCell ref="P71:P72"/>
    <mergeCell ref="Q71:Q72"/>
    <mergeCell ref="D113:H113"/>
    <mergeCell ref="I113:I115"/>
    <mergeCell ref="J113:M113"/>
    <mergeCell ref="R103:R104"/>
    <mergeCell ref="S103:S104"/>
    <mergeCell ref="T103:T104"/>
    <mergeCell ref="U103:U104"/>
    <mergeCell ref="A105:B105"/>
    <mergeCell ref="A112:C112"/>
    <mergeCell ref="A102:A104"/>
    <mergeCell ref="B102:B104"/>
    <mergeCell ref="C102:C104"/>
    <mergeCell ref="N102:O102"/>
    <mergeCell ref="P102:R102"/>
    <mergeCell ref="S102:U102"/>
    <mergeCell ref="F103:G103"/>
    <mergeCell ref="H103:H104"/>
    <mergeCell ref="M103:M104"/>
    <mergeCell ref="N103:N104"/>
    <mergeCell ref="O103:O104"/>
    <mergeCell ref="P103:P104"/>
    <mergeCell ref="Q103:Q104"/>
    <mergeCell ref="D102:H102"/>
    <mergeCell ref="I102:I104"/>
    <mergeCell ref="M123:M124"/>
    <mergeCell ref="R114:R115"/>
    <mergeCell ref="S114:S115"/>
    <mergeCell ref="T114:T115"/>
    <mergeCell ref="U114:U115"/>
    <mergeCell ref="A116:B116"/>
    <mergeCell ref="D122:H122"/>
    <mergeCell ref="I122:I124"/>
    <mergeCell ref="J122:M122"/>
    <mergeCell ref="F123:G123"/>
    <mergeCell ref="H123:H124"/>
    <mergeCell ref="A113:A115"/>
    <mergeCell ref="B113:B115"/>
    <mergeCell ref="C113:C115"/>
    <mergeCell ref="N113:O113"/>
    <mergeCell ref="P113:R113"/>
    <mergeCell ref="S113:U113"/>
    <mergeCell ref="F114:G114"/>
    <mergeCell ref="H114:H115"/>
    <mergeCell ref="M114:M115"/>
    <mergeCell ref="N114:N115"/>
    <mergeCell ref="O114:O115"/>
    <mergeCell ref="P114:P115"/>
    <mergeCell ref="Q114:Q115"/>
  </mergeCells>
  <phoneticPr fontId="3"/>
  <pageMargins left="0.59055118110236227" right="0.59055118110236227" top="0.70866141732283472" bottom="0.31496062992125984" header="0" footer="0"/>
  <pageSetup paperSize="9" scale="87" pageOrder="overThenDown" orientation="portrait" blackAndWhite="1" horizontalDpi="300" verticalDpi="300" r:id="rId1"/>
  <headerFooter alignWithMargins="0"/>
  <rowBreaks count="4" manualBreakCount="4">
    <brk id="36" max="20" man="1"/>
    <brk id="67" max="20" man="1"/>
    <brk id="99" max="16383" man="1"/>
    <brk id="120" max="18" man="1"/>
  </rowBreaks>
  <colBreaks count="1" manualBreakCount="1">
    <brk id="9" max="1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5FBF-9C22-4911-9222-B34DDCDC7683}">
  <sheetPr codeName="Sheet15"/>
  <dimension ref="A1:X1023"/>
  <sheetViews>
    <sheetView view="pageBreakPreview" zoomScaleNormal="100" zoomScaleSheetLayoutView="100" workbookViewId="0"/>
  </sheetViews>
  <sheetFormatPr defaultRowHeight="13.5" x14ac:dyDescent="0.15"/>
  <cols>
    <col min="1" max="1" width="7.875" style="3" customWidth="1"/>
    <col min="2" max="2" width="6.75" style="3" customWidth="1"/>
    <col min="3" max="3" width="8.875" style="3" customWidth="1"/>
    <col min="4" max="4" width="6.5" style="3" customWidth="1"/>
    <col min="5" max="5" width="8.875" style="3" customWidth="1"/>
    <col min="6" max="6" width="5.625" style="3" customWidth="1"/>
    <col min="7" max="7" width="8.875" style="3" customWidth="1"/>
    <col min="8" max="8" width="5.625" style="3" customWidth="1"/>
    <col min="9" max="9" width="8.875" style="3" customWidth="1"/>
    <col min="10" max="10" width="5.375" style="3" customWidth="1"/>
    <col min="11" max="11" width="8.875" style="3" customWidth="1"/>
    <col min="12" max="12" width="5.375" style="3" customWidth="1"/>
    <col min="13" max="13" width="10.625" style="3" customWidth="1"/>
    <col min="14" max="14" width="9.75" style="3" customWidth="1"/>
    <col min="15" max="15" width="10.625" style="3" customWidth="1"/>
    <col min="16" max="16" width="6.875" style="3" customWidth="1"/>
    <col min="17" max="17" width="10.625" style="3" customWidth="1"/>
    <col min="18" max="18" width="6.875" style="3" customWidth="1"/>
    <col min="19" max="19" width="10.625" style="3" customWidth="1"/>
    <col min="20" max="20" width="6.875" style="3" customWidth="1"/>
    <col min="21" max="21" width="10.625" style="3" customWidth="1"/>
    <col min="22" max="22" width="6.375" style="3" customWidth="1"/>
    <col min="23" max="16384" width="9" style="3"/>
  </cols>
  <sheetData>
    <row r="1" spans="1:22" s="39" customFormat="1" ht="18" customHeight="1" x14ac:dyDescent="0.4">
      <c r="A1" s="237" t="s">
        <v>480</v>
      </c>
      <c r="B1" s="237"/>
      <c r="C1" s="237"/>
      <c r="D1" s="237"/>
      <c r="E1" s="237"/>
      <c r="I1" s="362"/>
      <c r="J1" s="362"/>
    </row>
    <row r="2" spans="1:22" s="39" customFormat="1" ht="21" customHeight="1" thickBot="1" x14ac:dyDescent="0.45">
      <c r="A2" s="284" t="s">
        <v>481</v>
      </c>
      <c r="B2" s="284"/>
      <c r="C2" s="284"/>
      <c r="U2" s="99"/>
      <c r="V2" s="100" t="s">
        <v>482</v>
      </c>
    </row>
    <row r="3" spans="1:22" s="106" customFormat="1" ht="23.25" customHeight="1" x14ac:dyDescent="0.4">
      <c r="A3" s="624" t="s">
        <v>434</v>
      </c>
      <c r="B3" s="498" t="s">
        <v>57</v>
      </c>
      <c r="C3" s="500" t="s">
        <v>483</v>
      </c>
      <c r="D3" s="498"/>
      <c r="E3" s="498"/>
      <c r="F3" s="498"/>
      <c r="G3" s="498"/>
      <c r="H3" s="498"/>
      <c r="I3" s="498"/>
      <c r="J3" s="498"/>
      <c r="K3" s="498"/>
      <c r="L3" s="498"/>
      <c r="M3" s="498" t="s">
        <v>484</v>
      </c>
      <c r="N3" s="498"/>
      <c r="O3" s="498"/>
      <c r="P3" s="498"/>
      <c r="Q3" s="498"/>
      <c r="R3" s="498"/>
      <c r="S3" s="498"/>
      <c r="T3" s="498"/>
      <c r="U3" s="498"/>
      <c r="V3" s="626"/>
    </row>
    <row r="4" spans="1:22" s="106" customFormat="1" ht="23.25" customHeight="1" x14ac:dyDescent="0.4">
      <c r="A4" s="625"/>
      <c r="B4" s="499"/>
      <c r="C4" s="76" t="s">
        <v>485</v>
      </c>
      <c r="D4" s="76" t="s">
        <v>486</v>
      </c>
      <c r="E4" s="76" t="s">
        <v>485</v>
      </c>
      <c r="F4" s="76" t="s">
        <v>486</v>
      </c>
      <c r="G4" s="76" t="s">
        <v>485</v>
      </c>
      <c r="H4" s="76" t="s">
        <v>486</v>
      </c>
      <c r="I4" s="76" t="s">
        <v>485</v>
      </c>
      <c r="J4" s="76" t="s">
        <v>486</v>
      </c>
      <c r="K4" s="76" t="s">
        <v>485</v>
      </c>
      <c r="L4" s="76" t="s">
        <v>486</v>
      </c>
      <c r="M4" s="76" t="s">
        <v>487</v>
      </c>
      <c r="N4" s="76" t="s">
        <v>486</v>
      </c>
      <c r="O4" s="76" t="s">
        <v>487</v>
      </c>
      <c r="P4" s="76" t="s">
        <v>486</v>
      </c>
      <c r="Q4" s="76" t="s">
        <v>487</v>
      </c>
      <c r="R4" s="76" t="s">
        <v>486</v>
      </c>
      <c r="S4" s="76" t="s">
        <v>487</v>
      </c>
      <c r="T4" s="76" t="s">
        <v>486</v>
      </c>
      <c r="U4" s="76" t="s">
        <v>487</v>
      </c>
      <c r="V4" s="363" t="s">
        <v>486</v>
      </c>
    </row>
    <row r="5" spans="1:22" s="106" customFormat="1" ht="27" customHeight="1" x14ac:dyDescent="0.4">
      <c r="A5" s="364" t="s">
        <v>182</v>
      </c>
      <c r="B5" s="365">
        <v>27.6</v>
      </c>
      <c r="C5" s="875" t="s">
        <v>680</v>
      </c>
      <c r="D5" s="876">
        <v>20.6</v>
      </c>
      <c r="E5" s="875" t="s">
        <v>681</v>
      </c>
      <c r="F5" s="876">
        <v>3.1</v>
      </c>
      <c r="G5" s="875" t="s">
        <v>682</v>
      </c>
      <c r="H5" s="876">
        <v>2.2000000000000002</v>
      </c>
      <c r="I5" s="875" t="s">
        <v>683</v>
      </c>
      <c r="J5" s="876">
        <v>1.7</v>
      </c>
      <c r="K5" s="875">
        <v>0</v>
      </c>
      <c r="L5" s="876">
        <v>0</v>
      </c>
      <c r="M5" s="875" t="s">
        <v>684</v>
      </c>
      <c r="N5" s="877">
        <v>10.199999999999999</v>
      </c>
      <c r="O5" s="875" t="s">
        <v>685</v>
      </c>
      <c r="P5" s="877">
        <v>4.2</v>
      </c>
      <c r="Q5" s="875" t="s">
        <v>686</v>
      </c>
      <c r="R5" s="877">
        <v>2.6</v>
      </c>
      <c r="S5" s="875" t="s">
        <v>687</v>
      </c>
      <c r="T5" s="877">
        <v>2.1</v>
      </c>
      <c r="U5" s="875" t="s">
        <v>688</v>
      </c>
      <c r="V5" s="878">
        <v>1.7</v>
      </c>
    </row>
    <row r="6" spans="1:22" s="106" customFormat="1" ht="27" customHeight="1" x14ac:dyDescent="0.4">
      <c r="A6" s="364" t="s">
        <v>183</v>
      </c>
      <c r="B6" s="365">
        <v>0</v>
      </c>
      <c r="C6" s="875">
        <v>0</v>
      </c>
      <c r="D6" s="876">
        <v>0</v>
      </c>
      <c r="E6" s="875">
        <v>0</v>
      </c>
      <c r="F6" s="876">
        <v>0</v>
      </c>
      <c r="G6" s="875">
        <v>0</v>
      </c>
      <c r="H6" s="876">
        <v>0</v>
      </c>
      <c r="I6" s="875">
        <v>0</v>
      </c>
      <c r="J6" s="876">
        <v>0</v>
      </c>
      <c r="K6" s="875">
        <v>0</v>
      </c>
      <c r="L6" s="876">
        <v>0</v>
      </c>
      <c r="M6" s="875">
        <v>0</v>
      </c>
      <c r="N6" s="877">
        <v>0</v>
      </c>
      <c r="O6" s="875">
        <v>0</v>
      </c>
      <c r="P6" s="877">
        <v>0</v>
      </c>
      <c r="Q6" s="875">
        <v>0</v>
      </c>
      <c r="R6" s="877">
        <v>0</v>
      </c>
      <c r="S6" s="875">
        <v>0</v>
      </c>
      <c r="T6" s="877">
        <v>0</v>
      </c>
      <c r="U6" s="875">
        <v>0</v>
      </c>
      <c r="V6" s="878">
        <v>0</v>
      </c>
    </row>
    <row r="7" spans="1:22" s="106" customFormat="1" ht="27" customHeight="1" x14ac:dyDescent="0.4">
      <c r="A7" s="364" t="s">
        <v>184</v>
      </c>
      <c r="B7" s="365">
        <v>20.2</v>
      </c>
      <c r="C7" s="875" t="s">
        <v>680</v>
      </c>
      <c r="D7" s="876">
        <v>20.2</v>
      </c>
      <c r="E7" s="875">
        <v>0</v>
      </c>
      <c r="F7" s="876">
        <v>0</v>
      </c>
      <c r="G7" s="875">
        <v>0</v>
      </c>
      <c r="H7" s="876">
        <v>0</v>
      </c>
      <c r="I7" s="875">
        <v>0</v>
      </c>
      <c r="J7" s="876">
        <v>0</v>
      </c>
      <c r="K7" s="875">
        <v>0</v>
      </c>
      <c r="L7" s="876">
        <v>0</v>
      </c>
      <c r="M7" s="875" t="s">
        <v>689</v>
      </c>
      <c r="N7" s="877">
        <v>20.2</v>
      </c>
      <c r="O7" s="875">
        <v>0</v>
      </c>
      <c r="P7" s="877">
        <v>0</v>
      </c>
      <c r="Q7" s="875">
        <v>0</v>
      </c>
      <c r="R7" s="877">
        <v>0</v>
      </c>
      <c r="S7" s="875">
        <v>0</v>
      </c>
      <c r="T7" s="877">
        <v>0</v>
      </c>
      <c r="U7" s="875">
        <v>0</v>
      </c>
      <c r="V7" s="878">
        <v>0</v>
      </c>
    </row>
    <row r="8" spans="1:22" s="106" customFormat="1" ht="27" customHeight="1" x14ac:dyDescent="0.4">
      <c r="A8" s="364" t="s">
        <v>488</v>
      </c>
      <c r="B8" s="365">
        <v>121.7</v>
      </c>
      <c r="C8" s="875" t="s">
        <v>690</v>
      </c>
      <c r="D8" s="876">
        <v>86.9</v>
      </c>
      <c r="E8" s="875" t="s">
        <v>691</v>
      </c>
      <c r="F8" s="876">
        <v>19.5</v>
      </c>
      <c r="G8" s="875" t="s">
        <v>692</v>
      </c>
      <c r="H8" s="876">
        <v>6.5</v>
      </c>
      <c r="I8" s="875" t="s">
        <v>693</v>
      </c>
      <c r="J8" s="876">
        <v>6</v>
      </c>
      <c r="K8" s="875" t="s">
        <v>683</v>
      </c>
      <c r="L8" s="876">
        <v>1.8</v>
      </c>
      <c r="M8" s="875" t="s">
        <v>694</v>
      </c>
      <c r="N8" s="877">
        <v>36</v>
      </c>
      <c r="O8" s="875" t="s">
        <v>695</v>
      </c>
      <c r="P8" s="877">
        <v>30.1</v>
      </c>
      <c r="Q8" s="875" t="s">
        <v>696</v>
      </c>
      <c r="R8" s="877">
        <v>17</v>
      </c>
      <c r="S8" s="875" t="s">
        <v>697</v>
      </c>
      <c r="T8" s="877">
        <v>10</v>
      </c>
      <c r="U8" s="875" t="s">
        <v>698</v>
      </c>
      <c r="V8" s="878">
        <v>9.8000000000000007</v>
      </c>
    </row>
    <row r="9" spans="1:22" s="106" customFormat="1" ht="27" customHeight="1" x14ac:dyDescent="0.4">
      <c r="A9" s="364" t="s">
        <v>186</v>
      </c>
      <c r="B9" s="365">
        <v>232.1</v>
      </c>
      <c r="C9" s="875" t="s">
        <v>690</v>
      </c>
      <c r="D9" s="876">
        <v>220.8</v>
      </c>
      <c r="E9" s="875" t="s">
        <v>680</v>
      </c>
      <c r="F9" s="876">
        <v>5</v>
      </c>
      <c r="G9" s="875" t="s">
        <v>691</v>
      </c>
      <c r="H9" s="876">
        <v>4.4000000000000004</v>
      </c>
      <c r="I9" s="875" t="s">
        <v>681</v>
      </c>
      <c r="J9" s="876">
        <v>1.5</v>
      </c>
      <c r="K9" s="875" t="s">
        <v>683</v>
      </c>
      <c r="L9" s="876">
        <v>0.4</v>
      </c>
      <c r="M9" s="875" t="s">
        <v>695</v>
      </c>
      <c r="N9" s="877">
        <v>94.7</v>
      </c>
      <c r="O9" s="875" t="s">
        <v>684</v>
      </c>
      <c r="P9" s="877">
        <v>37</v>
      </c>
      <c r="Q9" s="875" t="s">
        <v>694</v>
      </c>
      <c r="R9" s="877">
        <v>31</v>
      </c>
      <c r="S9" s="875" t="s">
        <v>696</v>
      </c>
      <c r="T9" s="877">
        <v>23</v>
      </c>
      <c r="U9" s="875" t="s">
        <v>697</v>
      </c>
      <c r="V9" s="878">
        <v>14</v>
      </c>
    </row>
    <row r="10" spans="1:22" s="106" customFormat="1" ht="27" customHeight="1" x14ac:dyDescent="0.4">
      <c r="A10" s="364" t="s">
        <v>187</v>
      </c>
      <c r="B10" s="365">
        <v>11.1</v>
      </c>
      <c r="C10" s="875" t="s">
        <v>680</v>
      </c>
      <c r="D10" s="876">
        <v>7.1</v>
      </c>
      <c r="E10" s="875" t="s">
        <v>683</v>
      </c>
      <c r="F10" s="876">
        <v>2.9</v>
      </c>
      <c r="G10" s="875" t="s">
        <v>681</v>
      </c>
      <c r="H10" s="876">
        <v>0.6</v>
      </c>
      <c r="I10" s="875" t="s">
        <v>699</v>
      </c>
      <c r="J10" s="876">
        <v>0.5</v>
      </c>
      <c r="K10" s="875">
        <v>0</v>
      </c>
      <c r="L10" s="876">
        <v>0</v>
      </c>
      <c r="M10" s="875" t="s">
        <v>685</v>
      </c>
      <c r="N10" s="877">
        <v>2.5</v>
      </c>
      <c r="O10" s="875" t="s">
        <v>694</v>
      </c>
      <c r="P10" s="877">
        <v>2.4</v>
      </c>
      <c r="Q10" s="875" t="s">
        <v>700</v>
      </c>
      <c r="R10" s="877">
        <v>1.7</v>
      </c>
      <c r="S10" s="875" t="s">
        <v>688</v>
      </c>
      <c r="T10" s="877">
        <v>1.2</v>
      </c>
      <c r="U10" s="875" t="s">
        <v>684</v>
      </c>
      <c r="V10" s="878">
        <v>0.7</v>
      </c>
    </row>
    <row r="11" spans="1:22" s="106" customFormat="1" ht="27" customHeight="1" x14ac:dyDescent="0.4">
      <c r="A11" s="364" t="s">
        <v>188</v>
      </c>
      <c r="B11" s="365">
        <v>41.3</v>
      </c>
      <c r="C11" s="875" t="s">
        <v>680</v>
      </c>
      <c r="D11" s="876">
        <v>32.4</v>
      </c>
      <c r="E11" s="875" t="s">
        <v>683</v>
      </c>
      <c r="F11" s="876">
        <v>4.9000000000000004</v>
      </c>
      <c r="G11" s="875" t="s">
        <v>691</v>
      </c>
      <c r="H11" s="876">
        <v>2.6</v>
      </c>
      <c r="I11" s="875" t="s">
        <v>681</v>
      </c>
      <c r="J11" s="876">
        <v>1.1000000000000001</v>
      </c>
      <c r="K11" s="875" t="s">
        <v>682</v>
      </c>
      <c r="L11" s="876">
        <v>0.3</v>
      </c>
      <c r="M11" s="875" t="s">
        <v>685</v>
      </c>
      <c r="N11" s="877">
        <v>7.2</v>
      </c>
      <c r="O11" s="875" t="s">
        <v>701</v>
      </c>
      <c r="P11" s="877">
        <v>5.7</v>
      </c>
      <c r="Q11" s="875" t="s">
        <v>694</v>
      </c>
      <c r="R11" s="877">
        <v>3.2</v>
      </c>
      <c r="S11" s="875" t="s">
        <v>702</v>
      </c>
      <c r="T11" s="877">
        <v>3</v>
      </c>
      <c r="U11" s="875" t="s">
        <v>684</v>
      </c>
      <c r="V11" s="878">
        <v>2.9</v>
      </c>
    </row>
    <row r="12" spans="1:22" s="106" customFormat="1" ht="27" customHeight="1" x14ac:dyDescent="0.4">
      <c r="A12" s="364" t="s">
        <v>189</v>
      </c>
      <c r="B12" s="365">
        <v>236.1</v>
      </c>
      <c r="C12" s="875" t="s">
        <v>680</v>
      </c>
      <c r="D12" s="876">
        <v>178.6</v>
      </c>
      <c r="E12" s="875" t="s">
        <v>691</v>
      </c>
      <c r="F12" s="876">
        <v>20.7</v>
      </c>
      <c r="G12" s="875" t="s">
        <v>693</v>
      </c>
      <c r="H12" s="876">
        <v>17.600000000000001</v>
      </c>
      <c r="I12" s="875" t="s">
        <v>703</v>
      </c>
      <c r="J12" s="876">
        <v>11.3</v>
      </c>
      <c r="K12" s="875" t="s">
        <v>683</v>
      </c>
      <c r="L12" s="876">
        <v>4.5999999999999996</v>
      </c>
      <c r="M12" s="875" t="s">
        <v>685</v>
      </c>
      <c r="N12" s="877">
        <v>59.8</v>
      </c>
      <c r="O12" s="875" t="s">
        <v>702</v>
      </c>
      <c r="P12" s="877">
        <v>38.1</v>
      </c>
      <c r="Q12" s="875" t="s">
        <v>696</v>
      </c>
      <c r="R12" s="877">
        <v>26.1</v>
      </c>
      <c r="S12" s="875" t="s">
        <v>701</v>
      </c>
      <c r="T12" s="877">
        <v>21.7</v>
      </c>
      <c r="U12" s="875" t="s">
        <v>694</v>
      </c>
      <c r="V12" s="878">
        <v>16.5</v>
      </c>
    </row>
    <row r="13" spans="1:22" s="106" customFormat="1" ht="27" customHeight="1" x14ac:dyDescent="0.4">
      <c r="A13" s="366" t="s">
        <v>190</v>
      </c>
      <c r="B13" s="365">
        <v>147</v>
      </c>
      <c r="C13" s="875" t="s">
        <v>680</v>
      </c>
      <c r="D13" s="876">
        <v>61.2</v>
      </c>
      <c r="E13" s="875" t="s">
        <v>682</v>
      </c>
      <c r="F13" s="876">
        <v>36.6</v>
      </c>
      <c r="G13" s="875" t="s">
        <v>681</v>
      </c>
      <c r="H13" s="876">
        <v>16.8</v>
      </c>
      <c r="I13" s="875" t="s">
        <v>683</v>
      </c>
      <c r="J13" s="876">
        <v>13.4</v>
      </c>
      <c r="K13" s="875" t="s">
        <v>704</v>
      </c>
      <c r="L13" s="876">
        <v>6.4</v>
      </c>
      <c r="M13" s="875" t="s">
        <v>686</v>
      </c>
      <c r="N13" s="877">
        <v>23.8</v>
      </c>
      <c r="O13" s="875" t="s">
        <v>685</v>
      </c>
      <c r="P13" s="877">
        <v>20.399999999999999</v>
      </c>
      <c r="Q13" s="875" t="s">
        <v>705</v>
      </c>
      <c r="R13" s="877">
        <v>10.9</v>
      </c>
      <c r="S13" s="875" t="s">
        <v>706</v>
      </c>
      <c r="T13" s="877">
        <v>10.9</v>
      </c>
      <c r="U13" s="875" t="s">
        <v>702</v>
      </c>
      <c r="V13" s="878">
        <v>10.6</v>
      </c>
    </row>
    <row r="14" spans="1:22" s="106" customFormat="1" ht="27" customHeight="1" x14ac:dyDescent="0.4">
      <c r="A14" s="364" t="s">
        <v>192</v>
      </c>
      <c r="B14" s="365">
        <v>39.299999999999997</v>
      </c>
      <c r="C14" s="875" t="s">
        <v>680</v>
      </c>
      <c r="D14" s="876">
        <v>39.299999999999997</v>
      </c>
      <c r="E14" s="875">
        <v>0</v>
      </c>
      <c r="F14" s="876">
        <v>0</v>
      </c>
      <c r="G14" s="875">
        <v>0</v>
      </c>
      <c r="H14" s="876">
        <v>0</v>
      </c>
      <c r="I14" s="875">
        <v>0</v>
      </c>
      <c r="J14" s="876">
        <v>0</v>
      </c>
      <c r="K14" s="875">
        <v>0</v>
      </c>
      <c r="L14" s="876">
        <v>0</v>
      </c>
      <c r="M14" s="875" t="s">
        <v>701</v>
      </c>
      <c r="N14" s="877">
        <v>22.5</v>
      </c>
      <c r="O14" s="875" t="s">
        <v>684</v>
      </c>
      <c r="P14" s="877">
        <v>7.4</v>
      </c>
      <c r="Q14" s="875" t="s">
        <v>685</v>
      </c>
      <c r="R14" s="877">
        <v>5.6</v>
      </c>
      <c r="S14" s="875" t="s">
        <v>705</v>
      </c>
      <c r="T14" s="877">
        <v>2.2000000000000002</v>
      </c>
      <c r="U14" s="875" t="s">
        <v>697</v>
      </c>
      <c r="V14" s="878">
        <v>0.7</v>
      </c>
    </row>
    <row r="15" spans="1:22" s="106" customFormat="1" ht="27" customHeight="1" x14ac:dyDescent="0.4">
      <c r="A15" s="364" t="s">
        <v>193</v>
      </c>
      <c r="B15" s="365">
        <v>26.9</v>
      </c>
      <c r="C15" s="875" t="s">
        <v>680</v>
      </c>
      <c r="D15" s="876">
        <v>26.9</v>
      </c>
      <c r="E15" s="875">
        <v>0</v>
      </c>
      <c r="F15" s="876">
        <v>0</v>
      </c>
      <c r="G15" s="875">
        <v>0</v>
      </c>
      <c r="H15" s="876">
        <v>0</v>
      </c>
      <c r="I15" s="875">
        <v>0</v>
      </c>
      <c r="J15" s="876">
        <v>0</v>
      </c>
      <c r="K15" s="875">
        <v>0</v>
      </c>
      <c r="L15" s="876">
        <v>0</v>
      </c>
      <c r="M15" s="875" t="s">
        <v>701</v>
      </c>
      <c r="N15" s="877">
        <v>10</v>
      </c>
      <c r="O15" s="875" t="s">
        <v>702</v>
      </c>
      <c r="P15" s="877">
        <v>4.4000000000000004</v>
      </c>
      <c r="Q15" s="875" t="s">
        <v>705</v>
      </c>
      <c r="R15" s="877">
        <v>4.3</v>
      </c>
      <c r="S15" s="875" t="s">
        <v>684</v>
      </c>
      <c r="T15" s="877">
        <v>2.5</v>
      </c>
      <c r="U15" s="875" t="s">
        <v>707</v>
      </c>
      <c r="V15" s="878">
        <v>1.6</v>
      </c>
    </row>
    <row r="16" spans="1:22" s="106" customFormat="1" ht="27" customHeight="1" x14ac:dyDescent="0.4">
      <c r="A16" s="364" t="s">
        <v>194</v>
      </c>
      <c r="B16" s="365">
        <v>751.9</v>
      </c>
      <c r="C16" s="875" t="s">
        <v>708</v>
      </c>
      <c r="D16" s="876">
        <v>735.3</v>
      </c>
      <c r="E16" s="875" t="s">
        <v>680</v>
      </c>
      <c r="F16" s="876">
        <v>16.3</v>
      </c>
      <c r="G16" s="875" t="s">
        <v>691</v>
      </c>
      <c r="H16" s="876">
        <v>0.2</v>
      </c>
      <c r="I16" s="875" t="s">
        <v>681</v>
      </c>
      <c r="J16" s="876">
        <v>0.1</v>
      </c>
      <c r="K16" s="875">
        <v>0</v>
      </c>
      <c r="L16" s="876">
        <v>0</v>
      </c>
      <c r="M16" s="875" t="s">
        <v>709</v>
      </c>
      <c r="N16" s="877">
        <v>735.3</v>
      </c>
      <c r="O16" s="875" t="s">
        <v>684</v>
      </c>
      <c r="P16" s="877">
        <v>7.8</v>
      </c>
      <c r="Q16" s="875" t="s">
        <v>702</v>
      </c>
      <c r="R16" s="877">
        <v>1.8</v>
      </c>
      <c r="S16" s="875" t="s">
        <v>705</v>
      </c>
      <c r="T16" s="877">
        <v>1.1000000000000001</v>
      </c>
      <c r="U16" s="875" t="s">
        <v>710</v>
      </c>
      <c r="V16" s="878">
        <v>1</v>
      </c>
    </row>
    <row r="17" spans="1:23" s="106" customFormat="1" ht="27" customHeight="1" x14ac:dyDescent="0.4">
      <c r="A17" s="364" t="s">
        <v>195</v>
      </c>
      <c r="B17" s="365">
        <v>89.5</v>
      </c>
      <c r="C17" s="875" t="s">
        <v>711</v>
      </c>
      <c r="D17" s="876">
        <v>44.4</v>
      </c>
      <c r="E17" s="875" t="s">
        <v>691</v>
      </c>
      <c r="F17" s="876">
        <v>28.9</v>
      </c>
      <c r="G17" s="875" t="s">
        <v>680</v>
      </c>
      <c r="H17" s="876">
        <v>9.4</v>
      </c>
      <c r="I17" s="875" t="s">
        <v>704</v>
      </c>
      <c r="J17" s="876">
        <v>2.9</v>
      </c>
      <c r="K17" s="875" t="s">
        <v>712</v>
      </c>
      <c r="L17" s="876">
        <v>2.7</v>
      </c>
      <c r="M17" s="875" t="s">
        <v>713</v>
      </c>
      <c r="N17" s="877">
        <v>43</v>
      </c>
      <c r="O17" s="875" t="s">
        <v>696</v>
      </c>
      <c r="P17" s="877">
        <v>21.5</v>
      </c>
      <c r="Q17" s="875" t="s">
        <v>685</v>
      </c>
      <c r="R17" s="877">
        <v>9.3000000000000007</v>
      </c>
      <c r="S17" s="875" t="s">
        <v>698</v>
      </c>
      <c r="T17" s="877">
        <v>3.6</v>
      </c>
      <c r="U17" s="875" t="s">
        <v>714</v>
      </c>
      <c r="V17" s="878">
        <v>2.9</v>
      </c>
    </row>
    <row r="18" spans="1:23" s="106" customFormat="1" ht="27" customHeight="1" x14ac:dyDescent="0.4">
      <c r="A18" s="364" t="s">
        <v>196</v>
      </c>
      <c r="B18" s="365">
        <v>1083.3</v>
      </c>
      <c r="C18" s="875" t="s">
        <v>715</v>
      </c>
      <c r="D18" s="876">
        <v>1048.5</v>
      </c>
      <c r="E18" s="875" t="s">
        <v>712</v>
      </c>
      <c r="F18" s="876">
        <v>8.1</v>
      </c>
      <c r="G18" s="875" t="s">
        <v>699</v>
      </c>
      <c r="H18" s="876">
        <v>7.5</v>
      </c>
      <c r="I18" s="875" t="s">
        <v>704</v>
      </c>
      <c r="J18" s="876">
        <v>6.9</v>
      </c>
      <c r="K18" s="875" t="s">
        <v>680</v>
      </c>
      <c r="L18" s="876">
        <v>6.3</v>
      </c>
      <c r="M18" s="875" t="s">
        <v>716</v>
      </c>
      <c r="N18" s="877">
        <v>9.6999999999999993</v>
      </c>
      <c r="O18" s="875" t="s">
        <v>714</v>
      </c>
      <c r="P18" s="877">
        <v>6.9</v>
      </c>
      <c r="Q18" s="875" t="s">
        <v>687</v>
      </c>
      <c r="R18" s="877">
        <v>4.0999999999999996</v>
      </c>
      <c r="S18" s="875" t="s">
        <v>705</v>
      </c>
      <c r="T18" s="877">
        <v>2.8</v>
      </c>
      <c r="U18" s="875" t="s">
        <v>685</v>
      </c>
      <c r="V18" s="878">
        <v>2.8</v>
      </c>
    </row>
    <row r="19" spans="1:23" s="106" customFormat="1" ht="27" customHeight="1" x14ac:dyDescent="0.4">
      <c r="A19" s="364" t="s">
        <v>197</v>
      </c>
      <c r="B19" s="365">
        <v>32.9</v>
      </c>
      <c r="C19" s="875" t="s">
        <v>691</v>
      </c>
      <c r="D19" s="876">
        <v>14.2</v>
      </c>
      <c r="E19" s="875" t="s">
        <v>680</v>
      </c>
      <c r="F19" s="876">
        <v>4.7</v>
      </c>
      <c r="G19" s="875" t="s">
        <v>717</v>
      </c>
      <c r="H19" s="876">
        <v>4.7</v>
      </c>
      <c r="I19" s="875" t="s">
        <v>683</v>
      </c>
      <c r="J19" s="876">
        <v>4.5999999999999996</v>
      </c>
      <c r="K19" s="875" t="s">
        <v>699</v>
      </c>
      <c r="L19" s="876">
        <v>4</v>
      </c>
      <c r="M19" s="879" t="s">
        <v>698</v>
      </c>
      <c r="N19" s="877">
        <v>10.1</v>
      </c>
      <c r="O19" s="875" t="s">
        <v>718</v>
      </c>
      <c r="P19" s="877">
        <v>4.5999999999999996</v>
      </c>
      <c r="Q19" s="875" t="s">
        <v>685</v>
      </c>
      <c r="R19" s="877">
        <v>3.8</v>
      </c>
      <c r="S19" s="875" t="s">
        <v>700</v>
      </c>
      <c r="T19" s="877">
        <v>2.1</v>
      </c>
      <c r="U19" s="875" t="s">
        <v>705</v>
      </c>
      <c r="V19" s="878">
        <v>1.9</v>
      </c>
    </row>
    <row r="20" spans="1:23" s="106" customFormat="1" ht="27" customHeight="1" x14ac:dyDescent="0.4">
      <c r="A20" s="364" t="s">
        <v>198</v>
      </c>
      <c r="B20" s="880">
        <v>0</v>
      </c>
      <c r="C20" s="875">
        <v>0</v>
      </c>
      <c r="D20" s="876">
        <v>0</v>
      </c>
      <c r="E20" s="875">
        <v>0</v>
      </c>
      <c r="F20" s="876">
        <v>0</v>
      </c>
      <c r="G20" s="875">
        <v>0</v>
      </c>
      <c r="H20" s="876">
        <v>0</v>
      </c>
      <c r="I20" s="875">
        <v>0</v>
      </c>
      <c r="J20" s="876">
        <v>0</v>
      </c>
      <c r="K20" s="875">
        <v>0</v>
      </c>
      <c r="L20" s="876">
        <v>0</v>
      </c>
      <c r="M20" s="875">
        <v>0</v>
      </c>
      <c r="N20" s="877">
        <v>0</v>
      </c>
      <c r="O20" s="875">
        <v>0</v>
      </c>
      <c r="P20" s="877">
        <v>0</v>
      </c>
      <c r="Q20" s="875">
        <v>0</v>
      </c>
      <c r="R20" s="877">
        <v>0</v>
      </c>
      <c r="S20" s="875">
        <v>0</v>
      </c>
      <c r="T20" s="877">
        <v>0</v>
      </c>
      <c r="U20" s="875">
        <v>0</v>
      </c>
      <c r="V20" s="878">
        <v>0</v>
      </c>
      <c r="W20" s="362"/>
    </row>
    <row r="21" spans="1:23" s="106" customFormat="1" ht="27" customHeight="1" x14ac:dyDescent="0.4">
      <c r="A21" s="364" t="s">
        <v>489</v>
      </c>
      <c r="B21" s="365">
        <v>2426.5</v>
      </c>
      <c r="C21" s="875" t="s">
        <v>719</v>
      </c>
      <c r="D21" s="876">
        <v>2413</v>
      </c>
      <c r="E21" s="875" t="s">
        <v>682</v>
      </c>
      <c r="F21" s="876">
        <v>9.5</v>
      </c>
      <c r="G21" s="875" t="s">
        <v>692</v>
      </c>
      <c r="H21" s="876">
        <v>2.4</v>
      </c>
      <c r="I21" s="875" t="s">
        <v>699</v>
      </c>
      <c r="J21" s="876">
        <v>1.6</v>
      </c>
      <c r="K21" s="875">
        <v>0</v>
      </c>
      <c r="L21" s="876">
        <v>0</v>
      </c>
      <c r="M21" s="875" t="s">
        <v>720</v>
      </c>
      <c r="N21" s="877">
        <v>2413</v>
      </c>
      <c r="O21" s="875" t="s">
        <v>716</v>
      </c>
      <c r="P21" s="877">
        <v>11.9</v>
      </c>
      <c r="Q21" s="875" t="s">
        <v>721</v>
      </c>
      <c r="R21" s="877">
        <v>1.6</v>
      </c>
      <c r="S21" s="875">
        <v>0</v>
      </c>
      <c r="T21" s="877">
        <v>0</v>
      </c>
      <c r="U21" s="875">
        <v>0</v>
      </c>
      <c r="V21" s="878">
        <v>0</v>
      </c>
    </row>
    <row r="22" spans="1:23" s="106" customFormat="1" ht="27" customHeight="1" x14ac:dyDescent="0.4">
      <c r="A22" s="364" t="s">
        <v>200</v>
      </c>
      <c r="B22" s="365">
        <v>5329</v>
      </c>
      <c r="C22" s="875" t="s">
        <v>719</v>
      </c>
      <c r="D22" s="876">
        <v>5318</v>
      </c>
      <c r="E22" s="875" t="s">
        <v>682</v>
      </c>
      <c r="F22" s="876">
        <v>11</v>
      </c>
      <c r="G22" s="875">
        <v>0</v>
      </c>
      <c r="H22" s="876">
        <v>0</v>
      </c>
      <c r="I22" s="875">
        <v>0</v>
      </c>
      <c r="J22" s="876">
        <v>0</v>
      </c>
      <c r="K22" s="875">
        <v>0</v>
      </c>
      <c r="L22" s="876">
        <v>0</v>
      </c>
      <c r="M22" s="875" t="s">
        <v>720</v>
      </c>
      <c r="N22" s="877">
        <v>5318</v>
      </c>
      <c r="O22" s="875" t="s">
        <v>716</v>
      </c>
      <c r="P22" s="877">
        <v>11</v>
      </c>
      <c r="Q22" s="875">
        <v>0</v>
      </c>
      <c r="R22" s="877">
        <v>0</v>
      </c>
      <c r="S22" s="875">
        <v>0</v>
      </c>
      <c r="T22" s="877">
        <v>0</v>
      </c>
      <c r="U22" s="875">
        <v>0</v>
      </c>
      <c r="V22" s="878">
        <v>0</v>
      </c>
    </row>
    <row r="23" spans="1:23" s="106" customFormat="1" ht="27" customHeight="1" x14ac:dyDescent="0.4">
      <c r="A23" s="364" t="s">
        <v>201</v>
      </c>
      <c r="B23" s="367">
        <v>2255.5</v>
      </c>
      <c r="C23" s="879" t="s">
        <v>719</v>
      </c>
      <c r="D23" s="881">
        <v>2247.3000000000002</v>
      </c>
      <c r="E23" s="875" t="s">
        <v>682</v>
      </c>
      <c r="F23" s="876">
        <v>8.1999999999999993</v>
      </c>
      <c r="G23" s="875">
        <v>0</v>
      </c>
      <c r="H23" s="876">
        <v>0</v>
      </c>
      <c r="I23" s="875">
        <v>0</v>
      </c>
      <c r="J23" s="876">
        <v>0</v>
      </c>
      <c r="K23" s="875">
        <v>0</v>
      </c>
      <c r="L23" s="876">
        <v>0</v>
      </c>
      <c r="M23" s="879" t="s">
        <v>720</v>
      </c>
      <c r="N23" s="877">
        <v>2247.3000000000002</v>
      </c>
      <c r="O23" s="875" t="s">
        <v>716</v>
      </c>
      <c r="P23" s="877">
        <v>7</v>
      </c>
      <c r="Q23" s="875" t="s">
        <v>721</v>
      </c>
      <c r="R23" s="877">
        <v>1.2</v>
      </c>
      <c r="S23" s="875">
        <v>0</v>
      </c>
      <c r="T23" s="877">
        <v>0</v>
      </c>
      <c r="U23" s="875">
        <v>0</v>
      </c>
      <c r="V23" s="878">
        <v>0</v>
      </c>
    </row>
    <row r="24" spans="1:23" s="106" customFormat="1" ht="27" customHeight="1" x14ac:dyDescent="0.4">
      <c r="A24" s="364" t="s">
        <v>202</v>
      </c>
      <c r="B24" s="882">
        <v>0</v>
      </c>
      <c r="C24" s="875">
        <v>0</v>
      </c>
      <c r="D24" s="876">
        <v>0</v>
      </c>
      <c r="E24" s="875">
        <v>0</v>
      </c>
      <c r="F24" s="876">
        <v>0</v>
      </c>
      <c r="G24" s="875">
        <v>0</v>
      </c>
      <c r="H24" s="876">
        <v>0</v>
      </c>
      <c r="I24" s="875">
        <v>0</v>
      </c>
      <c r="J24" s="876">
        <v>0</v>
      </c>
      <c r="K24" s="875">
        <v>0</v>
      </c>
      <c r="L24" s="876">
        <v>0</v>
      </c>
      <c r="M24" s="875">
        <v>0</v>
      </c>
      <c r="N24" s="877">
        <v>0</v>
      </c>
      <c r="O24" s="875">
        <v>0</v>
      </c>
      <c r="P24" s="877">
        <v>0</v>
      </c>
      <c r="Q24" s="875">
        <v>0</v>
      </c>
      <c r="R24" s="877">
        <v>0</v>
      </c>
      <c r="S24" s="875">
        <v>0</v>
      </c>
      <c r="T24" s="877">
        <v>0</v>
      </c>
      <c r="U24" s="875">
        <v>0</v>
      </c>
      <c r="V24" s="878">
        <v>0</v>
      </c>
    </row>
    <row r="25" spans="1:23" s="106" customFormat="1" ht="27" customHeight="1" x14ac:dyDescent="0.4">
      <c r="A25" s="364" t="s">
        <v>204</v>
      </c>
      <c r="B25" s="365">
        <v>0</v>
      </c>
      <c r="C25" s="875">
        <v>0</v>
      </c>
      <c r="D25" s="876">
        <v>0</v>
      </c>
      <c r="E25" s="875">
        <v>0</v>
      </c>
      <c r="F25" s="876">
        <v>0</v>
      </c>
      <c r="G25" s="875">
        <v>0</v>
      </c>
      <c r="H25" s="876">
        <v>0</v>
      </c>
      <c r="I25" s="875">
        <v>0</v>
      </c>
      <c r="J25" s="876">
        <v>0</v>
      </c>
      <c r="K25" s="875">
        <v>0</v>
      </c>
      <c r="L25" s="876">
        <v>0</v>
      </c>
      <c r="M25" s="875">
        <v>0</v>
      </c>
      <c r="N25" s="877">
        <v>0</v>
      </c>
      <c r="O25" s="879">
        <v>0</v>
      </c>
      <c r="P25" s="877">
        <v>0</v>
      </c>
      <c r="Q25" s="875">
        <v>0</v>
      </c>
      <c r="R25" s="877">
        <v>0</v>
      </c>
      <c r="S25" s="875">
        <v>0</v>
      </c>
      <c r="T25" s="877">
        <v>0</v>
      </c>
      <c r="U25" s="875">
        <v>0</v>
      </c>
      <c r="V25" s="878">
        <v>0</v>
      </c>
    </row>
    <row r="26" spans="1:23" s="106" customFormat="1" ht="27" customHeight="1" x14ac:dyDescent="0.4">
      <c r="A26" s="364" t="s">
        <v>206</v>
      </c>
      <c r="B26" s="365">
        <v>613.19999999999993</v>
      </c>
      <c r="C26" s="875" t="s">
        <v>719</v>
      </c>
      <c r="D26" s="876">
        <v>593.29999999999995</v>
      </c>
      <c r="E26" s="875" t="s">
        <v>699</v>
      </c>
      <c r="F26" s="876">
        <v>10.6</v>
      </c>
      <c r="G26" s="875" t="s">
        <v>682</v>
      </c>
      <c r="H26" s="876">
        <v>9.3000000000000007</v>
      </c>
      <c r="I26" s="875">
        <v>0</v>
      </c>
      <c r="J26" s="876">
        <v>0</v>
      </c>
      <c r="K26" s="875">
        <v>0</v>
      </c>
      <c r="L26" s="876">
        <v>0</v>
      </c>
      <c r="M26" s="875" t="s">
        <v>720</v>
      </c>
      <c r="N26" s="877">
        <v>593.5</v>
      </c>
      <c r="O26" s="875" t="s">
        <v>710</v>
      </c>
      <c r="P26" s="877">
        <v>3.8</v>
      </c>
      <c r="Q26" s="875" t="s">
        <v>697</v>
      </c>
      <c r="R26" s="877">
        <v>3.5</v>
      </c>
      <c r="S26" s="875" t="s">
        <v>707</v>
      </c>
      <c r="T26" s="877">
        <v>3.2</v>
      </c>
      <c r="U26" s="875" t="s">
        <v>705</v>
      </c>
      <c r="V26" s="878">
        <v>3</v>
      </c>
    </row>
    <row r="27" spans="1:23" s="106" customFormat="1" ht="27" customHeight="1" x14ac:dyDescent="0.4">
      <c r="A27" s="368" t="s">
        <v>490</v>
      </c>
      <c r="B27" s="365">
        <v>1396.3</v>
      </c>
      <c r="C27" s="875" t="s">
        <v>719</v>
      </c>
      <c r="D27" s="876">
        <v>1321.8</v>
      </c>
      <c r="E27" s="875" t="s">
        <v>682</v>
      </c>
      <c r="F27" s="876">
        <v>40.200000000000003</v>
      </c>
      <c r="G27" s="875" t="s">
        <v>699</v>
      </c>
      <c r="H27" s="876">
        <v>34.299999999999997</v>
      </c>
      <c r="I27" s="875">
        <v>0</v>
      </c>
      <c r="J27" s="876">
        <v>0</v>
      </c>
      <c r="K27" s="875">
        <v>0</v>
      </c>
      <c r="L27" s="876">
        <v>0</v>
      </c>
      <c r="M27" s="875" t="s">
        <v>720</v>
      </c>
      <c r="N27" s="877">
        <v>1322.1</v>
      </c>
      <c r="O27" s="875" t="s">
        <v>722</v>
      </c>
      <c r="P27" s="877">
        <v>22.8</v>
      </c>
      <c r="Q27" s="875" t="s">
        <v>705</v>
      </c>
      <c r="R27" s="877">
        <v>17.3</v>
      </c>
      <c r="S27" s="875" t="s">
        <v>710</v>
      </c>
      <c r="T27" s="877">
        <v>10.9</v>
      </c>
      <c r="U27" s="875" t="s">
        <v>716</v>
      </c>
      <c r="V27" s="878">
        <v>6.5</v>
      </c>
    </row>
    <row r="28" spans="1:23" s="106" customFormat="1" ht="27" customHeight="1" x14ac:dyDescent="0.4">
      <c r="A28" s="364" t="s">
        <v>208</v>
      </c>
      <c r="B28" s="365">
        <v>555.69999999999993</v>
      </c>
      <c r="C28" s="875" t="s">
        <v>719</v>
      </c>
      <c r="D28" s="876">
        <v>533.9</v>
      </c>
      <c r="E28" s="875" t="s">
        <v>682</v>
      </c>
      <c r="F28" s="876">
        <v>15.6</v>
      </c>
      <c r="G28" s="875" t="s">
        <v>699</v>
      </c>
      <c r="H28" s="876">
        <v>6.2</v>
      </c>
      <c r="I28" s="875">
        <v>0</v>
      </c>
      <c r="J28" s="876">
        <v>0</v>
      </c>
      <c r="K28" s="875">
        <v>0</v>
      </c>
      <c r="L28" s="876">
        <v>0</v>
      </c>
      <c r="M28" s="875" t="s">
        <v>720</v>
      </c>
      <c r="N28" s="877">
        <v>533.9</v>
      </c>
      <c r="O28" s="875" t="s">
        <v>710</v>
      </c>
      <c r="P28" s="877">
        <v>7.7</v>
      </c>
      <c r="Q28" s="875" t="s">
        <v>705</v>
      </c>
      <c r="R28" s="877">
        <v>4.7</v>
      </c>
      <c r="S28" s="875" t="s">
        <v>697</v>
      </c>
      <c r="T28" s="877">
        <v>2.2999999999999998</v>
      </c>
      <c r="U28" s="875" t="s">
        <v>707</v>
      </c>
      <c r="V28" s="878">
        <v>2</v>
      </c>
    </row>
    <row r="29" spans="1:23" s="106" customFormat="1" ht="27" customHeight="1" x14ac:dyDescent="0.4">
      <c r="A29" s="364" t="s">
        <v>457</v>
      </c>
      <c r="B29" s="365">
        <v>1450.6000000000001</v>
      </c>
      <c r="C29" s="875" t="s">
        <v>719</v>
      </c>
      <c r="D29" s="876">
        <v>1436.4</v>
      </c>
      <c r="E29" s="875" t="s">
        <v>699</v>
      </c>
      <c r="F29" s="876">
        <v>7.8</v>
      </c>
      <c r="G29" s="875" t="s">
        <v>682</v>
      </c>
      <c r="H29" s="876">
        <v>6.4</v>
      </c>
      <c r="I29" s="875">
        <v>0</v>
      </c>
      <c r="J29" s="876">
        <v>0</v>
      </c>
      <c r="K29" s="875">
        <v>0</v>
      </c>
      <c r="L29" s="876">
        <v>0</v>
      </c>
      <c r="M29" s="875" t="s">
        <v>720</v>
      </c>
      <c r="N29" s="877">
        <v>1436.4</v>
      </c>
      <c r="O29" s="875" t="s">
        <v>716</v>
      </c>
      <c r="P29" s="877">
        <v>5.5</v>
      </c>
      <c r="Q29" s="875" t="s">
        <v>722</v>
      </c>
      <c r="R29" s="877">
        <v>4.4000000000000004</v>
      </c>
      <c r="S29" s="875" t="s">
        <v>721</v>
      </c>
      <c r="T29" s="877">
        <v>3</v>
      </c>
      <c r="U29" s="875" t="s">
        <v>710</v>
      </c>
      <c r="V29" s="878">
        <v>0.6</v>
      </c>
    </row>
    <row r="30" spans="1:23" s="106" customFormat="1" ht="27" customHeight="1" x14ac:dyDescent="0.4">
      <c r="A30" s="364" t="s">
        <v>458</v>
      </c>
      <c r="B30" s="365">
        <v>338.59999999999997</v>
      </c>
      <c r="C30" s="875" t="s">
        <v>719</v>
      </c>
      <c r="D30" s="876">
        <v>301.39999999999998</v>
      </c>
      <c r="E30" s="875" t="s">
        <v>699</v>
      </c>
      <c r="F30" s="876">
        <v>29.6</v>
      </c>
      <c r="G30" s="875" t="s">
        <v>682</v>
      </c>
      <c r="H30" s="876">
        <v>7.6</v>
      </c>
      <c r="I30" s="875">
        <v>0</v>
      </c>
      <c r="J30" s="876">
        <v>0</v>
      </c>
      <c r="K30" s="875">
        <v>0</v>
      </c>
      <c r="L30" s="876">
        <v>0</v>
      </c>
      <c r="M30" s="875" t="s">
        <v>720</v>
      </c>
      <c r="N30" s="877">
        <v>301.39999999999998</v>
      </c>
      <c r="O30" s="875" t="s">
        <v>722</v>
      </c>
      <c r="P30" s="877">
        <v>19.2</v>
      </c>
      <c r="Q30" s="875" t="s">
        <v>721</v>
      </c>
      <c r="R30" s="877">
        <v>9.1999999999999993</v>
      </c>
      <c r="S30" s="875" t="s">
        <v>716</v>
      </c>
      <c r="T30" s="877">
        <v>5.0999999999999996</v>
      </c>
      <c r="U30" s="875" t="s">
        <v>710</v>
      </c>
      <c r="V30" s="878">
        <v>1.7</v>
      </c>
    </row>
    <row r="31" spans="1:23" s="106" customFormat="1" ht="27" customHeight="1" x14ac:dyDescent="0.4">
      <c r="A31" s="364" t="s">
        <v>491</v>
      </c>
      <c r="B31" s="365">
        <v>1290.5</v>
      </c>
      <c r="C31" s="875" t="s">
        <v>719</v>
      </c>
      <c r="D31" s="876">
        <v>1255.2</v>
      </c>
      <c r="E31" s="875" t="s">
        <v>712</v>
      </c>
      <c r="F31" s="876">
        <v>27.8</v>
      </c>
      <c r="G31" s="875" t="s">
        <v>699</v>
      </c>
      <c r="H31" s="876">
        <v>4.4000000000000004</v>
      </c>
      <c r="I31" s="875" t="s">
        <v>682</v>
      </c>
      <c r="J31" s="876">
        <v>1.9</v>
      </c>
      <c r="K31" s="875" t="s">
        <v>681</v>
      </c>
      <c r="L31" s="876">
        <v>1</v>
      </c>
      <c r="M31" s="875" t="s">
        <v>720</v>
      </c>
      <c r="N31" s="877">
        <v>1255.2</v>
      </c>
      <c r="O31" s="875" t="s">
        <v>716</v>
      </c>
      <c r="P31" s="877">
        <v>27.8</v>
      </c>
      <c r="Q31" s="875" t="s">
        <v>721</v>
      </c>
      <c r="R31" s="877">
        <v>3.4</v>
      </c>
      <c r="S31" s="875" t="s">
        <v>710</v>
      </c>
      <c r="T31" s="877">
        <v>1.7</v>
      </c>
      <c r="U31" s="875" t="s">
        <v>722</v>
      </c>
      <c r="V31" s="878">
        <v>1</v>
      </c>
    </row>
    <row r="32" spans="1:23" s="106" customFormat="1" ht="27" customHeight="1" x14ac:dyDescent="0.4">
      <c r="A32" s="364" t="s">
        <v>212</v>
      </c>
      <c r="B32" s="365">
        <v>234.5</v>
      </c>
      <c r="C32" s="875" t="s">
        <v>719</v>
      </c>
      <c r="D32" s="876">
        <v>222.2</v>
      </c>
      <c r="E32" s="875" t="s">
        <v>712</v>
      </c>
      <c r="F32" s="876">
        <v>7.4</v>
      </c>
      <c r="G32" s="875" t="s">
        <v>699</v>
      </c>
      <c r="H32" s="876">
        <v>4.9000000000000004</v>
      </c>
      <c r="I32" s="875">
        <v>0</v>
      </c>
      <c r="J32" s="876">
        <v>0</v>
      </c>
      <c r="K32" s="875">
        <v>0</v>
      </c>
      <c r="L32" s="876">
        <v>0</v>
      </c>
      <c r="M32" s="875" t="s">
        <v>720</v>
      </c>
      <c r="N32" s="877">
        <v>222.2</v>
      </c>
      <c r="O32" s="875" t="s">
        <v>716</v>
      </c>
      <c r="P32" s="877">
        <v>7.4</v>
      </c>
      <c r="Q32" s="875" t="s">
        <v>721</v>
      </c>
      <c r="R32" s="877">
        <v>3.6</v>
      </c>
      <c r="S32" s="875" t="s">
        <v>707</v>
      </c>
      <c r="T32" s="877">
        <v>0.9</v>
      </c>
      <c r="U32" s="875" t="s">
        <v>702</v>
      </c>
      <c r="V32" s="878">
        <v>0.3</v>
      </c>
    </row>
    <row r="33" spans="1:24" s="106" customFormat="1" ht="11.25" customHeight="1" x14ac:dyDescent="0.15">
      <c r="A33" s="369"/>
      <c r="B33" s="37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4" s="39" customFormat="1" ht="21" customHeight="1" thickBot="1" x14ac:dyDescent="0.45">
      <c r="A34" s="239" t="s">
        <v>481</v>
      </c>
      <c r="B34" s="239"/>
      <c r="C34" s="239"/>
      <c r="U34" s="99"/>
      <c r="V34" s="100" t="s">
        <v>482</v>
      </c>
      <c r="X34" s="106"/>
    </row>
    <row r="35" spans="1:24" s="106" customFormat="1" ht="23.25" customHeight="1" x14ac:dyDescent="0.4">
      <c r="A35" s="624" t="s">
        <v>434</v>
      </c>
      <c r="B35" s="498" t="s">
        <v>57</v>
      </c>
      <c r="C35" s="500" t="s">
        <v>483</v>
      </c>
      <c r="D35" s="498"/>
      <c r="E35" s="498"/>
      <c r="F35" s="498"/>
      <c r="G35" s="498"/>
      <c r="H35" s="498"/>
      <c r="I35" s="498"/>
      <c r="J35" s="498"/>
      <c r="K35" s="498"/>
      <c r="L35" s="498"/>
      <c r="M35" s="498" t="s">
        <v>484</v>
      </c>
      <c r="N35" s="498"/>
      <c r="O35" s="498"/>
      <c r="P35" s="498"/>
      <c r="Q35" s="498"/>
      <c r="R35" s="498"/>
      <c r="S35" s="498"/>
      <c r="T35" s="498"/>
      <c r="U35" s="498"/>
      <c r="V35" s="626"/>
    </row>
    <row r="36" spans="1:24" s="106" customFormat="1" ht="23.25" customHeight="1" x14ac:dyDescent="0.4">
      <c r="A36" s="625"/>
      <c r="B36" s="499"/>
      <c r="C36" s="76" t="s">
        <v>485</v>
      </c>
      <c r="D36" s="76" t="s">
        <v>486</v>
      </c>
      <c r="E36" s="76" t="s">
        <v>485</v>
      </c>
      <c r="F36" s="76" t="s">
        <v>486</v>
      </c>
      <c r="G36" s="76" t="s">
        <v>485</v>
      </c>
      <c r="H36" s="76" t="s">
        <v>486</v>
      </c>
      <c r="I36" s="76" t="s">
        <v>485</v>
      </c>
      <c r="J36" s="76" t="s">
        <v>486</v>
      </c>
      <c r="K36" s="76" t="s">
        <v>485</v>
      </c>
      <c r="L36" s="76" t="s">
        <v>486</v>
      </c>
      <c r="M36" s="76" t="s">
        <v>487</v>
      </c>
      <c r="N36" s="76" t="s">
        <v>486</v>
      </c>
      <c r="O36" s="76" t="s">
        <v>487</v>
      </c>
      <c r="P36" s="76" t="s">
        <v>486</v>
      </c>
      <c r="Q36" s="76" t="s">
        <v>487</v>
      </c>
      <c r="R36" s="76" t="s">
        <v>486</v>
      </c>
      <c r="S36" s="76" t="s">
        <v>487</v>
      </c>
      <c r="T36" s="76" t="s">
        <v>486</v>
      </c>
      <c r="U36" s="76" t="s">
        <v>487</v>
      </c>
      <c r="V36" s="363" t="s">
        <v>486</v>
      </c>
    </row>
    <row r="37" spans="1:24" s="106" customFormat="1" ht="27" customHeight="1" x14ac:dyDescent="0.4">
      <c r="A37" s="364" t="s">
        <v>492</v>
      </c>
      <c r="B37" s="365">
        <v>22.3</v>
      </c>
      <c r="C37" s="875" t="s">
        <v>719</v>
      </c>
      <c r="D37" s="876">
        <v>20.3</v>
      </c>
      <c r="E37" s="875" t="s">
        <v>712</v>
      </c>
      <c r="F37" s="876">
        <v>1.8</v>
      </c>
      <c r="G37" s="875" t="s">
        <v>699</v>
      </c>
      <c r="H37" s="876">
        <v>0.2</v>
      </c>
      <c r="I37" s="875">
        <v>0</v>
      </c>
      <c r="J37" s="876">
        <v>0</v>
      </c>
      <c r="K37" s="875">
        <v>0</v>
      </c>
      <c r="L37" s="876">
        <v>0</v>
      </c>
      <c r="M37" s="875" t="s">
        <v>720</v>
      </c>
      <c r="N37" s="877">
        <v>20.3</v>
      </c>
      <c r="O37" s="875" t="s">
        <v>716</v>
      </c>
      <c r="P37" s="877">
        <v>1.8</v>
      </c>
      <c r="Q37" s="875" t="s">
        <v>721</v>
      </c>
      <c r="R37" s="877">
        <v>0.1</v>
      </c>
      <c r="S37" s="875" t="s">
        <v>718</v>
      </c>
      <c r="T37" s="877">
        <v>0.1</v>
      </c>
      <c r="U37" s="875">
        <v>0</v>
      </c>
      <c r="V37" s="878">
        <v>0</v>
      </c>
    </row>
    <row r="38" spans="1:24" s="106" customFormat="1" ht="27" customHeight="1" x14ac:dyDescent="0.4">
      <c r="A38" s="364" t="s">
        <v>461</v>
      </c>
      <c r="B38" s="365">
        <v>207.4</v>
      </c>
      <c r="C38" s="875" t="s">
        <v>719</v>
      </c>
      <c r="D38" s="876">
        <v>206.4</v>
      </c>
      <c r="E38" s="875" t="s">
        <v>699</v>
      </c>
      <c r="F38" s="876">
        <v>1</v>
      </c>
      <c r="G38" s="875">
        <v>0</v>
      </c>
      <c r="H38" s="876">
        <v>0</v>
      </c>
      <c r="I38" s="875">
        <v>0</v>
      </c>
      <c r="J38" s="876">
        <v>0</v>
      </c>
      <c r="K38" s="875">
        <v>0</v>
      </c>
      <c r="L38" s="876">
        <v>0</v>
      </c>
      <c r="M38" s="875" t="s">
        <v>720</v>
      </c>
      <c r="N38" s="877">
        <v>206.4</v>
      </c>
      <c r="O38" s="875" t="s">
        <v>722</v>
      </c>
      <c r="P38" s="877">
        <v>1</v>
      </c>
      <c r="Q38" s="875">
        <v>0</v>
      </c>
      <c r="R38" s="877">
        <v>0</v>
      </c>
      <c r="S38" s="875">
        <v>0</v>
      </c>
      <c r="T38" s="877">
        <v>0</v>
      </c>
      <c r="U38" s="875">
        <v>0</v>
      </c>
      <c r="V38" s="878">
        <v>0</v>
      </c>
    </row>
    <row r="39" spans="1:24" s="106" customFormat="1" ht="27" customHeight="1" x14ac:dyDescent="0.4">
      <c r="A39" s="364" t="s">
        <v>493</v>
      </c>
      <c r="B39" s="365">
        <v>511.6</v>
      </c>
      <c r="C39" s="875" t="s">
        <v>680</v>
      </c>
      <c r="D39" s="876">
        <v>509.6</v>
      </c>
      <c r="E39" s="875" t="s">
        <v>699</v>
      </c>
      <c r="F39" s="876">
        <v>1.6</v>
      </c>
      <c r="G39" s="875" t="s">
        <v>681</v>
      </c>
      <c r="H39" s="876">
        <v>0.4</v>
      </c>
      <c r="I39" s="875">
        <v>0</v>
      </c>
      <c r="J39" s="876">
        <v>0</v>
      </c>
      <c r="K39" s="875">
        <v>0</v>
      </c>
      <c r="L39" s="876">
        <v>0</v>
      </c>
      <c r="M39" s="875" t="s">
        <v>684</v>
      </c>
      <c r="N39" s="877">
        <v>458.7</v>
      </c>
      <c r="O39" s="875" t="s">
        <v>705</v>
      </c>
      <c r="P39" s="877">
        <v>20.6</v>
      </c>
      <c r="Q39" s="875" t="s">
        <v>697</v>
      </c>
      <c r="R39" s="877">
        <v>7.5</v>
      </c>
      <c r="S39" s="875" t="s">
        <v>686</v>
      </c>
      <c r="T39" s="877">
        <v>6.3</v>
      </c>
      <c r="U39" s="875" t="s">
        <v>695</v>
      </c>
      <c r="V39" s="878">
        <v>3.8</v>
      </c>
    </row>
    <row r="40" spans="1:24" s="106" customFormat="1" ht="27" customHeight="1" x14ac:dyDescent="0.4">
      <c r="A40" s="364" t="s">
        <v>219</v>
      </c>
      <c r="B40" s="365">
        <v>1515.9</v>
      </c>
      <c r="C40" s="875" t="s">
        <v>723</v>
      </c>
      <c r="D40" s="876">
        <v>1508.6</v>
      </c>
      <c r="E40" s="875" t="s">
        <v>691</v>
      </c>
      <c r="F40" s="876">
        <v>2.9</v>
      </c>
      <c r="G40" s="875" t="s">
        <v>680</v>
      </c>
      <c r="H40" s="876">
        <v>1.2</v>
      </c>
      <c r="I40" s="875" t="s">
        <v>681</v>
      </c>
      <c r="J40" s="876">
        <v>1.1000000000000001</v>
      </c>
      <c r="K40" s="875" t="s">
        <v>683</v>
      </c>
      <c r="L40" s="876">
        <v>1</v>
      </c>
      <c r="M40" s="875" t="s">
        <v>684</v>
      </c>
      <c r="N40" s="877">
        <v>1199.5999999999999</v>
      </c>
      <c r="O40" s="875" t="s">
        <v>695</v>
      </c>
      <c r="P40" s="877">
        <v>84.3</v>
      </c>
      <c r="Q40" s="875" t="s">
        <v>694</v>
      </c>
      <c r="R40" s="877">
        <v>68.5</v>
      </c>
      <c r="S40" s="875" t="s">
        <v>702</v>
      </c>
      <c r="T40" s="877">
        <v>42.8</v>
      </c>
      <c r="U40" s="875" t="s">
        <v>697</v>
      </c>
      <c r="V40" s="878">
        <v>27</v>
      </c>
    </row>
    <row r="41" spans="1:24" s="106" customFormat="1" ht="27" customHeight="1" x14ac:dyDescent="0.4">
      <c r="A41" s="364" t="s">
        <v>220</v>
      </c>
      <c r="B41" s="365">
        <v>164</v>
      </c>
      <c r="C41" s="875" t="s">
        <v>723</v>
      </c>
      <c r="D41" s="876">
        <v>84.3</v>
      </c>
      <c r="E41" s="875" t="s">
        <v>683</v>
      </c>
      <c r="F41" s="876">
        <v>36.700000000000003</v>
      </c>
      <c r="G41" s="875" t="s">
        <v>680</v>
      </c>
      <c r="H41" s="876">
        <v>18.100000000000001</v>
      </c>
      <c r="I41" s="875" t="s">
        <v>682</v>
      </c>
      <c r="J41" s="876">
        <v>12.5</v>
      </c>
      <c r="K41" s="875" t="s">
        <v>681</v>
      </c>
      <c r="L41" s="876">
        <v>8.1</v>
      </c>
      <c r="M41" s="875" t="s">
        <v>684</v>
      </c>
      <c r="N41" s="877">
        <v>56.8</v>
      </c>
      <c r="O41" s="875" t="s">
        <v>724</v>
      </c>
      <c r="P41" s="877">
        <v>33.4</v>
      </c>
      <c r="Q41" s="875" t="s">
        <v>685</v>
      </c>
      <c r="R41" s="877">
        <v>14.3</v>
      </c>
      <c r="S41" s="875" t="s">
        <v>705</v>
      </c>
      <c r="T41" s="877">
        <v>10.6</v>
      </c>
      <c r="U41" s="875" t="s">
        <v>718</v>
      </c>
      <c r="V41" s="878">
        <v>8.1</v>
      </c>
    </row>
    <row r="42" spans="1:24" s="106" customFormat="1" ht="27" customHeight="1" x14ac:dyDescent="0.4">
      <c r="A42" s="364" t="s">
        <v>221</v>
      </c>
      <c r="B42" s="365">
        <v>8.4</v>
      </c>
      <c r="C42" s="875" t="s">
        <v>683</v>
      </c>
      <c r="D42" s="876">
        <v>3.6</v>
      </c>
      <c r="E42" s="875" t="s">
        <v>680</v>
      </c>
      <c r="F42" s="876">
        <v>3.1</v>
      </c>
      <c r="G42" s="875" t="s">
        <v>681</v>
      </c>
      <c r="H42" s="876">
        <v>1.7</v>
      </c>
      <c r="I42" s="875">
        <v>0</v>
      </c>
      <c r="J42" s="876">
        <v>0</v>
      </c>
      <c r="K42" s="875">
        <v>0</v>
      </c>
      <c r="L42" s="876">
        <v>0</v>
      </c>
      <c r="M42" s="875" t="s">
        <v>685</v>
      </c>
      <c r="N42" s="877">
        <v>3.1</v>
      </c>
      <c r="O42" s="875" t="s">
        <v>724</v>
      </c>
      <c r="P42" s="877">
        <v>2.5</v>
      </c>
      <c r="Q42" s="875" t="s">
        <v>718</v>
      </c>
      <c r="R42" s="877">
        <v>1.7</v>
      </c>
      <c r="S42" s="875" t="s">
        <v>700</v>
      </c>
      <c r="T42" s="877">
        <v>1.1000000000000001</v>
      </c>
      <c r="U42" s="875">
        <v>0</v>
      </c>
      <c r="V42" s="878">
        <v>0</v>
      </c>
    </row>
    <row r="43" spans="1:24" s="106" customFormat="1" ht="27" customHeight="1" x14ac:dyDescent="0.4">
      <c r="A43" s="364" t="s">
        <v>462</v>
      </c>
      <c r="B43" s="365">
        <v>138.9</v>
      </c>
      <c r="C43" s="875" t="s">
        <v>683</v>
      </c>
      <c r="D43" s="876">
        <v>63.4</v>
      </c>
      <c r="E43" s="875" t="s">
        <v>682</v>
      </c>
      <c r="F43" s="876">
        <v>21.1</v>
      </c>
      <c r="G43" s="875" t="s">
        <v>680</v>
      </c>
      <c r="H43" s="876">
        <v>20.2</v>
      </c>
      <c r="I43" s="875" t="s">
        <v>723</v>
      </c>
      <c r="J43" s="876">
        <v>13</v>
      </c>
      <c r="K43" s="875" t="s">
        <v>681</v>
      </c>
      <c r="L43" s="876">
        <v>9.9</v>
      </c>
      <c r="M43" s="875" t="s">
        <v>724</v>
      </c>
      <c r="N43" s="877">
        <v>56.3</v>
      </c>
      <c r="O43" s="875" t="s">
        <v>685</v>
      </c>
      <c r="P43" s="877">
        <v>19.7</v>
      </c>
      <c r="Q43" s="875" t="s">
        <v>705</v>
      </c>
      <c r="R43" s="877">
        <v>14.8</v>
      </c>
      <c r="S43" s="875" t="s">
        <v>718</v>
      </c>
      <c r="T43" s="877">
        <v>9.8000000000000007</v>
      </c>
      <c r="U43" s="875" t="s">
        <v>686</v>
      </c>
      <c r="V43" s="878">
        <v>7.3</v>
      </c>
    </row>
    <row r="44" spans="1:24" s="106" customFormat="1" ht="27" customHeight="1" x14ac:dyDescent="0.4">
      <c r="A44" s="364" t="s">
        <v>223</v>
      </c>
      <c r="B44" s="365">
        <v>52.6</v>
      </c>
      <c r="C44" s="875" t="s">
        <v>683</v>
      </c>
      <c r="D44" s="876">
        <v>24.8</v>
      </c>
      <c r="E44" s="875" t="s">
        <v>680</v>
      </c>
      <c r="F44" s="876">
        <v>14.8</v>
      </c>
      <c r="G44" s="875" t="s">
        <v>725</v>
      </c>
      <c r="H44" s="876">
        <v>13</v>
      </c>
      <c r="I44" s="875">
        <v>0</v>
      </c>
      <c r="J44" s="876">
        <v>0</v>
      </c>
      <c r="K44" s="875">
        <v>0</v>
      </c>
      <c r="L44" s="876">
        <v>0</v>
      </c>
      <c r="M44" s="875" t="s">
        <v>724</v>
      </c>
      <c r="N44" s="877">
        <v>20.5</v>
      </c>
      <c r="O44" s="875" t="s">
        <v>685</v>
      </c>
      <c r="P44" s="877">
        <v>14.8</v>
      </c>
      <c r="Q44" s="875" t="s">
        <v>726</v>
      </c>
      <c r="R44" s="877">
        <v>13</v>
      </c>
      <c r="S44" s="875" t="s">
        <v>727</v>
      </c>
      <c r="T44" s="877">
        <v>1.6</v>
      </c>
      <c r="U44" s="875" t="s">
        <v>700</v>
      </c>
      <c r="V44" s="878">
        <v>1.6</v>
      </c>
    </row>
    <row r="45" spans="1:24" s="106" customFormat="1" ht="27" customHeight="1" x14ac:dyDescent="0.4">
      <c r="A45" s="364" t="s">
        <v>224</v>
      </c>
      <c r="B45" s="365">
        <v>8.4</v>
      </c>
      <c r="C45" s="875" t="s">
        <v>683</v>
      </c>
      <c r="D45" s="876">
        <v>6.5</v>
      </c>
      <c r="E45" s="875" t="s">
        <v>680</v>
      </c>
      <c r="F45" s="876">
        <v>1.1000000000000001</v>
      </c>
      <c r="G45" s="875" t="s">
        <v>725</v>
      </c>
      <c r="H45" s="876">
        <v>0.8</v>
      </c>
      <c r="I45" s="875">
        <v>0</v>
      </c>
      <c r="J45" s="876">
        <v>0</v>
      </c>
      <c r="K45" s="875">
        <v>0</v>
      </c>
      <c r="L45" s="876">
        <v>0</v>
      </c>
      <c r="M45" s="875" t="s">
        <v>724</v>
      </c>
      <c r="N45" s="877">
        <v>6.1</v>
      </c>
      <c r="O45" s="875" t="s">
        <v>685</v>
      </c>
      <c r="P45" s="877">
        <v>1.1000000000000001</v>
      </c>
      <c r="Q45" s="875" t="s">
        <v>726</v>
      </c>
      <c r="R45" s="877">
        <v>0.8</v>
      </c>
      <c r="S45" s="875" t="s">
        <v>700</v>
      </c>
      <c r="T45" s="877">
        <v>0.4</v>
      </c>
      <c r="U45" s="875">
        <v>0</v>
      </c>
      <c r="V45" s="878">
        <v>0</v>
      </c>
    </row>
    <row r="46" spans="1:24" s="106" customFormat="1" ht="27" customHeight="1" x14ac:dyDescent="0.4">
      <c r="A46" s="364" t="s">
        <v>225</v>
      </c>
      <c r="B46" s="365">
        <v>33.5</v>
      </c>
      <c r="C46" s="875" t="s">
        <v>683</v>
      </c>
      <c r="D46" s="876">
        <v>13.5</v>
      </c>
      <c r="E46" s="875" t="s">
        <v>699</v>
      </c>
      <c r="F46" s="876">
        <v>6.7</v>
      </c>
      <c r="G46" s="875" t="s">
        <v>693</v>
      </c>
      <c r="H46" s="876">
        <v>4.8</v>
      </c>
      <c r="I46" s="875" t="s">
        <v>691</v>
      </c>
      <c r="J46" s="876">
        <v>3.6</v>
      </c>
      <c r="K46" s="875" t="s">
        <v>704</v>
      </c>
      <c r="L46" s="876">
        <v>2.7</v>
      </c>
      <c r="M46" s="875" t="s">
        <v>724</v>
      </c>
      <c r="N46" s="877">
        <v>12.3</v>
      </c>
      <c r="O46" s="875" t="s">
        <v>687</v>
      </c>
      <c r="P46" s="877">
        <v>4.9000000000000004</v>
      </c>
      <c r="Q46" s="879" t="s">
        <v>696</v>
      </c>
      <c r="R46" s="877">
        <v>4.8</v>
      </c>
      <c r="S46" s="875" t="s">
        <v>714</v>
      </c>
      <c r="T46" s="877">
        <v>2.7</v>
      </c>
      <c r="U46" s="875" t="s">
        <v>716</v>
      </c>
      <c r="V46" s="878">
        <v>1.9</v>
      </c>
    </row>
    <row r="47" spans="1:24" s="106" customFormat="1" ht="27" customHeight="1" x14ac:dyDescent="0.4">
      <c r="A47" s="364" t="s">
        <v>226</v>
      </c>
      <c r="B47" s="365">
        <v>358.1</v>
      </c>
      <c r="C47" s="875" t="s">
        <v>683</v>
      </c>
      <c r="D47" s="876">
        <v>275.7</v>
      </c>
      <c r="E47" s="875" t="s">
        <v>682</v>
      </c>
      <c r="F47" s="876">
        <v>29.5</v>
      </c>
      <c r="G47" s="875" t="s">
        <v>691</v>
      </c>
      <c r="H47" s="876">
        <v>18.7</v>
      </c>
      <c r="I47" s="875" t="s">
        <v>699</v>
      </c>
      <c r="J47" s="876">
        <v>9.5</v>
      </c>
      <c r="K47" s="875" t="s">
        <v>680</v>
      </c>
      <c r="L47" s="876">
        <v>9.3000000000000007</v>
      </c>
      <c r="M47" s="875" t="s">
        <v>724</v>
      </c>
      <c r="N47" s="877">
        <v>262.5</v>
      </c>
      <c r="O47" s="875" t="s">
        <v>686</v>
      </c>
      <c r="P47" s="877">
        <v>27.7</v>
      </c>
      <c r="Q47" s="875" t="s">
        <v>687</v>
      </c>
      <c r="R47" s="877">
        <v>22.7</v>
      </c>
      <c r="S47" s="875" t="s">
        <v>728</v>
      </c>
      <c r="T47" s="877">
        <v>9.3000000000000007</v>
      </c>
      <c r="U47" s="875" t="s">
        <v>685</v>
      </c>
      <c r="V47" s="878">
        <v>6.5</v>
      </c>
    </row>
    <row r="48" spans="1:24" s="106" customFormat="1" ht="27" customHeight="1" x14ac:dyDescent="0.4">
      <c r="A48" s="364" t="s">
        <v>494</v>
      </c>
      <c r="B48" s="365">
        <v>76.099999999999994</v>
      </c>
      <c r="C48" s="875" t="s">
        <v>704</v>
      </c>
      <c r="D48" s="876">
        <v>23.8</v>
      </c>
      <c r="E48" s="875" t="s">
        <v>680</v>
      </c>
      <c r="F48" s="876">
        <v>14</v>
      </c>
      <c r="G48" s="875" t="s">
        <v>717</v>
      </c>
      <c r="H48" s="876">
        <v>10.5</v>
      </c>
      <c r="I48" s="875" t="s">
        <v>682</v>
      </c>
      <c r="J48" s="876">
        <v>10.199999999999999</v>
      </c>
      <c r="K48" s="875" t="s">
        <v>699</v>
      </c>
      <c r="L48" s="876">
        <v>8.1</v>
      </c>
      <c r="M48" s="875" t="s">
        <v>714</v>
      </c>
      <c r="N48" s="877">
        <v>23.6</v>
      </c>
      <c r="O48" s="875" t="s">
        <v>687</v>
      </c>
      <c r="P48" s="877">
        <v>16.100000000000001</v>
      </c>
      <c r="Q48" s="875" t="s">
        <v>686</v>
      </c>
      <c r="R48" s="877">
        <v>9.6999999999999993</v>
      </c>
      <c r="S48" s="875" t="s">
        <v>685</v>
      </c>
      <c r="T48" s="877">
        <v>9.6999999999999993</v>
      </c>
      <c r="U48" s="875" t="s">
        <v>729</v>
      </c>
      <c r="V48" s="878">
        <v>3.4</v>
      </c>
    </row>
    <row r="49" spans="1:24" s="106" customFormat="1" ht="27" customHeight="1" x14ac:dyDescent="0.4">
      <c r="A49" s="364" t="s">
        <v>228</v>
      </c>
      <c r="B49" s="365">
        <v>4.4000000000000004</v>
      </c>
      <c r="C49" s="875" t="s">
        <v>683</v>
      </c>
      <c r="D49" s="876">
        <v>1.8</v>
      </c>
      <c r="E49" s="875" t="s">
        <v>717</v>
      </c>
      <c r="F49" s="876">
        <v>1.5</v>
      </c>
      <c r="G49" s="875" t="s">
        <v>691</v>
      </c>
      <c r="H49" s="876">
        <v>0.6</v>
      </c>
      <c r="I49" s="875" t="s">
        <v>699</v>
      </c>
      <c r="J49" s="876">
        <v>0.5</v>
      </c>
      <c r="K49" s="875">
        <v>0</v>
      </c>
      <c r="L49" s="876">
        <v>0</v>
      </c>
      <c r="M49" s="875" t="s">
        <v>728</v>
      </c>
      <c r="N49" s="877">
        <v>1.8</v>
      </c>
      <c r="O49" s="875" t="s">
        <v>687</v>
      </c>
      <c r="P49" s="877">
        <v>1</v>
      </c>
      <c r="Q49" s="875" t="s">
        <v>718</v>
      </c>
      <c r="R49" s="877">
        <v>1</v>
      </c>
      <c r="S49" s="875" t="s">
        <v>705</v>
      </c>
      <c r="T49" s="877">
        <v>0.3</v>
      </c>
      <c r="U49" s="875" t="s">
        <v>729</v>
      </c>
      <c r="V49" s="878">
        <v>0.1</v>
      </c>
    </row>
    <row r="50" spans="1:24" s="106" customFormat="1" ht="27" customHeight="1" x14ac:dyDescent="0.4">
      <c r="A50" s="364" t="s">
        <v>216</v>
      </c>
      <c r="B50" s="365">
        <v>12.1</v>
      </c>
      <c r="C50" s="875" t="s">
        <v>683</v>
      </c>
      <c r="D50" s="876">
        <v>7.4</v>
      </c>
      <c r="E50" s="875" t="s">
        <v>717</v>
      </c>
      <c r="F50" s="876">
        <v>4.4000000000000004</v>
      </c>
      <c r="G50" s="875" t="s">
        <v>681</v>
      </c>
      <c r="H50" s="876">
        <v>0.2</v>
      </c>
      <c r="I50" s="875" t="s">
        <v>682</v>
      </c>
      <c r="J50" s="876">
        <v>0.1</v>
      </c>
      <c r="K50" s="875">
        <v>0</v>
      </c>
      <c r="L50" s="876">
        <v>0</v>
      </c>
      <c r="M50" s="875" t="s">
        <v>724</v>
      </c>
      <c r="N50" s="877">
        <v>7.4</v>
      </c>
      <c r="O50" s="875" t="s">
        <v>718</v>
      </c>
      <c r="P50" s="877">
        <v>4.4000000000000004</v>
      </c>
      <c r="Q50" s="875" t="s">
        <v>730</v>
      </c>
      <c r="R50" s="877">
        <v>0.2</v>
      </c>
      <c r="S50" s="875" t="s">
        <v>731</v>
      </c>
      <c r="T50" s="877">
        <v>0.1</v>
      </c>
      <c r="U50" s="875">
        <v>0</v>
      </c>
      <c r="V50" s="878">
        <v>0</v>
      </c>
    </row>
    <row r="51" spans="1:24" s="106" customFormat="1" ht="27" customHeight="1" x14ac:dyDescent="0.4">
      <c r="A51" s="364" t="s">
        <v>217</v>
      </c>
      <c r="B51" s="365">
        <v>18.7</v>
      </c>
      <c r="C51" s="875" t="s">
        <v>699</v>
      </c>
      <c r="D51" s="876">
        <v>10.8</v>
      </c>
      <c r="E51" s="875" t="s">
        <v>691</v>
      </c>
      <c r="F51" s="876">
        <v>5.9</v>
      </c>
      <c r="G51" s="875" t="s">
        <v>717</v>
      </c>
      <c r="H51" s="876">
        <v>0.9</v>
      </c>
      <c r="I51" s="875" t="s">
        <v>683</v>
      </c>
      <c r="J51" s="876">
        <v>0.7</v>
      </c>
      <c r="K51" s="875" t="s">
        <v>682</v>
      </c>
      <c r="L51" s="876">
        <v>0.2</v>
      </c>
      <c r="M51" s="875" t="s">
        <v>687</v>
      </c>
      <c r="N51" s="877">
        <v>6</v>
      </c>
      <c r="O51" s="875" t="s">
        <v>718</v>
      </c>
      <c r="P51" s="877">
        <v>2.7</v>
      </c>
      <c r="Q51" s="875" t="s">
        <v>705</v>
      </c>
      <c r="R51" s="877">
        <v>2.5</v>
      </c>
      <c r="S51" s="875" t="s">
        <v>731</v>
      </c>
      <c r="T51" s="877">
        <v>2.2999999999999998</v>
      </c>
      <c r="U51" s="875" t="s">
        <v>710</v>
      </c>
      <c r="V51" s="878">
        <v>1.2</v>
      </c>
    </row>
    <row r="52" spans="1:24" s="106" customFormat="1" ht="27" customHeight="1" x14ac:dyDescent="0.4">
      <c r="A52" s="364" t="s">
        <v>218</v>
      </c>
      <c r="B52" s="365">
        <v>269.5</v>
      </c>
      <c r="C52" s="875" t="s">
        <v>680</v>
      </c>
      <c r="D52" s="876">
        <v>245.8</v>
      </c>
      <c r="E52" s="875" t="s">
        <v>699</v>
      </c>
      <c r="F52" s="876">
        <v>17.7</v>
      </c>
      <c r="G52" s="875" t="s">
        <v>691</v>
      </c>
      <c r="H52" s="876">
        <v>3.2</v>
      </c>
      <c r="I52" s="875" t="s">
        <v>725</v>
      </c>
      <c r="J52" s="876">
        <v>1.1000000000000001</v>
      </c>
      <c r="K52" s="875" t="s">
        <v>717</v>
      </c>
      <c r="L52" s="876">
        <v>1</v>
      </c>
      <c r="M52" s="875" t="s">
        <v>684</v>
      </c>
      <c r="N52" s="877">
        <v>84.4</v>
      </c>
      <c r="O52" s="875" t="s">
        <v>687</v>
      </c>
      <c r="P52" s="877">
        <v>35.6</v>
      </c>
      <c r="Q52" s="875" t="s">
        <v>705</v>
      </c>
      <c r="R52" s="877">
        <v>26.5</v>
      </c>
      <c r="S52" s="875" t="s">
        <v>686</v>
      </c>
      <c r="T52" s="877">
        <v>18.100000000000001</v>
      </c>
      <c r="U52" s="875" t="s">
        <v>710</v>
      </c>
      <c r="V52" s="878">
        <v>17.5</v>
      </c>
    </row>
    <row r="53" spans="1:24" s="106" customFormat="1" ht="27" customHeight="1" x14ac:dyDescent="0.4">
      <c r="A53" s="364" t="s">
        <v>465</v>
      </c>
      <c r="B53" s="365">
        <v>157.1</v>
      </c>
      <c r="C53" s="875" t="s">
        <v>680</v>
      </c>
      <c r="D53" s="876">
        <v>105.6</v>
      </c>
      <c r="E53" s="875" t="s">
        <v>712</v>
      </c>
      <c r="F53" s="876">
        <v>25</v>
      </c>
      <c r="G53" s="875" t="s">
        <v>699</v>
      </c>
      <c r="H53" s="876">
        <v>11.6</v>
      </c>
      <c r="I53" s="875" t="s">
        <v>692</v>
      </c>
      <c r="J53" s="876">
        <v>10.9</v>
      </c>
      <c r="K53" s="875" t="s">
        <v>717</v>
      </c>
      <c r="L53" s="876">
        <v>3.5</v>
      </c>
      <c r="M53" s="875" t="s">
        <v>684</v>
      </c>
      <c r="N53" s="877">
        <v>42.4</v>
      </c>
      <c r="O53" s="875" t="s">
        <v>720</v>
      </c>
      <c r="P53" s="877">
        <v>25</v>
      </c>
      <c r="Q53" s="875" t="s">
        <v>687</v>
      </c>
      <c r="R53" s="877">
        <v>24</v>
      </c>
      <c r="S53" s="875" t="s">
        <v>732</v>
      </c>
      <c r="T53" s="877">
        <v>13.7</v>
      </c>
      <c r="U53" s="875" t="s">
        <v>718</v>
      </c>
      <c r="V53" s="878">
        <v>11</v>
      </c>
    </row>
    <row r="54" spans="1:24" s="106" customFormat="1" ht="27" customHeight="1" x14ac:dyDescent="0.4">
      <c r="A54" s="364" t="s">
        <v>230</v>
      </c>
      <c r="B54" s="365">
        <v>193.1</v>
      </c>
      <c r="C54" s="875" t="s">
        <v>704</v>
      </c>
      <c r="D54" s="876">
        <v>95.6</v>
      </c>
      <c r="E54" s="875" t="s">
        <v>680</v>
      </c>
      <c r="F54" s="876">
        <v>38.299999999999997</v>
      </c>
      <c r="G54" s="875" t="s">
        <v>717</v>
      </c>
      <c r="H54" s="876">
        <v>32.9</v>
      </c>
      <c r="I54" s="875" t="s">
        <v>692</v>
      </c>
      <c r="J54" s="876">
        <v>9.5</v>
      </c>
      <c r="K54" s="875" t="s">
        <v>699</v>
      </c>
      <c r="L54" s="876">
        <v>9.5</v>
      </c>
      <c r="M54" s="875" t="s">
        <v>714</v>
      </c>
      <c r="N54" s="877">
        <v>96.1</v>
      </c>
      <c r="O54" s="875" t="s">
        <v>687</v>
      </c>
      <c r="P54" s="877">
        <v>38.9</v>
      </c>
      <c r="Q54" s="875" t="s">
        <v>732</v>
      </c>
      <c r="R54" s="877">
        <v>14.4</v>
      </c>
      <c r="S54" s="875" t="s">
        <v>718</v>
      </c>
      <c r="T54" s="877">
        <v>9.9</v>
      </c>
      <c r="U54" s="875" t="s">
        <v>684</v>
      </c>
      <c r="V54" s="878">
        <v>7.6</v>
      </c>
    </row>
    <row r="55" spans="1:24" s="106" customFormat="1" ht="27" customHeight="1" x14ac:dyDescent="0.4">
      <c r="A55" s="364" t="s">
        <v>231</v>
      </c>
      <c r="B55" s="365">
        <v>733.2</v>
      </c>
      <c r="C55" s="875" t="s">
        <v>690</v>
      </c>
      <c r="D55" s="876">
        <v>506.3</v>
      </c>
      <c r="E55" s="875" t="s">
        <v>680</v>
      </c>
      <c r="F55" s="876">
        <v>169.7</v>
      </c>
      <c r="G55" s="875" t="s">
        <v>691</v>
      </c>
      <c r="H55" s="876">
        <v>30.7</v>
      </c>
      <c r="I55" s="875" t="s">
        <v>699</v>
      </c>
      <c r="J55" s="876">
        <v>19.100000000000001</v>
      </c>
      <c r="K55" s="875" t="s">
        <v>704</v>
      </c>
      <c r="L55" s="876">
        <v>2.2999999999999998</v>
      </c>
      <c r="M55" s="875" t="s">
        <v>694</v>
      </c>
      <c r="N55" s="877">
        <v>141.19999999999999</v>
      </c>
      <c r="O55" s="875" t="s">
        <v>733</v>
      </c>
      <c r="P55" s="877">
        <v>132</v>
      </c>
      <c r="Q55" s="875" t="s">
        <v>702</v>
      </c>
      <c r="R55" s="877">
        <v>126.1</v>
      </c>
      <c r="S55" s="875" t="s">
        <v>696</v>
      </c>
      <c r="T55" s="877">
        <v>44.1</v>
      </c>
      <c r="U55" s="875" t="s">
        <v>687</v>
      </c>
      <c r="V55" s="878">
        <v>39.4</v>
      </c>
    </row>
    <row r="56" spans="1:24" s="106" customFormat="1" ht="27" customHeight="1" x14ac:dyDescent="0.4">
      <c r="A56" s="364" t="s">
        <v>466</v>
      </c>
      <c r="B56" s="365">
        <v>147.9</v>
      </c>
      <c r="C56" s="875" t="s">
        <v>680</v>
      </c>
      <c r="D56" s="876">
        <v>91.9</v>
      </c>
      <c r="E56" s="875" t="s">
        <v>723</v>
      </c>
      <c r="F56" s="876">
        <v>29.2</v>
      </c>
      <c r="G56" s="875" t="s">
        <v>699</v>
      </c>
      <c r="H56" s="876">
        <v>16.7</v>
      </c>
      <c r="I56" s="875" t="s">
        <v>683</v>
      </c>
      <c r="J56" s="876">
        <v>6.2</v>
      </c>
      <c r="K56" s="875" t="s">
        <v>692</v>
      </c>
      <c r="L56" s="876">
        <v>3.7</v>
      </c>
      <c r="M56" s="875" t="s">
        <v>694</v>
      </c>
      <c r="N56" s="877">
        <v>41.1</v>
      </c>
      <c r="O56" s="875" t="s">
        <v>684</v>
      </c>
      <c r="P56" s="877">
        <v>23.4</v>
      </c>
      <c r="Q56" s="875" t="s">
        <v>687</v>
      </c>
      <c r="R56" s="877">
        <v>17.5</v>
      </c>
      <c r="S56" s="875" t="s">
        <v>732</v>
      </c>
      <c r="T56" s="877">
        <v>15.8</v>
      </c>
      <c r="U56" s="875" t="s">
        <v>702</v>
      </c>
      <c r="V56" s="878">
        <v>15.3</v>
      </c>
    </row>
    <row r="57" spans="1:24" s="106" customFormat="1" ht="27" customHeight="1" x14ac:dyDescent="0.4">
      <c r="A57" s="364" t="s">
        <v>234</v>
      </c>
      <c r="B57" s="365">
        <v>0</v>
      </c>
      <c r="C57" s="875">
        <v>0</v>
      </c>
      <c r="D57" s="876">
        <v>0</v>
      </c>
      <c r="E57" s="875">
        <v>0</v>
      </c>
      <c r="F57" s="876">
        <v>0</v>
      </c>
      <c r="G57" s="875">
        <v>0</v>
      </c>
      <c r="H57" s="876">
        <v>0</v>
      </c>
      <c r="I57" s="875">
        <v>0</v>
      </c>
      <c r="J57" s="876">
        <v>0</v>
      </c>
      <c r="K57" s="875">
        <v>0</v>
      </c>
      <c r="L57" s="876">
        <v>0</v>
      </c>
      <c r="M57" s="875">
        <v>0</v>
      </c>
      <c r="N57" s="877">
        <v>0</v>
      </c>
      <c r="O57" s="875">
        <v>0</v>
      </c>
      <c r="P57" s="877">
        <v>0</v>
      </c>
      <c r="Q57" s="875">
        <v>0</v>
      </c>
      <c r="R57" s="877">
        <v>0</v>
      </c>
      <c r="S57" s="875">
        <v>0</v>
      </c>
      <c r="T57" s="877">
        <v>0</v>
      </c>
      <c r="U57" s="875">
        <v>0</v>
      </c>
      <c r="V57" s="878">
        <v>0</v>
      </c>
    </row>
    <row r="58" spans="1:24" s="106" customFormat="1" ht="27" customHeight="1" x14ac:dyDescent="0.4">
      <c r="A58" s="364" t="s">
        <v>235</v>
      </c>
      <c r="B58" s="365">
        <v>337.5</v>
      </c>
      <c r="C58" s="875" t="s">
        <v>712</v>
      </c>
      <c r="D58" s="876">
        <v>189.3</v>
      </c>
      <c r="E58" s="875" t="s">
        <v>680</v>
      </c>
      <c r="F58" s="876">
        <v>128.5</v>
      </c>
      <c r="G58" s="875" t="s">
        <v>682</v>
      </c>
      <c r="H58" s="876">
        <v>19.399999999999999</v>
      </c>
      <c r="I58" s="875" t="s">
        <v>691</v>
      </c>
      <c r="J58" s="876">
        <v>0.3</v>
      </c>
      <c r="K58" s="875">
        <v>0</v>
      </c>
      <c r="L58" s="876">
        <v>0</v>
      </c>
      <c r="M58" s="875" t="s">
        <v>734</v>
      </c>
      <c r="N58" s="877">
        <v>185.3</v>
      </c>
      <c r="O58" s="875" t="s">
        <v>732</v>
      </c>
      <c r="P58" s="877">
        <v>49.2</v>
      </c>
      <c r="Q58" s="875" t="s">
        <v>694</v>
      </c>
      <c r="R58" s="877">
        <v>30.1</v>
      </c>
      <c r="S58" s="875" t="s">
        <v>705</v>
      </c>
      <c r="T58" s="877">
        <v>24.9</v>
      </c>
      <c r="U58" s="875" t="s">
        <v>695</v>
      </c>
      <c r="V58" s="878">
        <v>13.3</v>
      </c>
    </row>
    <row r="59" spans="1:24" s="106" customFormat="1" ht="27" customHeight="1" x14ac:dyDescent="0.4">
      <c r="A59" s="364" t="s">
        <v>236</v>
      </c>
      <c r="B59" s="365">
        <v>122.2</v>
      </c>
      <c r="C59" s="875" t="s">
        <v>699</v>
      </c>
      <c r="D59" s="876">
        <v>46.7</v>
      </c>
      <c r="E59" s="875" t="s">
        <v>682</v>
      </c>
      <c r="F59" s="876">
        <v>34.700000000000003</v>
      </c>
      <c r="G59" s="875" t="s">
        <v>712</v>
      </c>
      <c r="H59" s="876">
        <v>21.6</v>
      </c>
      <c r="I59" s="875" t="s">
        <v>717</v>
      </c>
      <c r="J59" s="876">
        <v>19.2</v>
      </c>
      <c r="K59" s="875">
        <v>0</v>
      </c>
      <c r="L59" s="876">
        <v>0</v>
      </c>
      <c r="M59" s="875" t="s">
        <v>687</v>
      </c>
      <c r="N59" s="877">
        <v>43.6</v>
      </c>
      <c r="O59" s="875" t="s">
        <v>710</v>
      </c>
      <c r="P59" s="877">
        <v>23.4</v>
      </c>
      <c r="Q59" s="875" t="s">
        <v>734</v>
      </c>
      <c r="R59" s="877">
        <v>20.2</v>
      </c>
      <c r="S59" s="875" t="s">
        <v>718</v>
      </c>
      <c r="T59" s="877">
        <v>13.1</v>
      </c>
      <c r="U59" s="875" t="s">
        <v>705</v>
      </c>
      <c r="V59" s="878">
        <v>9.5</v>
      </c>
    </row>
    <row r="60" spans="1:24" s="106" customFormat="1" ht="27" customHeight="1" x14ac:dyDescent="0.4">
      <c r="A60" s="364" t="s">
        <v>237</v>
      </c>
      <c r="B60" s="365">
        <v>158.4</v>
      </c>
      <c r="C60" s="875" t="s">
        <v>680</v>
      </c>
      <c r="D60" s="876">
        <v>138.4</v>
      </c>
      <c r="E60" s="875" t="s">
        <v>691</v>
      </c>
      <c r="F60" s="876">
        <v>7.9</v>
      </c>
      <c r="G60" s="875" t="s">
        <v>692</v>
      </c>
      <c r="H60" s="876">
        <v>6.2</v>
      </c>
      <c r="I60" s="875" t="s">
        <v>682</v>
      </c>
      <c r="J60" s="876">
        <v>2.9</v>
      </c>
      <c r="K60" s="875" t="s">
        <v>699</v>
      </c>
      <c r="L60" s="876">
        <v>2.9</v>
      </c>
      <c r="M60" s="875" t="s">
        <v>732</v>
      </c>
      <c r="N60" s="877">
        <v>39.700000000000003</v>
      </c>
      <c r="O60" s="875" t="s">
        <v>694</v>
      </c>
      <c r="P60" s="877">
        <v>38.200000000000003</v>
      </c>
      <c r="Q60" s="875" t="s">
        <v>695</v>
      </c>
      <c r="R60" s="877">
        <v>32.4</v>
      </c>
      <c r="S60" s="875" t="s">
        <v>684</v>
      </c>
      <c r="T60" s="877">
        <v>13</v>
      </c>
      <c r="U60" s="875" t="s">
        <v>698</v>
      </c>
      <c r="V60" s="878">
        <v>6.2</v>
      </c>
    </row>
    <row r="61" spans="1:24" s="106" customFormat="1" ht="27" customHeight="1" x14ac:dyDescent="0.4">
      <c r="A61" s="364" t="s">
        <v>238</v>
      </c>
      <c r="B61" s="365">
        <v>36.9</v>
      </c>
      <c r="C61" s="875" t="s">
        <v>699</v>
      </c>
      <c r="D61" s="876">
        <v>15.6</v>
      </c>
      <c r="E61" s="875" t="s">
        <v>682</v>
      </c>
      <c r="F61" s="876">
        <v>8.4</v>
      </c>
      <c r="G61" s="875" t="s">
        <v>692</v>
      </c>
      <c r="H61" s="876">
        <v>6.9</v>
      </c>
      <c r="I61" s="875" t="s">
        <v>681</v>
      </c>
      <c r="J61" s="876">
        <v>4.4000000000000004</v>
      </c>
      <c r="K61" s="875" t="s">
        <v>683</v>
      </c>
      <c r="L61" s="876">
        <v>1.6</v>
      </c>
      <c r="M61" s="875" t="s">
        <v>687</v>
      </c>
      <c r="N61" s="877">
        <v>13.9</v>
      </c>
      <c r="O61" s="875" t="s">
        <v>718</v>
      </c>
      <c r="P61" s="877">
        <v>11</v>
      </c>
      <c r="Q61" s="875" t="s">
        <v>710</v>
      </c>
      <c r="R61" s="877">
        <v>2.6</v>
      </c>
      <c r="S61" s="875" t="s">
        <v>705</v>
      </c>
      <c r="T61" s="877">
        <v>1.8</v>
      </c>
      <c r="U61" s="875" t="s">
        <v>732</v>
      </c>
      <c r="V61" s="878">
        <v>1.5</v>
      </c>
    </row>
    <row r="62" spans="1:24" s="106" customFormat="1" ht="27" customHeight="1" thickBot="1" x14ac:dyDescent="0.45">
      <c r="A62" s="371" t="s">
        <v>239</v>
      </c>
      <c r="B62" s="372">
        <v>19.099999999999998</v>
      </c>
      <c r="C62" s="883" t="s">
        <v>699</v>
      </c>
      <c r="D62" s="884">
        <v>7</v>
      </c>
      <c r="E62" s="883" t="s">
        <v>692</v>
      </c>
      <c r="F62" s="884">
        <v>5.9</v>
      </c>
      <c r="G62" s="883" t="s">
        <v>682</v>
      </c>
      <c r="H62" s="884">
        <v>5.6</v>
      </c>
      <c r="I62" s="883" t="s">
        <v>681</v>
      </c>
      <c r="J62" s="884">
        <v>0.4</v>
      </c>
      <c r="K62" s="883" t="s">
        <v>725</v>
      </c>
      <c r="L62" s="884">
        <v>0.2</v>
      </c>
      <c r="M62" s="883" t="s">
        <v>687</v>
      </c>
      <c r="N62" s="885">
        <v>6.6</v>
      </c>
      <c r="O62" s="883" t="s">
        <v>718</v>
      </c>
      <c r="P62" s="885">
        <v>4.2</v>
      </c>
      <c r="Q62" s="883" t="s">
        <v>735</v>
      </c>
      <c r="R62" s="885">
        <v>2.1</v>
      </c>
      <c r="S62" s="883" t="s">
        <v>710</v>
      </c>
      <c r="T62" s="885">
        <v>1.7</v>
      </c>
      <c r="U62" s="883" t="s">
        <v>705</v>
      </c>
      <c r="V62" s="886">
        <v>0.7</v>
      </c>
    </row>
    <row r="63" spans="1:24" ht="21" customHeight="1" x14ac:dyDescent="0.15"/>
    <row r="64" spans="1:24" s="39" customFormat="1" ht="21" customHeight="1" thickBot="1" x14ac:dyDescent="0.45">
      <c r="A64" s="623" t="s">
        <v>495</v>
      </c>
      <c r="B64" s="623"/>
      <c r="C64" s="623"/>
      <c r="U64" s="99"/>
      <c r="V64" s="100" t="s">
        <v>482</v>
      </c>
      <c r="X64" s="106"/>
    </row>
    <row r="65" spans="1:22" s="106" customFormat="1" ht="23.25" customHeight="1" x14ac:dyDescent="0.4">
      <c r="A65" s="624" t="s">
        <v>434</v>
      </c>
      <c r="B65" s="498" t="s">
        <v>57</v>
      </c>
      <c r="C65" s="500" t="s">
        <v>483</v>
      </c>
      <c r="D65" s="498"/>
      <c r="E65" s="498"/>
      <c r="F65" s="498"/>
      <c r="G65" s="498"/>
      <c r="H65" s="498"/>
      <c r="I65" s="498"/>
      <c r="J65" s="498"/>
      <c r="K65" s="498"/>
      <c r="L65" s="498"/>
      <c r="M65" s="498" t="s">
        <v>484</v>
      </c>
      <c r="N65" s="498"/>
      <c r="O65" s="498"/>
      <c r="P65" s="498"/>
      <c r="Q65" s="498"/>
      <c r="R65" s="498"/>
      <c r="S65" s="498"/>
      <c r="T65" s="498"/>
      <c r="U65" s="498"/>
      <c r="V65" s="626"/>
    </row>
    <row r="66" spans="1:22" s="106" customFormat="1" ht="23.25" customHeight="1" x14ac:dyDescent="0.4">
      <c r="A66" s="625"/>
      <c r="B66" s="499"/>
      <c r="C66" s="76" t="s">
        <v>485</v>
      </c>
      <c r="D66" s="76" t="s">
        <v>486</v>
      </c>
      <c r="E66" s="76" t="s">
        <v>485</v>
      </c>
      <c r="F66" s="76" t="s">
        <v>486</v>
      </c>
      <c r="G66" s="76" t="s">
        <v>485</v>
      </c>
      <c r="H66" s="76" t="s">
        <v>486</v>
      </c>
      <c r="I66" s="76" t="s">
        <v>485</v>
      </c>
      <c r="J66" s="76" t="s">
        <v>486</v>
      </c>
      <c r="K66" s="76" t="s">
        <v>485</v>
      </c>
      <c r="L66" s="76" t="s">
        <v>486</v>
      </c>
      <c r="M66" s="76" t="s">
        <v>487</v>
      </c>
      <c r="N66" s="76" t="s">
        <v>486</v>
      </c>
      <c r="O66" s="76" t="s">
        <v>487</v>
      </c>
      <c r="P66" s="76" t="s">
        <v>486</v>
      </c>
      <c r="Q66" s="76" t="s">
        <v>487</v>
      </c>
      <c r="R66" s="76" t="s">
        <v>486</v>
      </c>
      <c r="S66" s="76" t="s">
        <v>487</v>
      </c>
      <c r="T66" s="76" t="s">
        <v>486</v>
      </c>
      <c r="U66" s="76" t="s">
        <v>487</v>
      </c>
      <c r="V66" s="363" t="s">
        <v>486</v>
      </c>
    </row>
    <row r="67" spans="1:22" s="106" customFormat="1" ht="27" customHeight="1" x14ac:dyDescent="0.4">
      <c r="A67" s="364" t="s">
        <v>242</v>
      </c>
      <c r="B67" s="365">
        <v>1642.2</v>
      </c>
      <c r="C67" s="875" t="s">
        <v>690</v>
      </c>
      <c r="D67" s="876">
        <v>800</v>
      </c>
      <c r="E67" s="875" t="s">
        <v>680</v>
      </c>
      <c r="F67" s="876">
        <v>343.3</v>
      </c>
      <c r="G67" s="875" t="s">
        <v>682</v>
      </c>
      <c r="H67" s="876">
        <v>244.4</v>
      </c>
      <c r="I67" s="875" t="s">
        <v>699</v>
      </c>
      <c r="J67" s="876">
        <v>229.3</v>
      </c>
      <c r="K67" s="875" t="s">
        <v>693</v>
      </c>
      <c r="L67" s="876">
        <v>19.8</v>
      </c>
      <c r="M67" s="875" t="s">
        <v>694</v>
      </c>
      <c r="N67" s="877">
        <v>474.7</v>
      </c>
      <c r="O67" s="875" t="s">
        <v>736</v>
      </c>
      <c r="P67" s="877">
        <v>229.3</v>
      </c>
      <c r="Q67" s="875" t="s">
        <v>684</v>
      </c>
      <c r="R67" s="877">
        <v>228.1</v>
      </c>
      <c r="S67" s="879" t="s">
        <v>695</v>
      </c>
      <c r="T67" s="877">
        <v>212.8</v>
      </c>
      <c r="U67" s="875" t="s">
        <v>696</v>
      </c>
      <c r="V67" s="878">
        <v>138</v>
      </c>
    </row>
    <row r="68" spans="1:22" s="106" customFormat="1" ht="27" customHeight="1" x14ac:dyDescent="0.4">
      <c r="A68" s="364" t="s">
        <v>243</v>
      </c>
      <c r="B68" s="365">
        <v>1608.5</v>
      </c>
      <c r="C68" s="875" t="s">
        <v>680</v>
      </c>
      <c r="D68" s="876">
        <v>959.1</v>
      </c>
      <c r="E68" s="875" t="s">
        <v>737</v>
      </c>
      <c r="F68" s="876">
        <v>410.3</v>
      </c>
      <c r="G68" s="875" t="s">
        <v>715</v>
      </c>
      <c r="H68" s="876">
        <v>147</v>
      </c>
      <c r="I68" s="875" t="s">
        <v>690</v>
      </c>
      <c r="J68" s="876">
        <v>34</v>
      </c>
      <c r="K68" s="875" t="s">
        <v>683</v>
      </c>
      <c r="L68" s="876">
        <v>17.899999999999999</v>
      </c>
      <c r="M68" s="875" t="s">
        <v>685</v>
      </c>
      <c r="N68" s="877">
        <v>263.5</v>
      </c>
      <c r="O68" s="875" t="s">
        <v>701</v>
      </c>
      <c r="P68" s="877">
        <v>207.8</v>
      </c>
      <c r="Q68" s="875" t="s">
        <v>732</v>
      </c>
      <c r="R68" s="877">
        <v>204.5</v>
      </c>
      <c r="S68" s="875" t="s">
        <v>684</v>
      </c>
      <c r="T68" s="877">
        <v>193.8</v>
      </c>
      <c r="U68" s="875" t="s">
        <v>702</v>
      </c>
      <c r="V68" s="878">
        <v>140.80000000000001</v>
      </c>
    </row>
    <row r="69" spans="1:22" s="106" customFormat="1" ht="27" customHeight="1" x14ac:dyDescent="0.4">
      <c r="A69" s="364" t="s">
        <v>469</v>
      </c>
      <c r="B69" s="365">
        <v>74.599999999999994</v>
      </c>
      <c r="C69" s="875" t="s">
        <v>682</v>
      </c>
      <c r="D69" s="876">
        <v>22.2</v>
      </c>
      <c r="E69" s="875" t="s">
        <v>717</v>
      </c>
      <c r="F69" s="876">
        <v>21.7</v>
      </c>
      <c r="G69" s="875" t="s">
        <v>680</v>
      </c>
      <c r="H69" s="876">
        <v>17.3</v>
      </c>
      <c r="I69" s="875" t="s">
        <v>691</v>
      </c>
      <c r="J69" s="876">
        <v>12.1</v>
      </c>
      <c r="K69" s="875" t="s">
        <v>681</v>
      </c>
      <c r="L69" s="876">
        <v>0.6</v>
      </c>
      <c r="M69" s="875" t="s">
        <v>687</v>
      </c>
      <c r="N69" s="877">
        <v>21.7</v>
      </c>
      <c r="O69" s="875" t="s">
        <v>685</v>
      </c>
      <c r="P69" s="877">
        <v>17</v>
      </c>
      <c r="Q69" s="879" t="s">
        <v>696</v>
      </c>
      <c r="R69" s="877">
        <v>10.8</v>
      </c>
      <c r="S69" s="875" t="s">
        <v>686</v>
      </c>
      <c r="T69" s="877">
        <v>9.6</v>
      </c>
      <c r="U69" s="875" t="s">
        <v>713</v>
      </c>
      <c r="V69" s="878">
        <v>8.6</v>
      </c>
    </row>
    <row r="70" spans="1:22" s="106" customFormat="1" ht="27" customHeight="1" x14ac:dyDescent="0.4">
      <c r="A70" s="364" t="s">
        <v>246</v>
      </c>
      <c r="B70" s="365">
        <v>494.4</v>
      </c>
      <c r="C70" s="875" t="s">
        <v>715</v>
      </c>
      <c r="D70" s="876">
        <v>313.39999999999998</v>
      </c>
      <c r="E70" s="875" t="s">
        <v>711</v>
      </c>
      <c r="F70" s="876">
        <v>89.9</v>
      </c>
      <c r="G70" s="875" t="s">
        <v>691</v>
      </c>
      <c r="H70" s="876">
        <v>58.1</v>
      </c>
      <c r="I70" s="875" t="s">
        <v>680</v>
      </c>
      <c r="J70" s="876">
        <v>18.8</v>
      </c>
      <c r="K70" s="875" t="s">
        <v>704</v>
      </c>
      <c r="L70" s="876">
        <v>6.1</v>
      </c>
      <c r="M70" s="875" t="s">
        <v>713</v>
      </c>
      <c r="N70" s="877">
        <v>87</v>
      </c>
      <c r="O70" s="875" t="s">
        <v>696</v>
      </c>
      <c r="P70" s="877">
        <v>43.3</v>
      </c>
      <c r="Q70" s="879" t="s">
        <v>685</v>
      </c>
      <c r="R70" s="877">
        <v>18.7</v>
      </c>
      <c r="S70" s="875" t="s">
        <v>698</v>
      </c>
      <c r="T70" s="877">
        <v>7.1</v>
      </c>
      <c r="U70" s="875" t="s">
        <v>714</v>
      </c>
      <c r="V70" s="878">
        <v>6.1</v>
      </c>
    </row>
    <row r="71" spans="1:22" s="106" customFormat="1" ht="27" customHeight="1" x14ac:dyDescent="0.4">
      <c r="A71" s="364" t="s">
        <v>247</v>
      </c>
      <c r="B71" s="365">
        <v>5074.7</v>
      </c>
      <c r="C71" s="875" t="s">
        <v>719</v>
      </c>
      <c r="D71" s="876">
        <v>2607</v>
      </c>
      <c r="E71" s="875" t="s">
        <v>680</v>
      </c>
      <c r="F71" s="876">
        <v>2417</v>
      </c>
      <c r="G71" s="875" t="s">
        <v>682</v>
      </c>
      <c r="H71" s="876">
        <v>35.700000000000003</v>
      </c>
      <c r="I71" s="875" t="s">
        <v>699</v>
      </c>
      <c r="J71" s="876">
        <v>9.8000000000000007</v>
      </c>
      <c r="K71" s="875" t="s">
        <v>717</v>
      </c>
      <c r="L71" s="876">
        <v>3.3</v>
      </c>
      <c r="M71" s="875" t="s">
        <v>720</v>
      </c>
      <c r="N71" s="877">
        <v>2607</v>
      </c>
      <c r="O71" s="875" t="s">
        <v>733</v>
      </c>
      <c r="P71" s="877">
        <v>1993.1</v>
      </c>
      <c r="Q71" s="875" t="s">
        <v>694</v>
      </c>
      <c r="R71" s="877">
        <v>109.7</v>
      </c>
      <c r="S71" s="875" t="s">
        <v>702</v>
      </c>
      <c r="T71" s="877">
        <v>56.5</v>
      </c>
      <c r="U71" s="875" t="s">
        <v>738</v>
      </c>
      <c r="V71" s="878">
        <v>53.3</v>
      </c>
    </row>
    <row r="72" spans="1:22" s="106" customFormat="1" ht="27" customHeight="1" x14ac:dyDescent="0.4">
      <c r="A72" s="364" t="s">
        <v>248</v>
      </c>
      <c r="B72" s="365">
        <v>6604.2</v>
      </c>
      <c r="C72" s="875" t="s">
        <v>719</v>
      </c>
      <c r="D72" s="876">
        <v>6489.8</v>
      </c>
      <c r="E72" s="875" t="s">
        <v>682</v>
      </c>
      <c r="F72" s="876">
        <v>55.8</v>
      </c>
      <c r="G72" s="875" t="s">
        <v>680</v>
      </c>
      <c r="H72" s="876">
        <v>55.5</v>
      </c>
      <c r="I72" s="875" t="s">
        <v>699</v>
      </c>
      <c r="J72" s="876">
        <v>1.8</v>
      </c>
      <c r="K72" s="875" t="s">
        <v>717</v>
      </c>
      <c r="L72" s="876">
        <v>0.7</v>
      </c>
      <c r="M72" s="875" t="s">
        <v>720</v>
      </c>
      <c r="N72" s="877">
        <v>6487.1</v>
      </c>
      <c r="O72" s="875" t="s">
        <v>705</v>
      </c>
      <c r="P72" s="877">
        <v>28.1</v>
      </c>
      <c r="Q72" s="875" t="s">
        <v>684</v>
      </c>
      <c r="R72" s="877">
        <v>22.2</v>
      </c>
      <c r="S72" s="875" t="s">
        <v>716</v>
      </c>
      <c r="T72" s="877">
        <v>18.3</v>
      </c>
      <c r="U72" s="875" t="s">
        <v>686</v>
      </c>
      <c r="V72" s="878">
        <v>10.4</v>
      </c>
    </row>
    <row r="73" spans="1:22" s="106" customFormat="1" ht="27" customHeight="1" x14ac:dyDescent="0.4">
      <c r="A73" s="364" t="s">
        <v>249</v>
      </c>
      <c r="B73" s="365">
        <v>5038.7</v>
      </c>
      <c r="C73" s="875" t="s">
        <v>719</v>
      </c>
      <c r="D73" s="876">
        <v>5005.2</v>
      </c>
      <c r="E73" s="875" t="s">
        <v>712</v>
      </c>
      <c r="F73" s="876">
        <v>11.8</v>
      </c>
      <c r="G73" s="875" t="s">
        <v>692</v>
      </c>
      <c r="H73" s="876">
        <v>11.6</v>
      </c>
      <c r="I73" s="875" t="s">
        <v>680</v>
      </c>
      <c r="J73" s="876">
        <v>6.8</v>
      </c>
      <c r="K73" s="875" t="s">
        <v>717</v>
      </c>
      <c r="L73" s="876">
        <v>2.5</v>
      </c>
      <c r="M73" s="875" t="s">
        <v>720</v>
      </c>
      <c r="N73" s="877">
        <v>5005.2</v>
      </c>
      <c r="O73" s="875" t="s">
        <v>716</v>
      </c>
      <c r="P73" s="877">
        <v>23.4</v>
      </c>
      <c r="Q73" s="875" t="s">
        <v>733</v>
      </c>
      <c r="R73" s="877">
        <v>5.2</v>
      </c>
      <c r="S73" s="875" t="s">
        <v>735</v>
      </c>
      <c r="T73" s="877">
        <v>2.5</v>
      </c>
      <c r="U73" s="875" t="s">
        <v>698</v>
      </c>
      <c r="V73" s="878">
        <v>0.5</v>
      </c>
    </row>
    <row r="74" spans="1:22" s="106" customFormat="1" ht="27" customHeight="1" x14ac:dyDescent="0.4">
      <c r="A74" s="364" t="s">
        <v>250</v>
      </c>
      <c r="B74" s="365">
        <v>2926.8999999999996</v>
      </c>
      <c r="C74" s="875" t="s">
        <v>719</v>
      </c>
      <c r="D74" s="876">
        <v>2589</v>
      </c>
      <c r="E74" s="875" t="s">
        <v>680</v>
      </c>
      <c r="F74" s="876">
        <v>300.60000000000002</v>
      </c>
      <c r="G74" s="875" t="s">
        <v>739</v>
      </c>
      <c r="H74" s="876">
        <v>15.4</v>
      </c>
      <c r="I74" s="875" t="s">
        <v>692</v>
      </c>
      <c r="J74" s="876">
        <v>14.3</v>
      </c>
      <c r="K74" s="875" t="s">
        <v>717</v>
      </c>
      <c r="L74" s="876">
        <v>2.7</v>
      </c>
      <c r="M74" s="875" t="s">
        <v>720</v>
      </c>
      <c r="N74" s="877">
        <v>2589</v>
      </c>
      <c r="O74" s="875" t="s">
        <v>733</v>
      </c>
      <c r="P74" s="877">
        <v>232.2</v>
      </c>
      <c r="Q74" s="875" t="s">
        <v>684</v>
      </c>
      <c r="R74" s="877">
        <v>26</v>
      </c>
      <c r="S74" s="875" t="s">
        <v>694</v>
      </c>
      <c r="T74" s="877">
        <v>21.3</v>
      </c>
      <c r="U74" s="875" t="s">
        <v>735</v>
      </c>
      <c r="V74" s="878">
        <v>15.4</v>
      </c>
    </row>
    <row r="75" spans="1:22" s="106" customFormat="1" ht="27" customHeight="1" x14ac:dyDescent="0.4">
      <c r="A75" s="364" t="s">
        <v>251</v>
      </c>
      <c r="B75" s="365">
        <v>4928.2000000000007</v>
      </c>
      <c r="C75" s="875" t="s">
        <v>719</v>
      </c>
      <c r="D75" s="876">
        <v>4894.1000000000004</v>
      </c>
      <c r="E75" s="875" t="s">
        <v>680</v>
      </c>
      <c r="F75" s="876">
        <v>16.899999999999999</v>
      </c>
      <c r="G75" s="875" t="s">
        <v>682</v>
      </c>
      <c r="H75" s="876">
        <v>9.1</v>
      </c>
      <c r="I75" s="875" t="s">
        <v>692</v>
      </c>
      <c r="J75" s="876">
        <v>7.1</v>
      </c>
      <c r="K75" s="875" t="s">
        <v>699</v>
      </c>
      <c r="L75" s="876">
        <v>1</v>
      </c>
      <c r="M75" s="875" t="s">
        <v>720</v>
      </c>
      <c r="N75" s="877">
        <v>4894.1000000000004</v>
      </c>
      <c r="O75" s="875" t="s">
        <v>684</v>
      </c>
      <c r="P75" s="877">
        <v>15</v>
      </c>
      <c r="Q75" s="875" t="s">
        <v>716</v>
      </c>
      <c r="R75" s="877">
        <v>10.1</v>
      </c>
      <c r="S75" s="875" t="s">
        <v>710</v>
      </c>
      <c r="T75" s="877">
        <v>1.8</v>
      </c>
      <c r="U75" s="875" t="s">
        <v>735</v>
      </c>
      <c r="V75" s="878">
        <v>1.6</v>
      </c>
    </row>
    <row r="76" spans="1:22" s="106" customFormat="1" ht="27" customHeight="1" x14ac:dyDescent="0.4">
      <c r="A76" s="364" t="s">
        <v>252</v>
      </c>
      <c r="B76" s="365">
        <v>142.89999999999998</v>
      </c>
      <c r="C76" s="875" t="s">
        <v>719</v>
      </c>
      <c r="D76" s="876">
        <v>138.69999999999999</v>
      </c>
      <c r="E76" s="875" t="s">
        <v>682</v>
      </c>
      <c r="F76" s="876">
        <v>3.6</v>
      </c>
      <c r="G76" s="875" t="s">
        <v>692</v>
      </c>
      <c r="H76" s="876">
        <v>0.6</v>
      </c>
      <c r="I76" s="875">
        <v>0</v>
      </c>
      <c r="J76" s="876">
        <v>0</v>
      </c>
      <c r="K76" s="875">
        <v>0</v>
      </c>
      <c r="L76" s="876">
        <v>0</v>
      </c>
      <c r="M76" s="875" t="s">
        <v>720</v>
      </c>
      <c r="N76" s="877">
        <v>138.69999999999999</v>
      </c>
      <c r="O76" s="875" t="s">
        <v>735</v>
      </c>
      <c r="P76" s="877">
        <v>2</v>
      </c>
      <c r="Q76" s="875" t="s">
        <v>705</v>
      </c>
      <c r="R76" s="877">
        <v>1.1000000000000001</v>
      </c>
      <c r="S76" s="875" t="s">
        <v>716</v>
      </c>
      <c r="T76" s="877">
        <v>0.7</v>
      </c>
      <c r="U76" s="875" t="s">
        <v>710</v>
      </c>
      <c r="V76" s="878">
        <v>0.3</v>
      </c>
    </row>
    <row r="77" spans="1:22" s="106" customFormat="1" ht="27" customHeight="1" x14ac:dyDescent="0.4">
      <c r="A77" s="364" t="s">
        <v>253</v>
      </c>
      <c r="B77" s="365">
        <v>6789.1</v>
      </c>
      <c r="C77" s="875" t="s">
        <v>719</v>
      </c>
      <c r="D77" s="876">
        <v>6782.6</v>
      </c>
      <c r="E77" s="875" t="s">
        <v>682</v>
      </c>
      <c r="F77" s="876">
        <v>6</v>
      </c>
      <c r="G77" s="875" t="s">
        <v>681</v>
      </c>
      <c r="H77" s="876">
        <v>0.3</v>
      </c>
      <c r="I77" s="875" t="s">
        <v>699</v>
      </c>
      <c r="J77" s="876">
        <v>0.2</v>
      </c>
      <c r="K77" s="875">
        <v>0</v>
      </c>
      <c r="L77" s="876">
        <v>0</v>
      </c>
      <c r="M77" s="875" t="s">
        <v>720</v>
      </c>
      <c r="N77" s="877">
        <v>6782.6</v>
      </c>
      <c r="O77" s="875" t="s">
        <v>721</v>
      </c>
      <c r="P77" s="877">
        <v>1.8</v>
      </c>
      <c r="Q77" s="875" t="s">
        <v>710</v>
      </c>
      <c r="R77" s="877">
        <v>1.5</v>
      </c>
      <c r="S77" s="875" t="s">
        <v>697</v>
      </c>
      <c r="T77" s="877">
        <v>1.2</v>
      </c>
      <c r="U77" s="875" t="s">
        <v>716</v>
      </c>
      <c r="V77" s="878">
        <v>0.8</v>
      </c>
    </row>
    <row r="78" spans="1:22" s="106" customFormat="1" ht="27" customHeight="1" x14ac:dyDescent="0.4">
      <c r="A78" s="364" t="s">
        <v>471</v>
      </c>
      <c r="B78" s="365">
        <v>7918.6</v>
      </c>
      <c r="C78" s="875" t="s">
        <v>719</v>
      </c>
      <c r="D78" s="876">
        <v>7915.8</v>
      </c>
      <c r="E78" s="875" t="s">
        <v>682</v>
      </c>
      <c r="F78" s="876">
        <v>2.1</v>
      </c>
      <c r="G78" s="875" t="s">
        <v>699</v>
      </c>
      <c r="H78" s="876">
        <v>0.7</v>
      </c>
      <c r="I78" s="875">
        <v>0</v>
      </c>
      <c r="J78" s="876">
        <v>0</v>
      </c>
      <c r="K78" s="875">
        <v>0</v>
      </c>
      <c r="L78" s="876">
        <v>0</v>
      </c>
      <c r="M78" s="875" t="s">
        <v>720</v>
      </c>
      <c r="N78" s="877">
        <v>7915.8</v>
      </c>
      <c r="O78" s="875" t="s">
        <v>716</v>
      </c>
      <c r="P78" s="877">
        <v>2.1</v>
      </c>
      <c r="Q78" s="879" t="s">
        <v>697</v>
      </c>
      <c r="R78" s="877">
        <v>0.7</v>
      </c>
      <c r="S78" s="875">
        <v>0</v>
      </c>
      <c r="T78" s="877">
        <v>0</v>
      </c>
      <c r="U78" s="875">
        <v>0</v>
      </c>
      <c r="V78" s="878">
        <v>0</v>
      </c>
    </row>
    <row r="79" spans="1:22" s="106" customFormat="1" ht="27" customHeight="1" x14ac:dyDescent="0.4">
      <c r="A79" s="364" t="s">
        <v>255</v>
      </c>
      <c r="B79" s="365">
        <v>5659</v>
      </c>
      <c r="C79" s="875" t="s">
        <v>719</v>
      </c>
      <c r="D79" s="876">
        <v>5650</v>
      </c>
      <c r="E79" s="875" t="s">
        <v>699</v>
      </c>
      <c r="F79" s="876">
        <v>6</v>
      </c>
      <c r="G79" s="875" t="s">
        <v>682</v>
      </c>
      <c r="H79" s="876">
        <v>3</v>
      </c>
      <c r="I79" s="875">
        <v>0</v>
      </c>
      <c r="J79" s="876">
        <v>0</v>
      </c>
      <c r="K79" s="875">
        <v>0</v>
      </c>
      <c r="L79" s="876">
        <v>0</v>
      </c>
      <c r="M79" s="875" t="s">
        <v>720</v>
      </c>
      <c r="N79" s="877">
        <v>5650</v>
      </c>
      <c r="O79" s="875" t="s">
        <v>721</v>
      </c>
      <c r="P79" s="877">
        <v>3</v>
      </c>
      <c r="Q79" s="875" t="s">
        <v>722</v>
      </c>
      <c r="R79" s="877">
        <v>3</v>
      </c>
      <c r="S79" s="875" t="s">
        <v>716</v>
      </c>
      <c r="T79" s="877">
        <v>3</v>
      </c>
      <c r="U79" s="875">
        <v>0</v>
      </c>
      <c r="V79" s="878">
        <v>0</v>
      </c>
    </row>
    <row r="80" spans="1:22" s="106" customFormat="1" ht="27" customHeight="1" x14ac:dyDescent="0.4">
      <c r="A80" s="373" t="s">
        <v>256</v>
      </c>
      <c r="B80" s="367">
        <v>5595.0999999999995</v>
      </c>
      <c r="C80" s="879" t="s">
        <v>719</v>
      </c>
      <c r="D80" s="881">
        <v>5498.2</v>
      </c>
      <c r="E80" s="879" t="s">
        <v>682</v>
      </c>
      <c r="F80" s="881">
        <v>96.8</v>
      </c>
      <c r="G80" s="879" t="s">
        <v>681</v>
      </c>
      <c r="H80" s="881">
        <v>0.1</v>
      </c>
      <c r="I80" s="879">
        <v>0</v>
      </c>
      <c r="J80" s="881">
        <v>0</v>
      </c>
      <c r="K80" s="879">
        <v>0</v>
      </c>
      <c r="L80" s="881">
        <v>0</v>
      </c>
      <c r="M80" s="879" t="s">
        <v>720</v>
      </c>
      <c r="N80" s="887">
        <v>5498.2</v>
      </c>
      <c r="O80" s="879" t="s">
        <v>716</v>
      </c>
      <c r="P80" s="887">
        <v>77.599999999999994</v>
      </c>
      <c r="Q80" s="879" t="s">
        <v>721</v>
      </c>
      <c r="R80" s="887">
        <v>19.2</v>
      </c>
      <c r="S80" s="879" t="s">
        <v>718</v>
      </c>
      <c r="T80" s="887">
        <v>0.1</v>
      </c>
      <c r="U80" s="879">
        <v>0</v>
      </c>
      <c r="V80" s="888">
        <v>0</v>
      </c>
    </row>
    <row r="81" spans="1:24" s="106" customFormat="1" ht="27" customHeight="1" x14ac:dyDescent="0.4">
      <c r="A81" s="364" t="s">
        <v>257</v>
      </c>
      <c r="B81" s="365">
        <v>5190.9000000000005</v>
      </c>
      <c r="C81" s="875" t="s">
        <v>719</v>
      </c>
      <c r="D81" s="876">
        <v>5010.3</v>
      </c>
      <c r="E81" s="875" t="s">
        <v>682</v>
      </c>
      <c r="F81" s="876">
        <v>101.3</v>
      </c>
      <c r="G81" s="875" t="s">
        <v>717</v>
      </c>
      <c r="H81" s="876">
        <v>43.1</v>
      </c>
      <c r="I81" s="875" t="s">
        <v>712</v>
      </c>
      <c r="J81" s="876">
        <v>36.200000000000003</v>
      </c>
      <c r="K81" s="875">
        <v>0</v>
      </c>
      <c r="L81" s="876">
        <v>0</v>
      </c>
      <c r="M81" s="875" t="s">
        <v>720</v>
      </c>
      <c r="N81" s="877">
        <v>5010.3</v>
      </c>
      <c r="O81" s="875" t="s">
        <v>716</v>
      </c>
      <c r="P81" s="877">
        <v>161.80000000000001</v>
      </c>
      <c r="Q81" s="875" t="s">
        <v>721</v>
      </c>
      <c r="R81" s="877">
        <v>13.5</v>
      </c>
      <c r="S81" s="875" t="s">
        <v>697</v>
      </c>
      <c r="T81" s="877">
        <v>4</v>
      </c>
      <c r="U81" s="875" t="s">
        <v>710</v>
      </c>
      <c r="V81" s="878">
        <v>0.8</v>
      </c>
    </row>
    <row r="82" spans="1:24" s="106" customFormat="1" ht="25.5" customHeight="1" x14ac:dyDescent="0.4">
      <c r="A82" s="364" t="s">
        <v>258</v>
      </c>
      <c r="B82" s="365">
        <v>1966.2</v>
      </c>
      <c r="C82" s="875" t="s">
        <v>719</v>
      </c>
      <c r="D82" s="876">
        <v>1752</v>
      </c>
      <c r="E82" s="875" t="s">
        <v>712</v>
      </c>
      <c r="F82" s="876">
        <v>109.4</v>
      </c>
      <c r="G82" s="875" t="s">
        <v>682</v>
      </c>
      <c r="H82" s="876">
        <v>72</v>
      </c>
      <c r="I82" s="875" t="s">
        <v>699</v>
      </c>
      <c r="J82" s="876">
        <v>19</v>
      </c>
      <c r="K82" s="875" t="s">
        <v>717</v>
      </c>
      <c r="L82" s="876">
        <v>11</v>
      </c>
      <c r="M82" s="875" t="s">
        <v>720</v>
      </c>
      <c r="N82" s="877">
        <v>1840</v>
      </c>
      <c r="O82" s="875" t="s">
        <v>716</v>
      </c>
      <c r="P82" s="877">
        <v>45.5</v>
      </c>
      <c r="Q82" s="875" t="s">
        <v>721</v>
      </c>
      <c r="R82" s="877">
        <v>28.8</v>
      </c>
      <c r="S82" s="875" t="s">
        <v>710</v>
      </c>
      <c r="T82" s="877">
        <v>24.7</v>
      </c>
      <c r="U82" s="875" t="s">
        <v>705</v>
      </c>
      <c r="V82" s="878">
        <v>8.4</v>
      </c>
    </row>
    <row r="83" spans="1:24" s="106" customFormat="1" ht="25.5" customHeight="1" x14ac:dyDescent="0.4">
      <c r="A83" s="364" t="s">
        <v>260</v>
      </c>
      <c r="B83" s="365">
        <v>1135.6000000000001</v>
      </c>
      <c r="C83" s="875" t="s">
        <v>719</v>
      </c>
      <c r="D83" s="876">
        <v>1036.2</v>
      </c>
      <c r="E83" s="875" t="s">
        <v>682</v>
      </c>
      <c r="F83" s="876">
        <v>70</v>
      </c>
      <c r="G83" s="875" t="s">
        <v>699</v>
      </c>
      <c r="H83" s="876">
        <v>29.4</v>
      </c>
      <c r="I83" s="875">
        <v>0</v>
      </c>
      <c r="J83" s="876">
        <v>0</v>
      </c>
      <c r="K83" s="875">
        <v>0</v>
      </c>
      <c r="L83" s="876">
        <v>0</v>
      </c>
      <c r="M83" s="875" t="s">
        <v>720</v>
      </c>
      <c r="N83" s="877">
        <v>1037</v>
      </c>
      <c r="O83" s="875" t="s">
        <v>710</v>
      </c>
      <c r="P83" s="877">
        <v>25.8</v>
      </c>
      <c r="Q83" s="875" t="s">
        <v>705</v>
      </c>
      <c r="R83" s="877">
        <v>24</v>
      </c>
      <c r="S83" s="875" t="s">
        <v>716</v>
      </c>
      <c r="T83" s="877">
        <v>11</v>
      </c>
      <c r="U83" s="875" t="s">
        <v>722</v>
      </c>
      <c r="V83" s="878">
        <v>10.4</v>
      </c>
    </row>
    <row r="84" spans="1:24" s="106" customFormat="1" ht="27" customHeight="1" x14ac:dyDescent="0.4">
      <c r="A84" s="364" t="s">
        <v>262</v>
      </c>
      <c r="B84" s="365">
        <v>1996.3</v>
      </c>
      <c r="C84" s="875" t="s">
        <v>719</v>
      </c>
      <c r="D84" s="876">
        <v>1241</v>
      </c>
      <c r="E84" s="875" t="s">
        <v>680</v>
      </c>
      <c r="F84" s="876">
        <v>711.5</v>
      </c>
      <c r="G84" s="875" t="s">
        <v>712</v>
      </c>
      <c r="H84" s="876">
        <v>27.8</v>
      </c>
      <c r="I84" s="875" t="s">
        <v>699</v>
      </c>
      <c r="J84" s="876">
        <v>13.9</v>
      </c>
      <c r="K84" s="875" t="s">
        <v>682</v>
      </c>
      <c r="L84" s="876">
        <v>1.6</v>
      </c>
      <c r="M84" s="875" t="s">
        <v>720</v>
      </c>
      <c r="N84" s="877">
        <v>1241</v>
      </c>
      <c r="O84" s="875" t="s">
        <v>684</v>
      </c>
      <c r="P84" s="877">
        <v>634.4</v>
      </c>
      <c r="Q84" s="875" t="s">
        <v>716</v>
      </c>
      <c r="R84" s="877">
        <v>27.8</v>
      </c>
      <c r="S84" s="875" t="s">
        <v>705</v>
      </c>
      <c r="T84" s="877">
        <v>20.8</v>
      </c>
      <c r="U84" s="875" t="s">
        <v>695</v>
      </c>
      <c r="V84" s="878">
        <v>12.6</v>
      </c>
    </row>
    <row r="85" spans="1:24" s="106" customFormat="1" ht="27" customHeight="1" x14ac:dyDescent="0.4">
      <c r="A85" s="364" t="s">
        <v>264</v>
      </c>
      <c r="B85" s="365">
        <v>61.3</v>
      </c>
      <c r="C85" s="875" t="s">
        <v>683</v>
      </c>
      <c r="D85" s="876">
        <v>21.9</v>
      </c>
      <c r="E85" s="875" t="s">
        <v>693</v>
      </c>
      <c r="F85" s="876">
        <v>11.1</v>
      </c>
      <c r="G85" s="875" t="s">
        <v>699</v>
      </c>
      <c r="H85" s="876">
        <v>7.5</v>
      </c>
      <c r="I85" s="875" t="s">
        <v>691</v>
      </c>
      <c r="J85" s="876">
        <v>7</v>
      </c>
      <c r="K85" s="875" t="s">
        <v>682</v>
      </c>
      <c r="L85" s="876">
        <v>6.3</v>
      </c>
      <c r="M85" s="875" t="s">
        <v>724</v>
      </c>
      <c r="N85" s="877">
        <v>18.399999999999999</v>
      </c>
      <c r="O85" s="875" t="s">
        <v>696</v>
      </c>
      <c r="P85" s="877">
        <v>11.1</v>
      </c>
      <c r="Q85" s="875" t="s">
        <v>714</v>
      </c>
      <c r="R85" s="877">
        <v>6.3</v>
      </c>
      <c r="S85" s="879" t="s">
        <v>687</v>
      </c>
      <c r="T85" s="877">
        <v>4.9000000000000004</v>
      </c>
      <c r="U85" s="875" t="s">
        <v>710</v>
      </c>
      <c r="V85" s="878">
        <v>4</v>
      </c>
    </row>
    <row r="86" spans="1:24" s="106" customFormat="1" ht="27" customHeight="1" x14ac:dyDescent="0.4">
      <c r="A86" s="364" t="s">
        <v>265</v>
      </c>
      <c r="B86" s="365">
        <v>470.6</v>
      </c>
      <c r="C86" s="875" t="s">
        <v>691</v>
      </c>
      <c r="D86" s="876">
        <v>112.3</v>
      </c>
      <c r="E86" s="875" t="s">
        <v>704</v>
      </c>
      <c r="F86" s="876">
        <v>98.1</v>
      </c>
      <c r="G86" s="875" t="s">
        <v>683</v>
      </c>
      <c r="H86" s="876">
        <v>97.4</v>
      </c>
      <c r="I86" s="875" t="s">
        <v>693</v>
      </c>
      <c r="J86" s="876">
        <v>84.9</v>
      </c>
      <c r="K86" s="875" t="s">
        <v>711</v>
      </c>
      <c r="L86" s="876">
        <v>48.3</v>
      </c>
      <c r="M86" s="875" t="s">
        <v>714</v>
      </c>
      <c r="N86" s="877">
        <v>98.1</v>
      </c>
      <c r="O86" s="875" t="s">
        <v>724</v>
      </c>
      <c r="P86" s="877">
        <v>87.2</v>
      </c>
      <c r="Q86" s="875" t="s">
        <v>696</v>
      </c>
      <c r="R86" s="877">
        <v>84.9</v>
      </c>
      <c r="S86" s="875" t="s">
        <v>687</v>
      </c>
      <c r="T86" s="877">
        <v>49.6</v>
      </c>
      <c r="U86" s="875" t="s">
        <v>713</v>
      </c>
      <c r="V86" s="878">
        <v>48.3</v>
      </c>
    </row>
    <row r="87" spans="1:24" s="106" customFormat="1" ht="27" customHeight="1" x14ac:dyDescent="0.4">
      <c r="A87" s="373" t="s">
        <v>266</v>
      </c>
      <c r="B87" s="367">
        <v>248.3</v>
      </c>
      <c r="C87" s="879" t="s">
        <v>704</v>
      </c>
      <c r="D87" s="881">
        <v>130.1</v>
      </c>
      <c r="E87" s="879" t="s">
        <v>682</v>
      </c>
      <c r="F87" s="881">
        <v>85.6</v>
      </c>
      <c r="G87" s="879" t="s">
        <v>691</v>
      </c>
      <c r="H87" s="881">
        <v>18.3</v>
      </c>
      <c r="I87" s="879" t="s">
        <v>699</v>
      </c>
      <c r="J87" s="881">
        <v>7.9</v>
      </c>
      <c r="K87" s="879" t="s">
        <v>683</v>
      </c>
      <c r="L87" s="881">
        <v>4.2</v>
      </c>
      <c r="M87" s="879" t="s">
        <v>714</v>
      </c>
      <c r="N87" s="887">
        <v>130.1</v>
      </c>
      <c r="O87" s="879" t="s">
        <v>686</v>
      </c>
      <c r="P87" s="887">
        <v>79.400000000000006</v>
      </c>
      <c r="Q87" s="879" t="s">
        <v>687</v>
      </c>
      <c r="R87" s="887">
        <v>14.4</v>
      </c>
      <c r="S87" s="879" t="s">
        <v>729</v>
      </c>
      <c r="T87" s="887">
        <v>8</v>
      </c>
      <c r="U87" s="879" t="s">
        <v>710</v>
      </c>
      <c r="V87" s="888">
        <v>6.7</v>
      </c>
    </row>
    <row r="88" spans="1:24" s="106" customFormat="1" ht="27" customHeight="1" x14ac:dyDescent="0.4">
      <c r="A88" s="364" t="s">
        <v>268</v>
      </c>
      <c r="B88" s="365">
        <v>488.6</v>
      </c>
      <c r="C88" s="875" t="s">
        <v>704</v>
      </c>
      <c r="D88" s="876">
        <v>171.8</v>
      </c>
      <c r="E88" s="875" t="s">
        <v>712</v>
      </c>
      <c r="F88" s="876">
        <v>128.69999999999999</v>
      </c>
      <c r="G88" s="875" t="s">
        <v>680</v>
      </c>
      <c r="H88" s="876">
        <v>88.1</v>
      </c>
      <c r="I88" s="875" t="s">
        <v>699</v>
      </c>
      <c r="J88" s="876">
        <v>45.7</v>
      </c>
      <c r="K88" s="875" t="s">
        <v>717</v>
      </c>
      <c r="L88" s="876">
        <v>14.9</v>
      </c>
      <c r="M88" s="875" t="s">
        <v>714</v>
      </c>
      <c r="N88" s="877">
        <v>170.1</v>
      </c>
      <c r="O88" s="875" t="s">
        <v>720</v>
      </c>
      <c r="P88" s="877">
        <v>128.69999999999999</v>
      </c>
      <c r="Q88" s="875" t="s">
        <v>687</v>
      </c>
      <c r="R88" s="877">
        <v>45.2</v>
      </c>
      <c r="S88" s="875" t="s">
        <v>684</v>
      </c>
      <c r="T88" s="877">
        <v>42.5</v>
      </c>
      <c r="U88" s="875" t="s">
        <v>732</v>
      </c>
      <c r="V88" s="878">
        <v>21.9</v>
      </c>
    </row>
    <row r="89" spans="1:24" s="106" customFormat="1" ht="27" customHeight="1" x14ac:dyDescent="0.4">
      <c r="A89" s="364" t="s">
        <v>473</v>
      </c>
      <c r="B89" s="365">
        <v>811.8</v>
      </c>
      <c r="C89" s="875" t="s">
        <v>704</v>
      </c>
      <c r="D89" s="876">
        <v>258.60000000000002</v>
      </c>
      <c r="E89" s="875" t="s">
        <v>683</v>
      </c>
      <c r="F89" s="876">
        <v>212.9</v>
      </c>
      <c r="G89" s="875" t="s">
        <v>690</v>
      </c>
      <c r="H89" s="876">
        <v>212.7</v>
      </c>
      <c r="I89" s="875" t="s">
        <v>691</v>
      </c>
      <c r="J89" s="876">
        <v>65.3</v>
      </c>
      <c r="K89" s="875" t="s">
        <v>699</v>
      </c>
      <c r="L89" s="876">
        <v>45.3</v>
      </c>
      <c r="M89" s="875" t="s">
        <v>714</v>
      </c>
      <c r="N89" s="877">
        <v>261.3</v>
      </c>
      <c r="O89" s="875" t="s">
        <v>724</v>
      </c>
      <c r="P89" s="877">
        <v>195.3</v>
      </c>
      <c r="Q89" s="875" t="s">
        <v>687</v>
      </c>
      <c r="R89" s="877">
        <v>101.3</v>
      </c>
      <c r="S89" s="875" t="s">
        <v>694</v>
      </c>
      <c r="T89" s="877">
        <v>65</v>
      </c>
      <c r="U89" s="875" t="s">
        <v>696</v>
      </c>
      <c r="V89" s="878">
        <v>31.6</v>
      </c>
    </row>
    <row r="90" spans="1:24" s="106" customFormat="1" ht="27" customHeight="1" thickBot="1" x14ac:dyDescent="0.45">
      <c r="A90" s="374" t="s">
        <v>474</v>
      </c>
      <c r="B90" s="375">
        <v>549.20000000000005</v>
      </c>
      <c r="C90" s="889" t="s">
        <v>704</v>
      </c>
      <c r="D90" s="890">
        <v>345.6</v>
      </c>
      <c r="E90" s="889" t="s">
        <v>682</v>
      </c>
      <c r="F90" s="890">
        <v>97.3</v>
      </c>
      <c r="G90" s="889" t="s">
        <v>711</v>
      </c>
      <c r="H90" s="890">
        <v>83.8</v>
      </c>
      <c r="I90" s="889" t="s">
        <v>692</v>
      </c>
      <c r="J90" s="890">
        <v>8</v>
      </c>
      <c r="K90" s="889" t="s">
        <v>691</v>
      </c>
      <c r="L90" s="890">
        <v>6.5</v>
      </c>
      <c r="M90" s="889" t="s">
        <v>714</v>
      </c>
      <c r="N90" s="891">
        <v>330.1</v>
      </c>
      <c r="O90" s="889" t="s">
        <v>684</v>
      </c>
      <c r="P90" s="891">
        <v>139.30000000000001</v>
      </c>
      <c r="Q90" s="889" t="s">
        <v>685</v>
      </c>
      <c r="R90" s="891">
        <v>19.7</v>
      </c>
      <c r="S90" s="889" t="s">
        <v>740</v>
      </c>
      <c r="T90" s="891">
        <v>18.899999999999999</v>
      </c>
      <c r="U90" s="889" t="s">
        <v>718</v>
      </c>
      <c r="V90" s="892">
        <v>9.3000000000000007</v>
      </c>
    </row>
    <row r="91" spans="1:24" s="39" customFormat="1" ht="15" customHeight="1" x14ac:dyDescent="0.4">
      <c r="X91" s="106"/>
    </row>
    <row r="92" spans="1:24" s="39" customFormat="1" ht="15" customHeight="1" x14ac:dyDescent="0.4">
      <c r="A92" s="237"/>
      <c r="B92" s="237"/>
      <c r="C92" s="237"/>
      <c r="D92" s="237"/>
      <c r="E92" s="237"/>
      <c r="I92" s="362"/>
      <c r="J92" s="362"/>
      <c r="U92" s="323"/>
      <c r="V92" s="359"/>
      <c r="X92" s="106"/>
    </row>
    <row r="93" spans="1:24" s="39" customFormat="1" ht="21" customHeight="1" thickBot="1" x14ac:dyDescent="0.45">
      <c r="A93" s="623" t="s">
        <v>496</v>
      </c>
      <c r="B93" s="623"/>
      <c r="C93" s="623"/>
      <c r="U93" s="99"/>
      <c r="V93" s="100" t="s">
        <v>482</v>
      </c>
      <c r="X93" s="106"/>
    </row>
    <row r="94" spans="1:24" s="106" customFormat="1" ht="23.25" customHeight="1" x14ac:dyDescent="0.4">
      <c r="A94" s="624" t="s">
        <v>434</v>
      </c>
      <c r="B94" s="498" t="s">
        <v>57</v>
      </c>
      <c r="C94" s="500" t="s">
        <v>483</v>
      </c>
      <c r="D94" s="498"/>
      <c r="E94" s="498"/>
      <c r="F94" s="498"/>
      <c r="G94" s="498"/>
      <c r="H94" s="498"/>
      <c r="I94" s="498"/>
      <c r="J94" s="498"/>
      <c r="K94" s="498"/>
      <c r="L94" s="498"/>
      <c r="M94" s="498" t="s">
        <v>484</v>
      </c>
      <c r="N94" s="498"/>
      <c r="O94" s="498"/>
      <c r="P94" s="498"/>
      <c r="Q94" s="498"/>
      <c r="R94" s="498"/>
      <c r="S94" s="498"/>
      <c r="T94" s="498"/>
      <c r="U94" s="498"/>
      <c r="V94" s="626"/>
    </row>
    <row r="95" spans="1:24" s="106" customFormat="1" ht="23.25" customHeight="1" x14ac:dyDescent="0.4">
      <c r="A95" s="625"/>
      <c r="B95" s="499"/>
      <c r="C95" s="76" t="s">
        <v>485</v>
      </c>
      <c r="D95" s="76" t="s">
        <v>486</v>
      </c>
      <c r="E95" s="76" t="s">
        <v>485</v>
      </c>
      <c r="F95" s="76" t="s">
        <v>486</v>
      </c>
      <c r="G95" s="76" t="s">
        <v>485</v>
      </c>
      <c r="H95" s="76" t="s">
        <v>486</v>
      </c>
      <c r="I95" s="76" t="s">
        <v>485</v>
      </c>
      <c r="J95" s="76" t="s">
        <v>486</v>
      </c>
      <c r="K95" s="76" t="s">
        <v>485</v>
      </c>
      <c r="L95" s="76" t="s">
        <v>486</v>
      </c>
      <c r="M95" s="76" t="s">
        <v>487</v>
      </c>
      <c r="N95" s="76" t="s">
        <v>486</v>
      </c>
      <c r="O95" s="76" t="s">
        <v>487</v>
      </c>
      <c r="P95" s="76" t="s">
        <v>486</v>
      </c>
      <c r="Q95" s="76" t="s">
        <v>487</v>
      </c>
      <c r="R95" s="76" t="s">
        <v>486</v>
      </c>
      <c r="S95" s="76" t="s">
        <v>487</v>
      </c>
      <c r="T95" s="76" t="s">
        <v>486</v>
      </c>
      <c r="U95" s="76" t="s">
        <v>487</v>
      </c>
      <c r="V95" s="363" t="s">
        <v>486</v>
      </c>
    </row>
    <row r="96" spans="1:24" s="106" customFormat="1" ht="27" customHeight="1" x14ac:dyDescent="0.4">
      <c r="A96" s="364" t="s">
        <v>274</v>
      </c>
      <c r="B96" s="376">
        <v>28733.200000000001</v>
      </c>
      <c r="C96" s="875" t="s">
        <v>741</v>
      </c>
      <c r="D96" s="876">
        <v>12634.3</v>
      </c>
      <c r="E96" s="875" t="s">
        <v>742</v>
      </c>
      <c r="F96" s="876">
        <v>8235.2999999999993</v>
      </c>
      <c r="G96" s="875" t="s">
        <v>704</v>
      </c>
      <c r="H96" s="876">
        <v>4465</v>
      </c>
      <c r="I96" s="875" t="s">
        <v>743</v>
      </c>
      <c r="J96" s="876">
        <v>1305.7</v>
      </c>
      <c r="K96" s="875" t="s">
        <v>737</v>
      </c>
      <c r="L96" s="876">
        <v>762.5</v>
      </c>
      <c r="M96" s="875" t="s">
        <v>733</v>
      </c>
      <c r="N96" s="877">
        <v>10812.5</v>
      </c>
      <c r="O96" s="875" t="s">
        <v>740</v>
      </c>
      <c r="P96" s="877">
        <v>4921.5</v>
      </c>
      <c r="Q96" s="875" t="s">
        <v>714</v>
      </c>
      <c r="R96" s="877">
        <v>3977.5</v>
      </c>
      <c r="S96" s="875" t="s">
        <v>744</v>
      </c>
      <c r="T96" s="877">
        <v>2520</v>
      </c>
      <c r="U96" s="875" t="s">
        <v>694</v>
      </c>
      <c r="V96" s="878">
        <v>2058.9</v>
      </c>
    </row>
    <row r="97" spans="1:24" s="106" customFormat="1" ht="27" customHeight="1" x14ac:dyDescent="0.4">
      <c r="A97" s="364" t="s">
        <v>276</v>
      </c>
      <c r="B97" s="365">
        <v>598.5</v>
      </c>
      <c r="C97" s="875" t="s">
        <v>680</v>
      </c>
      <c r="D97" s="876">
        <v>491.3</v>
      </c>
      <c r="E97" s="875" t="s">
        <v>742</v>
      </c>
      <c r="F97" s="876">
        <v>81.3</v>
      </c>
      <c r="G97" s="875" t="s">
        <v>682</v>
      </c>
      <c r="H97" s="876">
        <v>16.600000000000001</v>
      </c>
      <c r="I97" s="875" t="s">
        <v>691</v>
      </c>
      <c r="J97" s="876">
        <v>7.1</v>
      </c>
      <c r="K97" s="875" t="s">
        <v>704</v>
      </c>
      <c r="L97" s="876">
        <v>1.5</v>
      </c>
      <c r="M97" s="875" t="s">
        <v>685</v>
      </c>
      <c r="N97" s="877">
        <v>128.4</v>
      </c>
      <c r="O97" s="875" t="s">
        <v>702</v>
      </c>
      <c r="P97" s="877">
        <v>117.2</v>
      </c>
      <c r="Q97" s="875" t="s">
        <v>684</v>
      </c>
      <c r="R97" s="877">
        <v>88.9</v>
      </c>
      <c r="S97" s="875" t="s">
        <v>701</v>
      </c>
      <c r="T97" s="877">
        <v>55.5</v>
      </c>
      <c r="U97" s="875" t="s">
        <v>705</v>
      </c>
      <c r="V97" s="878">
        <v>29.4</v>
      </c>
    </row>
    <row r="98" spans="1:24" s="106" customFormat="1" ht="27" customHeight="1" x14ac:dyDescent="0.4">
      <c r="A98" s="364" t="s">
        <v>277</v>
      </c>
      <c r="B98" s="365">
        <v>925.9</v>
      </c>
      <c r="C98" s="875" t="s">
        <v>680</v>
      </c>
      <c r="D98" s="876">
        <v>466.7</v>
      </c>
      <c r="E98" s="875" t="s">
        <v>691</v>
      </c>
      <c r="F98" s="876">
        <v>174.7</v>
      </c>
      <c r="G98" s="875" t="s">
        <v>704</v>
      </c>
      <c r="H98" s="876">
        <v>113.6</v>
      </c>
      <c r="I98" s="875" t="s">
        <v>715</v>
      </c>
      <c r="J98" s="876">
        <v>102.3</v>
      </c>
      <c r="K98" s="875" t="s">
        <v>699</v>
      </c>
      <c r="L98" s="876">
        <v>28.6</v>
      </c>
      <c r="M98" s="875" t="s">
        <v>687</v>
      </c>
      <c r="N98" s="877">
        <v>145.69999999999999</v>
      </c>
      <c r="O98" s="875" t="s">
        <v>714</v>
      </c>
      <c r="P98" s="877">
        <v>117.5</v>
      </c>
      <c r="Q98" s="875" t="s">
        <v>686</v>
      </c>
      <c r="R98" s="877">
        <v>81.400000000000006</v>
      </c>
      <c r="S98" s="875" t="s">
        <v>685</v>
      </c>
      <c r="T98" s="877">
        <v>78.400000000000006</v>
      </c>
      <c r="U98" s="875" t="s">
        <v>695</v>
      </c>
      <c r="V98" s="878">
        <v>56.4</v>
      </c>
    </row>
    <row r="99" spans="1:24" s="106" customFormat="1" ht="27" customHeight="1" thickBot="1" x14ac:dyDescent="0.45">
      <c r="A99" s="371" t="s">
        <v>279</v>
      </c>
      <c r="B99" s="372">
        <v>1405.6</v>
      </c>
      <c r="C99" s="883" t="s">
        <v>704</v>
      </c>
      <c r="D99" s="884">
        <v>573</v>
      </c>
      <c r="E99" s="883" t="s">
        <v>680</v>
      </c>
      <c r="F99" s="884">
        <v>440.6</v>
      </c>
      <c r="G99" s="883" t="s">
        <v>712</v>
      </c>
      <c r="H99" s="884">
        <v>274.7</v>
      </c>
      <c r="I99" s="883" t="s">
        <v>682</v>
      </c>
      <c r="J99" s="884">
        <v>55.9</v>
      </c>
      <c r="K99" s="883" t="s">
        <v>699</v>
      </c>
      <c r="L99" s="884">
        <v>18.600000000000001</v>
      </c>
      <c r="M99" s="883" t="s">
        <v>714</v>
      </c>
      <c r="N99" s="885">
        <v>575.6</v>
      </c>
      <c r="O99" s="883" t="s">
        <v>734</v>
      </c>
      <c r="P99" s="885">
        <v>265.3</v>
      </c>
      <c r="Q99" s="883" t="s">
        <v>694</v>
      </c>
      <c r="R99" s="885">
        <v>180</v>
      </c>
      <c r="S99" s="883" t="s">
        <v>684</v>
      </c>
      <c r="T99" s="885">
        <v>86.2</v>
      </c>
      <c r="U99" s="883" t="s">
        <v>705</v>
      </c>
      <c r="V99" s="886">
        <v>59.2</v>
      </c>
    </row>
    <row r="100" spans="1:24" s="39" customFormat="1" ht="15" customHeight="1" x14ac:dyDescent="0.4">
      <c r="X100" s="106"/>
    </row>
    <row r="101" spans="1:24" s="39" customFormat="1" ht="15" customHeight="1" x14ac:dyDescent="0.4">
      <c r="X101" s="106"/>
    </row>
    <row r="102" spans="1:24" s="377" customFormat="1" ht="21" customHeight="1" thickBot="1" x14ac:dyDescent="0.45">
      <c r="A102" s="284" t="s">
        <v>497</v>
      </c>
      <c r="B102" s="284"/>
      <c r="C102" s="284"/>
      <c r="U102" s="99"/>
      <c r="V102" s="100" t="s">
        <v>482</v>
      </c>
      <c r="X102" s="106"/>
    </row>
    <row r="103" spans="1:24" s="106" customFormat="1" ht="23.25" customHeight="1" x14ac:dyDescent="0.4">
      <c r="A103" s="627" t="s">
        <v>434</v>
      </c>
      <c r="B103" s="629" t="s">
        <v>57</v>
      </c>
      <c r="C103" s="500" t="s">
        <v>483</v>
      </c>
      <c r="D103" s="498"/>
      <c r="E103" s="498"/>
      <c r="F103" s="498"/>
      <c r="G103" s="498"/>
      <c r="H103" s="498"/>
      <c r="I103" s="498"/>
      <c r="J103" s="498"/>
      <c r="K103" s="498"/>
      <c r="L103" s="498"/>
      <c r="M103" s="498" t="s">
        <v>484</v>
      </c>
      <c r="N103" s="498"/>
      <c r="O103" s="498"/>
      <c r="P103" s="498"/>
      <c r="Q103" s="498"/>
      <c r="R103" s="498"/>
      <c r="S103" s="498"/>
      <c r="T103" s="498"/>
      <c r="U103" s="498"/>
      <c r="V103" s="626"/>
    </row>
    <row r="104" spans="1:24" s="106" customFormat="1" ht="23.25" customHeight="1" x14ac:dyDescent="0.4">
      <c r="A104" s="628"/>
      <c r="B104" s="630"/>
      <c r="C104" s="76" t="s">
        <v>485</v>
      </c>
      <c r="D104" s="76" t="s">
        <v>486</v>
      </c>
      <c r="E104" s="76" t="s">
        <v>485</v>
      </c>
      <c r="F104" s="76" t="s">
        <v>486</v>
      </c>
      <c r="G104" s="76" t="s">
        <v>485</v>
      </c>
      <c r="H104" s="76" t="s">
        <v>486</v>
      </c>
      <c r="I104" s="76" t="s">
        <v>485</v>
      </c>
      <c r="J104" s="76" t="s">
        <v>486</v>
      </c>
      <c r="K104" s="76" t="s">
        <v>485</v>
      </c>
      <c r="L104" s="76" t="s">
        <v>486</v>
      </c>
      <c r="M104" s="76" t="s">
        <v>487</v>
      </c>
      <c r="N104" s="76" t="s">
        <v>486</v>
      </c>
      <c r="O104" s="76" t="s">
        <v>487</v>
      </c>
      <c r="P104" s="76" t="s">
        <v>486</v>
      </c>
      <c r="Q104" s="76" t="s">
        <v>487</v>
      </c>
      <c r="R104" s="76" t="s">
        <v>486</v>
      </c>
      <c r="S104" s="76" t="s">
        <v>487</v>
      </c>
      <c r="T104" s="76" t="s">
        <v>486</v>
      </c>
      <c r="U104" s="76" t="s">
        <v>487</v>
      </c>
      <c r="V104" s="363" t="s">
        <v>486</v>
      </c>
    </row>
    <row r="105" spans="1:24" s="106" customFormat="1" ht="27" customHeight="1" x14ac:dyDescent="0.4">
      <c r="A105" s="364" t="s">
        <v>283</v>
      </c>
      <c r="B105" s="365">
        <v>1058.2</v>
      </c>
      <c r="C105" s="875" t="s">
        <v>704</v>
      </c>
      <c r="D105" s="876">
        <v>363.1</v>
      </c>
      <c r="E105" s="875" t="s">
        <v>682</v>
      </c>
      <c r="F105" s="876">
        <v>323.7</v>
      </c>
      <c r="G105" s="875" t="s">
        <v>703</v>
      </c>
      <c r="H105" s="876">
        <v>170.8</v>
      </c>
      <c r="I105" s="875" t="s">
        <v>691</v>
      </c>
      <c r="J105" s="876">
        <v>150.5</v>
      </c>
      <c r="K105" s="875" t="s">
        <v>681</v>
      </c>
      <c r="L105" s="876">
        <v>27.3</v>
      </c>
      <c r="M105" s="875" t="s">
        <v>714</v>
      </c>
      <c r="N105" s="877">
        <v>359.5</v>
      </c>
      <c r="O105" s="875" t="s">
        <v>684</v>
      </c>
      <c r="P105" s="877">
        <v>193.2</v>
      </c>
      <c r="Q105" s="875" t="s">
        <v>685</v>
      </c>
      <c r="R105" s="877">
        <v>187.2</v>
      </c>
      <c r="S105" s="875" t="s">
        <v>698</v>
      </c>
      <c r="T105" s="877">
        <v>179.8</v>
      </c>
      <c r="U105" s="875" t="s">
        <v>696</v>
      </c>
      <c r="V105" s="878">
        <v>64.900000000000006</v>
      </c>
    </row>
    <row r="106" spans="1:24" s="106" customFormat="1" ht="27" customHeight="1" x14ac:dyDescent="0.4">
      <c r="A106" s="364" t="s">
        <v>284</v>
      </c>
      <c r="B106" s="365">
        <v>66.7</v>
      </c>
      <c r="C106" s="875" t="s">
        <v>681</v>
      </c>
      <c r="D106" s="876">
        <v>17</v>
      </c>
      <c r="E106" s="875" t="s">
        <v>682</v>
      </c>
      <c r="F106" s="876">
        <v>14.1</v>
      </c>
      <c r="G106" s="875" t="s">
        <v>683</v>
      </c>
      <c r="H106" s="876">
        <v>14.1</v>
      </c>
      <c r="I106" s="875" t="s">
        <v>699</v>
      </c>
      <c r="J106" s="876">
        <v>6.7</v>
      </c>
      <c r="K106" s="875" t="s">
        <v>680</v>
      </c>
      <c r="L106" s="876">
        <v>5.8</v>
      </c>
      <c r="M106" s="875" t="s">
        <v>718</v>
      </c>
      <c r="N106" s="877">
        <v>14.9</v>
      </c>
      <c r="O106" s="875" t="s">
        <v>724</v>
      </c>
      <c r="P106" s="877">
        <v>13.4</v>
      </c>
      <c r="Q106" s="875" t="s">
        <v>687</v>
      </c>
      <c r="R106" s="877">
        <v>7.5</v>
      </c>
      <c r="S106" s="875" t="s">
        <v>705</v>
      </c>
      <c r="T106" s="877">
        <v>7.2</v>
      </c>
      <c r="U106" s="875" t="s">
        <v>685</v>
      </c>
      <c r="V106" s="878">
        <v>4.9000000000000004</v>
      </c>
    </row>
    <row r="107" spans="1:24" s="106" customFormat="1" ht="27" customHeight="1" thickBot="1" x14ac:dyDescent="0.45">
      <c r="A107" s="371" t="s">
        <v>286</v>
      </c>
      <c r="B107" s="893">
        <v>2804.9</v>
      </c>
      <c r="C107" s="894" t="s">
        <v>683</v>
      </c>
      <c r="D107" s="895">
        <v>1098.0999999999999</v>
      </c>
      <c r="E107" s="883" t="s">
        <v>680</v>
      </c>
      <c r="F107" s="884">
        <v>829</v>
      </c>
      <c r="G107" s="883" t="s">
        <v>704</v>
      </c>
      <c r="H107" s="884">
        <v>634.70000000000005</v>
      </c>
      <c r="I107" s="883" t="s">
        <v>717</v>
      </c>
      <c r="J107" s="884">
        <v>140</v>
      </c>
      <c r="K107" s="883" t="s">
        <v>691</v>
      </c>
      <c r="L107" s="884">
        <v>64.400000000000006</v>
      </c>
      <c r="M107" s="883" t="s">
        <v>724</v>
      </c>
      <c r="N107" s="885">
        <v>1072.2</v>
      </c>
      <c r="O107" s="883" t="s">
        <v>714</v>
      </c>
      <c r="P107" s="885">
        <v>636.29999999999995</v>
      </c>
      <c r="Q107" s="883" t="s">
        <v>694</v>
      </c>
      <c r="R107" s="885">
        <v>354.5</v>
      </c>
      <c r="S107" s="883" t="s">
        <v>684</v>
      </c>
      <c r="T107" s="885">
        <v>162.19999999999999</v>
      </c>
      <c r="U107" s="883" t="s">
        <v>718</v>
      </c>
      <c r="V107" s="886">
        <v>149.80000000000001</v>
      </c>
    </row>
    <row r="108" spans="1:24" s="39" customFormat="1" ht="11.25" x14ac:dyDescent="0.4">
      <c r="B108" s="689"/>
      <c r="C108" s="689"/>
      <c r="D108" s="791"/>
    </row>
    <row r="109" spans="1:24" s="39" customFormat="1" ht="11.25" x14ac:dyDescent="0.4">
      <c r="B109" s="689"/>
      <c r="C109" s="689"/>
      <c r="D109" s="791"/>
    </row>
    <row r="110" spans="1:24" s="39" customFormat="1" ht="11.25" x14ac:dyDescent="0.4">
      <c r="B110" s="689"/>
      <c r="C110" s="689"/>
      <c r="D110" s="791"/>
    </row>
    <row r="111" spans="1:24" s="39" customFormat="1" ht="11.25" x14ac:dyDescent="0.4">
      <c r="B111" s="689"/>
      <c r="C111" s="689"/>
      <c r="D111" s="791"/>
    </row>
    <row r="112" spans="1:24" s="39" customFormat="1" ht="11.25" x14ac:dyDescent="0.4">
      <c r="B112" s="689"/>
      <c r="C112" s="689"/>
      <c r="D112" s="791"/>
    </row>
    <row r="113" spans="2:4" s="39" customFormat="1" ht="11.25" x14ac:dyDescent="0.4">
      <c r="B113" s="689"/>
      <c r="C113" s="689"/>
      <c r="D113" s="791"/>
    </row>
    <row r="114" spans="2:4" s="39" customFormat="1" ht="11.25" x14ac:dyDescent="0.4">
      <c r="B114" s="791"/>
      <c r="C114" s="791"/>
      <c r="D114" s="791"/>
    </row>
    <row r="115" spans="2:4" s="39" customFormat="1" ht="11.25" x14ac:dyDescent="0.4"/>
    <row r="116" spans="2:4" s="39" customFormat="1" ht="11.25" x14ac:dyDescent="0.4"/>
    <row r="117" spans="2:4" s="39" customFormat="1" ht="11.25" x14ac:dyDescent="0.4"/>
    <row r="118" spans="2:4" s="39" customFormat="1" ht="11.25" x14ac:dyDescent="0.4"/>
    <row r="119" spans="2:4" s="39" customFormat="1" ht="11.25" x14ac:dyDescent="0.4"/>
    <row r="120" spans="2:4" s="39" customFormat="1" ht="11.25" x14ac:dyDescent="0.4"/>
    <row r="121" spans="2:4" s="39" customFormat="1" ht="11.25" x14ac:dyDescent="0.4"/>
    <row r="122" spans="2:4" s="39" customFormat="1" ht="11.25" x14ac:dyDescent="0.4"/>
    <row r="123" spans="2:4" s="39" customFormat="1" ht="11.25" x14ac:dyDescent="0.4"/>
    <row r="124" spans="2:4" s="39" customFormat="1" ht="11.25" x14ac:dyDescent="0.4"/>
    <row r="125" spans="2:4" s="39" customFormat="1" ht="11.25" x14ac:dyDescent="0.4"/>
    <row r="126" spans="2:4" s="39" customFormat="1" ht="11.25" x14ac:dyDescent="0.4"/>
    <row r="127" spans="2:4" s="39" customFormat="1" ht="11.25" x14ac:dyDescent="0.4"/>
    <row r="128" spans="2:4" s="39" customFormat="1" ht="11.25" x14ac:dyDescent="0.4"/>
    <row r="129" s="39" customFormat="1" ht="11.25" x14ac:dyDescent="0.4"/>
    <row r="130" s="39" customFormat="1" ht="11.25" x14ac:dyDescent="0.4"/>
    <row r="131" s="39" customFormat="1" ht="11.25" x14ac:dyDescent="0.4"/>
    <row r="132" s="39" customFormat="1" ht="11.25" x14ac:dyDescent="0.4"/>
    <row r="133" s="39" customFormat="1" ht="11.25" x14ac:dyDescent="0.4"/>
    <row r="134" s="39" customFormat="1" ht="11.25" x14ac:dyDescent="0.4"/>
    <row r="135" s="39" customFormat="1" ht="11.25" x14ac:dyDescent="0.4"/>
    <row r="136" s="39" customFormat="1" ht="11.25" x14ac:dyDescent="0.4"/>
    <row r="137" s="39" customFormat="1" ht="11.25" x14ac:dyDescent="0.4"/>
    <row r="138" s="39" customFormat="1" ht="11.25" x14ac:dyDescent="0.4"/>
    <row r="139" s="39" customFormat="1" ht="11.25" x14ac:dyDescent="0.4"/>
    <row r="140" s="39" customFormat="1" ht="11.25" x14ac:dyDescent="0.4"/>
    <row r="141" s="39" customFormat="1" ht="11.25" x14ac:dyDescent="0.4"/>
    <row r="142" s="39" customFormat="1" ht="11.25" x14ac:dyDescent="0.4"/>
    <row r="143" s="39" customFormat="1" ht="11.25" x14ac:dyDescent="0.4"/>
    <row r="144" s="39" customFormat="1" ht="11.25" x14ac:dyDescent="0.4"/>
    <row r="145" s="39" customFormat="1" ht="11.25" x14ac:dyDescent="0.4"/>
    <row r="146" s="39" customFormat="1" ht="11.25" x14ac:dyDescent="0.4"/>
    <row r="147" s="39" customFormat="1" ht="11.25" x14ac:dyDescent="0.4"/>
    <row r="148" s="39" customFormat="1" ht="11.25" x14ac:dyDescent="0.4"/>
    <row r="149" s="39" customFormat="1" ht="11.25" x14ac:dyDescent="0.4"/>
    <row r="150" s="39" customFormat="1" ht="11.25" x14ac:dyDescent="0.4"/>
    <row r="151" s="39" customFormat="1" ht="11.25" x14ac:dyDescent="0.4"/>
    <row r="152" s="39" customFormat="1" ht="11.25" x14ac:dyDescent="0.4"/>
    <row r="153" s="39" customFormat="1" ht="11.25" x14ac:dyDescent="0.4"/>
    <row r="154" s="39" customFormat="1" ht="11.25" x14ac:dyDescent="0.4"/>
    <row r="155" s="39" customFormat="1" ht="11.25" x14ac:dyDescent="0.4"/>
    <row r="156" s="39" customFormat="1" ht="11.25" x14ac:dyDescent="0.4"/>
    <row r="157" s="39" customFormat="1" ht="11.25" x14ac:dyDescent="0.4"/>
    <row r="158" s="39" customFormat="1" ht="11.25" x14ac:dyDescent="0.4"/>
    <row r="159" s="39" customFormat="1" ht="11.25" x14ac:dyDescent="0.4"/>
    <row r="160" s="39" customFormat="1" ht="11.25" x14ac:dyDescent="0.4"/>
    <row r="161" s="39" customFormat="1" ht="11.25" x14ac:dyDescent="0.4"/>
    <row r="162" s="39" customFormat="1" ht="11.25" x14ac:dyDescent="0.4"/>
    <row r="163" s="39" customFormat="1" ht="11.25" x14ac:dyDescent="0.4"/>
    <row r="164" s="39" customFormat="1" ht="11.25" x14ac:dyDescent="0.4"/>
    <row r="165" s="39" customFormat="1" ht="11.25" x14ac:dyDescent="0.4"/>
    <row r="166" s="39" customFormat="1" ht="11.25" x14ac:dyDescent="0.4"/>
    <row r="167" s="39" customFormat="1" ht="11.25" x14ac:dyDescent="0.4"/>
    <row r="168" s="39" customFormat="1" ht="11.25" x14ac:dyDescent="0.4"/>
    <row r="169" s="39" customFormat="1" ht="11.25" x14ac:dyDescent="0.4"/>
    <row r="170" s="39" customFormat="1" ht="11.25" x14ac:dyDescent="0.4"/>
    <row r="171" s="39" customFormat="1" ht="11.25" x14ac:dyDescent="0.4"/>
    <row r="172" s="39" customFormat="1" ht="11.25" x14ac:dyDescent="0.4"/>
    <row r="173" s="39" customFormat="1" ht="11.25" x14ac:dyDescent="0.4"/>
    <row r="174" s="39" customFormat="1" ht="11.25" x14ac:dyDescent="0.4"/>
    <row r="175" s="39" customFormat="1" ht="11.25" x14ac:dyDescent="0.4"/>
    <row r="176" s="39" customFormat="1" ht="11.25" x14ac:dyDescent="0.4"/>
    <row r="177" s="39" customFormat="1" ht="11.25" x14ac:dyDescent="0.4"/>
    <row r="178" s="39" customFormat="1" ht="11.25" x14ac:dyDescent="0.4"/>
    <row r="179" s="39" customFormat="1" ht="11.25" x14ac:dyDescent="0.4"/>
    <row r="180" s="39" customFormat="1" ht="11.25" x14ac:dyDescent="0.4"/>
    <row r="181" s="39" customFormat="1" ht="11.25" x14ac:dyDescent="0.4"/>
    <row r="182" s="39" customFormat="1" ht="11.25" x14ac:dyDescent="0.4"/>
    <row r="183" s="39" customFormat="1" ht="11.25" x14ac:dyDescent="0.4"/>
    <row r="184" s="39" customFormat="1" ht="11.25" x14ac:dyDescent="0.4"/>
    <row r="185" s="39" customFormat="1" ht="11.25" x14ac:dyDescent="0.4"/>
    <row r="186" s="39" customFormat="1" ht="11.25" x14ac:dyDescent="0.4"/>
    <row r="187" s="39" customFormat="1" ht="11.25" x14ac:dyDescent="0.4"/>
    <row r="188" s="39" customFormat="1" ht="11.25" x14ac:dyDescent="0.4"/>
    <row r="189" s="39" customFormat="1" ht="11.25" x14ac:dyDescent="0.4"/>
    <row r="190" s="39" customFormat="1" ht="11.25" x14ac:dyDescent="0.4"/>
    <row r="191" s="39" customFormat="1" ht="11.25" x14ac:dyDescent="0.4"/>
    <row r="192" s="39" customFormat="1" ht="11.25" x14ac:dyDescent="0.4"/>
    <row r="193" s="39" customFormat="1" ht="11.25" x14ac:dyDescent="0.4"/>
    <row r="194" s="39" customFormat="1" ht="11.25" x14ac:dyDescent="0.4"/>
    <row r="195" s="39" customFormat="1" ht="11.25" x14ac:dyDescent="0.4"/>
    <row r="196" s="39" customFormat="1" ht="11.25" x14ac:dyDescent="0.4"/>
    <row r="197" s="39" customFormat="1" ht="11.25" x14ac:dyDescent="0.4"/>
    <row r="198" s="39" customFormat="1" ht="11.25" x14ac:dyDescent="0.4"/>
    <row r="199" s="39" customFormat="1" ht="11.25" x14ac:dyDescent="0.4"/>
    <row r="200" s="39" customFormat="1" ht="11.25" x14ac:dyDescent="0.4"/>
    <row r="201" s="39" customFormat="1" ht="11.25" x14ac:dyDescent="0.4"/>
    <row r="202" s="39" customFormat="1" ht="11.25" x14ac:dyDescent="0.4"/>
    <row r="203" s="39" customFormat="1" ht="11.25" x14ac:dyDescent="0.4"/>
    <row r="204" s="39" customFormat="1" ht="11.25" x14ac:dyDescent="0.4"/>
    <row r="205" s="39" customFormat="1" ht="11.25" x14ac:dyDescent="0.4"/>
    <row r="206" s="39" customFormat="1" ht="11.25" x14ac:dyDescent="0.4"/>
    <row r="207" s="39" customFormat="1" ht="11.25" x14ac:dyDescent="0.4"/>
    <row r="208" s="39" customFormat="1" ht="11.25" x14ac:dyDescent="0.4"/>
    <row r="209" s="39" customFormat="1" ht="11.25" x14ac:dyDescent="0.4"/>
    <row r="210" s="38" customFormat="1" x14ac:dyDescent="0.4"/>
    <row r="211" s="38" customFormat="1" x14ac:dyDescent="0.4"/>
    <row r="212" s="38" customFormat="1" x14ac:dyDescent="0.4"/>
    <row r="213" s="38" customFormat="1" x14ac:dyDescent="0.4"/>
    <row r="214" s="38" customFormat="1" x14ac:dyDescent="0.4"/>
    <row r="215" s="38" customFormat="1" x14ac:dyDescent="0.4"/>
    <row r="216" s="38" customFormat="1" x14ac:dyDescent="0.4"/>
    <row r="217" s="38" customFormat="1" x14ac:dyDescent="0.4"/>
    <row r="218" s="38" customFormat="1" x14ac:dyDescent="0.4"/>
    <row r="219" s="38" customFormat="1" x14ac:dyDescent="0.4"/>
    <row r="220" s="38" customFormat="1" x14ac:dyDescent="0.4"/>
    <row r="221" s="38" customFormat="1" x14ac:dyDescent="0.4"/>
    <row r="222" s="38" customFormat="1" x14ac:dyDescent="0.4"/>
    <row r="223" s="38" customFormat="1" x14ac:dyDescent="0.4"/>
    <row r="224" s="38" customFormat="1" x14ac:dyDescent="0.4"/>
    <row r="225" s="38" customFormat="1" x14ac:dyDescent="0.4"/>
    <row r="226" s="38" customFormat="1" x14ac:dyDescent="0.4"/>
    <row r="227" s="38" customFormat="1" x14ac:dyDescent="0.4"/>
    <row r="228" s="38" customFormat="1" x14ac:dyDescent="0.4"/>
    <row r="229" s="38" customFormat="1" x14ac:dyDescent="0.4"/>
    <row r="230" s="38" customFormat="1" x14ac:dyDescent="0.4"/>
    <row r="231" s="38" customFormat="1" x14ac:dyDescent="0.4"/>
    <row r="232" s="38" customFormat="1" x14ac:dyDescent="0.4"/>
    <row r="233" s="38" customFormat="1" x14ac:dyDescent="0.4"/>
    <row r="234" s="38" customFormat="1" x14ac:dyDescent="0.4"/>
    <row r="235" s="38" customFormat="1" x14ac:dyDescent="0.4"/>
    <row r="236" s="38" customFormat="1" x14ac:dyDescent="0.4"/>
    <row r="237" s="38" customFormat="1" x14ac:dyDescent="0.4"/>
    <row r="238" s="38" customFormat="1" x14ac:dyDescent="0.4"/>
    <row r="239" s="38" customFormat="1" x14ac:dyDescent="0.4"/>
    <row r="240" s="38" customFormat="1" x14ac:dyDescent="0.4"/>
    <row r="241" s="38" customFormat="1" x14ac:dyDescent="0.4"/>
    <row r="242" s="38" customFormat="1" x14ac:dyDescent="0.4"/>
    <row r="243" s="38" customFormat="1" x14ac:dyDescent="0.4"/>
    <row r="244" s="38" customFormat="1" x14ac:dyDescent="0.4"/>
    <row r="245" s="38" customFormat="1" x14ac:dyDescent="0.4"/>
    <row r="246" s="38" customFormat="1" x14ac:dyDescent="0.4"/>
    <row r="247" s="38" customFormat="1" x14ac:dyDescent="0.4"/>
    <row r="248" s="38" customFormat="1" x14ac:dyDescent="0.4"/>
    <row r="249" s="38" customFormat="1" x14ac:dyDescent="0.4"/>
    <row r="250" s="38" customFormat="1" x14ac:dyDescent="0.4"/>
    <row r="251" s="38" customFormat="1" x14ac:dyDescent="0.4"/>
    <row r="252" s="38" customFormat="1" x14ac:dyDescent="0.4"/>
    <row r="253" s="38" customFormat="1" x14ac:dyDescent="0.4"/>
    <row r="254" s="38" customFormat="1" x14ac:dyDescent="0.4"/>
    <row r="255" s="38" customFormat="1" x14ac:dyDescent="0.4"/>
    <row r="256" s="38" customFormat="1" x14ac:dyDescent="0.4"/>
    <row r="257" s="38" customFormat="1" x14ac:dyDescent="0.4"/>
    <row r="258" s="38" customFormat="1" x14ac:dyDescent="0.4"/>
    <row r="259" s="38" customFormat="1" x14ac:dyDescent="0.4"/>
    <row r="260" s="38" customFormat="1" x14ac:dyDescent="0.4"/>
    <row r="261" s="38" customFormat="1" x14ac:dyDescent="0.4"/>
    <row r="262" s="38" customFormat="1" x14ac:dyDescent="0.4"/>
    <row r="263" s="38" customFormat="1" x14ac:dyDescent="0.4"/>
    <row r="264" s="38" customFormat="1" x14ac:dyDescent="0.4"/>
    <row r="265" s="38" customFormat="1" x14ac:dyDescent="0.4"/>
    <row r="266" s="38" customFormat="1" x14ac:dyDescent="0.4"/>
    <row r="267" s="38" customFormat="1" x14ac:dyDescent="0.4"/>
    <row r="268" s="38" customFormat="1" x14ac:dyDescent="0.4"/>
    <row r="269" s="38" customFormat="1" x14ac:dyDescent="0.4"/>
    <row r="270" s="38" customFormat="1" x14ac:dyDescent="0.4"/>
    <row r="271" s="38" customFormat="1" x14ac:dyDescent="0.4"/>
    <row r="272" s="38" customFormat="1" x14ac:dyDescent="0.4"/>
    <row r="273" s="38" customFormat="1" x14ac:dyDescent="0.4"/>
    <row r="274" s="38" customFormat="1" x14ac:dyDescent="0.4"/>
    <row r="275" s="38" customFormat="1" x14ac:dyDescent="0.4"/>
    <row r="276" s="38" customFormat="1" x14ac:dyDescent="0.4"/>
    <row r="277" s="38" customFormat="1" x14ac:dyDescent="0.4"/>
    <row r="278" s="38" customFormat="1" x14ac:dyDescent="0.4"/>
    <row r="279" s="38" customFormat="1" x14ac:dyDescent="0.4"/>
    <row r="280" s="38" customFormat="1" x14ac:dyDescent="0.4"/>
    <row r="281" s="38" customFormat="1" x14ac:dyDescent="0.4"/>
    <row r="282" s="38" customFormat="1" x14ac:dyDescent="0.4"/>
    <row r="283" s="38" customFormat="1" x14ac:dyDescent="0.4"/>
    <row r="284" s="38" customFormat="1" x14ac:dyDescent="0.4"/>
    <row r="285" s="38" customFormat="1" x14ac:dyDescent="0.4"/>
    <row r="286" s="38" customFormat="1" x14ac:dyDescent="0.4"/>
    <row r="287" s="38" customFormat="1" x14ac:dyDescent="0.4"/>
    <row r="288" s="38" customFormat="1" x14ac:dyDescent="0.4"/>
    <row r="289" s="38" customFormat="1" x14ac:dyDescent="0.4"/>
    <row r="290" s="38" customFormat="1" x14ac:dyDescent="0.4"/>
    <row r="291" s="38" customFormat="1" x14ac:dyDescent="0.4"/>
    <row r="292" s="38" customFormat="1" x14ac:dyDescent="0.4"/>
    <row r="293" s="38" customFormat="1" x14ac:dyDescent="0.4"/>
    <row r="294" s="38" customFormat="1" x14ac:dyDescent="0.4"/>
    <row r="295" s="38" customFormat="1" x14ac:dyDescent="0.4"/>
    <row r="296" s="38" customFormat="1" x14ac:dyDescent="0.4"/>
    <row r="297" s="38" customFormat="1" x14ac:dyDescent="0.4"/>
    <row r="298" s="38" customFormat="1" x14ac:dyDescent="0.4"/>
    <row r="299" s="38" customFormat="1" x14ac:dyDescent="0.4"/>
    <row r="300" s="38" customFormat="1" x14ac:dyDescent="0.4"/>
    <row r="301" s="38" customFormat="1" x14ac:dyDescent="0.4"/>
    <row r="302" s="38" customFormat="1" x14ac:dyDescent="0.4"/>
    <row r="303" s="38" customFormat="1" x14ac:dyDescent="0.4"/>
    <row r="304" s="38" customFormat="1" x14ac:dyDescent="0.4"/>
    <row r="305" s="38" customFormat="1" x14ac:dyDescent="0.4"/>
    <row r="306" s="38" customFormat="1" x14ac:dyDescent="0.4"/>
    <row r="307" s="38" customFormat="1" x14ac:dyDescent="0.4"/>
    <row r="308" s="38" customFormat="1" x14ac:dyDescent="0.4"/>
    <row r="309" s="38" customFormat="1" x14ac:dyDescent="0.4"/>
    <row r="310" s="38" customFormat="1" x14ac:dyDescent="0.4"/>
    <row r="311" s="38" customFormat="1" x14ac:dyDescent="0.4"/>
    <row r="312" s="38" customFormat="1" x14ac:dyDescent="0.4"/>
    <row r="313" s="38" customFormat="1" x14ac:dyDescent="0.4"/>
    <row r="314" s="38" customFormat="1" x14ac:dyDescent="0.4"/>
    <row r="315" s="38" customFormat="1" x14ac:dyDescent="0.4"/>
    <row r="316" s="38" customFormat="1" x14ac:dyDescent="0.4"/>
    <row r="317" s="38" customFormat="1" x14ac:dyDescent="0.4"/>
    <row r="318" s="38" customFormat="1" x14ac:dyDescent="0.4"/>
    <row r="319" s="38" customFormat="1" x14ac:dyDescent="0.4"/>
    <row r="320" s="38" customFormat="1" x14ac:dyDescent="0.4"/>
    <row r="321" s="38" customFormat="1" x14ac:dyDescent="0.4"/>
    <row r="322" s="38" customFormat="1" x14ac:dyDescent="0.4"/>
    <row r="323" s="38" customFormat="1" x14ac:dyDescent="0.4"/>
    <row r="324" s="38" customFormat="1" x14ac:dyDescent="0.4"/>
    <row r="325" s="38" customFormat="1" x14ac:dyDescent="0.4"/>
    <row r="326" s="38" customFormat="1" x14ac:dyDescent="0.4"/>
    <row r="327" s="38" customFormat="1" x14ac:dyDescent="0.4"/>
    <row r="328" s="38" customFormat="1" x14ac:dyDescent="0.4"/>
    <row r="329" s="38" customFormat="1" x14ac:dyDescent="0.4"/>
    <row r="330" s="38" customFormat="1" x14ac:dyDescent="0.4"/>
    <row r="331" s="38" customFormat="1" x14ac:dyDescent="0.4"/>
    <row r="332" s="38" customFormat="1" x14ac:dyDescent="0.4"/>
    <row r="333" s="38" customFormat="1" x14ac:dyDescent="0.4"/>
    <row r="334" s="38" customFormat="1" x14ac:dyDescent="0.4"/>
    <row r="335" s="38" customFormat="1" x14ac:dyDescent="0.4"/>
    <row r="336" s="38" customFormat="1" x14ac:dyDescent="0.4"/>
    <row r="337" s="38" customFormat="1" x14ac:dyDescent="0.4"/>
    <row r="338" s="38" customFormat="1" x14ac:dyDescent="0.4"/>
    <row r="339" s="38" customFormat="1" x14ac:dyDescent="0.4"/>
    <row r="340" s="38" customFormat="1" x14ac:dyDescent="0.4"/>
    <row r="341" s="38" customFormat="1" x14ac:dyDescent="0.4"/>
    <row r="342" s="38" customFormat="1" x14ac:dyDescent="0.4"/>
    <row r="343" s="38" customFormat="1" x14ac:dyDescent="0.4"/>
    <row r="344" s="38" customFormat="1" x14ac:dyDescent="0.4"/>
    <row r="345" s="38" customFormat="1" x14ac:dyDescent="0.4"/>
    <row r="346" s="38" customFormat="1" x14ac:dyDescent="0.4"/>
    <row r="347" s="38" customFormat="1" x14ac:dyDescent="0.4"/>
    <row r="348" s="38" customFormat="1" x14ac:dyDescent="0.4"/>
    <row r="349" s="38" customFormat="1" x14ac:dyDescent="0.4"/>
    <row r="350" s="38" customFormat="1" x14ac:dyDescent="0.4"/>
    <row r="351" s="38" customFormat="1" x14ac:dyDescent="0.4"/>
    <row r="352" s="38" customFormat="1" x14ac:dyDescent="0.4"/>
    <row r="353" s="38" customFormat="1" x14ac:dyDescent="0.4"/>
    <row r="354" s="38" customFormat="1" x14ac:dyDescent="0.4"/>
    <row r="355" s="38" customFormat="1" x14ac:dyDescent="0.4"/>
    <row r="356" s="38" customFormat="1" x14ac:dyDescent="0.4"/>
    <row r="357" s="38" customFormat="1" x14ac:dyDescent="0.4"/>
    <row r="358" s="38" customFormat="1" x14ac:dyDescent="0.4"/>
    <row r="359" s="38" customFormat="1" x14ac:dyDescent="0.4"/>
    <row r="360" s="38" customFormat="1" x14ac:dyDescent="0.4"/>
    <row r="361" s="38" customFormat="1" x14ac:dyDescent="0.4"/>
    <row r="362" s="38" customFormat="1" x14ac:dyDescent="0.4"/>
    <row r="363" s="38" customFormat="1" x14ac:dyDescent="0.4"/>
    <row r="364" s="38" customFormat="1" x14ac:dyDescent="0.4"/>
    <row r="365" s="38" customFormat="1" x14ac:dyDescent="0.4"/>
    <row r="366" s="38" customFormat="1" x14ac:dyDescent="0.4"/>
    <row r="367" s="38" customFormat="1" x14ac:dyDescent="0.4"/>
    <row r="368" s="38" customFormat="1" x14ac:dyDescent="0.4"/>
    <row r="369" s="38" customFormat="1" x14ac:dyDescent="0.4"/>
    <row r="370" s="38" customFormat="1" x14ac:dyDescent="0.4"/>
    <row r="371" s="38" customFormat="1" x14ac:dyDescent="0.4"/>
    <row r="372" s="38" customFormat="1" x14ac:dyDescent="0.4"/>
    <row r="373" s="38" customFormat="1" x14ac:dyDescent="0.4"/>
    <row r="374" s="38" customFormat="1" x14ac:dyDescent="0.4"/>
    <row r="375" s="38" customFormat="1" x14ac:dyDescent="0.4"/>
    <row r="376" s="38" customFormat="1" x14ac:dyDescent="0.4"/>
    <row r="377" s="38" customFormat="1" x14ac:dyDescent="0.4"/>
    <row r="378" s="38" customFormat="1" x14ac:dyDescent="0.4"/>
    <row r="379" s="38" customFormat="1" x14ac:dyDescent="0.4"/>
    <row r="380" s="38" customFormat="1" x14ac:dyDescent="0.4"/>
    <row r="381" s="38" customFormat="1" x14ac:dyDescent="0.4"/>
    <row r="382" s="38" customFormat="1" x14ac:dyDescent="0.4"/>
    <row r="383" s="38" customFormat="1" x14ac:dyDescent="0.4"/>
    <row r="384" s="38" customFormat="1" x14ac:dyDescent="0.4"/>
    <row r="385" s="38" customFormat="1" x14ac:dyDescent="0.4"/>
    <row r="386" s="38" customFormat="1" x14ac:dyDescent="0.4"/>
    <row r="387" s="38" customFormat="1" x14ac:dyDescent="0.4"/>
    <row r="388" s="38" customFormat="1" x14ac:dyDescent="0.4"/>
    <row r="389" s="38" customFormat="1" x14ac:dyDescent="0.4"/>
    <row r="390" s="38" customFormat="1" x14ac:dyDescent="0.4"/>
    <row r="391" s="38" customFormat="1" x14ac:dyDescent="0.4"/>
    <row r="392" s="38" customFormat="1" x14ac:dyDescent="0.4"/>
    <row r="393" s="38" customFormat="1" x14ac:dyDescent="0.4"/>
    <row r="394" s="38" customFormat="1" x14ac:dyDescent="0.4"/>
    <row r="395" s="38" customFormat="1" x14ac:dyDescent="0.4"/>
    <row r="396" s="38" customFormat="1" x14ac:dyDescent="0.4"/>
    <row r="397" s="38" customFormat="1" x14ac:dyDescent="0.4"/>
    <row r="398" s="38" customFormat="1" x14ac:dyDescent="0.4"/>
    <row r="399" s="38" customFormat="1" x14ac:dyDescent="0.4"/>
    <row r="400" s="38" customFormat="1" x14ac:dyDescent="0.4"/>
    <row r="401" s="38" customFormat="1" x14ac:dyDescent="0.4"/>
    <row r="402" s="38" customFormat="1" x14ac:dyDescent="0.4"/>
    <row r="403" s="38" customFormat="1" x14ac:dyDescent="0.4"/>
    <row r="404" s="38" customFormat="1" x14ac:dyDescent="0.4"/>
    <row r="405" s="38" customFormat="1" x14ac:dyDescent="0.4"/>
    <row r="406" s="38" customFormat="1" x14ac:dyDescent="0.4"/>
    <row r="407" s="38" customFormat="1" x14ac:dyDescent="0.4"/>
    <row r="408" s="38" customFormat="1" x14ac:dyDescent="0.4"/>
    <row r="409" s="38" customFormat="1" x14ac:dyDescent="0.4"/>
    <row r="410" s="38" customFormat="1" x14ac:dyDescent="0.4"/>
    <row r="411" s="38" customFormat="1" x14ac:dyDescent="0.4"/>
    <row r="412" s="38" customFormat="1" x14ac:dyDescent="0.4"/>
    <row r="413" s="38" customFormat="1" x14ac:dyDescent="0.4"/>
    <row r="414" s="38" customFormat="1" x14ac:dyDescent="0.4"/>
    <row r="415" s="38" customFormat="1" x14ac:dyDescent="0.4"/>
    <row r="416" s="38" customFormat="1" x14ac:dyDescent="0.4"/>
    <row r="417" s="38" customFormat="1" x14ac:dyDescent="0.4"/>
    <row r="418" s="38" customFormat="1" x14ac:dyDescent="0.4"/>
    <row r="419" s="38" customFormat="1" x14ac:dyDescent="0.4"/>
    <row r="420" s="38" customFormat="1" x14ac:dyDescent="0.4"/>
    <row r="421" s="38" customFormat="1" x14ac:dyDescent="0.4"/>
    <row r="422" s="38" customFormat="1" x14ac:dyDescent="0.4"/>
    <row r="423" s="38" customFormat="1" x14ac:dyDescent="0.4"/>
    <row r="424" s="38" customFormat="1" x14ac:dyDescent="0.4"/>
    <row r="425" s="38" customFormat="1" x14ac:dyDescent="0.4"/>
    <row r="426" s="38" customFormat="1" x14ac:dyDescent="0.4"/>
    <row r="427" s="38" customFormat="1" x14ac:dyDescent="0.4"/>
    <row r="428" s="38" customFormat="1" x14ac:dyDescent="0.4"/>
    <row r="429" s="38" customFormat="1" x14ac:dyDescent="0.4"/>
    <row r="430" s="38" customFormat="1" x14ac:dyDescent="0.4"/>
    <row r="431" s="38" customFormat="1" x14ac:dyDescent="0.4"/>
    <row r="432" s="38" customFormat="1" x14ac:dyDescent="0.4"/>
    <row r="433" s="38" customFormat="1" x14ac:dyDescent="0.4"/>
    <row r="434" s="38" customFormat="1" x14ac:dyDescent="0.4"/>
    <row r="435" s="38" customFormat="1" x14ac:dyDescent="0.4"/>
    <row r="436" s="38" customFormat="1" x14ac:dyDescent="0.4"/>
    <row r="437" s="38" customFormat="1" x14ac:dyDescent="0.4"/>
    <row r="438" s="38" customFormat="1" x14ac:dyDescent="0.4"/>
    <row r="439" s="38" customFormat="1" x14ac:dyDescent="0.4"/>
    <row r="440" s="38" customFormat="1" x14ac:dyDescent="0.4"/>
    <row r="441" s="38" customFormat="1" x14ac:dyDescent="0.4"/>
    <row r="442" s="38" customFormat="1" x14ac:dyDescent="0.4"/>
    <row r="443" s="38" customFormat="1" x14ac:dyDescent="0.4"/>
    <row r="444" s="38" customFormat="1" x14ac:dyDescent="0.4"/>
    <row r="445" s="38" customFormat="1" x14ac:dyDescent="0.4"/>
    <row r="446" s="38" customFormat="1" x14ac:dyDescent="0.4"/>
    <row r="447" s="38" customFormat="1" x14ac:dyDescent="0.4"/>
    <row r="448" s="38" customFormat="1" x14ac:dyDescent="0.4"/>
    <row r="449" s="38" customFormat="1" x14ac:dyDescent="0.4"/>
    <row r="450" s="38" customFormat="1" x14ac:dyDescent="0.4"/>
    <row r="451" s="38" customFormat="1" x14ac:dyDescent="0.4"/>
    <row r="452" s="38" customFormat="1" x14ac:dyDescent="0.4"/>
    <row r="453" s="38" customFormat="1" x14ac:dyDescent="0.4"/>
    <row r="454" s="38" customFormat="1" x14ac:dyDescent="0.4"/>
    <row r="455" s="38" customFormat="1" x14ac:dyDescent="0.4"/>
    <row r="456" s="38" customFormat="1" x14ac:dyDescent="0.4"/>
    <row r="457" s="38" customFormat="1" x14ac:dyDescent="0.4"/>
    <row r="458" s="38" customFormat="1" x14ac:dyDescent="0.4"/>
    <row r="459" s="38" customFormat="1" x14ac:dyDescent="0.4"/>
    <row r="460" s="38" customFormat="1" x14ac:dyDescent="0.4"/>
    <row r="461" s="38" customFormat="1" x14ac:dyDescent="0.4"/>
    <row r="462" s="38" customFormat="1" x14ac:dyDescent="0.4"/>
    <row r="463" s="38" customFormat="1" x14ac:dyDescent="0.4"/>
    <row r="464" s="38" customFormat="1" x14ac:dyDescent="0.4"/>
    <row r="465" s="38" customFormat="1" x14ac:dyDescent="0.4"/>
    <row r="466" s="38" customFormat="1" x14ac:dyDescent="0.4"/>
    <row r="467" s="38" customFormat="1" x14ac:dyDescent="0.4"/>
    <row r="468" s="38" customFormat="1" x14ac:dyDescent="0.4"/>
    <row r="469" s="38" customFormat="1" x14ac:dyDescent="0.4"/>
    <row r="470" s="38" customFormat="1" x14ac:dyDescent="0.4"/>
    <row r="471" s="38" customFormat="1" x14ac:dyDescent="0.4"/>
    <row r="472" s="38" customFormat="1" x14ac:dyDescent="0.4"/>
    <row r="473" s="38" customFormat="1" x14ac:dyDescent="0.4"/>
    <row r="474" s="38" customFormat="1" x14ac:dyDescent="0.4"/>
    <row r="475" s="38" customFormat="1" x14ac:dyDescent="0.4"/>
    <row r="476" s="38" customFormat="1" x14ac:dyDescent="0.4"/>
    <row r="477" s="38" customFormat="1" x14ac:dyDescent="0.4"/>
    <row r="478" s="38" customFormat="1" x14ac:dyDescent="0.4"/>
    <row r="479" s="38" customFormat="1" x14ac:dyDescent="0.4"/>
    <row r="480" s="38" customFormat="1" x14ac:dyDescent="0.4"/>
    <row r="481" s="38" customFormat="1" x14ac:dyDescent="0.4"/>
    <row r="482" s="38" customFormat="1" x14ac:dyDescent="0.4"/>
    <row r="483" s="38" customFormat="1" x14ac:dyDescent="0.4"/>
    <row r="484" s="38" customFormat="1" x14ac:dyDescent="0.4"/>
    <row r="485" s="38" customFormat="1" x14ac:dyDescent="0.4"/>
    <row r="486" s="38" customFormat="1" x14ac:dyDescent="0.4"/>
    <row r="487" s="38" customFormat="1" x14ac:dyDescent="0.4"/>
    <row r="488" s="38" customFormat="1" x14ac:dyDescent="0.4"/>
    <row r="489" s="38" customFormat="1" x14ac:dyDescent="0.4"/>
    <row r="490" s="38" customFormat="1" x14ac:dyDescent="0.4"/>
    <row r="491" s="38" customFormat="1" x14ac:dyDescent="0.4"/>
    <row r="492" s="38" customFormat="1" x14ac:dyDescent="0.4"/>
    <row r="493" s="38" customFormat="1" x14ac:dyDescent="0.4"/>
    <row r="494" s="38" customFormat="1" x14ac:dyDescent="0.4"/>
    <row r="495" s="38" customFormat="1" x14ac:dyDescent="0.4"/>
    <row r="496" s="38" customFormat="1" x14ac:dyDescent="0.4"/>
    <row r="497" s="38" customFormat="1" x14ac:dyDescent="0.4"/>
    <row r="498" s="38" customFormat="1" x14ac:dyDescent="0.4"/>
    <row r="499" s="38" customFormat="1" x14ac:dyDescent="0.4"/>
    <row r="500" s="38" customFormat="1" x14ac:dyDescent="0.4"/>
    <row r="501" s="38" customFormat="1" x14ac:dyDescent="0.4"/>
    <row r="502" s="38" customFormat="1" x14ac:dyDescent="0.4"/>
    <row r="503" s="38" customFormat="1" x14ac:dyDescent="0.4"/>
    <row r="504" s="38" customFormat="1" x14ac:dyDescent="0.4"/>
    <row r="505" s="38" customFormat="1" x14ac:dyDescent="0.4"/>
    <row r="506" s="38" customFormat="1" x14ac:dyDescent="0.4"/>
    <row r="507" s="38" customFormat="1" x14ac:dyDescent="0.4"/>
    <row r="508" s="38" customFormat="1" x14ac:dyDescent="0.4"/>
    <row r="509" s="38" customFormat="1" x14ac:dyDescent="0.4"/>
    <row r="510" s="38" customFormat="1" x14ac:dyDescent="0.4"/>
    <row r="511" s="38" customFormat="1" x14ac:dyDescent="0.4"/>
    <row r="512" s="38" customFormat="1" x14ac:dyDescent="0.4"/>
    <row r="513" s="38" customFormat="1" x14ac:dyDescent="0.4"/>
    <row r="514" s="38" customFormat="1" x14ac:dyDescent="0.4"/>
    <row r="515" s="38" customFormat="1" x14ac:dyDescent="0.4"/>
    <row r="516" s="38" customFormat="1" x14ac:dyDescent="0.4"/>
    <row r="517" s="38" customFormat="1" x14ac:dyDescent="0.4"/>
    <row r="518" s="38" customFormat="1" x14ac:dyDescent="0.4"/>
    <row r="519" s="38" customFormat="1" x14ac:dyDescent="0.4"/>
    <row r="520" s="38" customFormat="1" x14ac:dyDescent="0.4"/>
    <row r="521" s="38" customFormat="1" x14ac:dyDescent="0.4"/>
    <row r="522" s="38" customFormat="1" x14ac:dyDescent="0.4"/>
    <row r="523" s="38" customFormat="1" x14ac:dyDescent="0.4"/>
    <row r="524" s="38" customFormat="1" x14ac:dyDescent="0.4"/>
    <row r="525" s="38" customFormat="1" x14ac:dyDescent="0.4"/>
    <row r="526" s="38" customFormat="1" x14ac:dyDescent="0.4"/>
    <row r="527" s="38" customFormat="1" x14ac:dyDescent="0.4"/>
    <row r="528" s="38" customFormat="1" x14ac:dyDescent="0.4"/>
    <row r="529" s="38" customFormat="1" x14ac:dyDescent="0.4"/>
    <row r="530" s="38" customFormat="1" x14ac:dyDescent="0.4"/>
    <row r="531" s="38" customFormat="1" x14ac:dyDescent="0.4"/>
    <row r="532" s="38" customFormat="1" x14ac:dyDescent="0.4"/>
    <row r="533" s="38" customFormat="1" x14ac:dyDescent="0.4"/>
    <row r="534" s="38" customFormat="1" x14ac:dyDescent="0.4"/>
    <row r="535" s="38" customFormat="1" x14ac:dyDescent="0.4"/>
    <row r="536" s="38" customFormat="1" x14ac:dyDescent="0.4"/>
    <row r="537" s="38" customFormat="1" x14ac:dyDescent="0.4"/>
    <row r="538" s="38" customFormat="1" x14ac:dyDescent="0.4"/>
    <row r="539" s="38" customFormat="1" x14ac:dyDescent="0.4"/>
    <row r="540" s="38" customFormat="1" x14ac:dyDescent="0.4"/>
    <row r="541" s="38" customFormat="1" x14ac:dyDescent="0.4"/>
    <row r="542" s="38" customFormat="1" x14ac:dyDescent="0.4"/>
    <row r="543" s="38" customFormat="1" x14ac:dyDescent="0.4"/>
    <row r="544" s="38" customFormat="1" x14ac:dyDescent="0.4"/>
    <row r="545" s="38" customFormat="1" x14ac:dyDescent="0.4"/>
    <row r="546" s="38" customFormat="1" x14ac:dyDescent="0.4"/>
    <row r="547" s="38" customFormat="1" x14ac:dyDescent="0.4"/>
    <row r="548" s="38" customFormat="1" x14ac:dyDescent="0.4"/>
    <row r="549" s="38" customFormat="1" x14ac:dyDescent="0.4"/>
    <row r="550" s="38" customFormat="1" x14ac:dyDescent="0.4"/>
    <row r="551" s="38" customFormat="1" x14ac:dyDescent="0.4"/>
    <row r="552" s="38" customFormat="1" x14ac:dyDescent="0.4"/>
    <row r="553" s="38" customFormat="1" x14ac:dyDescent="0.4"/>
    <row r="554" s="38" customFormat="1" x14ac:dyDescent="0.4"/>
    <row r="555" s="38" customFormat="1" x14ac:dyDescent="0.4"/>
    <row r="556" s="38" customFormat="1" x14ac:dyDescent="0.4"/>
    <row r="557" s="38" customFormat="1" x14ac:dyDescent="0.4"/>
    <row r="558" s="38" customFormat="1" x14ac:dyDescent="0.4"/>
    <row r="559" s="38" customFormat="1" x14ac:dyDescent="0.4"/>
    <row r="560" s="38" customFormat="1" x14ac:dyDescent="0.4"/>
    <row r="561" s="38" customFormat="1" x14ac:dyDescent="0.4"/>
    <row r="562" s="38" customFormat="1" x14ac:dyDescent="0.4"/>
    <row r="563" s="38" customFormat="1" x14ac:dyDescent="0.4"/>
    <row r="564" s="38" customFormat="1" x14ac:dyDescent="0.4"/>
    <row r="565" s="38" customFormat="1" x14ac:dyDescent="0.4"/>
    <row r="566" s="38" customFormat="1" x14ac:dyDescent="0.4"/>
    <row r="567" s="38" customFormat="1" x14ac:dyDescent="0.4"/>
    <row r="568" s="38" customFormat="1" x14ac:dyDescent="0.4"/>
    <row r="569" s="38" customFormat="1" x14ac:dyDescent="0.4"/>
    <row r="570" s="38" customFormat="1" x14ac:dyDescent="0.4"/>
    <row r="571" s="38" customFormat="1" x14ac:dyDescent="0.4"/>
    <row r="572" s="38" customFormat="1" x14ac:dyDescent="0.4"/>
    <row r="573" s="38" customFormat="1" x14ac:dyDescent="0.4"/>
    <row r="574" s="38" customFormat="1" x14ac:dyDescent="0.4"/>
    <row r="575" s="38" customFormat="1" x14ac:dyDescent="0.4"/>
    <row r="576" s="38" customFormat="1" x14ac:dyDescent="0.4"/>
    <row r="577" s="38" customFormat="1" x14ac:dyDescent="0.4"/>
    <row r="578" s="38" customFormat="1" x14ac:dyDescent="0.4"/>
    <row r="579" s="38" customFormat="1" x14ac:dyDescent="0.4"/>
    <row r="580" s="38" customFormat="1" x14ac:dyDescent="0.4"/>
    <row r="581" s="38" customFormat="1" x14ac:dyDescent="0.4"/>
    <row r="582" s="38" customFormat="1" x14ac:dyDescent="0.4"/>
    <row r="583" s="38" customFormat="1" x14ac:dyDescent="0.4"/>
    <row r="584" s="38" customFormat="1" x14ac:dyDescent="0.4"/>
    <row r="585" s="38" customFormat="1" x14ac:dyDescent="0.4"/>
    <row r="586" s="38" customFormat="1" x14ac:dyDescent="0.4"/>
    <row r="587" s="38" customFormat="1" x14ac:dyDescent="0.4"/>
    <row r="588" s="38" customFormat="1" x14ac:dyDescent="0.4"/>
    <row r="589" s="38" customFormat="1" x14ac:dyDescent="0.4"/>
    <row r="590" s="38" customFormat="1" x14ac:dyDescent="0.4"/>
    <row r="591" s="38" customFormat="1" x14ac:dyDescent="0.4"/>
    <row r="592" s="38" customFormat="1" x14ac:dyDescent="0.4"/>
    <row r="593" s="38" customFormat="1" x14ac:dyDescent="0.4"/>
    <row r="594" s="38" customFormat="1" x14ac:dyDescent="0.4"/>
    <row r="595" s="38" customFormat="1" x14ac:dyDescent="0.4"/>
    <row r="596" s="38" customFormat="1" x14ac:dyDescent="0.4"/>
    <row r="597" s="38" customFormat="1" x14ac:dyDescent="0.4"/>
    <row r="598" s="38" customFormat="1" x14ac:dyDescent="0.4"/>
    <row r="599" s="38" customFormat="1" x14ac:dyDescent="0.4"/>
    <row r="600" s="38" customFormat="1" x14ac:dyDescent="0.4"/>
    <row r="601" s="38" customFormat="1" x14ac:dyDescent="0.4"/>
    <row r="602" s="38" customFormat="1" x14ac:dyDescent="0.4"/>
    <row r="603" s="38" customFormat="1" x14ac:dyDescent="0.4"/>
    <row r="604" s="38" customFormat="1" x14ac:dyDescent="0.4"/>
    <row r="605" s="38" customFormat="1" x14ac:dyDescent="0.4"/>
    <row r="606" s="38" customFormat="1" x14ac:dyDescent="0.4"/>
    <row r="607" s="38" customFormat="1" x14ac:dyDescent="0.4"/>
    <row r="608" s="38" customFormat="1" x14ac:dyDescent="0.4"/>
    <row r="609" s="38" customFormat="1" x14ac:dyDescent="0.4"/>
    <row r="610" s="38" customFormat="1" x14ac:dyDescent="0.4"/>
    <row r="611" s="38" customFormat="1" x14ac:dyDescent="0.4"/>
    <row r="612" s="38" customFormat="1" x14ac:dyDescent="0.4"/>
    <row r="613" s="38" customFormat="1" x14ac:dyDescent="0.4"/>
    <row r="614" s="38" customFormat="1" x14ac:dyDescent="0.4"/>
    <row r="615" s="38" customFormat="1" x14ac:dyDescent="0.4"/>
    <row r="616" s="38" customFormat="1" x14ac:dyDescent="0.4"/>
    <row r="617" s="38" customFormat="1" x14ac:dyDescent="0.4"/>
    <row r="618" s="38" customFormat="1" x14ac:dyDescent="0.4"/>
    <row r="619" s="38" customFormat="1" x14ac:dyDescent="0.4"/>
    <row r="620" s="38" customFormat="1" x14ac:dyDescent="0.4"/>
    <row r="621" s="38" customFormat="1" x14ac:dyDescent="0.4"/>
    <row r="622" s="38" customFormat="1" x14ac:dyDescent="0.4"/>
    <row r="623" s="38" customFormat="1" x14ac:dyDescent="0.4"/>
    <row r="624" s="38" customFormat="1" x14ac:dyDescent="0.4"/>
    <row r="625" s="38" customFormat="1" x14ac:dyDescent="0.4"/>
    <row r="626" s="38" customFormat="1" x14ac:dyDescent="0.4"/>
    <row r="627" s="38" customFormat="1" x14ac:dyDescent="0.4"/>
    <row r="628" s="38" customFormat="1" x14ac:dyDescent="0.4"/>
    <row r="629" s="38" customFormat="1" x14ac:dyDescent="0.4"/>
    <row r="630" s="38" customFormat="1" x14ac:dyDescent="0.4"/>
    <row r="631" s="38" customFormat="1" x14ac:dyDescent="0.4"/>
    <row r="632" s="38" customFormat="1" x14ac:dyDescent="0.4"/>
    <row r="633" s="38" customFormat="1" x14ac:dyDescent="0.4"/>
    <row r="634" s="38" customFormat="1" x14ac:dyDescent="0.4"/>
    <row r="635" s="38" customFormat="1" x14ac:dyDescent="0.4"/>
    <row r="636" s="38" customFormat="1" x14ac:dyDescent="0.4"/>
    <row r="637" s="38" customFormat="1" x14ac:dyDescent="0.4"/>
    <row r="638" s="38" customFormat="1" x14ac:dyDescent="0.4"/>
    <row r="639" s="38" customFormat="1" x14ac:dyDescent="0.4"/>
    <row r="640" s="38" customFormat="1" x14ac:dyDescent="0.4"/>
    <row r="641" s="38" customFormat="1" x14ac:dyDescent="0.4"/>
    <row r="642" s="38" customFormat="1" x14ac:dyDescent="0.4"/>
    <row r="643" s="38" customFormat="1" x14ac:dyDescent="0.4"/>
    <row r="644" s="38" customFormat="1" x14ac:dyDescent="0.4"/>
    <row r="645" s="38" customFormat="1" x14ac:dyDescent="0.4"/>
    <row r="646" s="38" customFormat="1" x14ac:dyDescent="0.4"/>
    <row r="647" s="38" customFormat="1" x14ac:dyDescent="0.4"/>
    <row r="648" s="38" customFormat="1" x14ac:dyDescent="0.4"/>
    <row r="649" s="38" customFormat="1" x14ac:dyDescent="0.4"/>
    <row r="650" s="38" customFormat="1" x14ac:dyDescent="0.4"/>
    <row r="651" s="38" customFormat="1" x14ac:dyDescent="0.4"/>
    <row r="652" s="38" customFormat="1" x14ac:dyDescent="0.4"/>
    <row r="653" s="38" customFormat="1" x14ac:dyDescent="0.4"/>
    <row r="654" s="38" customFormat="1" x14ac:dyDescent="0.4"/>
    <row r="655" s="38" customFormat="1" x14ac:dyDescent="0.4"/>
    <row r="656" s="38" customFormat="1" x14ac:dyDescent="0.4"/>
    <row r="657" s="38" customFormat="1" x14ac:dyDescent="0.4"/>
    <row r="658" s="38" customFormat="1" x14ac:dyDescent="0.4"/>
    <row r="659" s="38" customFormat="1" x14ac:dyDescent="0.4"/>
    <row r="660" s="38" customFormat="1" x14ac:dyDescent="0.4"/>
    <row r="661" s="38" customFormat="1" x14ac:dyDescent="0.4"/>
    <row r="662" s="38" customFormat="1" x14ac:dyDescent="0.4"/>
    <row r="663" s="38" customFormat="1" x14ac:dyDescent="0.4"/>
    <row r="664" s="38" customFormat="1" x14ac:dyDescent="0.4"/>
    <row r="665" s="38" customFormat="1" x14ac:dyDescent="0.4"/>
    <row r="666" s="38" customFormat="1" x14ac:dyDescent="0.4"/>
    <row r="667" s="38" customFormat="1" x14ac:dyDescent="0.4"/>
    <row r="668" s="38" customFormat="1" x14ac:dyDescent="0.4"/>
    <row r="669" s="38" customFormat="1" x14ac:dyDescent="0.4"/>
    <row r="670" s="38" customFormat="1" x14ac:dyDescent="0.4"/>
    <row r="671" s="38" customFormat="1" x14ac:dyDescent="0.4"/>
    <row r="672" s="38" customFormat="1" x14ac:dyDescent="0.4"/>
    <row r="673" s="38" customFormat="1" x14ac:dyDescent="0.4"/>
    <row r="674" s="38" customFormat="1" x14ac:dyDescent="0.4"/>
    <row r="675" s="38" customFormat="1" x14ac:dyDescent="0.4"/>
    <row r="676" s="38" customFormat="1" x14ac:dyDescent="0.4"/>
    <row r="677" s="38" customFormat="1" x14ac:dyDescent="0.4"/>
    <row r="678" s="38" customFormat="1" x14ac:dyDescent="0.4"/>
    <row r="679" s="38" customFormat="1" x14ac:dyDescent="0.4"/>
    <row r="680" s="38" customFormat="1" x14ac:dyDescent="0.4"/>
    <row r="681" s="38" customFormat="1" x14ac:dyDescent="0.4"/>
    <row r="682" s="38" customFormat="1" x14ac:dyDescent="0.4"/>
    <row r="683" s="38" customFormat="1" x14ac:dyDescent="0.4"/>
    <row r="684" s="38" customFormat="1" x14ac:dyDescent="0.4"/>
    <row r="685" s="38" customFormat="1" x14ac:dyDescent="0.4"/>
    <row r="686" s="38" customFormat="1" x14ac:dyDescent="0.4"/>
    <row r="687" s="38" customFormat="1" x14ac:dyDescent="0.4"/>
    <row r="688" s="38" customFormat="1" x14ac:dyDescent="0.4"/>
    <row r="689" s="38" customFormat="1" x14ac:dyDescent="0.4"/>
    <row r="690" s="38" customFormat="1" x14ac:dyDescent="0.4"/>
    <row r="691" s="38" customFormat="1" x14ac:dyDescent="0.4"/>
    <row r="692" s="38" customFormat="1" x14ac:dyDescent="0.4"/>
    <row r="693" s="38" customFormat="1" x14ac:dyDescent="0.4"/>
    <row r="694" s="38" customFormat="1" x14ac:dyDescent="0.4"/>
    <row r="695" s="38" customFormat="1" x14ac:dyDescent="0.4"/>
    <row r="696" s="38" customFormat="1" x14ac:dyDescent="0.4"/>
    <row r="697" s="38" customFormat="1" x14ac:dyDescent="0.4"/>
    <row r="698" s="38" customFormat="1" x14ac:dyDescent="0.4"/>
    <row r="699" s="38" customFormat="1" x14ac:dyDescent="0.4"/>
    <row r="700" s="38" customFormat="1" x14ac:dyDescent="0.4"/>
    <row r="701" s="38" customFormat="1" x14ac:dyDescent="0.4"/>
    <row r="702" s="38" customFormat="1" x14ac:dyDescent="0.4"/>
    <row r="703" s="38" customFormat="1" x14ac:dyDescent="0.4"/>
    <row r="704" s="38" customFormat="1" x14ac:dyDescent="0.4"/>
    <row r="705" s="38" customFormat="1" x14ac:dyDescent="0.4"/>
    <row r="706" s="38" customFormat="1" x14ac:dyDescent="0.4"/>
    <row r="707" s="38" customFormat="1" x14ac:dyDescent="0.4"/>
    <row r="708" s="38" customFormat="1" x14ac:dyDescent="0.4"/>
    <row r="709" s="38" customFormat="1" x14ac:dyDescent="0.4"/>
    <row r="710" s="38" customFormat="1" x14ac:dyDescent="0.4"/>
    <row r="711" s="38" customFormat="1" x14ac:dyDescent="0.4"/>
    <row r="712" s="38" customFormat="1" x14ac:dyDescent="0.4"/>
    <row r="713" s="38" customFormat="1" x14ac:dyDescent="0.4"/>
    <row r="714" s="38" customFormat="1" x14ac:dyDescent="0.4"/>
    <row r="715" s="38" customFormat="1" x14ac:dyDescent="0.4"/>
    <row r="716" s="38" customFormat="1" x14ac:dyDescent="0.4"/>
    <row r="717" s="38" customFormat="1" x14ac:dyDescent="0.4"/>
    <row r="718" s="38" customFormat="1" x14ac:dyDescent="0.4"/>
    <row r="719" s="38" customFormat="1" x14ac:dyDescent="0.4"/>
    <row r="720" s="38" customFormat="1" x14ac:dyDescent="0.4"/>
    <row r="721" s="38" customFormat="1" x14ac:dyDescent="0.4"/>
    <row r="722" s="38" customFormat="1" x14ac:dyDescent="0.4"/>
    <row r="723" s="38" customFormat="1" x14ac:dyDescent="0.4"/>
    <row r="724" s="38" customFormat="1" x14ac:dyDescent="0.4"/>
    <row r="725" s="38" customFormat="1" x14ac:dyDescent="0.4"/>
    <row r="726" s="38" customFormat="1" x14ac:dyDescent="0.4"/>
    <row r="727" s="38" customFormat="1" x14ac:dyDescent="0.4"/>
    <row r="728" s="38" customFormat="1" x14ac:dyDescent="0.4"/>
    <row r="729" s="38" customFormat="1" x14ac:dyDescent="0.4"/>
    <row r="730" s="38" customFormat="1" x14ac:dyDescent="0.4"/>
    <row r="731" s="38" customFormat="1" x14ac:dyDescent="0.4"/>
    <row r="732" s="38" customFormat="1" x14ac:dyDescent="0.4"/>
    <row r="733" s="38" customFormat="1" x14ac:dyDescent="0.4"/>
    <row r="734" s="38" customFormat="1" x14ac:dyDescent="0.4"/>
    <row r="735" s="38" customFormat="1" x14ac:dyDescent="0.4"/>
    <row r="736" s="38" customFormat="1" x14ac:dyDescent="0.4"/>
    <row r="737" s="38" customFormat="1" x14ac:dyDescent="0.4"/>
    <row r="738" s="38" customFormat="1" x14ac:dyDescent="0.4"/>
    <row r="739" s="38" customFormat="1" x14ac:dyDescent="0.4"/>
    <row r="740" s="38" customFormat="1" x14ac:dyDescent="0.4"/>
    <row r="741" s="38" customFormat="1" x14ac:dyDescent="0.4"/>
    <row r="742" s="38" customFormat="1" x14ac:dyDescent="0.4"/>
    <row r="743" s="38" customFormat="1" x14ac:dyDescent="0.4"/>
    <row r="744" s="38" customFormat="1" x14ac:dyDescent="0.4"/>
    <row r="745" s="38" customFormat="1" x14ac:dyDescent="0.4"/>
    <row r="746" s="38" customFormat="1" x14ac:dyDescent="0.4"/>
    <row r="747" s="38" customFormat="1" x14ac:dyDescent="0.4"/>
    <row r="748" s="38" customFormat="1" x14ac:dyDescent="0.4"/>
    <row r="749" s="38" customFormat="1" x14ac:dyDescent="0.4"/>
    <row r="750" s="38" customFormat="1" x14ac:dyDescent="0.4"/>
    <row r="751" s="38" customFormat="1" x14ac:dyDescent="0.4"/>
    <row r="752" s="38" customFormat="1" x14ac:dyDescent="0.4"/>
    <row r="753" s="38" customFormat="1" x14ac:dyDescent="0.4"/>
    <row r="754" s="38" customFormat="1" x14ac:dyDescent="0.4"/>
    <row r="755" s="38" customFormat="1" x14ac:dyDescent="0.4"/>
    <row r="756" s="38" customFormat="1" x14ac:dyDescent="0.4"/>
    <row r="757" s="38" customFormat="1" x14ac:dyDescent="0.4"/>
    <row r="758" s="38" customFormat="1" x14ac:dyDescent="0.4"/>
    <row r="759" s="38" customFormat="1" x14ac:dyDescent="0.4"/>
    <row r="760" s="38" customFormat="1" x14ac:dyDescent="0.4"/>
    <row r="761" s="38" customFormat="1" x14ac:dyDescent="0.4"/>
    <row r="762" s="38" customFormat="1" x14ac:dyDescent="0.4"/>
    <row r="763" s="38" customFormat="1" x14ac:dyDescent="0.4"/>
    <row r="764" s="38" customFormat="1" x14ac:dyDescent="0.4"/>
    <row r="765" s="38" customFormat="1" x14ac:dyDescent="0.4"/>
    <row r="766" s="38" customFormat="1" x14ac:dyDescent="0.4"/>
    <row r="767" s="38" customFormat="1" x14ac:dyDescent="0.4"/>
    <row r="768" s="38" customFormat="1" x14ac:dyDescent="0.4"/>
    <row r="769" s="38" customFormat="1" x14ac:dyDescent="0.4"/>
    <row r="770" s="38" customFormat="1" x14ac:dyDescent="0.4"/>
    <row r="771" s="38" customFormat="1" x14ac:dyDescent="0.4"/>
    <row r="772" s="38" customFormat="1" x14ac:dyDescent="0.4"/>
    <row r="773" s="38" customFormat="1" x14ac:dyDescent="0.4"/>
    <row r="774" s="38" customFormat="1" x14ac:dyDescent="0.4"/>
    <row r="775" s="38" customFormat="1" x14ac:dyDescent="0.4"/>
    <row r="776" s="38" customFormat="1" x14ac:dyDescent="0.4"/>
    <row r="777" s="38" customFormat="1" x14ac:dyDescent="0.4"/>
    <row r="778" s="38" customFormat="1" x14ac:dyDescent="0.4"/>
    <row r="779" s="38" customFormat="1" x14ac:dyDescent="0.4"/>
    <row r="780" s="38" customFormat="1" x14ac:dyDescent="0.4"/>
    <row r="781" s="38" customFormat="1" x14ac:dyDescent="0.4"/>
    <row r="782" s="38" customFormat="1" x14ac:dyDescent="0.4"/>
    <row r="783" s="38" customFormat="1" x14ac:dyDescent="0.4"/>
    <row r="784" s="38" customFormat="1" x14ac:dyDescent="0.4"/>
    <row r="785" s="38" customFormat="1" x14ac:dyDescent="0.4"/>
    <row r="786" s="38" customFormat="1" x14ac:dyDescent="0.4"/>
    <row r="787" s="38" customFormat="1" x14ac:dyDescent="0.4"/>
    <row r="788" s="38" customFormat="1" x14ac:dyDescent="0.4"/>
    <row r="789" s="38" customFormat="1" x14ac:dyDescent="0.4"/>
    <row r="790" s="38" customFormat="1" x14ac:dyDescent="0.4"/>
    <row r="791" s="38" customFormat="1" x14ac:dyDescent="0.4"/>
    <row r="792" s="38" customFormat="1" x14ac:dyDescent="0.4"/>
    <row r="793" s="38" customFormat="1" x14ac:dyDescent="0.4"/>
    <row r="794" s="38" customFormat="1" x14ac:dyDescent="0.4"/>
    <row r="795" s="38" customFormat="1" x14ac:dyDescent="0.4"/>
    <row r="796" s="38" customFormat="1" x14ac:dyDescent="0.4"/>
    <row r="797" s="38" customFormat="1" x14ac:dyDescent="0.4"/>
    <row r="798" s="38" customFormat="1" x14ac:dyDescent="0.4"/>
    <row r="799" s="38" customFormat="1" x14ac:dyDescent="0.4"/>
    <row r="800" s="38" customFormat="1" x14ac:dyDescent="0.4"/>
    <row r="801" s="38" customFormat="1" x14ac:dyDescent="0.4"/>
    <row r="802" s="38" customFormat="1" x14ac:dyDescent="0.4"/>
    <row r="803" s="38" customFormat="1" x14ac:dyDescent="0.4"/>
    <row r="804" s="38" customFormat="1" x14ac:dyDescent="0.4"/>
    <row r="805" s="38" customFormat="1" x14ac:dyDescent="0.4"/>
    <row r="806" s="38" customFormat="1" x14ac:dyDescent="0.4"/>
    <row r="807" s="38" customFormat="1" x14ac:dyDescent="0.4"/>
    <row r="808" s="38" customFormat="1" x14ac:dyDescent="0.4"/>
    <row r="809" s="38" customFormat="1" x14ac:dyDescent="0.4"/>
    <row r="810" s="38" customFormat="1" x14ac:dyDescent="0.4"/>
    <row r="811" s="38" customFormat="1" x14ac:dyDescent="0.4"/>
    <row r="812" s="38" customFormat="1" x14ac:dyDescent="0.4"/>
    <row r="813" s="38" customFormat="1" x14ac:dyDescent="0.4"/>
    <row r="814" s="38" customFormat="1" x14ac:dyDescent="0.4"/>
    <row r="815" s="38" customFormat="1" x14ac:dyDescent="0.4"/>
    <row r="816" s="38" customFormat="1" x14ac:dyDescent="0.4"/>
    <row r="817" s="38" customFormat="1" x14ac:dyDescent="0.4"/>
    <row r="818" s="38" customFormat="1" x14ac:dyDescent="0.4"/>
    <row r="819" s="38" customFormat="1" x14ac:dyDescent="0.4"/>
    <row r="820" s="38" customFormat="1" x14ac:dyDescent="0.4"/>
    <row r="821" s="38" customFormat="1" x14ac:dyDescent="0.4"/>
    <row r="822" s="38" customFormat="1" x14ac:dyDescent="0.4"/>
    <row r="823" s="38" customFormat="1" x14ac:dyDescent="0.4"/>
    <row r="824" s="38" customFormat="1" x14ac:dyDescent="0.4"/>
    <row r="825" s="38" customFormat="1" x14ac:dyDescent="0.4"/>
    <row r="826" s="38" customFormat="1" x14ac:dyDescent="0.4"/>
    <row r="827" s="38" customFormat="1" x14ac:dyDescent="0.4"/>
    <row r="828" s="38" customFormat="1" x14ac:dyDescent="0.4"/>
    <row r="829" s="38" customFormat="1" x14ac:dyDescent="0.4"/>
    <row r="830" s="38" customFormat="1" x14ac:dyDescent="0.4"/>
    <row r="831" s="38" customFormat="1" x14ac:dyDescent="0.4"/>
    <row r="832" s="38" customFormat="1" x14ac:dyDescent="0.4"/>
    <row r="833" s="38" customFormat="1" x14ac:dyDescent="0.4"/>
    <row r="834" s="38" customFormat="1" x14ac:dyDescent="0.4"/>
    <row r="835" s="38" customFormat="1" x14ac:dyDescent="0.4"/>
    <row r="836" s="38" customFormat="1" x14ac:dyDescent="0.4"/>
    <row r="837" s="38" customFormat="1" x14ac:dyDescent="0.4"/>
    <row r="838" s="38" customFormat="1" x14ac:dyDescent="0.4"/>
    <row r="839" s="38" customFormat="1" x14ac:dyDescent="0.4"/>
    <row r="840" s="38" customFormat="1" x14ac:dyDescent="0.4"/>
    <row r="841" s="38" customFormat="1" x14ac:dyDescent="0.4"/>
    <row r="842" s="38" customFormat="1" x14ac:dyDescent="0.4"/>
    <row r="843" s="38" customFormat="1" x14ac:dyDescent="0.4"/>
    <row r="844" s="38" customFormat="1" x14ac:dyDescent="0.4"/>
    <row r="845" s="38" customFormat="1" x14ac:dyDescent="0.4"/>
    <row r="846" s="38" customFormat="1" x14ac:dyDescent="0.4"/>
    <row r="847" s="38" customFormat="1" x14ac:dyDescent="0.4"/>
    <row r="848" s="38" customFormat="1" x14ac:dyDescent="0.4"/>
    <row r="849" s="38" customFormat="1" x14ac:dyDescent="0.4"/>
    <row r="850" s="38" customFormat="1" x14ac:dyDescent="0.4"/>
    <row r="851" s="38" customFormat="1" x14ac:dyDescent="0.4"/>
    <row r="852" s="38" customFormat="1" x14ac:dyDescent="0.4"/>
    <row r="853" s="38" customFormat="1" x14ac:dyDescent="0.4"/>
    <row r="854" s="38" customFormat="1" x14ac:dyDescent="0.4"/>
    <row r="855" s="38" customFormat="1" x14ac:dyDescent="0.4"/>
    <row r="856" s="38" customFormat="1" x14ac:dyDescent="0.4"/>
    <row r="857" s="38" customFormat="1" x14ac:dyDescent="0.4"/>
    <row r="858" s="38" customFormat="1" x14ac:dyDescent="0.4"/>
    <row r="859" s="38" customFormat="1" x14ac:dyDescent="0.4"/>
    <row r="860" s="38" customFormat="1" x14ac:dyDescent="0.4"/>
    <row r="861" s="38" customFormat="1" x14ac:dyDescent="0.4"/>
    <row r="862" s="38" customFormat="1" x14ac:dyDescent="0.4"/>
    <row r="863" s="38" customFormat="1" x14ac:dyDescent="0.4"/>
    <row r="864" s="38" customFormat="1" x14ac:dyDescent="0.4"/>
    <row r="865" s="38" customFormat="1" x14ac:dyDescent="0.4"/>
    <row r="866" s="38" customFormat="1" x14ac:dyDescent="0.4"/>
    <row r="867" s="38" customFormat="1" x14ac:dyDescent="0.4"/>
    <row r="868" s="38" customFormat="1" x14ac:dyDescent="0.4"/>
    <row r="869" s="38" customFormat="1" x14ac:dyDescent="0.4"/>
    <row r="870" s="38" customFormat="1" x14ac:dyDescent="0.4"/>
    <row r="871" s="38" customFormat="1" x14ac:dyDescent="0.4"/>
    <row r="872" s="38" customFormat="1" x14ac:dyDescent="0.4"/>
    <row r="873" s="38" customFormat="1" x14ac:dyDescent="0.4"/>
    <row r="874" s="38" customFormat="1" x14ac:dyDescent="0.4"/>
    <row r="875" s="38" customFormat="1" x14ac:dyDescent="0.4"/>
    <row r="876" s="38" customFormat="1" x14ac:dyDescent="0.4"/>
    <row r="877" s="38" customFormat="1" x14ac:dyDescent="0.4"/>
    <row r="878" s="38" customFormat="1" x14ac:dyDescent="0.4"/>
    <row r="879" s="38" customFormat="1" x14ac:dyDescent="0.4"/>
    <row r="880" s="38" customFormat="1" x14ac:dyDescent="0.4"/>
    <row r="881" s="38" customFormat="1" x14ac:dyDescent="0.4"/>
    <row r="882" s="38" customFormat="1" x14ac:dyDescent="0.4"/>
    <row r="883" s="38" customFormat="1" x14ac:dyDescent="0.4"/>
    <row r="884" s="38" customFormat="1" x14ac:dyDescent="0.4"/>
    <row r="885" s="38" customFormat="1" x14ac:dyDescent="0.4"/>
    <row r="886" s="38" customFormat="1" x14ac:dyDescent="0.4"/>
    <row r="887" s="38" customFormat="1" x14ac:dyDescent="0.4"/>
    <row r="888" s="38" customFormat="1" x14ac:dyDescent="0.4"/>
    <row r="889" s="38" customFormat="1" x14ac:dyDescent="0.4"/>
    <row r="890" s="38" customFormat="1" x14ac:dyDescent="0.4"/>
    <row r="891" s="38" customFormat="1" x14ac:dyDescent="0.4"/>
    <row r="892" s="38" customFormat="1" x14ac:dyDescent="0.4"/>
    <row r="893" s="38" customFormat="1" x14ac:dyDescent="0.4"/>
    <row r="894" s="38" customFormat="1" x14ac:dyDescent="0.4"/>
    <row r="895" s="38" customFormat="1" x14ac:dyDescent="0.4"/>
    <row r="896" s="38" customFormat="1" x14ac:dyDescent="0.4"/>
    <row r="897" s="38" customFormat="1" x14ac:dyDescent="0.4"/>
    <row r="898" s="38" customFormat="1" x14ac:dyDescent="0.4"/>
    <row r="899" s="38" customFormat="1" x14ac:dyDescent="0.4"/>
    <row r="900" s="38" customFormat="1" x14ac:dyDescent="0.4"/>
    <row r="901" s="38" customFormat="1" x14ac:dyDescent="0.4"/>
    <row r="902" s="38" customFormat="1" x14ac:dyDescent="0.4"/>
    <row r="903" s="38" customFormat="1" x14ac:dyDescent="0.4"/>
    <row r="904" s="38" customFormat="1" x14ac:dyDescent="0.4"/>
    <row r="905" s="38" customFormat="1" x14ac:dyDescent="0.4"/>
    <row r="906" s="38" customFormat="1" x14ac:dyDescent="0.4"/>
    <row r="907" s="38" customFormat="1" x14ac:dyDescent="0.4"/>
    <row r="908" s="38" customFormat="1" x14ac:dyDescent="0.4"/>
    <row r="909" s="38" customFormat="1" x14ac:dyDescent="0.4"/>
    <row r="910" s="38" customFormat="1" x14ac:dyDescent="0.4"/>
    <row r="911" s="38" customFormat="1" x14ac:dyDescent="0.4"/>
    <row r="912" s="38" customFormat="1" x14ac:dyDescent="0.4"/>
    <row r="913" s="38" customFormat="1" x14ac:dyDescent="0.4"/>
    <row r="914" s="38" customFormat="1" x14ac:dyDescent="0.4"/>
    <row r="915" s="38" customFormat="1" x14ac:dyDescent="0.4"/>
    <row r="916" s="38" customFormat="1" x14ac:dyDescent="0.4"/>
    <row r="917" s="38" customFormat="1" x14ac:dyDescent="0.4"/>
    <row r="918" s="38" customFormat="1" x14ac:dyDescent="0.4"/>
    <row r="919" s="38" customFormat="1" x14ac:dyDescent="0.4"/>
    <row r="920" s="38" customFormat="1" x14ac:dyDescent="0.4"/>
    <row r="921" s="38" customFormat="1" x14ac:dyDescent="0.4"/>
    <row r="922" s="38" customFormat="1" x14ac:dyDescent="0.4"/>
    <row r="923" s="38" customFormat="1" x14ac:dyDescent="0.4"/>
    <row r="924" s="38" customFormat="1" x14ac:dyDescent="0.4"/>
    <row r="925" s="38" customFormat="1" x14ac:dyDescent="0.4"/>
    <row r="926" s="38" customFormat="1" x14ac:dyDescent="0.4"/>
    <row r="927" s="38" customFormat="1" x14ac:dyDescent="0.4"/>
    <row r="928" s="38" customFormat="1" x14ac:dyDescent="0.4"/>
    <row r="929" s="38" customFormat="1" x14ac:dyDescent="0.4"/>
    <row r="930" s="38" customFormat="1" x14ac:dyDescent="0.4"/>
    <row r="931" s="38" customFormat="1" x14ac:dyDescent="0.4"/>
    <row r="932" s="38" customFormat="1" x14ac:dyDescent="0.4"/>
    <row r="933" s="38" customFormat="1" x14ac:dyDescent="0.4"/>
    <row r="934" s="38" customFormat="1" x14ac:dyDescent="0.4"/>
    <row r="935" s="38" customFormat="1" x14ac:dyDescent="0.4"/>
    <row r="936" s="38" customFormat="1" x14ac:dyDescent="0.4"/>
    <row r="937" s="38" customFormat="1" x14ac:dyDescent="0.4"/>
    <row r="938" s="38" customFormat="1" x14ac:dyDescent="0.4"/>
    <row r="939" s="38" customFormat="1" x14ac:dyDescent="0.4"/>
    <row r="940" s="38" customFormat="1" x14ac:dyDescent="0.4"/>
    <row r="941" s="38" customFormat="1" x14ac:dyDescent="0.4"/>
    <row r="942" s="38" customFormat="1" x14ac:dyDescent="0.4"/>
    <row r="943" s="38" customFormat="1" x14ac:dyDescent="0.4"/>
    <row r="944" s="38" customFormat="1" x14ac:dyDescent="0.4"/>
    <row r="945" s="38" customFormat="1" x14ac:dyDescent="0.4"/>
    <row r="946" s="38" customFormat="1" x14ac:dyDescent="0.4"/>
    <row r="947" s="38" customFormat="1" x14ac:dyDescent="0.4"/>
    <row r="948" s="38" customFormat="1" x14ac:dyDescent="0.4"/>
    <row r="949" s="38" customFormat="1" x14ac:dyDescent="0.4"/>
    <row r="950" s="38" customFormat="1" x14ac:dyDescent="0.4"/>
    <row r="951" s="38" customFormat="1" x14ac:dyDescent="0.4"/>
    <row r="952" s="38" customFormat="1" x14ac:dyDescent="0.4"/>
    <row r="953" s="38" customFormat="1" x14ac:dyDescent="0.4"/>
    <row r="954" s="38" customFormat="1" x14ac:dyDescent="0.4"/>
    <row r="955" s="38" customFormat="1" x14ac:dyDescent="0.4"/>
    <row r="956" s="38" customFormat="1" x14ac:dyDescent="0.4"/>
    <row r="957" s="38" customFormat="1" x14ac:dyDescent="0.4"/>
    <row r="958" s="38" customFormat="1" x14ac:dyDescent="0.4"/>
    <row r="959" s="38" customFormat="1" x14ac:dyDescent="0.4"/>
    <row r="960" s="38" customFormat="1" x14ac:dyDescent="0.4"/>
    <row r="961" s="38" customFormat="1" x14ac:dyDescent="0.4"/>
    <row r="962" s="38" customFormat="1" x14ac:dyDescent="0.4"/>
    <row r="963" s="38" customFormat="1" x14ac:dyDescent="0.4"/>
    <row r="964" s="38" customFormat="1" x14ac:dyDescent="0.4"/>
    <row r="965" s="38" customFormat="1" x14ac:dyDescent="0.4"/>
    <row r="966" s="38" customFormat="1" x14ac:dyDescent="0.4"/>
    <row r="967" s="38" customFormat="1" x14ac:dyDescent="0.4"/>
    <row r="968" s="38" customFormat="1" x14ac:dyDescent="0.4"/>
    <row r="969" s="38" customFormat="1" x14ac:dyDescent="0.4"/>
    <row r="970" s="38" customFormat="1" x14ac:dyDescent="0.4"/>
    <row r="971" s="38" customFormat="1" x14ac:dyDescent="0.4"/>
    <row r="972" s="38" customFormat="1" x14ac:dyDescent="0.4"/>
    <row r="973" s="38" customFormat="1" x14ac:dyDescent="0.4"/>
    <row r="974" s="38" customFormat="1" x14ac:dyDescent="0.4"/>
    <row r="975" s="38" customFormat="1" x14ac:dyDescent="0.4"/>
    <row r="976" s="38" customFormat="1" x14ac:dyDescent="0.4"/>
    <row r="977" s="38" customFormat="1" x14ac:dyDescent="0.4"/>
    <row r="978" s="38" customFormat="1" x14ac:dyDescent="0.4"/>
    <row r="979" s="38" customFormat="1" x14ac:dyDescent="0.4"/>
    <row r="980" s="38" customFormat="1" x14ac:dyDescent="0.4"/>
    <row r="981" s="38" customFormat="1" x14ac:dyDescent="0.4"/>
    <row r="982" s="38" customFormat="1" x14ac:dyDescent="0.4"/>
    <row r="983" s="38" customFormat="1" x14ac:dyDescent="0.4"/>
    <row r="984" s="38" customFormat="1" x14ac:dyDescent="0.4"/>
    <row r="985" s="38" customFormat="1" x14ac:dyDescent="0.4"/>
    <row r="986" s="38" customFormat="1" x14ac:dyDescent="0.4"/>
    <row r="987" s="38" customFormat="1" x14ac:dyDescent="0.4"/>
    <row r="988" s="38" customFormat="1" x14ac:dyDescent="0.4"/>
    <row r="989" s="38" customFormat="1" x14ac:dyDescent="0.4"/>
    <row r="990" s="38" customFormat="1" x14ac:dyDescent="0.4"/>
    <row r="991" s="38" customFormat="1" x14ac:dyDescent="0.4"/>
    <row r="992" s="38" customFormat="1" x14ac:dyDescent="0.4"/>
    <row r="993" s="38" customFormat="1" x14ac:dyDescent="0.4"/>
    <row r="994" s="38" customFormat="1" x14ac:dyDescent="0.4"/>
    <row r="995" s="38" customFormat="1" x14ac:dyDescent="0.4"/>
    <row r="996" s="38" customFormat="1" x14ac:dyDescent="0.4"/>
    <row r="997" s="38" customFormat="1" x14ac:dyDescent="0.4"/>
    <row r="998" s="38" customFormat="1" x14ac:dyDescent="0.4"/>
    <row r="999" s="38" customFormat="1" x14ac:dyDescent="0.4"/>
    <row r="1000" s="38" customFormat="1" x14ac:dyDescent="0.4"/>
    <row r="1001" s="38" customFormat="1" x14ac:dyDescent="0.4"/>
    <row r="1002" s="38" customFormat="1" x14ac:dyDescent="0.4"/>
    <row r="1003" s="38" customFormat="1" x14ac:dyDescent="0.4"/>
    <row r="1004" s="38" customFormat="1" x14ac:dyDescent="0.4"/>
    <row r="1005" s="38" customFormat="1" x14ac:dyDescent="0.4"/>
    <row r="1006" s="38" customFormat="1" x14ac:dyDescent="0.4"/>
    <row r="1007" s="38" customFormat="1" x14ac:dyDescent="0.4"/>
    <row r="1008" s="38" customFormat="1" x14ac:dyDescent="0.4"/>
    <row r="1009" s="38" customFormat="1" x14ac:dyDescent="0.4"/>
    <row r="1010" s="38" customFormat="1" x14ac:dyDescent="0.4"/>
    <row r="1011" s="38" customFormat="1" x14ac:dyDescent="0.4"/>
    <row r="1012" s="38" customFormat="1" x14ac:dyDescent="0.4"/>
    <row r="1013" s="38" customFormat="1" x14ac:dyDescent="0.4"/>
    <row r="1014" s="38" customFormat="1" x14ac:dyDescent="0.4"/>
    <row r="1015" s="38" customFormat="1" x14ac:dyDescent="0.4"/>
    <row r="1016" s="38" customFormat="1" x14ac:dyDescent="0.4"/>
    <row r="1017" s="38" customFormat="1" x14ac:dyDescent="0.4"/>
    <row r="1018" s="38" customFormat="1" x14ac:dyDescent="0.4"/>
    <row r="1019" s="38" customFormat="1" x14ac:dyDescent="0.4"/>
    <row r="1020" s="38" customFormat="1" x14ac:dyDescent="0.4"/>
    <row r="1021" s="38" customFormat="1" x14ac:dyDescent="0.4"/>
    <row r="1022" s="38" customFormat="1" x14ac:dyDescent="0.4"/>
    <row r="1023" s="38" customFormat="1" x14ac:dyDescent="0.4"/>
  </sheetData>
  <mergeCells count="28">
    <mergeCell ref="A93:C93"/>
    <mergeCell ref="A3:A4"/>
    <mergeCell ref="B3:B4"/>
    <mergeCell ref="C3:L3"/>
    <mergeCell ref="M3:V3"/>
    <mergeCell ref="A35:A36"/>
    <mergeCell ref="B35:B36"/>
    <mergeCell ref="C35:L35"/>
    <mergeCell ref="M35:V35"/>
    <mergeCell ref="A64:C64"/>
    <mergeCell ref="A65:A66"/>
    <mergeCell ref="B65:B66"/>
    <mergeCell ref="C65:L65"/>
    <mergeCell ref="M65:V65"/>
    <mergeCell ref="B113:C113"/>
    <mergeCell ref="A94:A95"/>
    <mergeCell ref="B94:B95"/>
    <mergeCell ref="C94:L94"/>
    <mergeCell ref="M94:V94"/>
    <mergeCell ref="A103:A104"/>
    <mergeCell ref="B103:B104"/>
    <mergeCell ref="C103:L103"/>
    <mergeCell ref="M103:V103"/>
    <mergeCell ref="B108:C108"/>
    <mergeCell ref="B109:C109"/>
    <mergeCell ref="B110:C110"/>
    <mergeCell ref="B111:C111"/>
    <mergeCell ref="B112:C112"/>
  </mergeCells>
  <phoneticPr fontId="3"/>
  <pageMargins left="0.59055118110236227" right="0.59055118110236227" top="0.70866141732283472" bottom="0.39370078740157483" header="0" footer="0"/>
  <pageSetup paperSize="9" scale="88" pageOrder="overThenDown" orientation="portrait" blackAndWhite="1" horizontalDpi="300" verticalDpi="300" r:id="rId1"/>
  <headerFooter alignWithMargins="0"/>
  <rowBreaks count="4" manualBreakCount="4">
    <brk id="33" max="21" man="1"/>
    <brk id="63" max="21" man="1"/>
    <brk id="92" max="21" man="1"/>
    <brk id="108" max="21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2159-F513-43BD-8F29-AF47EAE58FD2}">
  <sheetPr codeName="Sheet16"/>
  <dimension ref="A1:L115"/>
  <sheetViews>
    <sheetView view="pageBreakPreview" zoomScale="90" zoomScaleNormal="100" zoomScaleSheetLayoutView="90" workbookViewId="0"/>
  </sheetViews>
  <sheetFormatPr defaultRowHeight="13.5" x14ac:dyDescent="0.4"/>
  <cols>
    <col min="1" max="1" width="1.75" style="401" customWidth="1"/>
    <col min="2" max="2" width="9.125" style="401" customWidth="1"/>
    <col min="3" max="3" width="0.75" style="401" customWidth="1"/>
    <col min="4" max="5" width="9.625" style="401" customWidth="1"/>
    <col min="6" max="6" width="17.875" style="401" customWidth="1"/>
    <col min="7" max="10" width="9.625" style="401" customWidth="1"/>
    <col min="11" max="16384" width="9" style="401"/>
  </cols>
  <sheetData>
    <row r="1" spans="1:10" s="380" customFormat="1" ht="19.5" customHeight="1" x14ac:dyDescent="0.4">
      <c r="A1" s="378" t="s">
        <v>498</v>
      </c>
      <c r="B1" s="378"/>
      <c r="C1" s="378"/>
      <c r="D1" s="379"/>
      <c r="E1" s="379"/>
      <c r="F1" s="379"/>
      <c r="H1" s="381"/>
    </row>
    <row r="2" spans="1:10" s="380" customFormat="1" ht="21" customHeight="1" thickBot="1" x14ac:dyDescent="0.2">
      <c r="A2" s="656" t="s">
        <v>499</v>
      </c>
      <c r="B2" s="656"/>
      <c r="C2" s="656"/>
      <c r="D2" s="656"/>
      <c r="E2" s="656"/>
      <c r="I2" s="382"/>
      <c r="J2" s="310" t="s">
        <v>157</v>
      </c>
    </row>
    <row r="3" spans="1:10" s="380" customFormat="1" ht="23.25" customHeight="1" x14ac:dyDescent="0.4">
      <c r="A3" s="636" t="s">
        <v>500</v>
      </c>
      <c r="B3" s="637"/>
      <c r="C3" s="638"/>
      <c r="D3" s="657" t="s">
        <v>501</v>
      </c>
      <c r="E3" s="657" t="s">
        <v>502</v>
      </c>
      <c r="F3" s="659" t="s">
        <v>503</v>
      </c>
      <c r="G3" s="659"/>
      <c r="H3" s="659"/>
      <c r="I3" s="659"/>
      <c r="J3" s="654" t="s">
        <v>504</v>
      </c>
    </row>
    <row r="4" spans="1:10" s="380" customFormat="1" ht="23.25" customHeight="1" x14ac:dyDescent="0.4">
      <c r="A4" s="639"/>
      <c r="B4" s="640"/>
      <c r="C4" s="515"/>
      <c r="D4" s="658"/>
      <c r="E4" s="658"/>
      <c r="F4" s="383" t="s">
        <v>505</v>
      </c>
      <c r="G4" s="383" t="s">
        <v>44</v>
      </c>
      <c r="H4" s="383" t="s">
        <v>506</v>
      </c>
      <c r="I4" s="383" t="s">
        <v>507</v>
      </c>
      <c r="J4" s="655"/>
    </row>
    <row r="5" spans="1:10" s="391" customFormat="1" ht="23.25" customHeight="1" x14ac:dyDescent="0.4">
      <c r="A5" s="384" t="s">
        <v>508</v>
      </c>
      <c r="B5" s="385"/>
      <c r="C5" s="386"/>
      <c r="D5" s="387">
        <v>0</v>
      </c>
      <c r="E5" s="388">
        <v>27285</v>
      </c>
      <c r="F5" s="389" t="s">
        <v>509</v>
      </c>
      <c r="G5" s="388">
        <v>3729</v>
      </c>
      <c r="H5" s="388">
        <v>2553</v>
      </c>
      <c r="I5" s="388">
        <v>1176</v>
      </c>
      <c r="J5" s="390">
        <v>1659</v>
      </c>
    </row>
    <row r="6" spans="1:10" s="391" customFormat="1" ht="23.25" customHeight="1" x14ac:dyDescent="0.4">
      <c r="A6" s="392"/>
      <c r="B6" s="393" t="s">
        <v>510</v>
      </c>
      <c r="C6" s="394"/>
      <c r="D6" s="896">
        <v>7280</v>
      </c>
      <c r="E6" s="896">
        <v>191</v>
      </c>
      <c r="F6" s="897" t="s">
        <v>511</v>
      </c>
      <c r="G6" s="898">
        <v>43</v>
      </c>
      <c r="H6" s="896">
        <v>43</v>
      </c>
      <c r="I6" s="899">
        <v>0</v>
      </c>
      <c r="J6" s="900">
        <v>29</v>
      </c>
    </row>
    <row r="7" spans="1:10" s="391" customFormat="1" ht="23.25" customHeight="1" x14ac:dyDescent="0.4">
      <c r="A7" s="392"/>
      <c r="B7" s="393" t="s">
        <v>512</v>
      </c>
      <c r="C7" s="394"/>
      <c r="D7" s="896">
        <v>7280</v>
      </c>
      <c r="E7" s="896">
        <v>163</v>
      </c>
      <c r="F7" s="897" t="s">
        <v>513</v>
      </c>
      <c r="G7" s="898">
        <v>28</v>
      </c>
      <c r="H7" s="896">
        <v>19</v>
      </c>
      <c r="I7" s="896">
        <v>9</v>
      </c>
      <c r="J7" s="900">
        <v>13</v>
      </c>
    </row>
    <row r="8" spans="1:10" s="391" customFormat="1" ht="23.25" customHeight="1" x14ac:dyDescent="0.4">
      <c r="A8" s="392"/>
      <c r="B8" s="393" t="s">
        <v>514</v>
      </c>
      <c r="C8" s="394"/>
      <c r="D8" s="896">
        <v>7280</v>
      </c>
      <c r="E8" s="896">
        <v>75</v>
      </c>
      <c r="F8" s="897" t="s">
        <v>515</v>
      </c>
      <c r="G8" s="898">
        <v>36</v>
      </c>
      <c r="H8" s="896">
        <v>23</v>
      </c>
      <c r="I8" s="896">
        <v>13</v>
      </c>
      <c r="J8" s="900">
        <v>21</v>
      </c>
    </row>
    <row r="9" spans="1:10" s="391" customFormat="1" ht="23.25" customHeight="1" x14ac:dyDescent="0.4">
      <c r="A9" s="392"/>
      <c r="B9" s="393" t="s">
        <v>516</v>
      </c>
      <c r="C9" s="394"/>
      <c r="D9" s="896">
        <v>7280</v>
      </c>
      <c r="E9" s="896">
        <v>227</v>
      </c>
      <c r="F9" s="901" t="s">
        <v>517</v>
      </c>
      <c r="G9" s="898">
        <v>60</v>
      </c>
      <c r="H9" s="896">
        <v>39</v>
      </c>
      <c r="I9" s="896">
        <v>21</v>
      </c>
      <c r="J9" s="900">
        <v>30</v>
      </c>
    </row>
    <row r="10" spans="1:10" s="391" customFormat="1" ht="23.25" customHeight="1" x14ac:dyDescent="0.4">
      <c r="A10" s="392"/>
      <c r="B10" s="393" t="s">
        <v>518</v>
      </c>
      <c r="C10" s="394"/>
      <c r="D10" s="896">
        <v>7280</v>
      </c>
      <c r="E10" s="896">
        <v>236</v>
      </c>
      <c r="F10" s="897" t="s">
        <v>519</v>
      </c>
      <c r="G10" s="898">
        <v>27</v>
      </c>
      <c r="H10" s="896">
        <v>20</v>
      </c>
      <c r="I10" s="896">
        <v>7</v>
      </c>
      <c r="J10" s="900">
        <v>16</v>
      </c>
    </row>
    <row r="11" spans="1:10" s="391" customFormat="1" ht="23.25" customHeight="1" x14ac:dyDescent="0.4">
      <c r="A11" s="392"/>
      <c r="B11" s="393" t="s">
        <v>520</v>
      </c>
      <c r="C11" s="394"/>
      <c r="D11" s="896">
        <v>7280</v>
      </c>
      <c r="E11" s="896">
        <v>347</v>
      </c>
      <c r="F11" s="902" t="s">
        <v>515</v>
      </c>
      <c r="G11" s="898">
        <v>22</v>
      </c>
      <c r="H11" s="896">
        <v>14</v>
      </c>
      <c r="I11" s="896">
        <v>8</v>
      </c>
      <c r="J11" s="900">
        <v>10</v>
      </c>
    </row>
    <row r="12" spans="1:10" s="391" customFormat="1" ht="23.25" customHeight="1" x14ac:dyDescent="0.4">
      <c r="A12" s="392"/>
      <c r="B12" s="393" t="s">
        <v>521</v>
      </c>
      <c r="C12" s="394"/>
      <c r="D12" s="896">
        <v>7280</v>
      </c>
      <c r="E12" s="896">
        <v>366</v>
      </c>
      <c r="F12" s="897" t="s">
        <v>513</v>
      </c>
      <c r="G12" s="898">
        <v>28</v>
      </c>
      <c r="H12" s="896">
        <v>22</v>
      </c>
      <c r="I12" s="896">
        <v>6</v>
      </c>
      <c r="J12" s="900">
        <v>18</v>
      </c>
    </row>
    <row r="13" spans="1:10" s="391" customFormat="1" ht="23.25" customHeight="1" x14ac:dyDescent="0.4">
      <c r="A13" s="392"/>
      <c r="B13" s="393" t="s">
        <v>522</v>
      </c>
      <c r="C13" s="394"/>
      <c r="D13" s="896">
        <v>7280</v>
      </c>
      <c r="E13" s="896">
        <v>444</v>
      </c>
      <c r="F13" s="897" t="s">
        <v>523</v>
      </c>
      <c r="G13" s="898">
        <v>74</v>
      </c>
      <c r="H13" s="896">
        <v>71</v>
      </c>
      <c r="I13" s="896">
        <v>3</v>
      </c>
      <c r="J13" s="900">
        <v>56</v>
      </c>
    </row>
    <row r="14" spans="1:10" s="391" customFormat="1" ht="24.75" customHeight="1" x14ac:dyDescent="0.4">
      <c r="A14" s="392"/>
      <c r="B14" s="395" t="s">
        <v>190</v>
      </c>
      <c r="C14" s="394"/>
      <c r="D14" s="896">
        <v>7280</v>
      </c>
      <c r="E14" s="896">
        <v>422</v>
      </c>
      <c r="F14" s="897" t="s">
        <v>513</v>
      </c>
      <c r="G14" s="898">
        <v>90</v>
      </c>
      <c r="H14" s="896">
        <v>46</v>
      </c>
      <c r="I14" s="896">
        <v>44</v>
      </c>
      <c r="J14" s="900">
        <v>35</v>
      </c>
    </row>
    <row r="15" spans="1:10" s="391" customFormat="1" ht="23.25" customHeight="1" x14ac:dyDescent="0.4">
      <c r="A15" s="392"/>
      <c r="B15" s="393" t="s">
        <v>524</v>
      </c>
      <c r="C15" s="394"/>
      <c r="D15" s="896">
        <v>30185</v>
      </c>
      <c r="E15" s="896">
        <v>368</v>
      </c>
      <c r="F15" s="897" t="s">
        <v>525</v>
      </c>
      <c r="G15" s="898">
        <v>38</v>
      </c>
      <c r="H15" s="896">
        <v>2</v>
      </c>
      <c r="I15" s="896">
        <v>36</v>
      </c>
      <c r="J15" s="903">
        <v>0</v>
      </c>
    </row>
    <row r="16" spans="1:10" s="391" customFormat="1" ht="23.25" customHeight="1" x14ac:dyDescent="0.4">
      <c r="A16" s="392"/>
      <c r="B16" s="393" t="s">
        <v>526</v>
      </c>
      <c r="C16" s="394"/>
      <c r="D16" s="896">
        <v>30185</v>
      </c>
      <c r="E16" s="896">
        <v>1472</v>
      </c>
      <c r="F16" s="897" t="s">
        <v>527</v>
      </c>
      <c r="G16" s="898">
        <v>264</v>
      </c>
      <c r="H16" s="896">
        <v>95</v>
      </c>
      <c r="I16" s="896">
        <v>169</v>
      </c>
      <c r="J16" s="900">
        <v>75</v>
      </c>
    </row>
    <row r="17" spans="1:12" s="391" customFormat="1" ht="23.25" customHeight="1" x14ac:dyDescent="0.4">
      <c r="A17" s="392"/>
      <c r="B17" s="393" t="s">
        <v>528</v>
      </c>
      <c r="C17" s="394"/>
      <c r="D17" s="896">
        <v>51263</v>
      </c>
      <c r="E17" s="896">
        <v>1572</v>
      </c>
      <c r="F17" s="897" t="s">
        <v>529</v>
      </c>
      <c r="G17" s="898">
        <v>275</v>
      </c>
      <c r="H17" s="896">
        <v>165</v>
      </c>
      <c r="I17" s="896">
        <v>110</v>
      </c>
      <c r="J17" s="900">
        <v>208</v>
      </c>
    </row>
    <row r="18" spans="1:12" s="391" customFormat="1" ht="23.25" customHeight="1" x14ac:dyDescent="0.4">
      <c r="A18" s="392"/>
      <c r="B18" s="393" t="s">
        <v>195</v>
      </c>
      <c r="C18" s="394"/>
      <c r="D18" s="896">
        <v>5358</v>
      </c>
      <c r="E18" s="896">
        <v>119</v>
      </c>
      <c r="F18" s="897" t="s">
        <v>530</v>
      </c>
      <c r="G18" s="898">
        <v>26</v>
      </c>
      <c r="H18" s="896">
        <v>17</v>
      </c>
      <c r="I18" s="896">
        <v>9</v>
      </c>
      <c r="J18" s="900">
        <v>25</v>
      </c>
    </row>
    <row r="19" spans="1:12" s="380" customFormat="1" ht="23.25" customHeight="1" x14ac:dyDescent="0.4">
      <c r="A19" s="392"/>
      <c r="B19" s="393" t="s">
        <v>531</v>
      </c>
      <c r="C19" s="394"/>
      <c r="D19" s="896">
        <v>2306</v>
      </c>
      <c r="E19" s="896">
        <v>984</v>
      </c>
      <c r="F19" s="897" t="s">
        <v>532</v>
      </c>
      <c r="G19" s="898">
        <v>40</v>
      </c>
      <c r="H19" s="896">
        <v>28</v>
      </c>
      <c r="I19" s="899">
        <v>12</v>
      </c>
      <c r="J19" s="900">
        <v>34</v>
      </c>
      <c r="L19" s="391"/>
    </row>
    <row r="20" spans="1:12" s="380" customFormat="1" ht="23.25" customHeight="1" x14ac:dyDescent="0.4">
      <c r="A20" s="392"/>
      <c r="B20" s="393" t="s">
        <v>533</v>
      </c>
      <c r="C20" s="394"/>
      <c r="D20" s="896">
        <v>2306</v>
      </c>
      <c r="E20" s="896">
        <v>349</v>
      </c>
      <c r="F20" s="902" t="s">
        <v>532</v>
      </c>
      <c r="G20" s="898">
        <v>60</v>
      </c>
      <c r="H20" s="896">
        <v>51</v>
      </c>
      <c r="I20" s="896">
        <v>9</v>
      </c>
      <c r="J20" s="900">
        <v>49</v>
      </c>
      <c r="L20" s="391"/>
    </row>
    <row r="21" spans="1:12" s="380" customFormat="1" ht="23.25" customHeight="1" x14ac:dyDescent="0.4">
      <c r="A21" s="392"/>
      <c r="B21" s="393" t="s">
        <v>534</v>
      </c>
      <c r="C21" s="394"/>
      <c r="D21" s="896">
        <v>2542</v>
      </c>
      <c r="E21" s="896">
        <v>540</v>
      </c>
      <c r="F21" s="902" t="s">
        <v>535</v>
      </c>
      <c r="G21" s="898">
        <v>15</v>
      </c>
      <c r="H21" s="896">
        <v>6</v>
      </c>
      <c r="I21" s="896">
        <v>9</v>
      </c>
      <c r="J21" s="900">
        <v>15</v>
      </c>
      <c r="L21" s="391"/>
    </row>
    <row r="22" spans="1:12" s="380" customFormat="1" ht="23.25" customHeight="1" x14ac:dyDescent="0.4">
      <c r="A22" s="392"/>
      <c r="B22" s="393" t="s">
        <v>536</v>
      </c>
      <c r="C22" s="394"/>
      <c r="D22" s="896">
        <v>271544</v>
      </c>
      <c r="E22" s="896">
        <v>1394</v>
      </c>
      <c r="F22" s="902" t="s">
        <v>537</v>
      </c>
      <c r="G22" s="898">
        <v>30</v>
      </c>
      <c r="H22" s="896">
        <v>28</v>
      </c>
      <c r="I22" s="896">
        <v>2</v>
      </c>
      <c r="J22" s="900">
        <v>28</v>
      </c>
      <c r="L22" s="391"/>
    </row>
    <row r="23" spans="1:12" s="380" customFormat="1" ht="23.25" customHeight="1" x14ac:dyDescent="0.4">
      <c r="A23" s="392"/>
      <c r="B23" s="393" t="s">
        <v>200</v>
      </c>
      <c r="C23" s="394"/>
      <c r="D23" s="896">
        <v>10422</v>
      </c>
      <c r="E23" s="896">
        <v>253</v>
      </c>
      <c r="F23" s="902" t="s">
        <v>538</v>
      </c>
      <c r="G23" s="898">
        <v>75</v>
      </c>
      <c r="H23" s="896">
        <v>60</v>
      </c>
      <c r="I23" s="896">
        <v>15</v>
      </c>
      <c r="J23" s="900">
        <v>75</v>
      </c>
      <c r="L23" s="391"/>
    </row>
    <row r="24" spans="1:12" s="380" customFormat="1" ht="23.25" customHeight="1" x14ac:dyDescent="0.4">
      <c r="A24" s="392"/>
      <c r="B24" s="393" t="s">
        <v>539</v>
      </c>
      <c r="C24" s="394"/>
      <c r="D24" s="896">
        <v>1</v>
      </c>
      <c r="E24" s="896">
        <v>1</v>
      </c>
      <c r="F24" s="902" t="s">
        <v>515</v>
      </c>
      <c r="G24" s="898">
        <v>25</v>
      </c>
      <c r="H24" s="896">
        <v>25</v>
      </c>
      <c r="I24" s="899">
        <v>0</v>
      </c>
      <c r="J24" s="900">
        <v>20</v>
      </c>
      <c r="L24" s="391"/>
    </row>
    <row r="25" spans="1:12" s="380" customFormat="1" ht="22.5" customHeight="1" x14ac:dyDescent="0.4">
      <c r="A25" s="396"/>
      <c r="B25" s="397" t="s">
        <v>540</v>
      </c>
      <c r="C25" s="386"/>
      <c r="D25" s="904">
        <v>10141</v>
      </c>
      <c r="E25" s="904">
        <v>136</v>
      </c>
      <c r="F25" s="902" t="s">
        <v>515</v>
      </c>
      <c r="G25" s="905">
        <v>76</v>
      </c>
      <c r="H25" s="904">
        <v>58</v>
      </c>
      <c r="I25" s="904">
        <v>18</v>
      </c>
      <c r="J25" s="906">
        <v>26</v>
      </c>
      <c r="L25" s="391"/>
    </row>
    <row r="26" spans="1:12" s="380" customFormat="1" ht="22.5" customHeight="1" x14ac:dyDescent="0.4">
      <c r="A26" s="392"/>
      <c r="B26" s="393" t="s">
        <v>204</v>
      </c>
      <c r="C26" s="394"/>
      <c r="D26" s="896">
        <v>12341</v>
      </c>
      <c r="E26" s="896">
        <v>214</v>
      </c>
      <c r="F26" s="902" t="s">
        <v>541</v>
      </c>
      <c r="G26" s="898">
        <v>18</v>
      </c>
      <c r="H26" s="896">
        <v>5</v>
      </c>
      <c r="I26" s="896">
        <v>13</v>
      </c>
      <c r="J26" s="900">
        <v>5</v>
      </c>
      <c r="L26" s="391"/>
    </row>
    <row r="27" spans="1:12" s="380" customFormat="1" ht="22.5" customHeight="1" x14ac:dyDescent="0.4">
      <c r="A27" s="392"/>
      <c r="B27" s="393" t="s">
        <v>206</v>
      </c>
      <c r="C27" s="394"/>
      <c r="D27" s="896">
        <v>4286</v>
      </c>
      <c r="E27" s="896">
        <v>740</v>
      </c>
      <c r="F27" s="902" t="s">
        <v>542</v>
      </c>
      <c r="G27" s="898">
        <v>20</v>
      </c>
      <c r="H27" s="896">
        <v>12</v>
      </c>
      <c r="I27" s="896">
        <v>8</v>
      </c>
      <c r="J27" s="900">
        <v>12</v>
      </c>
      <c r="L27" s="391"/>
    </row>
    <row r="28" spans="1:12" s="380" customFormat="1" ht="22.5" customHeight="1" x14ac:dyDescent="0.4">
      <c r="A28" s="392"/>
      <c r="B28" s="393" t="s">
        <v>490</v>
      </c>
      <c r="C28" s="394"/>
      <c r="D28" s="896">
        <v>4286</v>
      </c>
      <c r="E28" s="896">
        <v>481</v>
      </c>
      <c r="F28" s="902" t="s">
        <v>515</v>
      </c>
      <c r="G28" s="898">
        <v>41</v>
      </c>
      <c r="H28" s="896">
        <v>22</v>
      </c>
      <c r="I28" s="896">
        <v>19</v>
      </c>
      <c r="J28" s="900">
        <v>23</v>
      </c>
      <c r="L28" s="391"/>
    </row>
    <row r="29" spans="1:12" s="380" customFormat="1" ht="22.5" customHeight="1" x14ac:dyDescent="0.4">
      <c r="A29" s="392"/>
      <c r="B29" s="393" t="s">
        <v>208</v>
      </c>
      <c r="C29" s="394"/>
      <c r="D29" s="896">
        <v>4286</v>
      </c>
      <c r="E29" s="896">
        <v>686</v>
      </c>
      <c r="F29" s="902" t="s">
        <v>515</v>
      </c>
      <c r="G29" s="898">
        <v>27</v>
      </c>
      <c r="H29" s="896">
        <v>17</v>
      </c>
      <c r="I29" s="896">
        <v>10</v>
      </c>
      <c r="J29" s="900">
        <v>17</v>
      </c>
      <c r="L29" s="391"/>
    </row>
    <row r="30" spans="1:12" s="380" customFormat="1" ht="22.5" customHeight="1" x14ac:dyDescent="0.4">
      <c r="A30" s="392"/>
      <c r="B30" s="393" t="s">
        <v>543</v>
      </c>
      <c r="C30" s="394"/>
      <c r="D30" s="896">
        <v>53884</v>
      </c>
      <c r="E30" s="896">
        <v>630</v>
      </c>
      <c r="F30" s="902" t="s">
        <v>544</v>
      </c>
      <c r="G30" s="898">
        <v>27</v>
      </c>
      <c r="H30" s="896">
        <v>26</v>
      </c>
      <c r="I30" s="899">
        <v>1</v>
      </c>
      <c r="J30" s="900">
        <v>32</v>
      </c>
      <c r="L30" s="391"/>
    </row>
    <row r="31" spans="1:12" s="380" customFormat="1" ht="22.5" customHeight="1" x14ac:dyDescent="0.4">
      <c r="A31" s="392"/>
      <c r="B31" s="393" t="s">
        <v>545</v>
      </c>
      <c r="C31" s="394"/>
      <c r="D31" s="896">
        <v>53884</v>
      </c>
      <c r="E31" s="896">
        <v>249</v>
      </c>
      <c r="F31" s="902" t="s">
        <v>515</v>
      </c>
      <c r="G31" s="898">
        <v>13</v>
      </c>
      <c r="H31" s="896">
        <v>12</v>
      </c>
      <c r="I31" s="896">
        <v>1</v>
      </c>
      <c r="J31" s="903">
        <v>9</v>
      </c>
      <c r="L31" s="391"/>
    </row>
    <row r="32" spans="1:12" s="380" customFormat="1" ht="22.5" customHeight="1" x14ac:dyDescent="0.4">
      <c r="A32" s="392"/>
      <c r="B32" s="393" t="s">
        <v>459</v>
      </c>
      <c r="C32" s="394"/>
      <c r="D32" s="896">
        <v>54103</v>
      </c>
      <c r="E32" s="896">
        <v>336</v>
      </c>
      <c r="F32" s="902" t="s">
        <v>546</v>
      </c>
      <c r="G32" s="898">
        <v>53</v>
      </c>
      <c r="H32" s="896">
        <v>45</v>
      </c>
      <c r="I32" s="896">
        <v>8</v>
      </c>
      <c r="J32" s="900">
        <v>25</v>
      </c>
      <c r="L32" s="391"/>
    </row>
    <row r="33" spans="1:12" s="380" customFormat="1" ht="22.5" customHeight="1" x14ac:dyDescent="0.4">
      <c r="A33" s="392"/>
      <c r="B33" s="393" t="s">
        <v>547</v>
      </c>
      <c r="C33" s="394"/>
      <c r="D33" s="896">
        <v>53884</v>
      </c>
      <c r="E33" s="896">
        <v>235</v>
      </c>
      <c r="F33" s="902" t="s">
        <v>548</v>
      </c>
      <c r="G33" s="898">
        <v>19</v>
      </c>
      <c r="H33" s="896">
        <v>11</v>
      </c>
      <c r="I33" s="896">
        <v>8</v>
      </c>
      <c r="J33" s="900">
        <v>4</v>
      </c>
      <c r="L33" s="391"/>
    </row>
    <row r="34" spans="1:12" s="380" customFormat="1" ht="22.5" customHeight="1" x14ac:dyDescent="0.4">
      <c r="A34" s="392"/>
      <c r="B34" s="393" t="s">
        <v>549</v>
      </c>
      <c r="C34" s="394"/>
      <c r="D34" s="896">
        <v>53884</v>
      </c>
      <c r="E34" s="896">
        <v>195</v>
      </c>
      <c r="F34" s="897" t="s">
        <v>550</v>
      </c>
      <c r="G34" s="898">
        <v>7</v>
      </c>
      <c r="H34" s="896">
        <v>4</v>
      </c>
      <c r="I34" s="896">
        <v>3</v>
      </c>
      <c r="J34" s="900">
        <v>2</v>
      </c>
      <c r="L34" s="391"/>
    </row>
    <row r="35" spans="1:12" s="380" customFormat="1" ht="22.5" customHeight="1" x14ac:dyDescent="0.4">
      <c r="A35" s="392"/>
      <c r="B35" s="393" t="s">
        <v>551</v>
      </c>
      <c r="C35" s="394"/>
      <c r="D35" s="896">
        <v>53884</v>
      </c>
      <c r="E35" s="896">
        <v>186</v>
      </c>
      <c r="F35" s="902" t="s">
        <v>552</v>
      </c>
      <c r="G35" s="898">
        <v>8</v>
      </c>
      <c r="H35" s="896">
        <v>8</v>
      </c>
      <c r="I35" s="899">
        <v>0</v>
      </c>
      <c r="J35" s="900">
        <v>8</v>
      </c>
      <c r="L35" s="391"/>
    </row>
    <row r="36" spans="1:12" s="97" customFormat="1" ht="15" customHeight="1" x14ac:dyDescent="0.4"/>
    <row r="37" spans="1:12" s="380" customFormat="1" ht="21" customHeight="1" thickBot="1" x14ac:dyDescent="0.2">
      <c r="A37" s="660" t="s">
        <v>553</v>
      </c>
      <c r="B37" s="661"/>
      <c r="C37" s="661"/>
      <c r="D37" s="662"/>
      <c r="E37" s="662"/>
      <c r="F37" s="662"/>
      <c r="G37" s="3"/>
      <c r="H37" s="3"/>
      <c r="I37" s="3"/>
      <c r="J37" s="310" t="s">
        <v>157</v>
      </c>
      <c r="L37" s="391"/>
    </row>
    <row r="38" spans="1:12" s="380" customFormat="1" ht="22.5" customHeight="1" x14ac:dyDescent="0.4">
      <c r="A38" s="636" t="s">
        <v>500</v>
      </c>
      <c r="B38" s="637"/>
      <c r="C38" s="638"/>
      <c r="D38" s="657" t="s">
        <v>501</v>
      </c>
      <c r="E38" s="657" t="s">
        <v>502</v>
      </c>
      <c r="F38" s="659" t="s">
        <v>503</v>
      </c>
      <c r="G38" s="659"/>
      <c r="H38" s="659"/>
      <c r="I38" s="659"/>
      <c r="J38" s="654" t="s">
        <v>504</v>
      </c>
      <c r="L38" s="391"/>
    </row>
    <row r="39" spans="1:12" s="380" customFormat="1" ht="22.5" customHeight="1" x14ac:dyDescent="0.4">
      <c r="A39" s="639"/>
      <c r="B39" s="640"/>
      <c r="C39" s="515"/>
      <c r="D39" s="658"/>
      <c r="E39" s="658"/>
      <c r="F39" s="383" t="s">
        <v>505</v>
      </c>
      <c r="G39" s="383" t="s">
        <v>44</v>
      </c>
      <c r="H39" s="383" t="s">
        <v>506</v>
      </c>
      <c r="I39" s="383" t="s">
        <v>507</v>
      </c>
      <c r="J39" s="655"/>
      <c r="L39" s="391"/>
    </row>
    <row r="40" spans="1:12" s="380" customFormat="1" ht="22.5" customHeight="1" x14ac:dyDescent="0.4">
      <c r="A40" s="392"/>
      <c r="B40" s="393" t="s">
        <v>554</v>
      </c>
      <c r="C40" s="394"/>
      <c r="D40" s="896">
        <v>53884</v>
      </c>
      <c r="E40" s="896">
        <v>51</v>
      </c>
      <c r="F40" s="907" t="s">
        <v>555</v>
      </c>
      <c r="G40" s="898">
        <v>10</v>
      </c>
      <c r="H40" s="896">
        <v>7</v>
      </c>
      <c r="I40" s="896">
        <v>3</v>
      </c>
      <c r="J40" s="900">
        <v>7</v>
      </c>
      <c r="L40" s="391"/>
    </row>
    <row r="41" spans="1:12" s="380" customFormat="1" ht="22.5" customHeight="1" x14ac:dyDescent="0.4">
      <c r="A41" s="392"/>
      <c r="B41" s="393" t="s">
        <v>219</v>
      </c>
      <c r="C41" s="394"/>
      <c r="D41" s="896">
        <v>1734</v>
      </c>
      <c r="E41" s="896">
        <v>89</v>
      </c>
      <c r="F41" s="902" t="s">
        <v>556</v>
      </c>
      <c r="G41" s="898">
        <v>26</v>
      </c>
      <c r="H41" s="896">
        <v>25</v>
      </c>
      <c r="I41" s="899">
        <v>1</v>
      </c>
      <c r="J41" s="900">
        <v>18</v>
      </c>
      <c r="L41" s="391"/>
    </row>
    <row r="42" spans="1:12" s="380" customFormat="1" ht="22.5" customHeight="1" x14ac:dyDescent="0.4">
      <c r="A42" s="392"/>
      <c r="B42" s="393" t="s">
        <v>557</v>
      </c>
      <c r="C42" s="394"/>
      <c r="D42" s="896">
        <v>1734</v>
      </c>
      <c r="E42" s="896">
        <v>87</v>
      </c>
      <c r="F42" s="902" t="s">
        <v>548</v>
      </c>
      <c r="G42" s="898">
        <v>22</v>
      </c>
      <c r="H42" s="896">
        <v>20</v>
      </c>
      <c r="I42" s="899">
        <v>2</v>
      </c>
      <c r="J42" s="900">
        <v>20</v>
      </c>
      <c r="L42" s="391"/>
    </row>
    <row r="43" spans="1:12" s="380" customFormat="1" ht="22.5" customHeight="1" x14ac:dyDescent="0.4">
      <c r="A43" s="392"/>
      <c r="B43" s="393" t="s">
        <v>558</v>
      </c>
      <c r="C43" s="394"/>
      <c r="D43" s="896">
        <v>1734</v>
      </c>
      <c r="E43" s="896">
        <v>61</v>
      </c>
      <c r="F43" s="902" t="s">
        <v>515</v>
      </c>
      <c r="G43" s="898">
        <v>14</v>
      </c>
      <c r="H43" s="896">
        <v>12</v>
      </c>
      <c r="I43" s="896">
        <v>2</v>
      </c>
      <c r="J43" s="900">
        <v>12</v>
      </c>
      <c r="L43" s="391"/>
    </row>
    <row r="44" spans="1:12" s="380" customFormat="1" ht="22.5" customHeight="1" x14ac:dyDescent="0.4">
      <c r="A44" s="392"/>
      <c r="B44" s="393" t="s">
        <v>559</v>
      </c>
      <c r="C44" s="394"/>
      <c r="D44" s="896">
        <v>1734</v>
      </c>
      <c r="E44" s="896">
        <v>105</v>
      </c>
      <c r="F44" s="902" t="s">
        <v>548</v>
      </c>
      <c r="G44" s="898">
        <v>34</v>
      </c>
      <c r="H44" s="896">
        <v>26</v>
      </c>
      <c r="I44" s="899">
        <v>8</v>
      </c>
      <c r="J44" s="900">
        <v>33</v>
      </c>
      <c r="L44" s="391"/>
    </row>
    <row r="45" spans="1:12" s="380" customFormat="1" ht="22.5" customHeight="1" x14ac:dyDescent="0.4">
      <c r="A45" s="392"/>
      <c r="B45" s="393" t="s">
        <v>560</v>
      </c>
      <c r="C45" s="394"/>
      <c r="D45" s="896">
        <v>1734</v>
      </c>
      <c r="E45" s="896">
        <v>142</v>
      </c>
      <c r="F45" s="902" t="s">
        <v>548</v>
      </c>
      <c r="G45" s="898">
        <v>32</v>
      </c>
      <c r="H45" s="896">
        <v>21</v>
      </c>
      <c r="I45" s="896">
        <v>11</v>
      </c>
      <c r="J45" s="900">
        <v>21</v>
      </c>
      <c r="L45" s="391"/>
    </row>
    <row r="46" spans="1:12" s="380" customFormat="1" ht="22.5" customHeight="1" x14ac:dyDescent="0.4">
      <c r="A46" s="392"/>
      <c r="B46" s="393" t="s">
        <v>561</v>
      </c>
      <c r="C46" s="394"/>
      <c r="D46" s="896">
        <v>1734</v>
      </c>
      <c r="E46" s="896">
        <v>177</v>
      </c>
      <c r="F46" s="902" t="s">
        <v>548</v>
      </c>
      <c r="G46" s="898">
        <v>19</v>
      </c>
      <c r="H46" s="896">
        <v>15</v>
      </c>
      <c r="I46" s="899">
        <v>4</v>
      </c>
      <c r="J46" s="900">
        <v>15</v>
      </c>
      <c r="L46" s="391"/>
    </row>
    <row r="47" spans="1:12" s="380" customFormat="1" ht="22.5" customHeight="1" x14ac:dyDescent="0.4">
      <c r="A47" s="392"/>
      <c r="B47" s="393" t="s">
        <v>562</v>
      </c>
      <c r="C47" s="394"/>
      <c r="D47" s="896">
        <v>4870</v>
      </c>
      <c r="E47" s="896">
        <v>130</v>
      </c>
      <c r="F47" s="902" t="s">
        <v>563</v>
      </c>
      <c r="G47" s="898">
        <v>56</v>
      </c>
      <c r="H47" s="896">
        <v>32</v>
      </c>
      <c r="I47" s="896">
        <v>24</v>
      </c>
      <c r="J47" s="900">
        <v>32</v>
      </c>
      <c r="L47" s="391"/>
    </row>
    <row r="48" spans="1:12" s="380" customFormat="1" ht="22.5" customHeight="1" x14ac:dyDescent="0.4">
      <c r="A48" s="392"/>
      <c r="B48" s="393" t="s">
        <v>564</v>
      </c>
      <c r="C48" s="394"/>
      <c r="D48" s="896">
        <v>1690</v>
      </c>
      <c r="E48" s="896">
        <v>394</v>
      </c>
      <c r="F48" s="902" t="s">
        <v>565</v>
      </c>
      <c r="G48" s="898">
        <v>110</v>
      </c>
      <c r="H48" s="896">
        <v>79</v>
      </c>
      <c r="I48" s="896">
        <v>31</v>
      </c>
      <c r="J48" s="900">
        <v>110</v>
      </c>
      <c r="L48" s="391"/>
    </row>
    <row r="49" spans="1:12" s="380" customFormat="1" ht="22.5" customHeight="1" x14ac:dyDescent="0.4">
      <c r="A49" s="392"/>
      <c r="B49" s="393" t="s">
        <v>566</v>
      </c>
      <c r="C49" s="394"/>
      <c r="D49" s="896">
        <v>1690</v>
      </c>
      <c r="E49" s="896">
        <v>602</v>
      </c>
      <c r="F49" s="902" t="s">
        <v>567</v>
      </c>
      <c r="G49" s="898">
        <v>64</v>
      </c>
      <c r="H49" s="896">
        <v>26</v>
      </c>
      <c r="I49" s="896">
        <v>38</v>
      </c>
      <c r="J49" s="900">
        <v>26</v>
      </c>
      <c r="L49" s="391"/>
    </row>
    <row r="50" spans="1:12" s="380" customFormat="1" ht="22.5" customHeight="1" x14ac:dyDescent="0.4">
      <c r="A50" s="392"/>
      <c r="B50" s="393" t="s">
        <v>568</v>
      </c>
      <c r="C50" s="394"/>
      <c r="D50" s="896">
        <v>1690</v>
      </c>
      <c r="E50" s="896">
        <v>97</v>
      </c>
      <c r="F50" s="902" t="s">
        <v>515</v>
      </c>
      <c r="G50" s="898">
        <v>27</v>
      </c>
      <c r="H50" s="896">
        <v>9</v>
      </c>
      <c r="I50" s="896">
        <v>18</v>
      </c>
      <c r="J50" s="900">
        <v>9</v>
      </c>
      <c r="L50" s="391"/>
    </row>
    <row r="51" spans="1:12" s="380" customFormat="1" ht="22.5" customHeight="1" x14ac:dyDescent="0.4">
      <c r="A51" s="392"/>
      <c r="B51" s="393" t="s">
        <v>569</v>
      </c>
      <c r="C51" s="394"/>
      <c r="D51" s="896">
        <v>53884</v>
      </c>
      <c r="E51" s="896">
        <v>138</v>
      </c>
      <c r="F51" s="902" t="s">
        <v>570</v>
      </c>
      <c r="G51" s="898">
        <v>40</v>
      </c>
      <c r="H51" s="896">
        <v>10</v>
      </c>
      <c r="I51" s="896">
        <v>30</v>
      </c>
      <c r="J51" s="900">
        <v>13</v>
      </c>
      <c r="L51" s="391"/>
    </row>
    <row r="52" spans="1:12" s="380" customFormat="1" ht="22.5" customHeight="1" x14ac:dyDescent="0.4">
      <c r="A52" s="392"/>
      <c r="B52" s="393" t="s">
        <v>571</v>
      </c>
      <c r="C52" s="394"/>
      <c r="D52" s="896">
        <v>53884</v>
      </c>
      <c r="E52" s="896">
        <v>768</v>
      </c>
      <c r="F52" s="902" t="s">
        <v>515</v>
      </c>
      <c r="G52" s="898">
        <v>62</v>
      </c>
      <c r="H52" s="896">
        <v>17</v>
      </c>
      <c r="I52" s="896">
        <v>45</v>
      </c>
      <c r="J52" s="900">
        <v>16</v>
      </c>
      <c r="L52" s="391"/>
    </row>
    <row r="53" spans="1:12" s="380" customFormat="1" ht="22.5" customHeight="1" x14ac:dyDescent="0.4">
      <c r="A53" s="392"/>
      <c r="B53" s="393" t="s">
        <v>572</v>
      </c>
      <c r="C53" s="394"/>
      <c r="D53" s="896">
        <v>53884</v>
      </c>
      <c r="E53" s="896">
        <v>1060</v>
      </c>
      <c r="F53" s="902" t="s">
        <v>573</v>
      </c>
      <c r="G53" s="898">
        <v>195</v>
      </c>
      <c r="H53" s="896">
        <v>56</v>
      </c>
      <c r="I53" s="896">
        <v>139</v>
      </c>
      <c r="J53" s="900">
        <v>62</v>
      </c>
      <c r="L53" s="391"/>
    </row>
    <row r="54" spans="1:12" s="380" customFormat="1" ht="22.5" customHeight="1" x14ac:dyDescent="0.4">
      <c r="A54" s="392"/>
      <c r="B54" s="393" t="s">
        <v>229</v>
      </c>
      <c r="C54" s="394"/>
      <c r="D54" s="896">
        <v>5923</v>
      </c>
      <c r="E54" s="896">
        <v>274</v>
      </c>
      <c r="F54" s="902" t="s">
        <v>574</v>
      </c>
      <c r="G54" s="898">
        <v>75</v>
      </c>
      <c r="H54" s="896">
        <v>25</v>
      </c>
      <c r="I54" s="896">
        <v>50</v>
      </c>
      <c r="J54" s="900">
        <v>25</v>
      </c>
      <c r="L54" s="391"/>
    </row>
    <row r="55" spans="1:12" s="380" customFormat="1" ht="23.25" customHeight="1" x14ac:dyDescent="0.4">
      <c r="A55" s="396"/>
      <c r="B55" s="397" t="s">
        <v>575</v>
      </c>
      <c r="C55" s="386"/>
      <c r="D55" s="904">
        <v>5923</v>
      </c>
      <c r="E55" s="904">
        <v>263</v>
      </c>
      <c r="F55" s="902" t="s">
        <v>576</v>
      </c>
      <c r="G55" s="905">
        <v>76</v>
      </c>
      <c r="H55" s="904">
        <v>76</v>
      </c>
      <c r="I55" s="908">
        <v>0</v>
      </c>
      <c r="J55" s="906">
        <v>76</v>
      </c>
      <c r="L55" s="391"/>
    </row>
    <row r="56" spans="1:12" s="380" customFormat="1" ht="23.25" customHeight="1" x14ac:dyDescent="0.4">
      <c r="A56" s="392"/>
      <c r="B56" s="397" t="s">
        <v>231</v>
      </c>
      <c r="C56" s="386"/>
      <c r="D56" s="904">
        <v>5923</v>
      </c>
      <c r="E56" s="896">
        <v>398</v>
      </c>
      <c r="F56" s="909" t="s">
        <v>577</v>
      </c>
      <c r="G56" s="898">
        <v>114</v>
      </c>
      <c r="H56" s="896">
        <v>47</v>
      </c>
      <c r="I56" s="896">
        <v>67</v>
      </c>
      <c r="J56" s="900">
        <v>46</v>
      </c>
      <c r="L56" s="391"/>
    </row>
    <row r="57" spans="1:12" s="380" customFormat="1" ht="23.25" customHeight="1" x14ac:dyDescent="0.4">
      <c r="A57" s="392"/>
      <c r="B57" s="397" t="s">
        <v>578</v>
      </c>
      <c r="C57" s="386"/>
      <c r="D57" s="904">
        <v>5923</v>
      </c>
      <c r="E57" s="896">
        <v>758</v>
      </c>
      <c r="F57" s="902" t="s">
        <v>579</v>
      </c>
      <c r="G57" s="898">
        <v>219</v>
      </c>
      <c r="H57" s="896">
        <v>193</v>
      </c>
      <c r="I57" s="896">
        <v>26</v>
      </c>
      <c r="J57" s="900">
        <v>65</v>
      </c>
      <c r="L57" s="391"/>
    </row>
    <row r="58" spans="1:12" s="380" customFormat="1" ht="23.25" customHeight="1" x14ac:dyDescent="0.4">
      <c r="A58" s="392"/>
      <c r="B58" s="393" t="s">
        <v>580</v>
      </c>
      <c r="C58" s="394"/>
      <c r="D58" s="896">
        <v>9886</v>
      </c>
      <c r="E58" s="896">
        <v>657</v>
      </c>
      <c r="F58" s="902" t="s">
        <v>581</v>
      </c>
      <c r="G58" s="898">
        <v>143</v>
      </c>
      <c r="H58" s="896">
        <v>134</v>
      </c>
      <c r="I58" s="896">
        <v>9</v>
      </c>
      <c r="J58" s="903">
        <v>0</v>
      </c>
      <c r="L58" s="391"/>
    </row>
    <row r="59" spans="1:12" s="380" customFormat="1" ht="23.25" customHeight="1" x14ac:dyDescent="0.4">
      <c r="A59" s="392"/>
      <c r="B59" s="393" t="s">
        <v>582</v>
      </c>
      <c r="C59" s="394"/>
      <c r="D59" s="896">
        <v>25012</v>
      </c>
      <c r="E59" s="896">
        <v>3053</v>
      </c>
      <c r="F59" s="902" t="s">
        <v>583</v>
      </c>
      <c r="G59" s="898">
        <v>180</v>
      </c>
      <c r="H59" s="896">
        <v>179</v>
      </c>
      <c r="I59" s="896">
        <v>1</v>
      </c>
      <c r="J59" s="900">
        <v>33</v>
      </c>
      <c r="L59" s="391"/>
    </row>
    <row r="60" spans="1:12" s="380" customFormat="1" ht="23.25" customHeight="1" x14ac:dyDescent="0.4">
      <c r="A60" s="392"/>
      <c r="B60" s="393" t="s">
        <v>236</v>
      </c>
      <c r="C60" s="394"/>
      <c r="D60" s="896">
        <v>221229</v>
      </c>
      <c r="E60" s="896">
        <v>2498</v>
      </c>
      <c r="F60" s="902" t="s">
        <v>584</v>
      </c>
      <c r="G60" s="898">
        <v>454</v>
      </c>
      <c r="H60" s="896">
        <v>359</v>
      </c>
      <c r="I60" s="899">
        <v>95</v>
      </c>
      <c r="J60" s="900">
        <v>35</v>
      </c>
      <c r="L60" s="391"/>
    </row>
    <row r="61" spans="1:12" s="380" customFormat="1" ht="23.25" customHeight="1" x14ac:dyDescent="0.4">
      <c r="A61" s="392"/>
      <c r="B61" s="393" t="s">
        <v>237</v>
      </c>
      <c r="C61" s="394"/>
      <c r="D61" s="896">
        <v>12909</v>
      </c>
      <c r="E61" s="896">
        <v>334</v>
      </c>
      <c r="F61" s="902" t="s">
        <v>585</v>
      </c>
      <c r="G61" s="898">
        <v>63</v>
      </c>
      <c r="H61" s="896">
        <v>63</v>
      </c>
      <c r="I61" s="899">
        <v>0</v>
      </c>
      <c r="J61" s="900">
        <v>20</v>
      </c>
      <c r="L61" s="391"/>
    </row>
    <row r="62" spans="1:12" s="380" customFormat="1" ht="23.25" customHeight="1" x14ac:dyDescent="0.4">
      <c r="A62" s="392"/>
      <c r="B62" s="393" t="s">
        <v>586</v>
      </c>
      <c r="C62" s="394"/>
      <c r="D62" s="896">
        <v>12909</v>
      </c>
      <c r="E62" s="896">
        <v>594</v>
      </c>
      <c r="F62" s="902" t="s">
        <v>587</v>
      </c>
      <c r="G62" s="898">
        <v>81</v>
      </c>
      <c r="H62" s="896">
        <v>80</v>
      </c>
      <c r="I62" s="899">
        <v>1</v>
      </c>
      <c r="J62" s="900">
        <v>28</v>
      </c>
      <c r="L62" s="391"/>
    </row>
    <row r="63" spans="1:12" s="380" customFormat="1" ht="23.25" customHeight="1" thickBot="1" x14ac:dyDescent="0.45">
      <c r="A63" s="398"/>
      <c r="B63" s="399" t="s">
        <v>239</v>
      </c>
      <c r="C63" s="400"/>
      <c r="D63" s="910">
        <v>12909</v>
      </c>
      <c r="E63" s="910">
        <v>944</v>
      </c>
      <c r="F63" s="911" t="s">
        <v>587</v>
      </c>
      <c r="G63" s="912">
        <v>48</v>
      </c>
      <c r="H63" s="910">
        <v>48</v>
      </c>
      <c r="I63" s="913">
        <v>0</v>
      </c>
      <c r="J63" s="914">
        <v>17</v>
      </c>
      <c r="L63" s="391"/>
    </row>
    <row r="64" spans="1:12" s="380" customFormat="1" ht="18" customHeight="1" x14ac:dyDescent="0.4">
      <c r="A64" s="401"/>
      <c r="B64" s="401"/>
      <c r="C64" s="401"/>
      <c r="D64" s="401"/>
      <c r="E64" s="401"/>
      <c r="F64" s="401"/>
      <c r="G64" s="401"/>
      <c r="H64" s="401"/>
      <c r="I64" s="401"/>
      <c r="J64" s="401"/>
      <c r="L64" s="391"/>
    </row>
    <row r="65" spans="1:12" s="380" customFormat="1" ht="21.75" customHeight="1" thickBot="1" x14ac:dyDescent="0.2">
      <c r="A65" s="635" t="s">
        <v>588</v>
      </c>
      <c r="B65" s="635"/>
      <c r="C65" s="635"/>
      <c r="D65" s="635"/>
      <c r="E65" s="635"/>
      <c r="F65" s="401"/>
      <c r="G65" s="401"/>
      <c r="H65" s="401"/>
      <c r="I65" s="401"/>
      <c r="J65" s="402" t="s">
        <v>157</v>
      </c>
      <c r="L65" s="391"/>
    </row>
    <row r="66" spans="1:12" s="380" customFormat="1" ht="23.25" customHeight="1" x14ac:dyDescent="0.4">
      <c r="A66" s="636" t="s">
        <v>500</v>
      </c>
      <c r="B66" s="637"/>
      <c r="C66" s="638"/>
      <c r="D66" s="641" t="s">
        <v>501</v>
      </c>
      <c r="E66" s="641" t="s">
        <v>502</v>
      </c>
      <c r="F66" s="643" t="s">
        <v>503</v>
      </c>
      <c r="G66" s="644"/>
      <c r="H66" s="644"/>
      <c r="I66" s="645"/>
      <c r="J66" s="646" t="s">
        <v>504</v>
      </c>
      <c r="L66" s="391"/>
    </row>
    <row r="67" spans="1:12" s="380" customFormat="1" ht="23.25" customHeight="1" x14ac:dyDescent="0.4">
      <c r="A67" s="639"/>
      <c r="B67" s="640"/>
      <c r="C67" s="515"/>
      <c r="D67" s="642"/>
      <c r="E67" s="642"/>
      <c r="F67" s="383" t="s">
        <v>505</v>
      </c>
      <c r="G67" s="383" t="s">
        <v>44</v>
      </c>
      <c r="H67" s="383" t="s">
        <v>506</v>
      </c>
      <c r="I67" s="383" t="s">
        <v>507</v>
      </c>
      <c r="J67" s="647"/>
      <c r="L67" s="391"/>
    </row>
    <row r="68" spans="1:12" s="380" customFormat="1" ht="24" customHeight="1" x14ac:dyDescent="0.4">
      <c r="A68" s="384" t="s">
        <v>589</v>
      </c>
      <c r="B68" s="403"/>
      <c r="C68" s="386"/>
      <c r="D68" s="915">
        <v>0</v>
      </c>
      <c r="E68" s="905">
        <v>37726</v>
      </c>
      <c r="F68" s="916" t="s">
        <v>509</v>
      </c>
      <c r="G68" s="905">
        <v>2632</v>
      </c>
      <c r="H68" s="905">
        <v>1772</v>
      </c>
      <c r="I68" s="905">
        <v>860</v>
      </c>
      <c r="J68" s="917">
        <v>1554</v>
      </c>
      <c r="L68" s="391"/>
    </row>
    <row r="69" spans="1:12" s="380" customFormat="1" ht="24" customHeight="1" x14ac:dyDescent="0.4">
      <c r="A69" s="392"/>
      <c r="B69" s="393" t="s">
        <v>590</v>
      </c>
      <c r="C69" s="386"/>
      <c r="D69" s="904">
        <v>7280</v>
      </c>
      <c r="E69" s="896">
        <v>866</v>
      </c>
      <c r="F69" s="918" t="s">
        <v>591</v>
      </c>
      <c r="G69" s="898">
        <v>140</v>
      </c>
      <c r="H69" s="896">
        <v>101</v>
      </c>
      <c r="I69" s="896">
        <v>39</v>
      </c>
      <c r="J69" s="900">
        <v>75</v>
      </c>
      <c r="L69" s="391"/>
    </row>
    <row r="70" spans="1:12" s="380" customFormat="1" ht="24" customHeight="1" x14ac:dyDescent="0.4">
      <c r="A70" s="392"/>
      <c r="B70" s="393" t="s">
        <v>243</v>
      </c>
      <c r="C70" s="386"/>
      <c r="D70" s="904">
        <v>7280</v>
      </c>
      <c r="E70" s="896">
        <v>1172</v>
      </c>
      <c r="F70" s="902" t="s">
        <v>592</v>
      </c>
      <c r="G70" s="898">
        <v>172</v>
      </c>
      <c r="H70" s="896">
        <v>142</v>
      </c>
      <c r="I70" s="896">
        <v>30</v>
      </c>
      <c r="J70" s="900">
        <v>110</v>
      </c>
      <c r="L70" s="391"/>
    </row>
    <row r="71" spans="1:12" s="380" customFormat="1" ht="24" customHeight="1" x14ac:dyDescent="0.4">
      <c r="A71" s="392"/>
      <c r="B71" s="393" t="s">
        <v>593</v>
      </c>
      <c r="C71" s="386"/>
      <c r="D71" s="904">
        <v>5358</v>
      </c>
      <c r="E71" s="896">
        <v>4574</v>
      </c>
      <c r="F71" s="902" t="s">
        <v>532</v>
      </c>
      <c r="G71" s="898">
        <v>48</v>
      </c>
      <c r="H71" s="896">
        <v>30</v>
      </c>
      <c r="I71" s="896">
        <v>18</v>
      </c>
      <c r="J71" s="900">
        <v>30</v>
      </c>
      <c r="L71" s="391"/>
    </row>
    <row r="72" spans="1:12" ht="24" customHeight="1" x14ac:dyDescent="0.4">
      <c r="A72" s="392"/>
      <c r="B72" s="393" t="s">
        <v>594</v>
      </c>
      <c r="C72" s="386"/>
      <c r="D72" s="904">
        <v>5358</v>
      </c>
      <c r="E72" s="896">
        <v>1154</v>
      </c>
      <c r="F72" s="919" t="s">
        <v>530</v>
      </c>
      <c r="G72" s="898">
        <v>96</v>
      </c>
      <c r="H72" s="896">
        <v>60</v>
      </c>
      <c r="I72" s="896">
        <v>36</v>
      </c>
      <c r="J72" s="900">
        <v>66</v>
      </c>
      <c r="L72" s="391"/>
    </row>
    <row r="73" spans="1:12" ht="24" customHeight="1" x14ac:dyDescent="0.4">
      <c r="A73" s="392"/>
      <c r="B73" s="393" t="s">
        <v>595</v>
      </c>
      <c r="C73" s="394"/>
      <c r="D73" s="896">
        <v>5358</v>
      </c>
      <c r="E73" s="896">
        <v>1333</v>
      </c>
      <c r="F73" s="902" t="s">
        <v>596</v>
      </c>
      <c r="G73" s="898">
        <v>162</v>
      </c>
      <c r="H73" s="896">
        <v>65</v>
      </c>
      <c r="I73" s="896">
        <v>97</v>
      </c>
      <c r="J73" s="900">
        <v>65</v>
      </c>
      <c r="L73" s="391"/>
    </row>
    <row r="74" spans="1:12" ht="24" customHeight="1" x14ac:dyDescent="0.4">
      <c r="A74" s="404"/>
      <c r="B74" s="393" t="s">
        <v>597</v>
      </c>
      <c r="C74" s="405"/>
      <c r="D74" s="896">
        <v>5358</v>
      </c>
      <c r="E74" s="896">
        <v>1928</v>
      </c>
      <c r="F74" s="902" t="s">
        <v>548</v>
      </c>
      <c r="G74" s="898">
        <v>84</v>
      </c>
      <c r="H74" s="896">
        <v>62</v>
      </c>
      <c r="I74" s="896">
        <v>22</v>
      </c>
      <c r="J74" s="900">
        <v>62</v>
      </c>
      <c r="L74" s="391"/>
    </row>
    <row r="75" spans="1:12" ht="24" customHeight="1" x14ac:dyDescent="0.4">
      <c r="A75" s="404"/>
      <c r="B75" s="393" t="s">
        <v>598</v>
      </c>
      <c r="C75" s="405"/>
      <c r="D75" s="896">
        <v>2542</v>
      </c>
      <c r="E75" s="896">
        <v>1893</v>
      </c>
      <c r="F75" s="902" t="s">
        <v>535</v>
      </c>
      <c r="G75" s="898">
        <v>47</v>
      </c>
      <c r="H75" s="896">
        <v>36</v>
      </c>
      <c r="I75" s="896">
        <v>11</v>
      </c>
      <c r="J75" s="900">
        <v>47</v>
      </c>
      <c r="L75" s="391"/>
    </row>
    <row r="76" spans="1:12" ht="24" customHeight="1" x14ac:dyDescent="0.4">
      <c r="A76" s="404"/>
      <c r="B76" s="393" t="s">
        <v>599</v>
      </c>
      <c r="C76" s="405"/>
      <c r="D76" s="896">
        <v>271544</v>
      </c>
      <c r="E76" s="896">
        <v>1960</v>
      </c>
      <c r="F76" s="902" t="s">
        <v>600</v>
      </c>
      <c r="G76" s="898">
        <v>43</v>
      </c>
      <c r="H76" s="896">
        <v>30</v>
      </c>
      <c r="I76" s="899">
        <v>13</v>
      </c>
      <c r="J76" s="900">
        <v>43</v>
      </c>
      <c r="L76" s="391"/>
    </row>
    <row r="77" spans="1:12" ht="24" customHeight="1" x14ac:dyDescent="0.4">
      <c r="A77" s="404"/>
      <c r="B77" s="393" t="s">
        <v>601</v>
      </c>
      <c r="C77" s="405"/>
      <c r="D77" s="896">
        <v>278446</v>
      </c>
      <c r="E77" s="896">
        <v>4885</v>
      </c>
      <c r="F77" s="902" t="s">
        <v>537</v>
      </c>
      <c r="G77" s="898">
        <v>58</v>
      </c>
      <c r="H77" s="896">
        <v>46</v>
      </c>
      <c r="I77" s="896">
        <v>12</v>
      </c>
      <c r="J77" s="900">
        <v>58</v>
      </c>
      <c r="L77" s="391"/>
    </row>
    <row r="78" spans="1:12" ht="24" customHeight="1" x14ac:dyDescent="0.4">
      <c r="A78" s="392"/>
      <c r="B78" s="393" t="s">
        <v>602</v>
      </c>
      <c r="C78" s="394"/>
      <c r="D78" s="896">
        <v>271544</v>
      </c>
      <c r="E78" s="896">
        <v>5295</v>
      </c>
      <c r="F78" s="902" t="s">
        <v>515</v>
      </c>
      <c r="G78" s="898">
        <v>9</v>
      </c>
      <c r="H78" s="896">
        <v>6</v>
      </c>
      <c r="I78" s="896">
        <v>3</v>
      </c>
      <c r="J78" s="900">
        <v>6</v>
      </c>
      <c r="L78" s="391"/>
    </row>
    <row r="79" spans="1:12" ht="24" customHeight="1" x14ac:dyDescent="0.4">
      <c r="A79" s="404"/>
      <c r="B79" s="393" t="s">
        <v>253</v>
      </c>
      <c r="C79" s="405"/>
      <c r="D79" s="896">
        <v>10141</v>
      </c>
      <c r="E79" s="896">
        <v>317</v>
      </c>
      <c r="F79" s="902" t="s">
        <v>538</v>
      </c>
      <c r="G79" s="898">
        <v>77</v>
      </c>
      <c r="H79" s="896">
        <v>74</v>
      </c>
      <c r="I79" s="896">
        <v>3</v>
      </c>
      <c r="J79" s="900">
        <v>51</v>
      </c>
      <c r="L79" s="391"/>
    </row>
    <row r="80" spans="1:12" ht="24" customHeight="1" x14ac:dyDescent="0.4">
      <c r="A80" s="404"/>
      <c r="B80" s="393" t="s">
        <v>603</v>
      </c>
      <c r="C80" s="405"/>
      <c r="D80" s="896">
        <v>10141</v>
      </c>
      <c r="E80" s="896">
        <v>322</v>
      </c>
      <c r="F80" s="920" t="s">
        <v>515</v>
      </c>
      <c r="G80" s="898">
        <v>87</v>
      </c>
      <c r="H80" s="896">
        <v>82</v>
      </c>
      <c r="I80" s="896">
        <v>5</v>
      </c>
      <c r="J80" s="900">
        <v>82</v>
      </c>
      <c r="L80" s="391"/>
    </row>
    <row r="81" spans="1:12" ht="24" customHeight="1" x14ac:dyDescent="0.4">
      <c r="A81" s="404"/>
      <c r="B81" s="393" t="s">
        <v>604</v>
      </c>
      <c r="C81" s="405"/>
      <c r="D81" s="896">
        <v>10141</v>
      </c>
      <c r="E81" s="896">
        <v>385</v>
      </c>
      <c r="F81" s="902" t="s">
        <v>515</v>
      </c>
      <c r="G81" s="898">
        <v>108</v>
      </c>
      <c r="H81" s="896">
        <v>92</v>
      </c>
      <c r="I81" s="896">
        <v>16</v>
      </c>
      <c r="J81" s="900">
        <v>73</v>
      </c>
      <c r="L81" s="391"/>
    </row>
    <row r="82" spans="1:12" ht="24" customHeight="1" x14ac:dyDescent="0.4">
      <c r="A82" s="392"/>
      <c r="B82" s="393" t="s">
        <v>605</v>
      </c>
      <c r="C82" s="394"/>
      <c r="D82" s="896">
        <v>10141</v>
      </c>
      <c r="E82" s="896">
        <v>722</v>
      </c>
      <c r="F82" s="902" t="s">
        <v>515</v>
      </c>
      <c r="G82" s="898">
        <v>78</v>
      </c>
      <c r="H82" s="896">
        <v>69</v>
      </c>
      <c r="I82" s="896">
        <v>9</v>
      </c>
      <c r="J82" s="900">
        <v>52</v>
      </c>
      <c r="L82" s="391"/>
    </row>
    <row r="83" spans="1:12" ht="24" customHeight="1" x14ac:dyDescent="0.4">
      <c r="A83" s="404"/>
      <c r="B83" s="393" t="s">
        <v>606</v>
      </c>
      <c r="C83" s="405"/>
      <c r="D83" s="896">
        <v>10422</v>
      </c>
      <c r="E83" s="896">
        <v>1151</v>
      </c>
      <c r="F83" s="902" t="s">
        <v>515</v>
      </c>
      <c r="G83" s="898">
        <v>193</v>
      </c>
      <c r="H83" s="896">
        <v>150</v>
      </c>
      <c r="I83" s="896">
        <v>43</v>
      </c>
      <c r="J83" s="900">
        <v>129</v>
      </c>
      <c r="L83" s="391"/>
    </row>
    <row r="84" spans="1:12" s="380" customFormat="1" ht="24" customHeight="1" x14ac:dyDescent="0.4">
      <c r="A84" s="396"/>
      <c r="B84" s="397" t="s">
        <v>607</v>
      </c>
      <c r="C84" s="386"/>
      <c r="D84" s="904">
        <v>12341</v>
      </c>
      <c r="E84" s="904">
        <v>1994</v>
      </c>
      <c r="F84" s="909" t="s">
        <v>608</v>
      </c>
      <c r="G84" s="905">
        <v>96</v>
      </c>
      <c r="H84" s="904">
        <v>59</v>
      </c>
      <c r="I84" s="904">
        <v>37</v>
      </c>
      <c r="J84" s="906">
        <v>59</v>
      </c>
      <c r="L84" s="391"/>
    </row>
    <row r="85" spans="1:12" s="380" customFormat="1" ht="24" customHeight="1" x14ac:dyDescent="0.4">
      <c r="A85" s="404"/>
      <c r="B85" s="393" t="s">
        <v>609</v>
      </c>
      <c r="C85" s="405"/>
      <c r="D85" s="896">
        <v>4286</v>
      </c>
      <c r="E85" s="896">
        <v>2201</v>
      </c>
      <c r="F85" s="902" t="s">
        <v>542</v>
      </c>
      <c r="G85" s="898">
        <v>50</v>
      </c>
      <c r="H85" s="896">
        <v>31</v>
      </c>
      <c r="I85" s="896">
        <v>19</v>
      </c>
      <c r="J85" s="900">
        <v>32</v>
      </c>
      <c r="L85" s="391"/>
    </row>
    <row r="86" spans="1:12" s="380" customFormat="1" ht="24" customHeight="1" x14ac:dyDescent="0.4">
      <c r="A86" s="392"/>
      <c r="B86" s="393" t="s">
        <v>610</v>
      </c>
      <c r="C86" s="394"/>
      <c r="D86" s="896">
        <v>53884</v>
      </c>
      <c r="E86" s="896">
        <v>1116</v>
      </c>
      <c r="F86" s="902" t="s">
        <v>552</v>
      </c>
      <c r="G86" s="898">
        <v>53</v>
      </c>
      <c r="H86" s="896">
        <v>41</v>
      </c>
      <c r="I86" s="896">
        <v>12</v>
      </c>
      <c r="J86" s="900">
        <v>28</v>
      </c>
      <c r="L86" s="391"/>
    </row>
    <row r="87" spans="1:12" s="380" customFormat="1" ht="24" customHeight="1" x14ac:dyDescent="0.4">
      <c r="A87" s="404"/>
      <c r="B87" s="393" t="s">
        <v>264</v>
      </c>
      <c r="C87" s="405"/>
      <c r="D87" s="896">
        <v>4870</v>
      </c>
      <c r="E87" s="896">
        <v>894</v>
      </c>
      <c r="F87" s="902" t="s">
        <v>563</v>
      </c>
      <c r="G87" s="898">
        <v>282</v>
      </c>
      <c r="H87" s="896">
        <v>67</v>
      </c>
      <c r="I87" s="896">
        <v>215</v>
      </c>
      <c r="J87" s="900">
        <v>67</v>
      </c>
      <c r="L87" s="391"/>
    </row>
    <row r="88" spans="1:12" s="380" customFormat="1" ht="24" customHeight="1" x14ac:dyDescent="0.4">
      <c r="A88" s="404"/>
      <c r="B88" s="393" t="s">
        <v>611</v>
      </c>
      <c r="C88" s="405"/>
      <c r="D88" s="896">
        <v>4870</v>
      </c>
      <c r="E88" s="896">
        <v>820</v>
      </c>
      <c r="F88" s="902" t="s">
        <v>612</v>
      </c>
      <c r="G88" s="898">
        <v>260</v>
      </c>
      <c r="H88" s="896">
        <v>181</v>
      </c>
      <c r="I88" s="896">
        <v>79</v>
      </c>
      <c r="J88" s="900">
        <v>181</v>
      </c>
      <c r="L88" s="391"/>
    </row>
    <row r="89" spans="1:12" s="380" customFormat="1" ht="24" customHeight="1" x14ac:dyDescent="0.4">
      <c r="A89" s="406"/>
      <c r="B89" s="407" t="s">
        <v>613</v>
      </c>
      <c r="C89" s="408"/>
      <c r="D89" s="896">
        <v>1690</v>
      </c>
      <c r="E89" s="921">
        <v>597</v>
      </c>
      <c r="F89" s="902" t="s">
        <v>614</v>
      </c>
      <c r="G89" s="898">
        <v>86</v>
      </c>
      <c r="H89" s="896">
        <v>22</v>
      </c>
      <c r="I89" s="896">
        <v>64</v>
      </c>
      <c r="J89" s="922">
        <v>80</v>
      </c>
      <c r="L89" s="391"/>
    </row>
    <row r="90" spans="1:12" s="380" customFormat="1" ht="24" customHeight="1" x14ac:dyDescent="0.4">
      <c r="A90" s="404"/>
      <c r="B90" s="393" t="s">
        <v>615</v>
      </c>
      <c r="C90" s="405"/>
      <c r="D90" s="896">
        <v>5923</v>
      </c>
      <c r="E90" s="896">
        <v>612</v>
      </c>
      <c r="F90" s="902" t="s">
        <v>616</v>
      </c>
      <c r="G90" s="898">
        <v>148</v>
      </c>
      <c r="H90" s="896">
        <v>73</v>
      </c>
      <c r="I90" s="896">
        <v>75</v>
      </c>
      <c r="J90" s="900">
        <v>73</v>
      </c>
      <c r="L90" s="391"/>
    </row>
    <row r="91" spans="1:12" s="380" customFormat="1" ht="24" customHeight="1" x14ac:dyDescent="0.4">
      <c r="A91" s="396"/>
      <c r="B91" s="397" t="s">
        <v>473</v>
      </c>
      <c r="C91" s="386"/>
      <c r="D91" s="904">
        <v>5923</v>
      </c>
      <c r="E91" s="904">
        <v>271</v>
      </c>
      <c r="F91" s="909" t="s">
        <v>617</v>
      </c>
      <c r="G91" s="905">
        <v>69</v>
      </c>
      <c r="H91" s="904">
        <v>68</v>
      </c>
      <c r="I91" s="908">
        <v>1</v>
      </c>
      <c r="J91" s="906">
        <v>37</v>
      </c>
      <c r="L91" s="391"/>
    </row>
    <row r="92" spans="1:12" s="380" customFormat="1" ht="24" customHeight="1" thickBot="1" x14ac:dyDescent="0.45">
      <c r="A92" s="409"/>
      <c r="B92" s="399" t="s">
        <v>618</v>
      </c>
      <c r="C92" s="410"/>
      <c r="D92" s="910">
        <v>12909</v>
      </c>
      <c r="E92" s="910">
        <v>1264</v>
      </c>
      <c r="F92" s="911" t="s">
        <v>585</v>
      </c>
      <c r="G92" s="912">
        <v>186</v>
      </c>
      <c r="H92" s="910">
        <v>185</v>
      </c>
      <c r="I92" s="913">
        <v>1</v>
      </c>
      <c r="J92" s="914">
        <v>48</v>
      </c>
      <c r="L92" s="391"/>
    </row>
    <row r="93" spans="1:12" s="380" customFormat="1" ht="23.25" customHeight="1" x14ac:dyDescent="0.4">
      <c r="L93" s="391"/>
    </row>
    <row r="94" spans="1:12" ht="24" customHeight="1" thickBot="1" x14ac:dyDescent="0.2">
      <c r="A94" s="635" t="s">
        <v>619</v>
      </c>
      <c r="B94" s="635"/>
      <c r="C94" s="635"/>
      <c r="D94" s="635"/>
      <c r="E94" s="635"/>
      <c r="F94" s="380"/>
      <c r="G94" s="380"/>
      <c r="H94" s="380"/>
      <c r="I94" s="380"/>
      <c r="J94" s="310" t="s">
        <v>157</v>
      </c>
      <c r="L94" s="391"/>
    </row>
    <row r="95" spans="1:12" ht="23.25" customHeight="1" x14ac:dyDescent="0.4">
      <c r="A95" s="636" t="s">
        <v>500</v>
      </c>
      <c r="B95" s="637"/>
      <c r="C95" s="638"/>
      <c r="D95" s="641" t="s">
        <v>501</v>
      </c>
      <c r="E95" s="641" t="s">
        <v>502</v>
      </c>
      <c r="F95" s="643" t="s">
        <v>503</v>
      </c>
      <c r="G95" s="644"/>
      <c r="H95" s="644"/>
      <c r="I95" s="645"/>
      <c r="J95" s="646" t="s">
        <v>504</v>
      </c>
      <c r="L95" s="391"/>
    </row>
    <row r="96" spans="1:12" ht="23.25" customHeight="1" x14ac:dyDescent="0.4">
      <c r="A96" s="639"/>
      <c r="B96" s="640"/>
      <c r="C96" s="515"/>
      <c r="D96" s="642"/>
      <c r="E96" s="642"/>
      <c r="F96" s="383" t="s">
        <v>505</v>
      </c>
      <c r="G96" s="383" t="s">
        <v>44</v>
      </c>
      <c r="H96" s="383" t="s">
        <v>506</v>
      </c>
      <c r="I96" s="383" t="s">
        <v>507</v>
      </c>
      <c r="J96" s="647"/>
      <c r="L96" s="391"/>
    </row>
    <row r="97" spans="1:12" ht="23.25" customHeight="1" x14ac:dyDescent="0.4">
      <c r="A97" s="384" t="s">
        <v>620</v>
      </c>
      <c r="B97" s="403"/>
      <c r="C97" s="386"/>
      <c r="D97" s="411">
        <v>0</v>
      </c>
      <c r="E97" s="458">
        <v>61277</v>
      </c>
      <c r="F97" s="412" t="s">
        <v>621</v>
      </c>
      <c r="G97" s="458">
        <v>1428</v>
      </c>
      <c r="H97" s="458">
        <v>867</v>
      </c>
      <c r="I97" s="458">
        <v>561</v>
      </c>
      <c r="J97" s="413">
        <v>343</v>
      </c>
      <c r="L97" s="391"/>
    </row>
    <row r="98" spans="1:12" ht="21.75" customHeight="1" x14ac:dyDescent="0.4">
      <c r="A98" s="648"/>
      <c r="B98" s="651" t="s">
        <v>622</v>
      </c>
      <c r="C98" s="414"/>
      <c r="D98" s="923">
        <v>221229</v>
      </c>
      <c r="E98" s="923">
        <v>47877</v>
      </c>
      <c r="F98" s="924" t="s">
        <v>623</v>
      </c>
      <c r="G98" s="925">
        <v>213</v>
      </c>
      <c r="H98" s="923">
        <v>165</v>
      </c>
      <c r="I98" s="923">
        <v>48</v>
      </c>
      <c r="J98" s="926">
        <v>102</v>
      </c>
      <c r="L98" s="391"/>
    </row>
    <row r="99" spans="1:12" ht="21.75" customHeight="1" x14ac:dyDescent="0.4">
      <c r="A99" s="649"/>
      <c r="B99" s="652"/>
      <c r="C99" s="415"/>
      <c r="D99" s="927"/>
      <c r="E99" s="927"/>
      <c r="F99" s="928"/>
      <c r="G99" s="929"/>
      <c r="H99" s="927"/>
      <c r="I99" s="927"/>
      <c r="J99" s="930"/>
      <c r="L99" s="391"/>
    </row>
    <row r="100" spans="1:12" ht="21.75" customHeight="1" x14ac:dyDescent="0.4">
      <c r="A100" s="649"/>
      <c r="B100" s="652"/>
      <c r="C100" s="415"/>
      <c r="D100" s="927"/>
      <c r="E100" s="927"/>
      <c r="F100" s="931" t="s">
        <v>624</v>
      </c>
      <c r="G100" s="929"/>
      <c r="H100" s="927"/>
      <c r="I100" s="927"/>
      <c r="J100" s="930"/>
      <c r="L100" s="391"/>
    </row>
    <row r="101" spans="1:12" ht="21.75" customHeight="1" x14ac:dyDescent="0.4">
      <c r="A101" s="650"/>
      <c r="B101" s="653"/>
      <c r="C101" s="416"/>
      <c r="D101" s="932"/>
      <c r="E101" s="932"/>
      <c r="F101" s="933"/>
      <c r="G101" s="934"/>
      <c r="H101" s="932"/>
      <c r="I101" s="932"/>
      <c r="J101" s="935"/>
      <c r="L101" s="391"/>
    </row>
    <row r="102" spans="1:12" ht="21.75" customHeight="1" x14ac:dyDescent="0.4">
      <c r="A102" s="631"/>
      <c r="B102" s="633" t="s">
        <v>394</v>
      </c>
      <c r="C102" s="414"/>
      <c r="D102" s="923">
        <v>8981</v>
      </c>
      <c r="E102" s="923">
        <v>5262</v>
      </c>
      <c r="F102" s="902" t="s">
        <v>525</v>
      </c>
      <c r="G102" s="925">
        <v>409</v>
      </c>
      <c r="H102" s="923">
        <v>128</v>
      </c>
      <c r="I102" s="923">
        <v>281</v>
      </c>
      <c r="J102" s="926">
        <v>65</v>
      </c>
      <c r="L102" s="391"/>
    </row>
    <row r="103" spans="1:12" ht="21.75" customHeight="1" x14ac:dyDescent="0.4">
      <c r="A103" s="631"/>
      <c r="B103" s="633"/>
      <c r="C103" s="417"/>
      <c r="D103" s="932"/>
      <c r="E103" s="932"/>
      <c r="F103" s="902" t="s">
        <v>625</v>
      </c>
      <c r="G103" s="934"/>
      <c r="H103" s="932"/>
      <c r="I103" s="932"/>
      <c r="J103" s="935"/>
      <c r="L103" s="391"/>
    </row>
    <row r="104" spans="1:12" ht="24.75" customHeight="1" x14ac:dyDescent="0.4">
      <c r="A104" s="418"/>
      <c r="B104" s="393" t="s">
        <v>626</v>
      </c>
      <c r="C104" s="419"/>
      <c r="D104" s="896">
        <v>53884</v>
      </c>
      <c r="E104" s="896">
        <v>3929</v>
      </c>
      <c r="F104" s="902" t="s">
        <v>570</v>
      </c>
      <c r="G104" s="898">
        <v>254</v>
      </c>
      <c r="H104" s="896">
        <v>88</v>
      </c>
      <c r="I104" s="896">
        <v>166</v>
      </c>
      <c r="J104" s="900">
        <v>116</v>
      </c>
      <c r="L104" s="391"/>
    </row>
    <row r="105" spans="1:12" s="380" customFormat="1" ht="24.75" customHeight="1" thickBot="1" x14ac:dyDescent="0.45">
      <c r="A105" s="420"/>
      <c r="B105" s="421" t="s">
        <v>627</v>
      </c>
      <c r="C105" s="422"/>
      <c r="D105" s="936">
        <v>38274</v>
      </c>
      <c r="E105" s="936">
        <v>4209</v>
      </c>
      <c r="F105" s="937" t="s">
        <v>628</v>
      </c>
      <c r="G105" s="938">
        <v>552</v>
      </c>
      <c r="H105" s="936">
        <v>486</v>
      </c>
      <c r="I105" s="936">
        <v>66</v>
      </c>
      <c r="J105" s="939">
        <v>60</v>
      </c>
      <c r="L105" s="391"/>
    </row>
    <row r="106" spans="1:12" ht="23.25" customHeight="1" x14ac:dyDescent="0.4">
      <c r="A106" s="391"/>
      <c r="B106" s="391"/>
      <c r="C106" s="391"/>
      <c r="D106" s="423"/>
      <c r="E106" s="424"/>
      <c r="F106" s="380"/>
      <c r="G106" s="424"/>
      <c r="H106" s="424"/>
      <c r="I106" s="424"/>
      <c r="J106" s="424"/>
      <c r="L106" s="391"/>
    </row>
    <row r="107" spans="1:12" ht="23.25" customHeight="1" thickBot="1" x14ac:dyDescent="0.45">
      <c r="A107" s="635" t="s">
        <v>629</v>
      </c>
      <c r="B107" s="635"/>
      <c r="C107" s="635"/>
      <c r="D107" s="635"/>
      <c r="E107" s="635"/>
      <c r="F107" s="380"/>
      <c r="G107" s="424"/>
      <c r="H107" s="424"/>
      <c r="I107" s="424"/>
      <c r="J107" s="100" t="s">
        <v>157</v>
      </c>
      <c r="L107" s="391"/>
    </row>
    <row r="108" spans="1:12" ht="23.25" customHeight="1" x14ac:dyDescent="0.4">
      <c r="A108" s="636" t="s">
        <v>500</v>
      </c>
      <c r="B108" s="637"/>
      <c r="C108" s="638"/>
      <c r="D108" s="641" t="s">
        <v>501</v>
      </c>
      <c r="E108" s="641" t="s">
        <v>502</v>
      </c>
      <c r="F108" s="643" t="s">
        <v>503</v>
      </c>
      <c r="G108" s="644"/>
      <c r="H108" s="644"/>
      <c r="I108" s="645"/>
      <c r="J108" s="646" t="s">
        <v>504</v>
      </c>
      <c r="L108" s="391"/>
    </row>
    <row r="109" spans="1:12" ht="23.25" customHeight="1" x14ac:dyDescent="0.4">
      <c r="A109" s="639"/>
      <c r="B109" s="640"/>
      <c r="C109" s="515"/>
      <c r="D109" s="642"/>
      <c r="E109" s="642"/>
      <c r="F109" s="383" t="s">
        <v>505</v>
      </c>
      <c r="G109" s="383" t="s">
        <v>44</v>
      </c>
      <c r="H109" s="383" t="s">
        <v>506</v>
      </c>
      <c r="I109" s="383" t="s">
        <v>507</v>
      </c>
      <c r="J109" s="647"/>
      <c r="L109" s="391"/>
    </row>
    <row r="110" spans="1:12" ht="23.25" customHeight="1" x14ac:dyDescent="0.4">
      <c r="A110" s="384" t="s">
        <v>630</v>
      </c>
      <c r="B110" s="403"/>
      <c r="C110" s="386"/>
      <c r="D110" s="411">
        <v>0</v>
      </c>
      <c r="E110" s="458">
        <v>8035</v>
      </c>
      <c r="F110" s="412" t="s">
        <v>621</v>
      </c>
      <c r="G110" s="458">
        <v>1806</v>
      </c>
      <c r="H110" s="458">
        <v>1314</v>
      </c>
      <c r="I110" s="458">
        <v>492</v>
      </c>
      <c r="J110" s="413">
        <v>672</v>
      </c>
      <c r="L110" s="391"/>
    </row>
    <row r="111" spans="1:12" ht="22.5" customHeight="1" x14ac:dyDescent="0.4">
      <c r="A111" s="631"/>
      <c r="B111" s="633" t="s">
        <v>631</v>
      </c>
      <c r="C111" s="414"/>
      <c r="D111" s="923">
        <v>10000</v>
      </c>
      <c r="E111" s="923">
        <v>2593</v>
      </c>
      <c r="F111" s="902" t="s">
        <v>632</v>
      </c>
      <c r="G111" s="925">
        <v>453</v>
      </c>
      <c r="H111" s="923">
        <v>258</v>
      </c>
      <c r="I111" s="923">
        <v>195</v>
      </c>
      <c r="J111" s="926">
        <v>194</v>
      </c>
      <c r="L111" s="391"/>
    </row>
    <row r="112" spans="1:12" ht="22.5" customHeight="1" x14ac:dyDescent="0.4">
      <c r="A112" s="631"/>
      <c r="B112" s="633"/>
      <c r="C112" s="417"/>
      <c r="D112" s="932"/>
      <c r="E112" s="932"/>
      <c r="F112" s="902" t="s">
        <v>633</v>
      </c>
      <c r="G112" s="934"/>
      <c r="H112" s="932"/>
      <c r="I112" s="932"/>
      <c r="J112" s="935"/>
      <c r="L112" s="391"/>
    </row>
    <row r="113" spans="1:12" ht="24.75" customHeight="1" x14ac:dyDescent="0.4">
      <c r="A113" s="418"/>
      <c r="B113" s="393" t="s">
        <v>634</v>
      </c>
      <c r="C113" s="419"/>
      <c r="D113" s="896">
        <v>1734</v>
      </c>
      <c r="E113" s="896">
        <v>1023</v>
      </c>
      <c r="F113" s="902" t="s">
        <v>556</v>
      </c>
      <c r="G113" s="898">
        <v>30</v>
      </c>
      <c r="H113" s="896">
        <v>18</v>
      </c>
      <c r="I113" s="899">
        <v>12</v>
      </c>
      <c r="J113" s="900">
        <v>18</v>
      </c>
      <c r="L113" s="391"/>
    </row>
    <row r="114" spans="1:12" ht="22.5" customHeight="1" x14ac:dyDescent="0.4">
      <c r="A114" s="631"/>
      <c r="B114" s="633" t="s">
        <v>635</v>
      </c>
      <c r="C114" s="414"/>
      <c r="D114" s="923">
        <v>9886</v>
      </c>
      <c r="E114" s="923">
        <v>4419</v>
      </c>
      <c r="F114" s="902" t="s">
        <v>636</v>
      </c>
      <c r="G114" s="925">
        <v>1323</v>
      </c>
      <c r="H114" s="923">
        <v>1038</v>
      </c>
      <c r="I114" s="923">
        <v>285</v>
      </c>
      <c r="J114" s="926">
        <v>460</v>
      </c>
      <c r="L114" s="391"/>
    </row>
    <row r="115" spans="1:12" ht="22.5" customHeight="1" thickBot="1" x14ac:dyDescent="0.45">
      <c r="A115" s="632"/>
      <c r="B115" s="634"/>
      <c r="C115" s="422"/>
      <c r="D115" s="940"/>
      <c r="E115" s="940"/>
      <c r="F115" s="911" t="s">
        <v>637</v>
      </c>
      <c r="G115" s="941"/>
      <c r="H115" s="940"/>
      <c r="I115" s="940"/>
      <c r="J115" s="942"/>
      <c r="L115" s="391"/>
    </row>
  </sheetData>
  <mergeCells count="64">
    <mergeCell ref="J38:J39"/>
    <mergeCell ref="A2:E2"/>
    <mergeCell ref="A3:C4"/>
    <mergeCell ref="D3:D4"/>
    <mergeCell ref="E3:E4"/>
    <mergeCell ref="F3:I3"/>
    <mergeCell ref="J3:J4"/>
    <mergeCell ref="A37:F37"/>
    <mergeCell ref="A38:C39"/>
    <mergeCell ref="D38:D39"/>
    <mergeCell ref="E38:E39"/>
    <mergeCell ref="F38:I38"/>
    <mergeCell ref="J95:J96"/>
    <mergeCell ref="A65:E65"/>
    <mergeCell ref="A66:C67"/>
    <mergeCell ref="D66:D67"/>
    <mergeCell ref="E66:E67"/>
    <mergeCell ref="F66:I66"/>
    <mergeCell ref="J66:J67"/>
    <mergeCell ref="A94:E94"/>
    <mergeCell ref="A95:C96"/>
    <mergeCell ref="D95:D96"/>
    <mergeCell ref="E95:E96"/>
    <mergeCell ref="F95:I95"/>
    <mergeCell ref="H98:H101"/>
    <mergeCell ref="I98:I101"/>
    <mergeCell ref="J98:J101"/>
    <mergeCell ref="F100:F101"/>
    <mergeCell ref="A102:A103"/>
    <mergeCell ref="B102:B103"/>
    <mergeCell ref="D102:D103"/>
    <mergeCell ref="E102:E103"/>
    <mergeCell ref="G102:G103"/>
    <mergeCell ref="H102:H103"/>
    <mergeCell ref="A98:A101"/>
    <mergeCell ref="B98:B101"/>
    <mergeCell ref="D98:D101"/>
    <mergeCell ref="E98:E101"/>
    <mergeCell ref="F98:F99"/>
    <mergeCell ref="G98:G101"/>
    <mergeCell ref="I102:I103"/>
    <mergeCell ref="J102:J103"/>
    <mergeCell ref="A107:E107"/>
    <mergeCell ref="A108:C109"/>
    <mergeCell ref="D108:D109"/>
    <mergeCell ref="E108:E109"/>
    <mergeCell ref="F108:I108"/>
    <mergeCell ref="J108:J109"/>
    <mergeCell ref="I111:I112"/>
    <mergeCell ref="J111:J112"/>
    <mergeCell ref="A114:A115"/>
    <mergeCell ref="B114:B115"/>
    <mergeCell ref="D114:D115"/>
    <mergeCell ref="E114:E115"/>
    <mergeCell ref="G114:G115"/>
    <mergeCell ref="H114:H115"/>
    <mergeCell ref="I114:I115"/>
    <mergeCell ref="J114:J115"/>
    <mergeCell ref="A111:A112"/>
    <mergeCell ref="B111:B112"/>
    <mergeCell ref="D111:D112"/>
    <mergeCell ref="E111:E112"/>
    <mergeCell ref="G111:G112"/>
    <mergeCell ref="H111:H112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/>
  <rowBreaks count="3" manualBreakCount="3">
    <brk id="36" max="9" man="1"/>
    <brk id="64" max="9" man="1"/>
    <brk id="93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85CC-1465-417D-ABD3-9EDC3F81E489}">
  <sheetPr codeName="Sheet17"/>
  <dimension ref="A1:R119"/>
  <sheetViews>
    <sheetView view="pageBreakPreview" zoomScaleNormal="100" zoomScaleSheetLayoutView="100" workbookViewId="0"/>
  </sheetViews>
  <sheetFormatPr defaultRowHeight="13.5" x14ac:dyDescent="0.15"/>
  <cols>
    <col min="1" max="1" width="1.25" style="401" customWidth="1"/>
    <col min="2" max="2" width="10.625" style="401" customWidth="1"/>
    <col min="3" max="3" width="0.75" style="401" customWidth="1"/>
    <col min="4" max="16" width="8.625" style="401" customWidth="1"/>
    <col min="17" max="16384" width="9" style="3"/>
  </cols>
  <sheetData>
    <row r="1" spans="1:16" ht="20.25" customHeight="1" x14ac:dyDescent="0.15">
      <c r="A1" s="425" t="s">
        <v>638</v>
      </c>
      <c r="B1" s="426"/>
      <c r="C1" s="426"/>
      <c r="D1" s="426"/>
      <c r="E1" s="426"/>
      <c r="F1" s="426"/>
      <c r="G1" s="427"/>
      <c r="H1" s="427"/>
      <c r="I1" s="427"/>
      <c r="J1" s="427"/>
      <c r="K1" s="427"/>
      <c r="L1" s="428"/>
      <c r="M1" s="429"/>
      <c r="N1" s="429"/>
      <c r="O1" s="429"/>
      <c r="P1" s="429"/>
    </row>
    <row r="2" spans="1:16" ht="21" customHeight="1" thickBot="1" x14ac:dyDescent="0.2">
      <c r="A2" s="663" t="s">
        <v>639</v>
      </c>
      <c r="B2" s="678"/>
      <c r="C2" s="678"/>
      <c r="D2" s="678"/>
      <c r="E2" s="678"/>
      <c r="F2" s="427"/>
      <c r="G2" s="427"/>
      <c r="H2" s="427"/>
      <c r="I2" s="427"/>
      <c r="J2" s="427"/>
      <c r="K2" s="427"/>
      <c r="L2" s="427"/>
      <c r="M2" s="429"/>
      <c r="N2" s="429"/>
      <c r="O2" s="429"/>
      <c r="P2" s="429"/>
    </row>
    <row r="3" spans="1:16" ht="15.75" customHeight="1" x14ac:dyDescent="0.15">
      <c r="A3" s="679" t="s">
        <v>500</v>
      </c>
      <c r="B3" s="680"/>
      <c r="C3" s="680"/>
      <c r="D3" s="683" t="s">
        <v>640</v>
      </c>
      <c r="E3" s="683"/>
      <c r="F3" s="659" t="s">
        <v>641</v>
      </c>
      <c r="G3" s="659"/>
      <c r="H3" s="659" t="s">
        <v>642</v>
      </c>
      <c r="I3" s="659"/>
      <c r="J3" s="643" t="s">
        <v>643</v>
      </c>
      <c r="K3" s="645"/>
      <c r="L3" s="659" t="s">
        <v>644</v>
      </c>
      <c r="M3" s="659"/>
      <c r="N3" s="659" t="s">
        <v>645</v>
      </c>
      <c r="O3" s="659"/>
      <c r="P3" s="654" t="s">
        <v>646</v>
      </c>
    </row>
    <row r="4" spans="1:16" ht="22.5" x14ac:dyDescent="0.15">
      <c r="A4" s="681"/>
      <c r="B4" s="682"/>
      <c r="C4" s="682"/>
      <c r="D4" s="430" t="s">
        <v>647</v>
      </c>
      <c r="E4" s="431" t="s">
        <v>648</v>
      </c>
      <c r="F4" s="431" t="s">
        <v>647</v>
      </c>
      <c r="G4" s="431" t="s">
        <v>649</v>
      </c>
      <c r="H4" s="431" t="s">
        <v>647</v>
      </c>
      <c r="I4" s="431" t="s">
        <v>649</v>
      </c>
      <c r="J4" s="431" t="s">
        <v>647</v>
      </c>
      <c r="K4" s="431" t="s">
        <v>649</v>
      </c>
      <c r="L4" s="431" t="s">
        <v>647</v>
      </c>
      <c r="M4" s="431" t="s">
        <v>649</v>
      </c>
      <c r="N4" s="431" t="s">
        <v>650</v>
      </c>
      <c r="O4" s="431" t="s">
        <v>651</v>
      </c>
      <c r="P4" s="655"/>
    </row>
    <row r="5" spans="1:16" ht="24" customHeight="1" x14ac:dyDescent="0.15">
      <c r="A5" s="432" t="s">
        <v>652</v>
      </c>
      <c r="B5" s="393"/>
      <c r="C5" s="433"/>
      <c r="D5" s="898">
        <v>33</v>
      </c>
      <c r="E5" s="898">
        <v>9100</v>
      </c>
      <c r="F5" s="898">
        <v>3</v>
      </c>
      <c r="G5" s="898">
        <v>4</v>
      </c>
      <c r="H5" s="898">
        <v>1</v>
      </c>
      <c r="I5" s="898">
        <v>20</v>
      </c>
      <c r="J5" s="898">
        <v>6</v>
      </c>
      <c r="K5" s="898">
        <v>22</v>
      </c>
      <c r="L5" s="898">
        <v>19</v>
      </c>
      <c r="M5" s="898">
        <v>228</v>
      </c>
      <c r="N5" s="898">
        <v>13</v>
      </c>
      <c r="O5" s="898">
        <v>230</v>
      </c>
      <c r="P5" s="943">
        <v>0</v>
      </c>
    </row>
    <row r="6" spans="1:16" ht="24" customHeight="1" x14ac:dyDescent="0.15">
      <c r="A6" s="432"/>
      <c r="B6" s="393" t="s">
        <v>653</v>
      </c>
      <c r="C6" s="433"/>
      <c r="D6" s="899">
        <v>0</v>
      </c>
      <c r="E6" s="899">
        <v>0</v>
      </c>
      <c r="F6" s="899">
        <v>0</v>
      </c>
      <c r="G6" s="899">
        <v>0</v>
      </c>
      <c r="H6" s="899">
        <v>0</v>
      </c>
      <c r="I6" s="899">
        <v>0</v>
      </c>
      <c r="J6" s="899">
        <v>0</v>
      </c>
      <c r="K6" s="899">
        <v>0</v>
      </c>
      <c r="L6" s="899">
        <v>0</v>
      </c>
      <c r="M6" s="899">
        <v>0</v>
      </c>
      <c r="N6" s="899">
        <v>0</v>
      </c>
      <c r="O6" s="899">
        <v>0</v>
      </c>
      <c r="P6" s="903">
        <v>0</v>
      </c>
    </row>
    <row r="7" spans="1:16" ht="24" customHeight="1" x14ac:dyDescent="0.15">
      <c r="A7" s="432"/>
      <c r="B7" s="393" t="s">
        <v>183</v>
      </c>
      <c r="C7" s="433"/>
      <c r="D7" s="899">
        <v>0</v>
      </c>
      <c r="E7" s="896">
        <v>0</v>
      </c>
      <c r="F7" s="899">
        <v>0</v>
      </c>
      <c r="G7" s="899">
        <v>0</v>
      </c>
      <c r="H7" s="899">
        <v>0</v>
      </c>
      <c r="I7" s="899">
        <v>0</v>
      </c>
      <c r="J7" s="899">
        <v>0</v>
      </c>
      <c r="K7" s="899">
        <v>0</v>
      </c>
      <c r="L7" s="899">
        <v>0</v>
      </c>
      <c r="M7" s="899">
        <v>0</v>
      </c>
      <c r="N7" s="899">
        <v>0</v>
      </c>
      <c r="O7" s="899">
        <v>0</v>
      </c>
      <c r="P7" s="903">
        <v>0</v>
      </c>
    </row>
    <row r="8" spans="1:16" ht="24" customHeight="1" x14ac:dyDescent="0.15">
      <c r="A8" s="432"/>
      <c r="B8" s="393" t="s">
        <v>184</v>
      </c>
      <c r="C8" s="433"/>
      <c r="D8" s="899">
        <v>0</v>
      </c>
      <c r="E8" s="896">
        <v>0</v>
      </c>
      <c r="F8" s="899">
        <v>0</v>
      </c>
      <c r="G8" s="899">
        <v>0</v>
      </c>
      <c r="H8" s="899">
        <v>0</v>
      </c>
      <c r="I8" s="899">
        <v>0</v>
      </c>
      <c r="J8" s="899">
        <v>0</v>
      </c>
      <c r="K8" s="899">
        <v>0</v>
      </c>
      <c r="L8" s="899">
        <v>0</v>
      </c>
      <c r="M8" s="899">
        <v>0</v>
      </c>
      <c r="N8" s="899">
        <v>0</v>
      </c>
      <c r="O8" s="899">
        <v>0</v>
      </c>
      <c r="P8" s="903">
        <v>0</v>
      </c>
    </row>
    <row r="9" spans="1:16" ht="24" customHeight="1" x14ac:dyDescent="0.15">
      <c r="A9" s="432"/>
      <c r="B9" s="393" t="s">
        <v>455</v>
      </c>
      <c r="C9" s="433"/>
      <c r="D9" s="899">
        <v>1</v>
      </c>
      <c r="E9" s="896">
        <v>80</v>
      </c>
      <c r="F9" s="899">
        <v>0</v>
      </c>
      <c r="G9" s="899">
        <v>0</v>
      </c>
      <c r="H9" s="899">
        <v>0</v>
      </c>
      <c r="I9" s="899">
        <v>0</v>
      </c>
      <c r="J9" s="899">
        <v>0</v>
      </c>
      <c r="K9" s="899">
        <v>0</v>
      </c>
      <c r="L9" s="896">
        <v>2</v>
      </c>
      <c r="M9" s="896">
        <v>15</v>
      </c>
      <c r="N9" s="896">
        <v>1</v>
      </c>
      <c r="O9" s="896">
        <v>20</v>
      </c>
      <c r="P9" s="903">
        <v>0</v>
      </c>
    </row>
    <row r="10" spans="1:16" ht="24" customHeight="1" x14ac:dyDescent="0.15">
      <c r="A10" s="432"/>
      <c r="B10" s="393" t="s">
        <v>186</v>
      </c>
      <c r="C10" s="433"/>
      <c r="D10" s="899">
        <v>0</v>
      </c>
      <c r="E10" s="899">
        <v>0</v>
      </c>
      <c r="F10" s="899">
        <v>0</v>
      </c>
      <c r="G10" s="899">
        <v>0</v>
      </c>
      <c r="H10" s="899">
        <v>0</v>
      </c>
      <c r="I10" s="899">
        <v>0</v>
      </c>
      <c r="J10" s="899">
        <v>0</v>
      </c>
      <c r="K10" s="899">
        <v>0</v>
      </c>
      <c r="L10" s="899">
        <v>0</v>
      </c>
      <c r="M10" s="899">
        <v>0</v>
      </c>
      <c r="N10" s="899">
        <v>0</v>
      </c>
      <c r="O10" s="899">
        <v>0</v>
      </c>
      <c r="P10" s="903">
        <v>0</v>
      </c>
    </row>
    <row r="11" spans="1:16" ht="24" customHeight="1" x14ac:dyDescent="0.15">
      <c r="A11" s="432"/>
      <c r="B11" s="393" t="s">
        <v>187</v>
      </c>
      <c r="C11" s="433"/>
      <c r="D11" s="899">
        <v>0</v>
      </c>
      <c r="E11" s="896">
        <v>0</v>
      </c>
      <c r="F11" s="899">
        <v>0</v>
      </c>
      <c r="G11" s="899">
        <v>0</v>
      </c>
      <c r="H11" s="899">
        <v>0</v>
      </c>
      <c r="I11" s="899">
        <v>0</v>
      </c>
      <c r="J11" s="899">
        <v>0</v>
      </c>
      <c r="K11" s="899">
        <v>0</v>
      </c>
      <c r="L11" s="899">
        <v>0</v>
      </c>
      <c r="M11" s="899">
        <v>0</v>
      </c>
      <c r="N11" s="899">
        <v>0</v>
      </c>
      <c r="O11" s="899">
        <v>0</v>
      </c>
      <c r="P11" s="903">
        <v>0</v>
      </c>
    </row>
    <row r="12" spans="1:16" ht="24" customHeight="1" x14ac:dyDescent="0.15">
      <c r="A12" s="432"/>
      <c r="B12" s="393" t="s">
        <v>654</v>
      </c>
      <c r="C12" s="433"/>
      <c r="D12" s="899">
        <v>1</v>
      </c>
      <c r="E12" s="896">
        <v>151</v>
      </c>
      <c r="F12" s="899">
        <v>0</v>
      </c>
      <c r="G12" s="899">
        <v>0</v>
      </c>
      <c r="H12" s="899">
        <v>0</v>
      </c>
      <c r="I12" s="899">
        <v>0</v>
      </c>
      <c r="J12" s="899">
        <v>0</v>
      </c>
      <c r="K12" s="899">
        <v>0</v>
      </c>
      <c r="L12" s="899">
        <v>0</v>
      </c>
      <c r="M12" s="899">
        <v>0</v>
      </c>
      <c r="N12" s="899">
        <v>0</v>
      </c>
      <c r="O12" s="899">
        <v>0</v>
      </c>
      <c r="P12" s="903">
        <v>0</v>
      </c>
    </row>
    <row r="13" spans="1:16" ht="24" customHeight="1" x14ac:dyDescent="0.15">
      <c r="A13" s="432"/>
      <c r="B13" s="393" t="s">
        <v>655</v>
      </c>
      <c r="C13" s="433"/>
      <c r="D13" s="899">
        <v>2</v>
      </c>
      <c r="E13" s="896">
        <v>565</v>
      </c>
      <c r="F13" s="899">
        <v>0</v>
      </c>
      <c r="G13" s="899">
        <v>0</v>
      </c>
      <c r="H13" s="899">
        <v>0</v>
      </c>
      <c r="I13" s="899">
        <v>0</v>
      </c>
      <c r="J13" s="899">
        <v>0</v>
      </c>
      <c r="K13" s="899">
        <v>0</v>
      </c>
      <c r="L13" s="896">
        <v>1</v>
      </c>
      <c r="M13" s="896">
        <v>20</v>
      </c>
      <c r="N13" s="896">
        <v>1</v>
      </c>
      <c r="O13" s="896">
        <v>10</v>
      </c>
      <c r="P13" s="903">
        <v>0</v>
      </c>
    </row>
    <row r="14" spans="1:16" ht="24" customHeight="1" x14ac:dyDescent="0.15">
      <c r="A14" s="432"/>
      <c r="B14" s="395" t="s">
        <v>190</v>
      </c>
      <c r="C14" s="433"/>
      <c r="D14" s="899">
        <v>1</v>
      </c>
      <c r="E14" s="896">
        <v>116</v>
      </c>
      <c r="F14" s="899">
        <v>0</v>
      </c>
      <c r="G14" s="899">
        <v>0</v>
      </c>
      <c r="H14" s="899">
        <v>0</v>
      </c>
      <c r="I14" s="899">
        <v>0</v>
      </c>
      <c r="J14" s="899">
        <v>0</v>
      </c>
      <c r="K14" s="899">
        <v>0</v>
      </c>
      <c r="L14" s="899">
        <v>0</v>
      </c>
      <c r="M14" s="899">
        <v>0</v>
      </c>
      <c r="N14" s="899">
        <v>1</v>
      </c>
      <c r="O14" s="899">
        <v>1</v>
      </c>
      <c r="P14" s="903">
        <v>0</v>
      </c>
    </row>
    <row r="15" spans="1:16" ht="24" customHeight="1" x14ac:dyDescent="0.15">
      <c r="A15" s="432"/>
      <c r="B15" s="393" t="s">
        <v>192</v>
      </c>
      <c r="C15" s="433"/>
      <c r="D15" s="899">
        <v>0</v>
      </c>
      <c r="E15" s="899">
        <v>0</v>
      </c>
      <c r="F15" s="899">
        <v>0</v>
      </c>
      <c r="G15" s="899">
        <v>0</v>
      </c>
      <c r="H15" s="899">
        <v>0</v>
      </c>
      <c r="I15" s="899">
        <v>0</v>
      </c>
      <c r="J15" s="899">
        <v>0</v>
      </c>
      <c r="K15" s="899">
        <v>0</v>
      </c>
      <c r="L15" s="899">
        <v>0</v>
      </c>
      <c r="M15" s="899">
        <v>0</v>
      </c>
      <c r="N15" s="899">
        <v>0</v>
      </c>
      <c r="O15" s="899">
        <v>0</v>
      </c>
      <c r="P15" s="903">
        <v>0</v>
      </c>
    </row>
    <row r="16" spans="1:16" ht="24" customHeight="1" x14ac:dyDescent="0.15">
      <c r="A16" s="432"/>
      <c r="B16" s="393" t="s">
        <v>193</v>
      </c>
      <c r="C16" s="433"/>
      <c r="D16" s="899">
        <v>1</v>
      </c>
      <c r="E16" s="896">
        <v>160</v>
      </c>
      <c r="F16" s="899">
        <v>0</v>
      </c>
      <c r="G16" s="899">
        <v>0</v>
      </c>
      <c r="H16" s="899">
        <v>0</v>
      </c>
      <c r="I16" s="899">
        <v>0</v>
      </c>
      <c r="J16" s="896">
        <v>1</v>
      </c>
      <c r="K16" s="896">
        <v>8</v>
      </c>
      <c r="L16" s="899">
        <v>1</v>
      </c>
      <c r="M16" s="899">
        <v>16</v>
      </c>
      <c r="N16" s="899">
        <v>0</v>
      </c>
      <c r="O16" s="899">
        <v>0</v>
      </c>
      <c r="P16" s="903">
        <v>0</v>
      </c>
    </row>
    <row r="17" spans="1:16" ht="24" customHeight="1" x14ac:dyDescent="0.15">
      <c r="A17" s="432"/>
      <c r="B17" s="393" t="s">
        <v>656</v>
      </c>
      <c r="C17" s="433"/>
      <c r="D17" s="899">
        <v>5</v>
      </c>
      <c r="E17" s="896">
        <v>2234</v>
      </c>
      <c r="F17" s="899">
        <v>0</v>
      </c>
      <c r="G17" s="899">
        <v>0</v>
      </c>
      <c r="H17" s="899">
        <v>0</v>
      </c>
      <c r="I17" s="899">
        <v>0</v>
      </c>
      <c r="J17" s="896">
        <v>2</v>
      </c>
      <c r="K17" s="896">
        <v>8</v>
      </c>
      <c r="L17" s="899">
        <v>2</v>
      </c>
      <c r="M17" s="899">
        <v>8</v>
      </c>
      <c r="N17" s="899">
        <v>0</v>
      </c>
      <c r="O17" s="899">
        <v>0</v>
      </c>
      <c r="P17" s="903">
        <v>0</v>
      </c>
    </row>
    <row r="18" spans="1:16" ht="24" customHeight="1" x14ac:dyDescent="0.15">
      <c r="A18" s="432"/>
      <c r="B18" s="393" t="s">
        <v>195</v>
      </c>
      <c r="C18" s="433"/>
      <c r="D18" s="899">
        <v>1</v>
      </c>
      <c r="E18" s="896">
        <v>168</v>
      </c>
      <c r="F18" s="899">
        <v>0</v>
      </c>
      <c r="G18" s="899">
        <v>0</v>
      </c>
      <c r="H18" s="899">
        <v>0</v>
      </c>
      <c r="I18" s="899">
        <v>0</v>
      </c>
      <c r="J18" s="899">
        <v>0</v>
      </c>
      <c r="K18" s="899">
        <v>0</v>
      </c>
      <c r="L18" s="899">
        <v>0</v>
      </c>
      <c r="M18" s="899">
        <v>0</v>
      </c>
      <c r="N18" s="896">
        <v>0</v>
      </c>
      <c r="O18" s="896">
        <v>0</v>
      </c>
      <c r="P18" s="903">
        <v>0</v>
      </c>
    </row>
    <row r="19" spans="1:16" ht="24" customHeight="1" x14ac:dyDescent="0.15">
      <c r="A19" s="432"/>
      <c r="B19" s="393" t="s">
        <v>196</v>
      </c>
      <c r="C19" s="433"/>
      <c r="D19" s="899">
        <v>2</v>
      </c>
      <c r="E19" s="896">
        <v>320</v>
      </c>
      <c r="F19" s="899">
        <v>0</v>
      </c>
      <c r="G19" s="899">
        <v>0</v>
      </c>
      <c r="H19" s="899">
        <v>0</v>
      </c>
      <c r="I19" s="899">
        <v>0</v>
      </c>
      <c r="J19" s="896">
        <v>1</v>
      </c>
      <c r="K19" s="896">
        <v>3</v>
      </c>
      <c r="L19" s="896">
        <v>1</v>
      </c>
      <c r="M19" s="896">
        <v>4</v>
      </c>
      <c r="N19" s="896">
        <v>0</v>
      </c>
      <c r="O19" s="896">
        <v>0</v>
      </c>
      <c r="P19" s="903">
        <v>0</v>
      </c>
    </row>
    <row r="20" spans="1:16" ht="24" customHeight="1" x14ac:dyDescent="0.15">
      <c r="A20" s="432"/>
      <c r="B20" s="393" t="s">
        <v>657</v>
      </c>
      <c r="C20" s="433"/>
      <c r="D20" s="899">
        <v>3</v>
      </c>
      <c r="E20" s="896">
        <v>483</v>
      </c>
      <c r="F20" s="899">
        <v>0</v>
      </c>
      <c r="G20" s="899">
        <v>0</v>
      </c>
      <c r="H20" s="899">
        <v>0</v>
      </c>
      <c r="I20" s="899">
        <v>0</v>
      </c>
      <c r="J20" s="896">
        <v>1</v>
      </c>
      <c r="K20" s="896">
        <v>1</v>
      </c>
      <c r="L20" s="896">
        <v>3</v>
      </c>
      <c r="M20" s="896">
        <v>35</v>
      </c>
      <c r="N20" s="896">
        <v>0</v>
      </c>
      <c r="O20" s="896">
        <v>0</v>
      </c>
      <c r="P20" s="903">
        <v>0</v>
      </c>
    </row>
    <row r="21" spans="1:16" ht="24" customHeight="1" x14ac:dyDescent="0.15">
      <c r="A21" s="432"/>
      <c r="B21" s="393" t="s">
        <v>658</v>
      </c>
      <c r="C21" s="433"/>
      <c r="D21" s="899">
        <v>0</v>
      </c>
      <c r="E21" s="899">
        <v>0</v>
      </c>
      <c r="F21" s="899">
        <v>0</v>
      </c>
      <c r="G21" s="899">
        <v>0</v>
      </c>
      <c r="H21" s="899">
        <v>0</v>
      </c>
      <c r="I21" s="899">
        <v>0</v>
      </c>
      <c r="J21" s="899">
        <v>0</v>
      </c>
      <c r="K21" s="899">
        <v>0</v>
      </c>
      <c r="L21" s="899">
        <v>0</v>
      </c>
      <c r="M21" s="899">
        <v>0</v>
      </c>
      <c r="N21" s="899">
        <v>0</v>
      </c>
      <c r="O21" s="899">
        <v>0</v>
      </c>
      <c r="P21" s="903">
        <v>0</v>
      </c>
    </row>
    <row r="22" spans="1:16" ht="24" customHeight="1" x14ac:dyDescent="0.15">
      <c r="A22" s="434"/>
      <c r="B22" s="397" t="s">
        <v>536</v>
      </c>
      <c r="C22" s="435"/>
      <c r="D22" s="944">
        <v>1</v>
      </c>
      <c r="E22" s="904">
        <v>296</v>
      </c>
      <c r="F22" s="908">
        <v>0</v>
      </c>
      <c r="G22" s="908">
        <v>0</v>
      </c>
      <c r="H22" s="908">
        <v>0</v>
      </c>
      <c r="I22" s="908">
        <v>0</v>
      </c>
      <c r="J22" s="908">
        <v>0</v>
      </c>
      <c r="K22" s="908">
        <v>0</v>
      </c>
      <c r="L22" s="908">
        <v>0</v>
      </c>
      <c r="M22" s="908">
        <v>0</v>
      </c>
      <c r="N22" s="908">
        <v>0</v>
      </c>
      <c r="O22" s="908">
        <v>0</v>
      </c>
      <c r="P22" s="945">
        <v>0</v>
      </c>
    </row>
    <row r="23" spans="1:16" ht="24" customHeight="1" x14ac:dyDescent="0.15">
      <c r="A23" s="432"/>
      <c r="B23" s="393" t="s">
        <v>200</v>
      </c>
      <c r="C23" s="433"/>
      <c r="D23" s="946">
        <v>1</v>
      </c>
      <c r="E23" s="896">
        <v>85</v>
      </c>
      <c r="F23" s="908">
        <v>0</v>
      </c>
      <c r="G23" s="908">
        <v>0</v>
      </c>
      <c r="H23" s="908">
        <v>0</v>
      </c>
      <c r="I23" s="908">
        <v>0</v>
      </c>
      <c r="J23" s="908">
        <v>0</v>
      </c>
      <c r="K23" s="908">
        <v>0</v>
      </c>
      <c r="L23" s="908">
        <v>0</v>
      </c>
      <c r="M23" s="908">
        <v>0</v>
      </c>
      <c r="N23" s="908">
        <v>1</v>
      </c>
      <c r="O23" s="908">
        <v>30</v>
      </c>
      <c r="P23" s="945">
        <v>0</v>
      </c>
    </row>
    <row r="24" spans="1:16" ht="24" customHeight="1" x14ac:dyDescent="0.15">
      <c r="A24" s="432"/>
      <c r="B24" s="393" t="s">
        <v>539</v>
      </c>
      <c r="C24" s="433"/>
      <c r="D24" s="946">
        <v>1</v>
      </c>
      <c r="E24" s="896">
        <v>33</v>
      </c>
      <c r="F24" s="908">
        <v>0</v>
      </c>
      <c r="G24" s="908">
        <v>0</v>
      </c>
      <c r="H24" s="908">
        <v>0</v>
      </c>
      <c r="I24" s="908">
        <v>0</v>
      </c>
      <c r="J24" s="908">
        <v>0</v>
      </c>
      <c r="K24" s="908">
        <v>0</v>
      </c>
      <c r="L24" s="908">
        <v>0</v>
      </c>
      <c r="M24" s="908">
        <v>0</v>
      </c>
      <c r="N24" s="908">
        <v>1</v>
      </c>
      <c r="O24" s="908">
        <v>20</v>
      </c>
      <c r="P24" s="945">
        <v>0</v>
      </c>
    </row>
    <row r="25" spans="1:16" s="97" customFormat="1" ht="16.5" customHeight="1" x14ac:dyDescent="0.4"/>
    <row r="26" spans="1:16" ht="21.95" customHeight="1" thickBot="1" x14ac:dyDescent="0.2">
      <c r="A26" s="663" t="s">
        <v>639</v>
      </c>
      <c r="B26" s="663"/>
      <c r="C26" s="663"/>
      <c r="D26" s="663"/>
      <c r="E26" s="663"/>
      <c r="F26" s="427"/>
      <c r="G26" s="427"/>
      <c r="H26" s="427"/>
      <c r="I26" s="427"/>
      <c r="J26" s="427"/>
      <c r="K26" s="427"/>
      <c r="L26" s="427"/>
      <c r="M26" s="429"/>
      <c r="N26" s="429"/>
      <c r="O26" s="429"/>
      <c r="P26" s="429"/>
    </row>
    <row r="27" spans="1:16" ht="17.25" customHeight="1" x14ac:dyDescent="0.15">
      <c r="A27" s="636" t="s">
        <v>500</v>
      </c>
      <c r="B27" s="672"/>
      <c r="C27" s="673"/>
      <c r="D27" s="669" t="s">
        <v>640</v>
      </c>
      <c r="E27" s="677"/>
      <c r="F27" s="643" t="s">
        <v>641</v>
      </c>
      <c r="G27" s="645"/>
      <c r="H27" s="643" t="s">
        <v>642</v>
      </c>
      <c r="I27" s="645"/>
      <c r="J27" s="643" t="s">
        <v>643</v>
      </c>
      <c r="K27" s="645"/>
      <c r="L27" s="643" t="s">
        <v>644</v>
      </c>
      <c r="M27" s="645"/>
      <c r="N27" s="643" t="s">
        <v>645</v>
      </c>
      <c r="O27" s="645"/>
      <c r="P27" s="646" t="s">
        <v>646</v>
      </c>
    </row>
    <row r="28" spans="1:16" ht="22.5" customHeight="1" x14ac:dyDescent="0.15">
      <c r="A28" s="639"/>
      <c r="B28" s="674"/>
      <c r="C28" s="675"/>
      <c r="D28" s="430" t="s">
        <v>647</v>
      </c>
      <c r="E28" s="431" t="s">
        <v>648</v>
      </c>
      <c r="F28" s="431" t="s">
        <v>647</v>
      </c>
      <c r="G28" s="431" t="s">
        <v>649</v>
      </c>
      <c r="H28" s="431" t="s">
        <v>647</v>
      </c>
      <c r="I28" s="431" t="s">
        <v>649</v>
      </c>
      <c r="J28" s="431" t="s">
        <v>647</v>
      </c>
      <c r="K28" s="431" t="s">
        <v>649</v>
      </c>
      <c r="L28" s="431" t="s">
        <v>647</v>
      </c>
      <c r="M28" s="431" t="s">
        <v>649</v>
      </c>
      <c r="N28" s="431" t="s">
        <v>650</v>
      </c>
      <c r="O28" s="431" t="s">
        <v>651</v>
      </c>
      <c r="P28" s="676"/>
    </row>
    <row r="29" spans="1:16" ht="24" customHeight="1" x14ac:dyDescent="0.15">
      <c r="A29" s="432"/>
      <c r="B29" s="393" t="s">
        <v>202</v>
      </c>
      <c r="C29" s="433"/>
      <c r="D29" s="946">
        <v>0</v>
      </c>
      <c r="E29" s="908">
        <v>0</v>
      </c>
      <c r="F29" s="908">
        <v>0</v>
      </c>
      <c r="G29" s="908">
        <v>0</v>
      </c>
      <c r="H29" s="908">
        <v>0</v>
      </c>
      <c r="I29" s="908">
        <v>0</v>
      </c>
      <c r="J29" s="908">
        <v>0</v>
      </c>
      <c r="K29" s="908">
        <v>0</v>
      </c>
      <c r="L29" s="908">
        <v>0</v>
      </c>
      <c r="M29" s="908">
        <v>0</v>
      </c>
      <c r="N29" s="908">
        <v>0</v>
      </c>
      <c r="O29" s="908">
        <v>0</v>
      </c>
      <c r="P29" s="903">
        <v>0</v>
      </c>
    </row>
    <row r="30" spans="1:16" ht="24" customHeight="1" x14ac:dyDescent="0.15">
      <c r="A30" s="432"/>
      <c r="B30" s="393" t="s">
        <v>204</v>
      </c>
      <c r="C30" s="433"/>
      <c r="D30" s="946">
        <v>0</v>
      </c>
      <c r="E30" s="908">
        <v>0</v>
      </c>
      <c r="F30" s="908">
        <v>0</v>
      </c>
      <c r="G30" s="908">
        <v>0</v>
      </c>
      <c r="H30" s="908">
        <v>0</v>
      </c>
      <c r="I30" s="908">
        <v>0</v>
      </c>
      <c r="J30" s="908">
        <v>0</v>
      </c>
      <c r="K30" s="908">
        <v>0</v>
      </c>
      <c r="L30" s="908">
        <v>0</v>
      </c>
      <c r="M30" s="908">
        <v>0</v>
      </c>
      <c r="N30" s="908">
        <v>0</v>
      </c>
      <c r="O30" s="908">
        <v>0</v>
      </c>
      <c r="P30" s="945">
        <v>0</v>
      </c>
    </row>
    <row r="31" spans="1:16" ht="24" customHeight="1" x14ac:dyDescent="0.15">
      <c r="A31" s="432"/>
      <c r="B31" s="393" t="s">
        <v>206</v>
      </c>
      <c r="C31" s="433"/>
      <c r="D31" s="946">
        <v>0</v>
      </c>
      <c r="E31" s="908">
        <v>0</v>
      </c>
      <c r="F31" s="908">
        <v>0</v>
      </c>
      <c r="G31" s="908">
        <v>0</v>
      </c>
      <c r="H31" s="908">
        <v>0</v>
      </c>
      <c r="I31" s="908">
        <v>0</v>
      </c>
      <c r="J31" s="908">
        <v>0</v>
      </c>
      <c r="K31" s="908">
        <v>0</v>
      </c>
      <c r="L31" s="908">
        <v>0</v>
      </c>
      <c r="M31" s="908">
        <v>0</v>
      </c>
      <c r="N31" s="908">
        <v>0</v>
      </c>
      <c r="O31" s="908">
        <v>0</v>
      </c>
      <c r="P31" s="945">
        <v>0</v>
      </c>
    </row>
    <row r="32" spans="1:16" ht="24" customHeight="1" x14ac:dyDescent="0.15">
      <c r="A32" s="432"/>
      <c r="B32" s="393" t="s">
        <v>333</v>
      </c>
      <c r="C32" s="433"/>
      <c r="D32" s="946">
        <v>0</v>
      </c>
      <c r="E32" s="899">
        <v>0</v>
      </c>
      <c r="F32" s="899">
        <v>0</v>
      </c>
      <c r="G32" s="899">
        <v>0</v>
      </c>
      <c r="H32" s="899">
        <v>0</v>
      </c>
      <c r="I32" s="899">
        <v>0</v>
      </c>
      <c r="J32" s="899">
        <v>0</v>
      </c>
      <c r="K32" s="899">
        <v>0</v>
      </c>
      <c r="L32" s="899">
        <v>0</v>
      </c>
      <c r="M32" s="899">
        <v>0</v>
      </c>
      <c r="N32" s="899">
        <v>0</v>
      </c>
      <c r="O32" s="899">
        <v>0</v>
      </c>
      <c r="P32" s="903">
        <v>0</v>
      </c>
    </row>
    <row r="33" spans="1:16" ht="24" customHeight="1" x14ac:dyDescent="0.15">
      <c r="A33" s="432"/>
      <c r="B33" s="393" t="s">
        <v>208</v>
      </c>
      <c r="C33" s="433"/>
      <c r="D33" s="946">
        <v>0</v>
      </c>
      <c r="E33" s="899">
        <v>0</v>
      </c>
      <c r="F33" s="899">
        <v>0</v>
      </c>
      <c r="G33" s="899">
        <v>0</v>
      </c>
      <c r="H33" s="899">
        <v>0</v>
      </c>
      <c r="I33" s="899">
        <v>0</v>
      </c>
      <c r="J33" s="899">
        <v>0</v>
      </c>
      <c r="K33" s="899">
        <v>0</v>
      </c>
      <c r="L33" s="899">
        <v>0</v>
      </c>
      <c r="M33" s="899">
        <v>0</v>
      </c>
      <c r="N33" s="899">
        <v>0</v>
      </c>
      <c r="O33" s="899">
        <v>0</v>
      </c>
      <c r="P33" s="903">
        <v>0</v>
      </c>
    </row>
    <row r="34" spans="1:16" ht="24" customHeight="1" x14ac:dyDescent="0.15">
      <c r="A34" s="432"/>
      <c r="B34" s="393" t="s">
        <v>457</v>
      </c>
      <c r="C34" s="433"/>
      <c r="D34" s="946">
        <v>1</v>
      </c>
      <c r="E34" s="899">
        <v>546</v>
      </c>
      <c r="F34" s="899">
        <v>0</v>
      </c>
      <c r="G34" s="899">
        <v>0</v>
      </c>
      <c r="H34" s="896">
        <v>1</v>
      </c>
      <c r="I34" s="896">
        <v>20</v>
      </c>
      <c r="J34" s="899">
        <v>0</v>
      </c>
      <c r="K34" s="899">
        <v>0</v>
      </c>
      <c r="L34" s="899">
        <v>0</v>
      </c>
      <c r="M34" s="899">
        <v>0</v>
      </c>
      <c r="N34" s="899">
        <v>0</v>
      </c>
      <c r="O34" s="899">
        <v>0</v>
      </c>
      <c r="P34" s="903">
        <v>0</v>
      </c>
    </row>
    <row r="35" spans="1:16" ht="24" customHeight="1" x14ac:dyDescent="0.15">
      <c r="A35" s="432"/>
      <c r="B35" s="393" t="s">
        <v>659</v>
      </c>
      <c r="C35" s="433"/>
      <c r="D35" s="946">
        <v>0</v>
      </c>
      <c r="E35" s="899">
        <v>0</v>
      </c>
      <c r="F35" s="899">
        <v>0</v>
      </c>
      <c r="G35" s="899">
        <v>0</v>
      </c>
      <c r="H35" s="899">
        <v>0</v>
      </c>
      <c r="I35" s="899">
        <v>0</v>
      </c>
      <c r="J35" s="899">
        <v>0</v>
      </c>
      <c r="K35" s="899">
        <v>0</v>
      </c>
      <c r="L35" s="899">
        <v>0</v>
      </c>
      <c r="M35" s="899">
        <v>0</v>
      </c>
      <c r="N35" s="899">
        <v>0</v>
      </c>
      <c r="O35" s="899">
        <v>0</v>
      </c>
      <c r="P35" s="903">
        <v>0</v>
      </c>
    </row>
    <row r="36" spans="1:16" ht="24" customHeight="1" x14ac:dyDescent="0.15">
      <c r="A36" s="434"/>
      <c r="B36" s="397" t="s">
        <v>491</v>
      </c>
      <c r="C36" s="435"/>
      <c r="D36" s="899">
        <v>1</v>
      </c>
      <c r="E36" s="947">
        <v>376</v>
      </c>
      <c r="F36" s="948">
        <v>0</v>
      </c>
      <c r="G36" s="948">
        <v>0</v>
      </c>
      <c r="H36" s="948">
        <v>0</v>
      </c>
      <c r="I36" s="948">
        <v>0</v>
      </c>
      <c r="J36" s="948">
        <v>0</v>
      </c>
      <c r="K36" s="948">
        <v>0</v>
      </c>
      <c r="L36" s="948">
        <v>0</v>
      </c>
      <c r="M36" s="948">
        <v>0</v>
      </c>
      <c r="N36" s="948">
        <v>1</v>
      </c>
      <c r="O36" s="948">
        <v>30</v>
      </c>
      <c r="P36" s="945">
        <v>0</v>
      </c>
    </row>
    <row r="37" spans="1:16" ht="24" customHeight="1" x14ac:dyDescent="0.15">
      <c r="A37" s="432"/>
      <c r="B37" s="393" t="s">
        <v>660</v>
      </c>
      <c r="C37" s="433"/>
      <c r="D37" s="899">
        <v>0</v>
      </c>
      <c r="E37" s="899">
        <v>0</v>
      </c>
      <c r="F37" s="899">
        <v>0</v>
      </c>
      <c r="G37" s="899">
        <v>0</v>
      </c>
      <c r="H37" s="899">
        <v>0</v>
      </c>
      <c r="I37" s="899">
        <v>0</v>
      </c>
      <c r="J37" s="899">
        <v>0</v>
      </c>
      <c r="K37" s="899">
        <v>0</v>
      </c>
      <c r="L37" s="899">
        <v>0</v>
      </c>
      <c r="M37" s="899">
        <v>0</v>
      </c>
      <c r="N37" s="899">
        <v>0</v>
      </c>
      <c r="O37" s="899">
        <v>0</v>
      </c>
      <c r="P37" s="903">
        <v>0</v>
      </c>
    </row>
    <row r="38" spans="1:16" ht="24" customHeight="1" x14ac:dyDescent="0.15">
      <c r="A38" s="432"/>
      <c r="B38" s="393" t="s">
        <v>460</v>
      </c>
      <c r="C38" s="433"/>
      <c r="D38" s="899">
        <v>0</v>
      </c>
      <c r="E38" s="899">
        <v>0</v>
      </c>
      <c r="F38" s="899">
        <v>0</v>
      </c>
      <c r="G38" s="899">
        <v>0</v>
      </c>
      <c r="H38" s="899">
        <v>0</v>
      </c>
      <c r="I38" s="899">
        <v>0</v>
      </c>
      <c r="J38" s="899">
        <v>0</v>
      </c>
      <c r="K38" s="899">
        <v>0</v>
      </c>
      <c r="L38" s="899">
        <v>0</v>
      </c>
      <c r="M38" s="899">
        <v>0</v>
      </c>
      <c r="N38" s="899">
        <v>0</v>
      </c>
      <c r="O38" s="899">
        <v>0</v>
      </c>
      <c r="P38" s="903">
        <v>0</v>
      </c>
    </row>
    <row r="39" spans="1:16" ht="24" customHeight="1" x14ac:dyDescent="0.15">
      <c r="A39" s="432"/>
      <c r="B39" s="393" t="s">
        <v>461</v>
      </c>
      <c r="C39" s="433"/>
      <c r="D39" s="899">
        <v>0</v>
      </c>
      <c r="E39" s="899">
        <v>0</v>
      </c>
      <c r="F39" s="899">
        <v>0</v>
      </c>
      <c r="G39" s="899">
        <v>0</v>
      </c>
      <c r="H39" s="899">
        <v>0</v>
      </c>
      <c r="I39" s="899">
        <v>0</v>
      </c>
      <c r="J39" s="899">
        <v>0</v>
      </c>
      <c r="K39" s="899">
        <v>0</v>
      </c>
      <c r="L39" s="899">
        <v>0</v>
      </c>
      <c r="M39" s="899">
        <v>0</v>
      </c>
      <c r="N39" s="899">
        <v>0</v>
      </c>
      <c r="O39" s="899">
        <v>0</v>
      </c>
      <c r="P39" s="903">
        <v>0</v>
      </c>
    </row>
    <row r="40" spans="1:16" ht="24" customHeight="1" x14ac:dyDescent="0.15">
      <c r="A40" s="432"/>
      <c r="B40" s="393" t="s">
        <v>661</v>
      </c>
      <c r="C40" s="433"/>
      <c r="D40" s="899">
        <v>0</v>
      </c>
      <c r="E40" s="899">
        <v>0</v>
      </c>
      <c r="F40" s="899">
        <v>0</v>
      </c>
      <c r="G40" s="899">
        <v>0</v>
      </c>
      <c r="H40" s="899">
        <v>0</v>
      </c>
      <c r="I40" s="899">
        <v>0</v>
      </c>
      <c r="J40" s="899">
        <v>0</v>
      </c>
      <c r="K40" s="899">
        <v>0</v>
      </c>
      <c r="L40" s="899">
        <v>0</v>
      </c>
      <c r="M40" s="899">
        <v>0</v>
      </c>
      <c r="N40" s="899">
        <v>0</v>
      </c>
      <c r="O40" s="899">
        <v>0</v>
      </c>
      <c r="P40" s="903">
        <v>0</v>
      </c>
    </row>
    <row r="41" spans="1:16" ht="24" customHeight="1" x14ac:dyDescent="0.15">
      <c r="A41" s="432"/>
      <c r="B41" s="393" t="s">
        <v>219</v>
      </c>
      <c r="C41" s="433"/>
      <c r="D41" s="899">
        <v>0</v>
      </c>
      <c r="E41" s="899">
        <v>0</v>
      </c>
      <c r="F41" s="899">
        <v>0</v>
      </c>
      <c r="G41" s="899">
        <v>0</v>
      </c>
      <c r="H41" s="899">
        <v>0</v>
      </c>
      <c r="I41" s="899">
        <v>0</v>
      </c>
      <c r="J41" s="896">
        <v>1</v>
      </c>
      <c r="K41" s="896">
        <v>2</v>
      </c>
      <c r="L41" s="899">
        <v>0</v>
      </c>
      <c r="M41" s="899">
        <v>0</v>
      </c>
      <c r="N41" s="896">
        <v>1</v>
      </c>
      <c r="O41" s="896">
        <v>19</v>
      </c>
      <c r="P41" s="903">
        <v>0</v>
      </c>
    </row>
    <row r="42" spans="1:16" ht="24" customHeight="1" x14ac:dyDescent="0.15">
      <c r="A42" s="432"/>
      <c r="B42" s="393" t="s">
        <v>220</v>
      </c>
      <c r="C42" s="433"/>
      <c r="D42" s="899">
        <v>1</v>
      </c>
      <c r="E42" s="896">
        <v>331</v>
      </c>
      <c r="F42" s="899">
        <v>0</v>
      </c>
      <c r="G42" s="899">
        <v>0</v>
      </c>
      <c r="H42" s="899">
        <v>0</v>
      </c>
      <c r="I42" s="899">
        <v>0</v>
      </c>
      <c r="J42" s="899">
        <v>0</v>
      </c>
      <c r="K42" s="899">
        <v>0</v>
      </c>
      <c r="L42" s="896">
        <v>0</v>
      </c>
      <c r="M42" s="896">
        <v>0</v>
      </c>
      <c r="N42" s="899">
        <v>0</v>
      </c>
      <c r="O42" s="899">
        <v>0</v>
      </c>
      <c r="P42" s="903">
        <v>0</v>
      </c>
    </row>
    <row r="43" spans="1:16" ht="24" customHeight="1" x14ac:dyDescent="0.15">
      <c r="A43" s="432"/>
      <c r="B43" s="393" t="s">
        <v>662</v>
      </c>
      <c r="C43" s="433"/>
      <c r="D43" s="899">
        <v>1</v>
      </c>
      <c r="E43" s="896">
        <v>63</v>
      </c>
      <c r="F43" s="899">
        <v>0</v>
      </c>
      <c r="G43" s="899">
        <v>0</v>
      </c>
      <c r="H43" s="899">
        <v>0</v>
      </c>
      <c r="I43" s="899">
        <v>0</v>
      </c>
      <c r="J43" s="899">
        <v>0</v>
      </c>
      <c r="K43" s="899">
        <v>0</v>
      </c>
      <c r="L43" s="896">
        <v>1</v>
      </c>
      <c r="M43" s="896">
        <v>2</v>
      </c>
      <c r="N43" s="899">
        <v>0</v>
      </c>
      <c r="O43" s="899">
        <v>0</v>
      </c>
      <c r="P43" s="903">
        <v>0</v>
      </c>
    </row>
    <row r="44" spans="1:16" ht="24" customHeight="1" x14ac:dyDescent="0.15">
      <c r="A44" s="432"/>
      <c r="B44" s="393" t="s">
        <v>222</v>
      </c>
      <c r="C44" s="433"/>
      <c r="D44" s="899">
        <v>1</v>
      </c>
      <c r="E44" s="896">
        <v>109</v>
      </c>
      <c r="F44" s="896">
        <v>1</v>
      </c>
      <c r="G44" s="896">
        <v>1</v>
      </c>
      <c r="H44" s="899">
        <v>0</v>
      </c>
      <c r="I44" s="899">
        <v>0</v>
      </c>
      <c r="J44" s="899">
        <v>0</v>
      </c>
      <c r="K44" s="899">
        <v>0</v>
      </c>
      <c r="L44" s="899">
        <v>0</v>
      </c>
      <c r="M44" s="899">
        <v>0</v>
      </c>
      <c r="N44" s="899">
        <v>0</v>
      </c>
      <c r="O44" s="899">
        <v>0</v>
      </c>
      <c r="P44" s="903">
        <v>0</v>
      </c>
    </row>
    <row r="45" spans="1:16" ht="24" customHeight="1" x14ac:dyDescent="0.15">
      <c r="A45" s="432"/>
      <c r="B45" s="393" t="s">
        <v>663</v>
      </c>
      <c r="C45" s="433"/>
      <c r="D45" s="899">
        <v>0</v>
      </c>
      <c r="E45" s="899">
        <v>0</v>
      </c>
      <c r="F45" s="899">
        <v>0</v>
      </c>
      <c r="G45" s="899">
        <v>0</v>
      </c>
      <c r="H45" s="899">
        <v>0</v>
      </c>
      <c r="I45" s="899">
        <v>0</v>
      </c>
      <c r="J45" s="899">
        <v>0</v>
      </c>
      <c r="K45" s="899">
        <v>0</v>
      </c>
      <c r="L45" s="899">
        <v>1</v>
      </c>
      <c r="M45" s="899">
        <v>1</v>
      </c>
      <c r="N45" s="899">
        <v>0</v>
      </c>
      <c r="O45" s="899">
        <v>0</v>
      </c>
      <c r="P45" s="903">
        <v>0</v>
      </c>
    </row>
    <row r="46" spans="1:16" ht="24" customHeight="1" x14ac:dyDescent="0.15">
      <c r="A46" s="432"/>
      <c r="B46" s="393" t="s">
        <v>224</v>
      </c>
      <c r="C46" s="433"/>
      <c r="D46" s="899">
        <v>0</v>
      </c>
      <c r="E46" s="899">
        <v>0</v>
      </c>
      <c r="F46" s="899">
        <v>0</v>
      </c>
      <c r="G46" s="899">
        <v>0</v>
      </c>
      <c r="H46" s="899">
        <v>0</v>
      </c>
      <c r="I46" s="899">
        <v>0</v>
      </c>
      <c r="J46" s="899">
        <v>0</v>
      </c>
      <c r="K46" s="899">
        <v>0</v>
      </c>
      <c r="L46" s="899">
        <v>0</v>
      </c>
      <c r="M46" s="899">
        <v>0</v>
      </c>
      <c r="N46" s="899">
        <v>0</v>
      </c>
      <c r="O46" s="899">
        <v>0</v>
      </c>
      <c r="P46" s="903">
        <v>0</v>
      </c>
    </row>
    <row r="47" spans="1:16" ht="24" customHeight="1" x14ac:dyDescent="0.15">
      <c r="A47" s="432"/>
      <c r="B47" s="393" t="s">
        <v>225</v>
      </c>
      <c r="C47" s="433"/>
      <c r="D47" s="899">
        <v>0</v>
      </c>
      <c r="E47" s="896">
        <v>0</v>
      </c>
      <c r="F47" s="899">
        <v>0</v>
      </c>
      <c r="G47" s="899">
        <v>0</v>
      </c>
      <c r="H47" s="899">
        <v>0</v>
      </c>
      <c r="I47" s="899">
        <v>0</v>
      </c>
      <c r="J47" s="899">
        <v>0</v>
      </c>
      <c r="K47" s="899">
        <v>0</v>
      </c>
      <c r="L47" s="899">
        <v>0</v>
      </c>
      <c r="M47" s="899">
        <v>0</v>
      </c>
      <c r="N47" s="899">
        <v>0</v>
      </c>
      <c r="O47" s="899">
        <v>0</v>
      </c>
      <c r="P47" s="903">
        <v>0</v>
      </c>
    </row>
    <row r="48" spans="1:16" s="97" customFormat="1" ht="16.5" customHeight="1" x14ac:dyDescent="0.4"/>
    <row r="49" spans="1:16" ht="21.95" customHeight="1" thickBot="1" x14ac:dyDescent="0.2">
      <c r="A49" s="663" t="s">
        <v>639</v>
      </c>
      <c r="B49" s="663"/>
      <c r="C49" s="663"/>
      <c r="D49" s="663"/>
      <c r="E49" s="663"/>
      <c r="F49" s="427"/>
      <c r="G49" s="427"/>
      <c r="H49" s="427"/>
      <c r="I49" s="427"/>
      <c r="J49" s="427"/>
      <c r="K49" s="427"/>
      <c r="L49" s="427"/>
      <c r="M49" s="429"/>
      <c r="N49" s="429"/>
      <c r="O49" s="429"/>
      <c r="P49" s="429"/>
    </row>
    <row r="50" spans="1:16" ht="17.25" customHeight="1" x14ac:dyDescent="0.15">
      <c r="A50" s="636" t="s">
        <v>500</v>
      </c>
      <c r="B50" s="672"/>
      <c r="C50" s="673"/>
      <c r="D50" s="669" t="s">
        <v>640</v>
      </c>
      <c r="E50" s="677"/>
      <c r="F50" s="643" t="s">
        <v>641</v>
      </c>
      <c r="G50" s="645"/>
      <c r="H50" s="643" t="s">
        <v>642</v>
      </c>
      <c r="I50" s="645"/>
      <c r="J50" s="643" t="s">
        <v>643</v>
      </c>
      <c r="K50" s="645"/>
      <c r="L50" s="643" t="s">
        <v>644</v>
      </c>
      <c r="M50" s="645"/>
      <c r="N50" s="643" t="s">
        <v>645</v>
      </c>
      <c r="O50" s="645"/>
      <c r="P50" s="646" t="s">
        <v>646</v>
      </c>
    </row>
    <row r="51" spans="1:16" ht="21.75" customHeight="1" x14ac:dyDescent="0.15">
      <c r="A51" s="639"/>
      <c r="B51" s="674"/>
      <c r="C51" s="675"/>
      <c r="D51" s="430" t="s">
        <v>647</v>
      </c>
      <c r="E51" s="431" t="s">
        <v>648</v>
      </c>
      <c r="F51" s="431" t="s">
        <v>647</v>
      </c>
      <c r="G51" s="431" t="s">
        <v>649</v>
      </c>
      <c r="H51" s="431" t="s">
        <v>647</v>
      </c>
      <c r="I51" s="431" t="s">
        <v>649</v>
      </c>
      <c r="J51" s="431" t="s">
        <v>647</v>
      </c>
      <c r="K51" s="431" t="s">
        <v>649</v>
      </c>
      <c r="L51" s="431" t="s">
        <v>647</v>
      </c>
      <c r="M51" s="431" t="s">
        <v>649</v>
      </c>
      <c r="N51" s="431" t="s">
        <v>650</v>
      </c>
      <c r="O51" s="431" t="s">
        <v>651</v>
      </c>
      <c r="P51" s="676"/>
    </row>
    <row r="52" spans="1:16" ht="21.95" customHeight="1" x14ac:dyDescent="0.15">
      <c r="A52" s="432"/>
      <c r="B52" s="393" t="s">
        <v>664</v>
      </c>
      <c r="C52" s="433"/>
      <c r="D52" s="899">
        <v>1</v>
      </c>
      <c r="E52" s="896">
        <v>209</v>
      </c>
      <c r="F52" s="899">
        <v>0</v>
      </c>
      <c r="G52" s="899">
        <v>0</v>
      </c>
      <c r="H52" s="899">
        <v>0</v>
      </c>
      <c r="I52" s="899">
        <v>0</v>
      </c>
      <c r="J52" s="899">
        <v>0</v>
      </c>
      <c r="K52" s="899">
        <v>0</v>
      </c>
      <c r="L52" s="896">
        <v>1</v>
      </c>
      <c r="M52" s="896">
        <v>20</v>
      </c>
      <c r="N52" s="899">
        <v>1</v>
      </c>
      <c r="O52" s="899">
        <v>0</v>
      </c>
      <c r="P52" s="903">
        <v>0</v>
      </c>
    </row>
    <row r="53" spans="1:16" ht="24" customHeight="1" x14ac:dyDescent="0.15">
      <c r="A53" s="432"/>
      <c r="B53" s="393" t="s">
        <v>665</v>
      </c>
      <c r="C53" s="433"/>
      <c r="D53" s="899">
        <v>1</v>
      </c>
      <c r="E53" s="896">
        <v>168</v>
      </c>
      <c r="F53" s="899">
        <v>0</v>
      </c>
      <c r="G53" s="899">
        <v>0</v>
      </c>
      <c r="H53" s="899">
        <v>0</v>
      </c>
      <c r="I53" s="899">
        <v>0</v>
      </c>
      <c r="J53" s="899">
        <v>0</v>
      </c>
      <c r="K53" s="899">
        <v>0</v>
      </c>
      <c r="L53" s="899">
        <v>1</v>
      </c>
      <c r="M53" s="899">
        <v>20</v>
      </c>
      <c r="N53" s="899">
        <v>1</v>
      </c>
      <c r="O53" s="899">
        <v>30</v>
      </c>
      <c r="P53" s="903">
        <v>0</v>
      </c>
    </row>
    <row r="54" spans="1:16" ht="24" customHeight="1" x14ac:dyDescent="0.15">
      <c r="A54" s="432"/>
      <c r="B54" s="393" t="s">
        <v>228</v>
      </c>
      <c r="C54" s="433"/>
      <c r="D54" s="899">
        <v>0</v>
      </c>
      <c r="E54" s="899">
        <v>0</v>
      </c>
      <c r="F54" s="899">
        <v>0</v>
      </c>
      <c r="G54" s="899">
        <v>0</v>
      </c>
      <c r="H54" s="899">
        <v>0</v>
      </c>
      <c r="I54" s="899">
        <v>0</v>
      </c>
      <c r="J54" s="899">
        <v>0</v>
      </c>
      <c r="K54" s="899">
        <v>0</v>
      </c>
      <c r="L54" s="899">
        <v>0</v>
      </c>
      <c r="M54" s="899">
        <v>0</v>
      </c>
      <c r="N54" s="899">
        <v>0</v>
      </c>
      <c r="O54" s="899">
        <v>0</v>
      </c>
      <c r="P54" s="903">
        <v>0</v>
      </c>
    </row>
    <row r="55" spans="1:16" ht="24" customHeight="1" x14ac:dyDescent="0.15">
      <c r="A55" s="436"/>
      <c r="B55" s="393" t="s">
        <v>216</v>
      </c>
      <c r="C55" s="433"/>
      <c r="D55" s="899">
        <v>0</v>
      </c>
      <c r="E55" s="899">
        <v>0</v>
      </c>
      <c r="F55" s="899">
        <v>0</v>
      </c>
      <c r="G55" s="899">
        <v>0</v>
      </c>
      <c r="H55" s="899">
        <v>0</v>
      </c>
      <c r="I55" s="899">
        <v>0</v>
      </c>
      <c r="J55" s="899">
        <v>0</v>
      </c>
      <c r="K55" s="899">
        <v>0</v>
      </c>
      <c r="L55" s="899">
        <v>0</v>
      </c>
      <c r="M55" s="899">
        <v>0</v>
      </c>
      <c r="N55" s="899">
        <v>0</v>
      </c>
      <c r="O55" s="899">
        <v>0</v>
      </c>
      <c r="P55" s="903">
        <v>0</v>
      </c>
    </row>
    <row r="56" spans="1:16" ht="24" customHeight="1" x14ac:dyDescent="0.15">
      <c r="A56" s="432"/>
      <c r="B56" s="397" t="s">
        <v>666</v>
      </c>
      <c r="C56" s="435"/>
      <c r="D56" s="944">
        <v>1</v>
      </c>
      <c r="E56" s="904">
        <v>50</v>
      </c>
      <c r="F56" s="908">
        <v>0</v>
      </c>
      <c r="G56" s="908">
        <v>0</v>
      </c>
      <c r="H56" s="908">
        <v>0</v>
      </c>
      <c r="I56" s="908">
        <v>0</v>
      </c>
      <c r="J56" s="908">
        <v>0</v>
      </c>
      <c r="K56" s="908">
        <v>0</v>
      </c>
      <c r="L56" s="908">
        <v>0</v>
      </c>
      <c r="M56" s="908">
        <v>0</v>
      </c>
      <c r="N56" s="908">
        <v>0</v>
      </c>
      <c r="O56" s="908">
        <v>0</v>
      </c>
      <c r="P56" s="945">
        <v>0</v>
      </c>
    </row>
    <row r="57" spans="1:16" ht="24" customHeight="1" x14ac:dyDescent="0.15">
      <c r="A57" s="437"/>
      <c r="B57" s="438" t="s">
        <v>218</v>
      </c>
      <c r="C57" s="439"/>
      <c r="D57" s="946">
        <v>1</v>
      </c>
      <c r="E57" s="947">
        <v>913</v>
      </c>
      <c r="F57" s="947">
        <v>2</v>
      </c>
      <c r="G57" s="947">
        <v>3</v>
      </c>
      <c r="H57" s="948">
        <v>0</v>
      </c>
      <c r="I57" s="948">
        <v>0</v>
      </c>
      <c r="J57" s="948">
        <v>0</v>
      </c>
      <c r="K57" s="948">
        <v>0</v>
      </c>
      <c r="L57" s="947">
        <v>1</v>
      </c>
      <c r="M57" s="947">
        <v>7</v>
      </c>
      <c r="N57" s="948">
        <v>0</v>
      </c>
      <c r="O57" s="948">
        <v>0</v>
      </c>
      <c r="P57" s="949">
        <v>0</v>
      </c>
    </row>
    <row r="58" spans="1:16" ht="24" customHeight="1" x14ac:dyDescent="0.15">
      <c r="A58" s="432"/>
      <c r="B58" s="393" t="s">
        <v>229</v>
      </c>
      <c r="C58" s="433"/>
      <c r="D58" s="946">
        <v>1</v>
      </c>
      <c r="E58" s="896">
        <v>239</v>
      </c>
      <c r="F58" s="899">
        <v>0</v>
      </c>
      <c r="G58" s="899">
        <v>0</v>
      </c>
      <c r="H58" s="899">
        <v>0</v>
      </c>
      <c r="I58" s="899">
        <v>0</v>
      </c>
      <c r="J58" s="899">
        <v>0</v>
      </c>
      <c r="K58" s="899">
        <v>0</v>
      </c>
      <c r="L58" s="896">
        <v>1</v>
      </c>
      <c r="M58" s="896">
        <v>10</v>
      </c>
      <c r="N58" s="899">
        <v>0</v>
      </c>
      <c r="O58" s="899">
        <v>0</v>
      </c>
      <c r="P58" s="903">
        <v>0</v>
      </c>
    </row>
    <row r="59" spans="1:16" ht="24" customHeight="1" x14ac:dyDescent="0.15">
      <c r="A59" s="432"/>
      <c r="B59" s="393" t="s">
        <v>230</v>
      </c>
      <c r="C59" s="433"/>
      <c r="D59" s="946">
        <v>1</v>
      </c>
      <c r="E59" s="896">
        <v>199</v>
      </c>
      <c r="F59" s="896">
        <v>0</v>
      </c>
      <c r="G59" s="896">
        <v>0</v>
      </c>
      <c r="H59" s="899">
        <v>0</v>
      </c>
      <c r="I59" s="899">
        <v>0</v>
      </c>
      <c r="J59" s="899">
        <v>0</v>
      </c>
      <c r="K59" s="899">
        <v>0</v>
      </c>
      <c r="L59" s="896">
        <v>1</v>
      </c>
      <c r="M59" s="896">
        <v>20</v>
      </c>
      <c r="N59" s="896">
        <v>1</v>
      </c>
      <c r="O59" s="896">
        <v>20</v>
      </c>
      <c r="P59" s="903">
        <v>0</v>
      </c>
    </row>
    <row r="60" spans="1:16" ht="24" customHeight="1" x14ac:dyDescent="0.15">
      <c r="A60" s="432"/>
      <c r="B60" s="393" t="s">
        <v>231</v>
      </c>
      <c r="C60" s="433"/>
      <c r="D60" s="946">
        <v>1</v>
      </c>
      <c r="E60" s="896">
        <v>564</v>
      </c>
      <c r="F60" s="896">
        <v>0</v>
      </c>
      <c r="G60" s="896">
        <v>0</v>
      </c>
      <c r="H60" s="899">
        <v>0</v>
      </c>
      <c r="I60" s="899">
        <v>0</v>
      </c>
      <c r="J60" s="899">
        <v>0</v>
      </c>
      <c r="K60" s="899">
        <v>0</v>
      </c>
      <c r="L60" s="896">
        <v>1</v>
      </c>
      <c r="M60" s="896">
        <v>30</v>
      </c>
      <c r="N60" s="896">
        <v>2</v>
      </c>
      <c r="O60" s="896">
        <v>30</v>
      </c>
      <c r="P60" s="900">
        <v>0</v>
      </c>
    </row>
    <row r="61" spans="1:16" ht="24" customHeight="1" x14ac:dyDescent="0.15">
      <c r="A61" s="432"/>
      <c r="B61" s="393" t="s">
        <v>578</v>
      </c>
      <c r="C61" s="433"/>
      <c r="D61" s="946">
        <v>1</v>
      </c>
      <c r="E61" s="896">
        <v>642</v>
      </c>
      <c r="F61" s="899">
        <v>0</v>
      </c>
      <c r="G61" s="899">
        <v>0</v>
      </c>
      <c r="H61" s="899">
        <v>0</v>
      </c>
      <c r="I61" s="899">
        <v>0</v>
      </c>
      <c r="J61" s="899">
        <v>0</v>
      </c>
      <c r="K61" s="899">
        <v>0</v>
      </c>
      <c r="L61" s="896">
        <v>1</v>
      </c>
      <c r="M61" s="896">
        <v>20</v>
      </c>
      <c r="N61" s="896">
        <v>1</v>
      </c>
      <c r="O61" s="896">
        <v>20</v>
      </c>
      <c r="P61" s="903">
        <v>0</v>
      </c>
    </row>
    <row r="62" spans="1:16" ht="24" customHeight="1" x14ac:dyDescent="0.15">
      <c r="A62" s="432"/>
      <c r="B62" s="393" t="s">
        <v>234</v>
      </c>
      <c r="C62" s="433"/>
      <c r="D62" s="946">
        <v>0</v>
      </c>
      <c r="E62" s="899">
        <v>0</v>
      </c>
      <c r="F62" s="899">
        <v>0</v>
      </c>
      <c r="G62" s="899">
        <v>0</v>
      </c>
      <c r="H62" s="899">
        <v>0</v>
      </c>
      <c r="I62" s="899">
        <v>0</v>
      </c>
      <c r="J62" s="899">
        <v>0</v>
      </c>
      <c r="K62" s="899">
        <v>0</v>
      </c>
      <c r="L62" s="899">
        <v>0</v>
      </c>
      <c r="M62" s="899">
        <v>0</v>
      </c>
      <c r="N62" s="899">
        <v>0</v>
      </c>
      <c r="O62" s="899">
        <v>0</v>
      </c>
      <c r="P62" s="903">
        <v>0</v>
      </c>
    </row>
    <row r="63" spans="1:16" ht="24" customHeight="1" x14ac:dyDescent="0.15">
      <c r="A63" s="432"/>
      <c r="B63" s="393" t="s">
        <v>235</v>
      </c>
      <c r="C63" s="433"/>
      <c r="D63" s="946">
        <v>0</v>
      </c>
      <c r="E63" s="899">
        <v>0</v>
      </c>
      <c r="F63" s="899">
        <v>0</v>
      </c>
      <c r="G63" s="899">
        <v>0</v>
      </c>
      <c r="H63" s="899">
        <v>0</v>
      </c>
      <c r="I63" s="899">
        <v>0</v>
      </c>
      <c r="J63" s="899">
        <v>0</v>
      </c>
      <c r="K63" s="899">
        <v>0</v>
      </c>
      <c r="L63" s="899">
        <v>0</v>
      </c>
      <c r="M63" s="899">
        <v>0</v>
      </c>
      <c r="N63" s="899">
        <v>0</v>
      </c>
      <c r="O63" s="899">
        <v>0</v>
      </c>
      <c r="P63" s="903">
        <v>0</v>
      </c>
    </row>
    <row r="64" spans="1:16" ht="24" customHeight="1" x14ac:dyDescent="0.15">
      <c r="A64" s="432"/>
      <c r="B64" s="393" t="s">
        <v>236</v>
      </c>
      <c r="C64" s="433"/>
      <c r="D64" s="946">
        <v>0</v>
      </c>
      <c r="E64" s="899">
        <v>0</v>
      </c>
      <c r="F64" s="899">
        <v>0</v>
      </c>
      <c r="G64" s="899">
        <v>0</v>
      </c>
      <c r="H64" s="899">
        <v>0</v>
      </c>
      <c r="I64" s="899">
        <v>0</v>
      </c>
      <c r="J64" s="899">
        <v>0</v>
      </c>
      <c r="K64" s="899">
        <v>0</v>
      </c>
      <c r="L64" s="899">
        <v>0</v>
      </c>
      <c r="M64" s="899">
        <v>0</v>
      </c>
      <c r="N64" s="899">
        <v>0</v>
      </c>
      <c r="O64" s="899">
        <v>0</v>
      </c>
      <c r="P64" s="903">
        <v>0</v>
      </c>
    </row>
    <row r="65" spans="1:18" ht="24" customHeight="1" x14ac:dyDescent="0.15">
      <c r="A65" s="432"/>
      <c r="B65" s="393" t="s">
        <v>237</v>
      </c>
      <c r="C65" s="433"/>
      <c r="D65" s="946">
        <v>0</v>
      </c>
      <c r="E65" s="899">
        <v>0</v>
      </c>
      <c r="F65" s="899">
        <v>0</v>
      </c>
      <c r="G65" s="899">
        <v>0</v>
      </c>
      <c r="H65" s="899">
        <v>0</v>
      </c>
      <c r="I65" s="899">
        <v>0</v>
      </c>
      <c r="J65" s="899">
        <v>0</v>
      </c>
      <c r="K65" s="899">
        <v>0</v>
      </c>
      <c r="L65" s="899">
        <v>0</v>
      </c>
      <c r="M65" s="899">
        <v>0</v>
      </c>
      <c r="N65" s="899">
        <v>0</v>
      </c>
      <c r="O65" s="899">
        <v>0</v>
      </c>
      <c r="P65" s="903">
        <v>0</v>
      </c>
    </row>
    <row r="66" spans="1:18" ht="24" customHeight="1" x14ac:dyDescent="0.15">
      <c r="A66" s="432"/>
      <c r="B66" s="393" t="s">
        <v>238</v>
      </c>
      <c r="C66" s="433"/>
      <c r="D66" s="946">
        <v>0</v>
      </c>
      <c r="E66" s="899">
        <v>0</v>
      </c>
      <c r="F66" s="899">
        <v>0</v>
      </c>
      <c r="G66" s="899">
        <v>0</v>
      </c>
      <c r="H66" s="899">
        <v>0</v>
      </c>
      <c r="I66" s="899">
        <v>0</v>
      </c>
      <c r="J66" s="899">
        <v>0</v>
      </c>
      <c r="K66" s="899">
        <v>0</v>
      </c>
      <c r="L66" s="899">
        <v>0</v>
      </c>
      <c r="M66" s="899">
        <v>0</v>
      </c>
      <c r="N66" s="899">
        <v>0</v>
      </c>
      <c r="O66" s="899">
        <v>0</v>
      </c>
      <c r="P66" s="903">
        <v>0</v>
      </c>
    </row>
    <row r="67" spans="1:18" ht="24" customHeight="1" thickBot="1" x14ac:dyDescent="0.2">
      <c r="A67" s="440"/>
      <c r="B67" s="399" t="s">
        <v>239</v>
      </c>
      <c r="C67" s="441"/>
      <c r="D67" s="950">
        <v>0</v>
      </c>
      <c r="E67" s="913">
        <v>0</v>
      </c>
      <c r="F67" s="913">
        <v>0</v>
      </c>
      <c r="G67" s="913">
        <v>0</v>
      </c>
      <c r="H67" s="913">
        <v>0</v>
      </c>
      <c r="I67" s="913">
        <v>0</v>
      </c>
      <c r="J67" s="913">
        <v>0</v>
      </c>
      <c r="K67" s="913">
        <v>0</v>
      </c>
      <c r="L67" s="913">
        <v>0</v>
      </c>
      <c r="M67" s="913">
        <v>0</v>
      </c>
      <c r="N67" s="913">
        <v>0</v>
      </c>
      <c r="O67" s="913">
        <v>0</v>
      </c>
      <c r="P67" s="951">
        <v>0</v>
      </c>
    </row>
    <row r="68" spans="1:18" s="97" customFormat="1" ht="21.95" customHeight="1" x14ac:dyDescent="0.4"/>
    <row r="69" spans="1:18" s="443" customFormat="1" ht="20.25" customHeight="1" thickBot="1" x14ac:dyDescent="0.2">
      <c r="A69" s="663" t="s">
        <v>667</v>
      </c>
      <c r="B69" s="663"/>
      <c r="C69" s="663"/>
      <c r="D69" s="663"/>
      <c r="E69" s="442"/>
      <c r="F69" s="391"/>
      <c r="G69" s="391"/>
      <c r="H69" s="391"/>
      <c r="I69" s="391"/>
      <c r="J69" s="391"/>
      <c r="K69" s="391"/>
      <c r="L69" s="391"/>
      <c r="M69" s="380"/>
      <c r="N69" s="380"/>
      <c r="O69" s="380"/>
      <c r="P69" s="380"/>
      <c r="R69" s="3"/>
    </row>
    <row r="70" spans="1:18" s="443" customFormat="1" ht="17.25" customHeight="1" x14ac:dyDescent="0.15">
      <c r="A70" s="636" t="s">
        <v>500</v>
      </c>
      <c r="B70" s="664"/>
      <c r="C70" s="665"/>
      <c r="D70" s="669" t="s">
        <v>640</v>
      </c>
      <c r="E70" s="670"/>
      <c r="F70" s="643" t="s">
        <v>641</v>
      </c>
      <c r="G70" s="670"/>
      <c r="H70" s="643" t="s">
        <v>642</v>
      </c>
      <c r="I70" s="670"/>
      <c r="J70" s="643" t="s">
        <v>643</v>
      </c>
      <c r="K70" s="670"/>
      <c r="L70" s="643" t="s">
        <v>644</v>
      </c>
      <c r="M70" s="670"/>
      <c r="N70" s="643" t="s">
        <v>645</v>
      </c>
      <c r="O70" s="670"/>
      <c r="P70" s="646" t="s">
        <v>646</v>
      </c>
      <c r="R70" s="3"/>
    </row>
    <row r="71" spans="1:18" s="443" customFormat="1" ht="21.75" customHeight="1" x14ac:dyDescent="0.15">
      <c r="A71" s="666"/>
      <c r="B71" s="667"/>
      <c r="C71" s="668"/>
      <c r="D71" s="430" t="s">
        <v>647</v>
      </c>
      <c r="E71" s="431" t="s">
        <v>648</v>
      </c>
      <c r="F71" s="431" t="s">
        <v>647</v>
      </c>
      <c r="G71" s="431" t="s">
        <v>649</v>
      </c>
      <c r="H71" s="431" t="s">
        <v>647</v>
      </c>
      <c r="I71" s="431" t="s">
        <v>649</v>
      </c>
      <c r="J71" s="431" t="s">
        <v>647</v>
      </c>
      <c r="K71" s="431" t="s">
        <v>649</v>
      </c>
      <c r="L71" s="431" t="s">
        <v>647</v>
      </c>
      <c r="M71" s="431" t="s">
        <v>649</v>
      </c>
      <c r="N71" s="431" t="s">
        <v>650</v>
      </c>
      <c r="O71" s="431" t="s">
        <v>651</v>
      </c>
      <c r="P71" s="671"/>
      <c r="R71" s="3"/>
    </row>
    <row r="72" spans="1:18" s="443" customFormat="1" ht="24" customHeight="1" x14ac:dyDescent="0.15">
      <c r="A72" s="444" t="s">
        <v>668</v>
      </c>
      <c r="B72" s="393"/>
      <c r="C72" s="445"/>
      <c r="D72" s="898">
        <v>36</v>
      </c>
      <c r="E72" s="898">
        <v>15708</v>
      </c>
      <c r="F72" s="898">
        <v>11</v>
      </c>
      <c r="G72" s="898">
        <v>80</v>
      </c>
      <c r="H72" s="898">
        <v>11</v>
      </c>
      <c r="I72" s="898">
        <v>199</v>
      </c>
      <c r="J72" s="898">
        <v>12</v>
      </c>
      <c r="K72" s="898">
        <v>2552</v>
      </c>
      <c r="L72" s="898">
        <v>24</v>
      </c>
      <c r="M72" s="898">
        <v>1812</v>
      </c>
      <c r="N72" s="898">
        <v>34</v>
      </c>
      <c r="O72" s="898">
        <v>1212</v>
      </c>
      <c r="P72" s="943">
        <v>16</v>
      </c>
      <c r="R72" s="3"/>
    </row>
    <row r="73" spans="1:18" s="443" customFormat="1" ht="26.25" customHeight="1" x14ac:dyDescent="0.15">
      <c r="A73" s="444"/>
      <c r="B73" s="393" t="s">
        <v>242</v>
      </c>
      <c r="C73" s="445"/>
      <c r="D73" s="896">
        <v>2</v>
      </c>
      <c r="E73" s="896">
        <v>705</v>
      </c>
      <c r="F73" s="899">
        <v>0</v>
      </c>
      <c r="G73" s="899">
        <v>0</v>
      </c>
      <c r="H73" s="899">
        <v>0</v>
      </c>
      <c r="I73" s="899">
        <v>0</v>
      </c>
      <c r="J73" s="896">
        <v>1</v>
      </c>
      <c r="K73" s="896">
        <v>5</v>
      </c>
      <c r="L73" s="896">
        <v>2</v>
      </c>
      <c r="M73" s="896">
        <v>110</v>
      </c>
      <c r="N73" s="896">
        <v>2</v>
      </c>
      <c r="O73" s="896">
        <v>70</v>
      </c>
      <c r="P73" s="903">
        <v>1</v>
      </c>
      <c r="R73" s="3"/>
    </row>
    <row r="74" spans="1:18" s="443" customFormat="1" ht="26.25" customHeight="1" x14ac:dyDescent="0.15">
      <c r="A74" s="444"/>
      <c r="B74" s="393" t="s">
        <v>368</v>
      </c>
      <c r="C74" s="445"/>
      <c r="D74" s="896">
        <v>1</v>
      </c>
      <c r="E74" s="896">
        <v>1223</v>
      </c>
      <c r="F74" s="896">
        <v>1</v>
      </c>
      <c r="G74" s="896">
        <v>12</v>
      </c>
      <c r="H74" s="899">
        <v>0</v>
      </c>
      <c r="I74" s="899">
        <v>0</v>
      </c>
      <c r="J74" s="899">
        <v>0</v>
      </c>
      <c r="K74" s="899">
        <v>0</v>
      </c>
      <c r="L74" s="896">
        <v>1</v>
      </c>
      <c r="M74" s="896">
        <v>130</v>
      </c>
      <c r="N74" s="896">
        <v>3</v>
      </c>
      <c r="O74" s="896">
        <v>58</v>
      </c>
      <c r="P74" s="903">
        <v>0</v>
      </c>
      <c r="R74" s="3"/>
    </row>
    <row r="75" spans="1:18" s="443" customFormat="1" ht="26.25" customHeight="1" x14ac:dyDescent="0.15">
      <c r="A75" s="444"/>
      <c r="B75" s="393" t="s">
        <v>669</v>
      </c>
      <c r="C75" s="445"/>
      <c r="D75" s="896">
        <v>2</v>
      </c>
      <c r="E75" s="896">
        <v>203</v>
      </c>
      <c r="F75" s="899">
        <v>0</v>
      </c>
      <c r="G75" s="899">
        <v>0</v>
      </c>
      <c r="H75" s="899">
        <v>0</v>
      </c>
      <c r="I75" s="899">
        <v>0</v>
      </c>
      <c r="J75" s="896">
        <v>1</v>
      </c>
      <c r="K75" s="896">
        <v>9</v>
      </c>
      <c r="L75" s="896">
        <v>1</v>
      </c>
      <c r="M75" s="896">
        <v>25</v>
      </c>
      <c r="N75" s="896">
        <v>1</v>
      </c>
      <c r="O75" s="896">
        <v>30</v>
      </c>
      <c r="P75" s="903">
        <v>0</v>
      </c>
      <c r="R75" s="3"/>
    </row>
    <row r="76" spans="1:18" s="443" customFormat="1" ht="26.25" customHeight="1" x14ac:dyDescent="0.15">
      <c r="A76" s="444"/>
      <c r="B76" s="393" t="s">
        <v>246</v>
      </c>
      <c r="C76" s="445"/>
      <c r="D76" s="896">
        <v>1</v>
      </c>
      <c r="E76" s="946">
        <v>437</v>
      </c>
      <c r="F76" s="899">
        <v>0</v>
      </c>
      <c r="G76" s="899">
        <v>0</v>
      </c>
      <c r="H76" s="946">
        <v>1</v>
      </c>
      <c r="I76" s="946">
        <v>2</v>
      </c>
      <c r="J76" s="946">
        <v>2</v>
      </c>
      <c r="K76" s="946">
        <v>438</v>
      </c>
      <c r="L76" s="946">
        <v>1</v>
      </c>
      <c r="M76" s="946">
        <v>300</v>
      </c>
      <c r="N76" s="946">
        <v>1</v>
      </c>
      <c r="O76" s="946">
        <v>120</v>
      </c>
      <c r="P76" s="903">
        <v>0</v>
      </c>
      <c r="R76" s="3"/>
    </row>
    <row r="77" spans="1:18" s="443" customFormat="1" ht="26.25" customHeight="1" x14ac:dyDescent="0.15">
      <c r="A77" s="444"/>
      <c r="B77" s="393" t="s">
        <v>247</v>
      </c>
      <c r="C77" s="445"/>
      <c r="D77" s="896">
        <v>3</v>
      </c>
      <c r="E77" s="946">
        <v>2547</v>
      </c>
      <c r="F77" s="899">
        <v>1</v>
      </c>
      <c r="G77" s="899">
        <v>4</v>
      </c>
      <c r="H77" s="899">
        <v>0</v>
      </c>
      <c r="I77" s="899">
        <v>0</v>
      </c>
      <c r="J77" s="899">
        <v>0</v>
      </c>
      <c r="K77" s="899">
        <v>0</v>
      </c>
      <c r="L77" s="946">
        <v>2</v>
      </c>
      <c r="M77" s="946">
        <v>18</v>
      </c>
      <c r="N77" s="946">
        <v>3</v>
      </c>
      <c r="O77" s="946">
        <v>70</v>
      </c>
      <c r="P77" s="952">
        <v>3</v>
      </c>
      <c r="R77" s="3"/>
    </row>
    <row r="78" spans="1:18" s="443" customFormat="1" ht="26.25" customHeight="1" x14ac:dyDescent="0.15">
      <c r="A78" s="432"/>
      <c r="B78" s="393" t="s">
        <v>248</v>
      </c>
      <c r="C78" s="446"/>
      <c r="D78" s="899">
        <v>3</v>
      </c>
      <c r="E78" s="953">
        <v>2544</v>
      </c>
      <c r="F78" s="899">
        <v>1</v>
      </c>
      <c r="G78" s="899">
        <v>4</v>
      </c>
      <c r="H78" s="899">
        <v>0</v>
      </c>
      <c r="I78" s="899">
        <v>0</v>
      </c>
      <c r="J78" s="896">
        <v>0</v>
      </c>
      <c r="K78" s="896">
        <v>0</v>
      </c>
      <c r="L78" s="954">
        <v>3</v>
      </c>
      <c r="M78" s="896">
        <v>20</v>
      </c>
      <c r="N78" s="899">
        <v>3</v>
      </c>
      <c r="O78" s="899">
        <v>70</v>
      </c>
      <c r="P78" s="900">
        <v>3</v>
      </c>
      <c r="R78" s="3"/>
    </row>
    <row r="79" spans="1:18" s="443" customFormat="1" ht="26.25" customHeight="1" x14ac:dyDescent="0.15">
      <c r="A79" s="432"/>
      <c r="B79" s="393" t="s">
        <v>249</v>
      </c>
      <c r="C79" s="446"/>
      <c r="D79" s="946">
        <v>1</v>
      </c>
      <c r="E79" s="896">
        <v>582</v>
      </c>
      <c r="F79" s="908">
        <v>0</v>
      </c>
      <c r="G79" s="908">
        <v>0</v>
      </c>
      <c r="H79" s="908">
        <v>0</v>
      </c>
      <c r="I79" s="908">
        <v>0</v>
      </c>
      <c r="J79" s="896">
        <v>1</v>
      </c>
      <c r="K79" s="896">
        <v>2</v>
      </c>
      <c r="L79" s="896">
        <v>1</v>
      </c>
      <c r="M79" s="896">
        <v>3</v>
      </c>
      <c r="N79" s="896">
        <v>2</v>
      </c>
      <c r="O79" s="896">
        <v>19</v>
      </c>
      <c r="P79" s="945">
        <v>0</v>
      </c>
      <c r="R79" s="3"/>
    </row>
    <row r="80" spans="1:18" s="443" customFormat="1" ht="26.25" customHeight="1" x14ac:dyDescent="0.15">
      <c r="A80" s="432"/>
      <c r="B80" s="393" t="s">
        <v>250</v>
      </c>
      <c r="C80" s="446"/>
      <c r="D80" s="946">
        <v>2</v>
      </c>
      <c r="E80" s="896">
        <v>361</v>
      </c>
      <c r="F80" s="908">
        <v>1</v>
      </c>
      <c r="G80" s="908">
        <v>6</v>
      </c>
      <c r="H80" s="908">
        <v>0</v>
      </c>
      <c r="I80" s="908">
        <v>0</v>
      </c>
      <c r="J80" s="908">
        <v>0</v>
      </c>
      <c r="K80" s="908">
        <v>0</v>
      </c>
      <c r="L80" s="908">
        <v>0</v>
      </c>
      <c r="M80" s="908">
        <v>0</v>
      </c>
      <c r="N80" s="908">
        <v>0</v>
      </c>
      <c r="O80" s="908">
        <v>0</v>
      </c>
      <c r="P80" s="945">
        <v>0</v>
      </c>
      <c r="R80" s="3"/>
    </row>
    <row r="81" spans="1:18" s="443" customFormat="1" ht="26.25" customHeight="1" x14ac:dyDescent="0.15">
      <c r="A81" s="432"/>
      <c r="B81" s="393" t="s">
        <v>251</v>
      </c>
      <c r="C81" s="446"/>
      <c r="D81" s="946">
        <v>2</v>
      </c>
      <c r="E81" s="896">
        <v>393</v>
      </c>
      <c r="F81" s="908">
        <v>0</v>
      </c>
      <c r="G81" s="908">
        <v>0</v>
      </c>
      <c r="H81" s="908">
        <v>0</v>
      </c>
      <c r="I81" s="908">
        <v>0</v>
      </c>
      <c r="J81" s="908">
        <v>0</v>
      </c>
      <c r="K81" s="908">
        <v>0</v>
      </c>
      <c r="L81" s="908">
        <v>0</v>
      </c>
      <c r="M81" s="908">
        <v>0</v>
      </c>
      <c r="N81" s="908">
        <v>0</v>
      </c>
      <c r="O81" s="908">
        <v>0</v>
      </c>
      <c r="P81" s="945">
        <v>0</v>
      </c>
      <c r="R81" s="3"/>
    </row>
    <row r="82" spans="1:18" s="443" customFormat="1" ht="26.25" customHeight="1" x14ac:dyDescent="0.15">
      <c r="A82" s="444"/>
      <c r="B82" s="393" t="s">
        <v>252</v>
      </c>
      <c r="C82" s="445"/>
      <c r="D82" s="896">
        <v>3</v>
      </c>
      <c r="E82" s="946">
        <v>1742</v>
      </c>
      <c r="F82" s="946">
        <v>5</v>
      </c>
      <c r="G82" s="946">
        <v>50</v>
      </c>
      <c r="H82" s="946">
        <v>2</v>
      </c>
      <c r="I82" s="946">
        <v>38</v>
      </c>
      <c r="J82" s="946">
        <v>2</v>
      </c>
      <c r="K82" s="946">
        <v>2050</v>
      </c>
      <c r="L82" s="946">
        <v>2</v>
      </c>
      <c r="M82" s="946">
        <v>850</v>
      </c>
      <c r="N82" s="946">
        <v>3</v>
      </c>
      <c r="O82" s="946">
        <v>335</v>
      </c>
      <c r="P82" s="903">
        <v>5</v>
      </c>
      <c r="R82" s="3"/>
    </row>
    <row r="83" spans="1:18" s="443" customFormat="1" ht="26.25" customHeight="1" x14ac:dyDescent="0.15">
      <c r="A83" s="432"/>
      <c r="B83" s="393" t="s">
        <v>670</v>
      </c>
      <c r="C83" s="433"/>
      <c r="D83" s="946">
        <v>1</v>
      </c>
      <c r="E83" s="896">
        <v>336</v>
      </c>
      <c r="F83" s="908">
        <v>0</v>
      </c>
      <c r="G83" s="908">
        <v>0</v>
      </c>
      <c r="H83" s="908">
        <v>0</v>
      </c>
      <c r="I83" s="908">
        <v>0</v>
      </c>
      <c r="J83" s="908">
        <v>0</v>
      </c>
      <c r="K83" s="908">
        <v>0</v>
      </c>
      <c r="L83" s="908">
        <v>0</v>
      </c>
      <c r="M83" s="908">
        <v>0</v>
      </c>
      <c r="N83" s="896">
        <v>1</v>
      </c>
      <c r="O83" s="896">
        <v>30</v>
      </c>
      <c r="P83" s="945">
        <v>0</v>
      </c>
      <c r="R83" s="3"/>
    </row>
    <row r="84" spans="1:18" s="443" customFormat="1" ht="26.25" customHeight="1" x14ac:dyDescent="0.15">
      <c r="A84" s="432"/>
      <c r="B84" s="393" t="s">
        <v>603</v>
      </c>
      <c r="C84" s="433"/>
      <c r="D84" s="946">
        <v>2</v>
      </c>
      <c r="E84" s="896">
        <v>95</v>
      </c>
      <c r="F84" s="908">
        <v>0</v>
      </c>
      <c r="G84" s="908">
        <v>0</v>
      </c>
      <c r="H84" s="908">
        <v>0</v>
      </c>
      <c r="I84" s="908">
        <v>0</v>
      </c>
      <c r="J84" s="908">
        <v>0</v>
      </c>
      <c r="K84" s="908">
        <v>0</v>
      </c>
      <c r="L84" s="908">
        <v>0</v>
      </c>
      <c r="M84" s="908">
        <v>0</v>
      </c>
      <c r="N84" s="896">
        <v>2</v>
      </c>
      <c r="O84" s="896">
        <v>50</v>
      </c>
      <c r="P84" s="945">
        <v>0</v>
      </c>
      <c r="R84" s="3"/>
    </row>
    <row r="85" spans="1:18" s="443" customFormat="1" ht="26.25" customHeight="1" x14ac:dyDescent="0.15">
      <c r="A85" s="432"/>
      <c r="B85" s="393" t="s">
        <v>255</v>
      </c>
      <c r="C85" s="433"/>
      <c r="D85" s="946">
        <v>1</v>
      </c>
      <c r="E85" s="896">
        <v>152</v>
      </c>
      <c r="F85" s="908">
        <v>0</v>
      </c>
      <c r="G85" s="908">
        <v>0</v>
      </c>
      <c r="H85" s="908">
        <v>1</v>
      </c>
      <c r="I85" s="908">
        <v>0</v>
      </c>
      <c r="J85" s="908">
        <v>0</v>
      </c>
      <c r="K85" s="908">
        <v>0</v>
      </c>
      <c r="L85" s="908">
        <v>0</v>
      </c>
      <c r="M85" s="908">
        <v>0</v>
      </c>
      <c r="N85" s="896">
        <v>1</v>
      </c>
      <c r="O85" s="896">
        <v>30</v>
      </c>
      <c r="P85" s="945">
        <v>0</v>
      </c>
      <c r="R85" s="3"/>
    </row>
    <row r="86" spans="1:18" s="443" customFormat="1" ht="26.25" customHeight="1" x14ac:dyDescent="0.15">
      <c r="A86" s="444"/>
      <c r="B86" s="393" t="s">
        <v>256</v>
      </c>
      <c r="C86" s="445"/>
      <c r="D86" s="896">
        <v>2</v>
      </c>
      <c r="E86" s="946">
        <v>750</v>
      </c>
      <c r="F86" s="899">
        <v>0</v>
      </c>
      <c r="G86" s="899">
        <v>0</v>
      </c>
      <c r="H86" s="946">
        <v>1</v>
      </c>
      <c r="I86" s="946">
        <v>5</v>
      </c>
      <c r="J86" s="946">
        <v>1</v>
      </c>
      <c r="K86" s="946">
        <v>10</v>
      </c>
      <c r="L86" s="908">
        <v>0</v>
      </c>
      <c r="M86" s="908">
        <v>0</v>
      </c>
      <c r="N86" s="946">
        <v>1</v>
      </c>
      <c r="O86" s="946">
        <v>30</v>
      </c>
      <c r="P86" s="903">
        <v>0</v>
      </c>
      <c r="R86" s="3"/>
    </row>
    <row r="87" spans="1:18" s="443" customFormat="1" ht="26.25" customHeight="1" x14ac:dyDescent="0.15">
      <c r="A87" s="432"/>
      <c r="B87" s="393" t="s">
        <v>257</v>
      </c>
      <c r="C87" s="433"/>
      <c r="D87" s="946">
        <v>2</v>
      </c>
      <c r="E87" s="896">
        <v>544</v>
      </c>
      <c r="F87" s="908">
        <v>0</v>
      </c>
      <c r="G87" s="908">
        <v>0</v>
      </c>
      <c r="H87" s="908">
        <v>0</v>
      </c>
      <c r="I87" s="908">
        <v>0</v>
      </c>
      <c r="J87" s="908">
        <v>0</v>
      </c>
      <c r="K87" s="908">
        <v>0</v>
      </c>
      <c r="L87" s="908">
        <v>0</v>
      </c>
      <c r="M87" s="908">
        <v>0</v>
      </c>
      <c r="N87" s="908">
        <v>0</v>
      </c>
      <c r="O87" s="908">
        <v>0</v>
      </c>
      <c r="P87" s="900">
        <v>0</v>
      </c>
      <c r="R87" s="3"/>
    </row>
    <row r="88" spans="1:18" s="401" customFormat="1" ht="26.25" customHeight="1" x14ac:dyDescent="0.15">
      <c r="A88" s="432"/>
      <c r="B88" s="393" t="s">
        <v>258</v>
      </c>
      <c r="C88" s="433"/>
      <c r="D88" s="896">
        <v>0</v>
      </c>
      <c r="E88" s="896">
        <v>0</v>
      </c>
      <c r="F88" s="908">
        <v>0</v>
      </c>
      <c r="G88" s="908">
        <v>0</v>
      </c>
      <c r="H88" s="896">
        <v>0</v>
      </c>
      <c r="I88" s="896">
        <v>0</v>
      </c>
      <c r="J88" s="908">
        <v>0</v>
      </c>
      <c r="K88" s="908">
        <v>0</v>
      </c>
      <c r="L88" s="908">
        <v>0</v>
      </c>
      <c r="M88" s="908">
        <v>0</v>
      </c>
      <c r="N88" s="896">
        <v>3</v>
      </c>
      <c r="O88" s="896">
        <v>5</v>
      </c>
      <c r="P88" s="900">
        <v>0</v>
      </c>
      <c r="R88" s="3"/>
    </row>
    <row r="89" spans="1:18" s="401" customFormat="1" ht="26.25" customHeight="1" x14ac:dyDescent="0.15">
      <c r="A89" s="432"/>
      <c r="B89" s="393" t="s">
        <v>260</v>
      </c>
      <c r="C89" s="433"/>
      <c r="D89" s="946">
        <v>1</v>
      </c>
      <c r="E89" s="896">
        <v>696</v>
      </c>
      <c r="F89" s="896">
        <v>1</v>
      </c>
      <c r="G89" s="896">
        <v>2</v>
      </c>
      <c r="H89" s="896">
        <v>1</v>
      </c>
      <c r="I89" s="896">
        <v>18</v>
      </c>
      <c r="J89" s="896">
        <v>1</v>
      </c>
      <c r="K89" s="896">
        <v>18</v>
      </c>
      <c r="L89" s="896">
        <v>1</v>
      </c>
      <c r="M89" s="896">
        <v>3</v>
      </c>
      <c r="N89" s="896">
        <v>1</v>
      </c>
      <c r="O89" s="896">
        <v>30</v>
      </c>
      <c r="P89" s="900">
        <v>1</v>
      </c>
      <c r="R89" s="3"/>
    </row>
    <row r="90" spans="1:18" ht="26.2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8" s="443" customFormat="1" ht="20.25" customHeight="1" thickBot="1" x14ac:dyDescent="0.2">
      <c r="A91" s="663" t="s">
        <v>667</v>
      </c>
      <c r="B91" s="663"/>
      <c r="C91" s="663"/>
      <c r="D91" s="663"/>
      <c r="E91" s="442"/>
      <c r="F91" s="391"/>
      <c r="G91" s="391"/>
      <c r="H91" s="391"/>
      <c r="I91" s="391"/>
      <c r="J91" s="391"/>
      <c r="K91" s="391"/>
      <c r="L91" s="391"/>
      <c r="M91" s="380"/>
      <c r="N91" s="380"/>
      <c r="O91" s="380"/>
      <c r="P91" s="380"/>
      <c r="R91" s="3"/>
    </row>
    <row r="92" spans="1:18" s="443" customFormat="1" ht="18" customHeight="1" x14ac:dyDescent="0.15">
      <c r="A92" s="636" t="s">
        <v>500</v>
      </c>
      <c r="B92" s="664"/>
      <c r="C92" s="665"/>
      <c r="D92" s="669" t="s">
        <v>640</v>
      </c>
      <c r="E92" s="670"/>
      <c r="F92" s="643" t="s">
        <v>641</v>
      </c>
      <c r="G92" s="670"/>
      <c r="H92" s="643" t="s">
        <v>642</v>
      </c>
      <c r="I92" s="670"/>
      <c r="J92" s="643" t="s">
        <v>643</v>
      </c>
      <c r="K92" s="670"/>
      <c r="L92" s="643" t="s">
        <v>644</v>
      </c>
      <c r="M92" s="670"/>
      <c r="N92" s="643" t="s">
        <v>645</v>
      </c>
      <c r="O92" s="670"/>
      <c r="P92" s="646" t="s">
        <v>646</v>
      </c>
      <c r="R92" s="3"/>
    </row>
    <row r="93" spans="1:18" s="443" customFormat="1" ht="22.5" x14ac:dyDescent="0.15">
      <c r="A93" s="666"/>
      <c r="B93" s="667"/>
      <c r="C93" s="668"/>
      <c r="D93" s="430" t="s">
        <v>647</v>
      </c>
      <c r="E93" s="431" t="s">
        <v>648</v>
      </c>
      <c r="F93" s="431" t="s">
        <v>647</v>
      </c>
      <c r="G93" s="431" t="s">
        <v>649</v>
      </c>
      <c r="H93" s="431" t="s">
        <v>647</v>
      </c>
      <c r="I93" s="431" t="s">
        <v>649</v>
      </c>
      <c r="J93" s="431" t="s">
        <v>647</v>
      </c>
      <c r="K93" s="431" t="s">
        <v>649</v>
      </c>
      <c r="L93" s="431" t="s">
        <v>647</v>
      </c>
      <c r="M93" s="431" t="s">
        <v>649</v>
      </c>
      <c r="N93" s="431" t="s">
        <v>650</v>
      </c>
      <c r="O93" s="431" t="s">
        <v>651</v>
      </c>
      <c r="P93" s="671"/>
      <c r="R93" s="3"/>
    </row>
    <row r="94" spans="1:18" s="443" customFormat="1" ht="26.25" customHeight="1" x14ac:dyDescent="0.15">
      <c r="A94" s="444"/>
      <c r="B94" s="393" t="s">
        <v>262</v>
      </c>
      <c r="C94" s="445"/>
      <c r="D94" s="896">
        <v>1</v>
      </c>
      <c r="E94" s="946">
        <v>430</v>
      </c>
      <c r="F94" s="946">
        <v>1</v>
      </c>
      <c r="G94" s="946">
        <v>2</v>
      </c>
      <c r="H94" s="946">
        <v>2</v>
      </c>
      <c r="I94" s="946">
        <v>80</v>
      </c>
      <c r="J94" s="946">
        <v>1</v>
      </c>
      <c r="K94" s="946">
        <v>15</v>
      </c>
      <c r="L94" s="946">
        <v>1</v>
      </c>
      <c r="M94" s="946">
        <v>20</v>
      </c>
      <c r="N94" s="946">
        <v>2</v>
      </c>
      <c r="O94" s="946">
        <v>65</v>
      </c>
      <c r="P94" s="952">
        <v>3</v>
      </c>
      <c r="R94" s="3"/>
    </row>
    <row r="95" spans="1:18" s="443" customFormat="1" ht="26.25" customHeight="1" x14ac:dyDescent="0.15">
      <c r="A95" s="432"/>
      <c r="B95" s="393" t="s">
        <v>671</v>
      </c>
      <c r="C95" s="433"/>
      <c r="D95" s="899">
        <v>1</v>
      </c>
      <c r="E95" s="896">
        <v>140</v>
      </c>
      <c r="F95" s="899">
        <v>0</v>
      </c>
      <c r="G95" s="899">
        <v>0</v>
      </c>
      <c r="H95" s="899">
        <v>0</v>
      </c>
      <c r="I95" s="899">
        <v>0</v>
      </c>
      <c r="J95" s="896">
        <v>1</v>
      </c>
      <c r="K95" s="896">
        <v>1</v>
      </c>
      <c r="L95" s="896">
        <v>1</v>
      </c>
      <c r="M95" s="896">
        <v>20</v>
      </c>
      <c r="N95" s="896">
        <v>1</v>
      </c>
      <c r="O95" s="896">
        <v>30</v>
      </c>
      <c r="P95" s="903">
        <v>0</v>
      </c>
      <c r="R95" s="3"/>
    </row>
    <row r="96" spans="1:18" s="443" customFormat="1" ht="26.25" customHeight="1" x14ac:dyDescent="0.15">
      <c r="A96" s="432"/>
      <c r="B96" s="393" t="s">
        <v>672</v>
      </c>
      <c r="C96" s="433"/>
      <c r="D96" s="899">
        <v>1</v>
      </c>
      <c r="E96" s="896">
        <v>306</v>
      </c>
      <c r="F96" s="899">
        <v>0</v>
      </c>
      <c r="G96" s="899">
        <v>0</v>
      </c>
      <c r="H96" s="899">
        <v>0</v>
      </c>
      <c r="I96" s="899">
        <v>0</v>
      </c>
      <c r="J96" s="899">
        <v>0</v>
      </c>
      <c r="K96" s="899">
        <v>0</v>
      </c>
      <c r="L96" s="896">
        <v>2</v>
      </c>
      <c r="M96" s="896">
        <v>110</v>
      </c>
      <c r="N96" s="896">
        <v>1</v>
      </c>
      <c r="O96" s="896">
        <v>100</v>
      </c>
      <c r="P96" s="903">
        <v>0</v>
      </c>
      <c r="R96" s="3"/>
    </row>
    <row r="97" spans="1:18" s="443" customFormat="1" ht="26.25" customHeight="1" x14ac:dyDescent="0.15">
      <c r="A97" s="444"/>
      <c r="B97" s="393" t="s">
        <v>266</v>
      </c>
      <c r="C97" s="445"/>
      <c r="D97" s="896">
        <v>1</v>
      </c>
      <c r="E97" s="946">
        <v>575</v>
      </c>
      <c r="F97" s="899">
        <v>0</v>
      </c>
      <c r="G97" s="899">
        <v>0</v>
      </c>
      <c r="H97" s="899">
        <v>0</v>
      </c>
      <c r="I97" s="899">
        <v>0</v>
      </c>
      <c r="J97" s="899">
        <v>0</v>
      </c>
      <c r="K97" s="899">
        <v>0</v>
      </c>
      <c r="L97" s="899">
        <v>1</v>
      </c>
      <c r="M97" s="899">
        <v>45</v>
      </c>
      <c r="N97" s="899">
        <v>0</v>
      </c>
      <c r="O97" s="899">
        <v>0</v>
      </c>
      <c r="P97" s="903">
        <v>0</v>
      </c>
      <c r="R97" s="3"/>
    </row>
    <row r="98" spans="1:18" s="443" customFormat="1" ht="26.25" customHeight="1" x14ac:dyDescent="0.15">
      <c r="A98" s="434"/>
      <c r="B98" s="397" t="s">
        <v>673</v>
      </c>
      <c r="C98" s="435"/>
      <c r="D98" s="946">
        <v>1</v>
      </c>
      <c r="E98" s="904">
        <v>506</v>
      </c>
      <c r="F98" s="908">
        <v>0</v>
      </c>
      <c r="G98" s="908">
        <v>0</v>
      </c>
      <c r="H98" s="908">
        <v>2</v>
      </c>
      <c r="I98" s="908">
        <v>6</v>
      </c>
      <c r="J98" s="908">
        <v>0</v>
      </c>
      <c r="K98" s="908">
        <v>0</v>
      </c>
      <c r="L98" s="904">
        <v>1</v>
      </c>
      <c r="M98" s="904">
        <v>80</v>
      </c>
      <c r="N98" s="904">
        <v>2</v>
      </c>
      <c r="O98" s="904">
        <v>50</v>
      </c>
      <c r="P98" s="945">
        <v>0</v>
      </c>
      <c r="R98" s="3"/>
    </row>
    <row r="99" spans="1:18" s="443" customFormat="1" ht="26.25" customHeight="1" x14ac:dyDescent="0.15">
      <c r="A99" s="432"/>
      <c r="B99" s="393" t="s">
        <v>269</v>
      </c>
      <c r="C99" s="433"/>
      <c r="D99" s="896">
        <v>1</v>
      </c>
      <c r="E99" s="896">
        <v>314</v>
      </c>
      <c r="F99" s="896">
        <v>0</v>
      </c>
      <c r="G99" s="896">
        <v>0</v>
      </c>
      <c r="H99" s="896">
        <v>0</v>
      </c>
      <c r="I99" s="896">
        <v>0</v>
      </c>
      <c r="J99" s="896">
        <v>1</v>
      </c>
      <c r="K99" s="896">
        <v>4</v>
      </c>
      <c r="L99" s="896">
        <v>3</v>
      </c>
      <c r="M99" s="896">
        <v>68</v>
      </c>
      <c r="N99" s="896">
        <v>1</v>
      </c>
      <c r="O99" s="896">
        <v>20</v>
      </c>
      <c r="P99" s="903">
        <v>0</v>
      </c>
      <c r="R99" s="3"/>
    </row>
    <row r="100" spans="1:18" s="401" customFormat="1" ht="26.25" customHeight="1" thickBot="1" x14ac:dyDescent="0.2">
      <c r="A100" s="440"/>
      <c r="B100" s="399" t="s">
        <v>674</v>
      </c>
      <c r="C100" s="441"/>
      <c r="D100" s="950">
        <v>1</v>
      </c>
      <c r="E100" s="910">
        <v>127</v>
      </c>
      <c r="F100" s="910">
        <v>0</v>
      </c>
      <c r="G100" s="910">
        <v>0</v>
      </c>
      <c r="H100" s="910">
        <v>1</v>
      </c>
      <c r="I100" s="910">
        <v>50</v>
      </c>
      <c r="J100" s="910">
        <v>0</v>
      </c>
      <c r="K100" s="910">
        <v>0</v>
      </c>
      <c r="L100" s="910">
        <v>1</v>
      </c>
      <c r="M100" s="910">
        <v>10</v>
      </c>
      <c r="N100" s="910">
        <v>0</v>
      </c>
      <c r="O100" s="910">
        <v>0</v>
      </c>
      <c r="P100" s="914">
        <v>0</v>
      </c>
      <c r="R100" s="3"/>
    </row>
    <row r="101" spans="1:18" ht="26.2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8" ht="26.2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8" s="443" customFormat="1" ht="24" customHeight="1" thickBot="1" x14ac:dyDescent="0.2">
      <c r="A103" s="663" t="s">
        <v>675</v>
      </c>
      <c r="B103" s="663"/>
      <c r="C103" s="663"/>
      <c r="D103" s="663"/>
      <c r="E103" s="442"/>
      <c r="F103" s="391"/>
      <c r="G103" s="391"/>
      <c r="H103" s="391"/>
      <c r="I103" s="391"/>
      <c r="J103" s="391"/>
      <c r="K103" s="391"/>
      <c r="L103" s="391"/>
      <c r="M103" s="380"/>
      <c r="N103" s="380"/>
      <c r="O103" s="380"/>
      <c r="P103" s="380"/>
      <c r="R103" s="3"/>
    </row>
    <row r="104" spans="1:18" s="443" customFormat="1" ht="24" customHeight="1" x14ac:dyDescent="0.15">
      <c r="A104" s="636" t="s">
        <v>500</v>
      </c>
      <c r="B104" s="672"/>
      <c r="C104" s="673"/>
      <c r="D104" s="669" t="s">
        <v>640</v>
      </c>
      <c r="E104" s="645"/>
      <c r="F104" s="643" t="s">
        <v>641</v>
      </c>
      <c r="G104" s="645"/>
      <c r="H104" s="643" t="s">
        <v>642</v>
      </c>
      <c r="I104" s="645"/>
      <c r="J104" s="643" t="s">
        <v>643</v>
      </c>
      <c r="K104" s="645"/>
      <c r="L104" s="643" t="s">
        <v>644</v>
      </c>
      <c r="M104" s="645"/>
      <c r="N104" s="643" t="s">
        <v>645</v>
      </c>
      <c r="O104" s="645"/>
      <c r="P104" s="646" t="s">
        <v>646</v>
      </c>
      <c r="R104" s="3"/>
    </row>
    <row r="105" spans="1:18" s="443" customFormat="1" ht="24" customHeight="1" x14ac:dyDescent="0.15">
      <c r="A105" s="639"/>
      <c r="B105" s="674"/>
      <c r="C105" s="675"/>
      <c r="D105" s="430" t="s">
        <v>647</v>
      </c>
      <c r="E105" s="431" t="s">
        <v>648</v>
      </c>
      <c r="F105" s="431" t="s">
        <v>647</v>
      </c>
      <c r="G105" s="431" t="s">
        <v>649</v>
      </c>
      <c r="H105" s="431" t="s">
        <v>647</v>
      </c>
      <c r="I105" s="431" t="s">
        <v>649</v>
      </c>
      <c r="J105" s="431" t="s">
        <v>647</v>
      </c>
      <c r="K105" s="431" t="s">
        <v>649</v>
      </c>
      <c r="L105" s="431" t="s">
        <v>647</v>
      </c>
      <c r="M105" s="431" t="s">
        <v>649</v>
      </c>
      <c r="N105" s="431" t="s">
        <v>650</v>
      </c>
      <c r="O105" s="431" t="s">
        <v>651</v>
      </c>
      <c r="P105" s="647"/>
      <c r="R105" s="3"/>
    </row>
    <row r="106" spans="1:18" s="443" customFormat="1" ht="26.25" customHeight="1" x14ac:dyDescent="0.15">
      <c r="A106" s="444" t="s">
        <v>676</v>
      </c>
      <c r="B106" s="393"/>
      <c r="C106" s="445"/>
      <c r="D106" s="898">
        <v>12</v>
      </c>
      <c r="E106" s="898">
        <v>44164</v>
      </c>
      <c r="F106" s="898">
        <v>7</v>
      </c>
      <c r="G106" s="898">
        <v>721</v>
      </c>
      <c r="H106" s="898">
        <v>97</v>
      </c>
      <c r="I106" s="898">
        <v>2423</v>
      </c>
      <c r="J106" s="898">
        <v>94</v>
      </c>
      <c r="K106" s="898">
        <v>295349</v>
      </c>
      <c r="L106" s="898">
        <v>82</v>
      </c>
      <c r="M106" s="898">
        <v>7065</v>
      </c>
      <c r="N106" s="898">
        <v>8</v>
      </c>
      <c r="O106" s="898">
        <v>3970</v>
      </c>
      <c r="P106" s="943">
        <v>64</v>
      </c>
      <c r="R106" s="3"/>
    </row>
    <row r="107" spans="1:18" s="443" customFormat="1" ht="26.25" customHeight="1" x14ac:dyDescent="0.15">
      <c r="A107" s="444"/>
      <c r="B107" s="393" t="s">
        <v>274</v>
      </c>
      <c r="C107" s="445"/>
      <c r="D107" s="896">
        <v>6</v>
      </c>
      <c r="E107" s="896">
        <v>35395</v>
      </c>
      <c r="F107" s="896">
        <v>4</v>
      </c>
      <c r="G107" s="896">
        <v>577</v>
      </c>
      <c r="H107" s="896">
        <v>95</v>
      </c>
      <c r="I107" s="896">
        <v>2404</v>
      </c>
      <c r="J107" s="896">
        <v>91</v>
      </c>
      <c r="K107" s="896">
        <v>294933</v>
      </c>
      <c r="L107" s="896">
        <v>79</v>
      </c>
      <c r="M107" s="896">
        <v>6100</v>
      </c>
      <c r="N107" s="896">
        <v>0</v>
      </c>
      <c r="O107" s="896">
        <v>0</v>
      </c>
      <c r="P107" s="900">
        <v>55</v>
      </c>
      <c r="R107" s="3"/>
    </row>
    <row r="108" spans="1:18" s="443" customFormat="1" ht="26.25" customHeight="1" x14ac:dyDescent="0.15">
      <c r="A108" s="444"/>
      <c r="B108" s="393" t="s">
        <v>276</v>
      </c>
      <c r="C108" s="445"/>
      <c r="D108" s="946">
        <v>3</v>
      </c>
      <c r="E108" s="896">
        <v>2381</v>
      </c>
      <c r="F108" s="896">
        <v>1</v>
      </c>
      <c r="G108" s="896">
        <v>10</v>
      </c>
      <c r="H108" s="896">
        <v>1</v>
      </c>
      <c r="I108" s="896">
        <v>15</v>
      </c>
      <c r="J108" s="896">
        <v>1</v>
      </c>
      <c r="K108" s="896">
        <v>100</v>
      </c>
      <c r="L108" s="896">
        <v>1</v>
      </c>
      <c r="M108" s="896">
        <v>300</v>
      </c>
      <c r="N108" s="896">
        <v>3</v>
      </c>
      <c r="O108" s="896">
        <v>200</v>
      </c>
      <c r="P108" s="900">
        <v>3</v>
      </c>
      <c r="R108" s="3"/>
    </row>
    <row r="109" spans="1:18" s="443" customFormat="1" ht="26.25" customHeight="1" x14ac:dyDescent="0.15">
      <c r="A109" s="444"/>
      <c r="B109" s="393" t="s">
        <v>277</v>
      </c>
      <c r="C109" s="445"/>
      <c r="D109" s="946">
        <v>1</v>
      </c>
      <c r="E109" s="896">
        <v>3116</v>
      </c>
      <c r="F109" s="896">
        <v>1</v>
      </c>
      <c r="G109" s="896">
        <v>51</v>
      </c>
      <c r="H109" s="896">
        <v>0</v>
      </c>
      <c r="I109" s="896">
        <v>0</v>
      </c>
      <c r="J109" s="896">
        <v>1</v>
      </c>
      <c r="K109" s="896">
        <v>300</v>
      </c>
      <c r="L109" s="896">
        <v>1</v>
      </c>
      <c r="M109" s="896">
        <v>400</v>
      </c>
      <c r="N109" s="896">
        <v>3</v>
      </c>
      <c r="O109" s="896">
        <v>3470</v>
      </c>
      <c r="P109" s="900">
        <v>6</v>
      </c>
      <c r="R109" s="3"/>
    </row>
    <row r="110" spans="1:18" s="443" customFormat="1" ht="26.25" customHeight="1" thickBot="1" x14ac:dyDescent="0.2">
      <c r="A110" s="447"/>
      <c r="B110" s="421" t="s">
        <v>279</v>
      </c>
      <c r="C110" s="448"/>
      <c r="D110" s="955">
        <v>2</v>
      </c>
      <c r="E110" s="955">
        <v>3272</v>
      </c>
      <c r="F110" s="955">
        <v>1</v>
      </c>
      <c r="G110" s="955">
        <v>83</v>
      </c>
      <c r="H110" s="956">
        <v>1</v>
      </c>
      <c r="I110" s="956">
        <v>4</v>
      </c>
      <c r="J110" s="956">
        <v>1</v>
      </c>
      <c r="K110" s="956">
        <v>16</v>
      </c>
      <c r="L110" s="955">
        <v>1</v>
      </c>
      <c r="M110" s="955">
        <v>265</v>
      </c>
      <c r="N110" s="957">
        <v>2</v>
      </c>
      <c r="O110" s="957">
        <v>300</v>
      </c>
      <c r="P110" s="958">
        <v>0</v>
      </c>
      <c r="R110" s="3"/>
    </row>
    <row r="111" spans="1:18" s="443" customFormat="1" ht="24" customHeight="1" x14ac:dyDescent="0.15">
      <c r="B111" s="438"/>
      <c r="D111" s="380"/>
      <c r="F111" s="423"/>
      <c r="G111" s="423"/>
      <c r="R111" s="3"/>
    </row>
    <row r="112" spans="1:18" s="443" customFormat="1" ht="24" customHeight="1" x14ac:dyDescent="0.15">
      <c r="B112" s="438"/>
      <c r="D112" s="380"/>
      <c r="E112" s="449"/>
      <c r="F112" s="423"/>
      <c r="G112" s="423"/>
      <c r="R112" s="3"/>
    </row>
    <row r="113" spans="1:18" s="443" customFormat="1" ht="24" customHeight="1" thickBot="1" x14ac:dyDescent="0.2">
      <c r="A113" s="663" t="s">
        <v>677</v>
      </c>
      <c r="B113" s="663"/>
      <c r="C113" s="663"/>
      <c r="D113" s="663"/>
      <c r="E113" s="442"/>
      <c r="F113" s="391"/>
      <c r="G113" s="391"/>
      <c r="H113" s="391"/>
      <c r="I113" s="391"/>
      <c r="J113" s="391"/>
      <c r="K113" s="391"/>
      <c r="L113" s="391"/>
      <c r="M113" s="380"/>
      <c r="N113" s="380"/>
      <c r="O113" s="380"/>
      <c r="P113" s="380"/>
      <c r="R113" s="3"/>
    </row>
    <row r="114" spans="1:18" s="443" customFormat="1" ht="24" customHeight="1" x14ac:dyDescent="0.15">
      <c r="A114" s="636" t="s">
        <v>500</v>
      </c>
      <c r="B114" s="664"/>
      <c r="C114" s="665"/>
      <c r="D114" s="669" t="s">
        <v>640</v>
      </c>
      <c r="E114" s="670"/>
      <c r="F114" s="643" t="s">
        <v>641</v>
      </c>
      <c r="G114" s="670"/>
      <c r="H114" s="643" t="s">
        <v>642</v>
      </c>
      <c r="I114" s="670"/>
      <c r="J114" s="643" t="s">
        <v>643</v>
      </c>
      <c r="K114" s="670"/>
      <c r="L114" s="643" t="s">
        <v>644</v>
      </c>
      <c r="M114" s="670"/>
      <c r="N114" s="643" t="s">
        <v>645</v>
      </c>
      <c r="O114" s="670"/>
      <c r="P114" s="646" t="s">
        <v>646</v>
      </c>
      <c r="R114" s="3"/>
    </row>
    <row r="115" spans="1:18" s="443" customFormat="1" ht="24" customHeight="1" x14ac:dyDescent="0.15">
      <c r="A115" s="666"/>
      <c r="B115" s="667"/>
      <c r="C115" s="668"/>
      <c r="D115" s="430" t="s">
        <v>647</v>
      </c>
      <c r="E115" s="431" t="s">
        <v>648</v>
      </c>
      <c r="F115" s="431" t="s">
        <v>647</v>
      </c>
      <c r="G115" s="431" t="s">
        <v>649</v>
      </c>
      <c r="H115" s="431" t="s">
        <v>647</v>
      </c>
      <c r="I115" s="431" t="s">
        <v>649</v>
      </c>
      <c r="J115" s="431" t="s">
        <v>647</v>
      </c>
      <c r="K115" s="431" t="s">
        <v>649</v>
      </c>
      <c r="L115" s="431" t="s">
        <v>647</v>
      </c>
      <c r="M115" s="431" t="s">
        <v>649</v>
      </c>
      <c r="N115" s="431" t="s">
        <v>650</v>
      </c>
      <c r="O115" s="431" t="s">
        <v>651</v>
      </c>
      <c r="P115" s="671"/>
      <c r="R115" s="3"/>
    </row>
    <row r="116" spans="1:18" s="443" customFormat="1" ht="26.25" customHeight="1" x14ac:dyDescent="0.15">
      <c r="A116" s="450" t="s">
        <v>678</v>
      </c>
      <c r="B116" s="393"/>
      <c r="C116" s="451"/>
      <c r="D116" s="898">
        <v>7</v>
      </c>
      <c r="E116" s="898">
        <v>6487</v>
      </c>
      <c r="F116" s="898">
        <v>2</v>
      </c>
      <c r="G116" s="898">
        <v>87</v>
      </c>
      <c r="H116" s="898">
        <v>1</v>
      </c>
      <c r="I116" s="898">
        <v>18</v>
      </c>
      <c r="J116" s="898">
        <v>3</v>
      </c>
      <c r="K116" s="898">
        <v>470</v>
      </c>
      <c r="L116" s="898">
        <v>9</v>
      </c>
      <c r="M116" s="898">
        <v>1106</v>
      </c>
      <c r="N116" s="898">
        <v>12</v>
      </c>
      <c r="O116" s="898">
        <v>910</v>
      </c>
      <c r="P116" s="943">
        <v>75</v>
      </c>
      <c r="R116" s="3"/>
    </row>
    <row r="117" spans="1:18" s="443" customFormat="1" ht="26.25" customHeight="1" x14ac:dyDescent="0.15">
      <c r="A117" s="450"/>
      <c r="B117" s="393" t="s">
        <v>283</v>
      </c>
      <c r="C117" s="451"/>
      <c r="D117" s="896">
        <v>4</v>
      </c>
      <c r="E117" s="896">
        <v>1426</v>
      </c>
      <c r="F117" s="896">
        <v>1</v>
      </c>
      <c r="G117" s="896">
        <v>7</v>
      </c>
      <c r="H117" s="899">
        <v>0</v>
      </c>
      <c r="I117" s="899">
        <v>0</v>
      </c>
      <c r="J117" s="896">
        <v>1</v>
      </c>
      <c r="K117" s="896">
        <v>302</v>
      </c>
      <c r="L117" s="896">
        <v>3</v>
      </c>
      <c r="M117" s="896">
        <v>644</v>
      </c>
      <c r="N117" s="896">
        <v>7</v>
      </c>
      <c r="O117" s="896">
        <v>490</v>
      </c>
      <c r="P117" s="900">
        <v>6</v>
      </c>
      <c r="R117" s="3"/>
    </row>
    <row r="118" spans="1:18" s="443" customFormat="1" ht="26.25" customHeight="1" x14ac:dyDescent="0.15">
      <c r="A118" s="450"/>
      <c r="B118" s="393" t="s">
        <v>284</v>
      </c>
      <c r="C118" s="451"/>
      <c r="D118" s="946">
        <v>1</v>
      </c>
      <c r="E118" s="896">
        <v>270</v>
      </c>
      <c r="F118" s="899">
        <v>0</v>
      </c>
      <c r="G118" s="899">
        <v>0</v>
      </c>
      <c r="H118" s="896">
        <v>1</v>
      </c>
      <c r="I118" s="896">
        <v>18</v>
      </c>
      <c r="J118" s="896">
        <v>1</v>
      </c>
      <c r="K118" s="896">
        <v>153</v>
      </c>
      <c r="L118" s="896">
        <v>2</v>
      </c>
      <c r="M118" s="896">
        <v>142</v>
      </c>
      <c r="N118" s="899">
        <v>0</v>
      </c>
      <c r="O118" s="899">
        <v>0</v>
      </c>
      <c r="P118" s="900">
        <v>1</v>
      </c>
      <c r="R118" s="3"/>
    </row>
    <row r="119" spans="1:18" s="443" customFormat="1" ht="26.25" customHeight="1" thickBot="1" x14ac:dyDescent="0.2">
      <c r="A119" s="452"/>
      <c r="B119" s="399" t="s">
        <v>679</v>
      </c>
      <c r="C119" s="453"/>
      <c r="D119" s="950">
        <v>2</v>
      </c>
      <c r="E119" s="910">
        <v>4791</v>
      </c>
      <c r="F119" s="910">
        <v>1</v>
      </c>
      <c r="G119" s="910">
        <v>80</v>
      </c>
      <c r="H119" s="913">
        <v>0</v>
      </c>
      <c r="I119" s="913">
        <v>0</v>
      </c>
      <c r="J119" s="910">
        <v>1</v>
      </c>
      <c r="K119" s="910">
        <v>15</v>
      </c>
      <c r="L119" s="910">
        <v>4</v>
      </c>
      <c r="M119" s="910">
        <v>320</v>
      </c>
      <c r="N119" s="910">
        <v>5</v>
      </c>
      <c r="O119" s="910">
        <v>420</v>
      </c>
      <c r="P119" s="914">
        <v>68</v>
      </c>
      <c r="R119" s="3"/>
    </row>
  </sheetData>
  <mergeCells count="63">
    <mergeCell ref="A2:E2"/>
    <mergeCell ref="A3:C4"/>
    <mergeCell ref="D3:E3"/>
    <mergeCell ref="F3:G3"/>
    <mergeCell ref="H3:I3"/>
    <mergeCell ref="L3:M3"/>
    <mergeCell ref="N3:O3"/>
    <mergeCell ref="P3:P4"/>
    <mergeCell ref="A26:E26"/>
    <mergeCell ref="A27:C28"/>
    <mergeCell ref="D27:E27"/>
    <mergeCell ref="F27:G27"/>
    <mergeCell ref="H27:I27"/>
    <mergeCell ref="J27:K27"/>
    <mergeCell ref="L27:M27"/>
    <mergeCell ref="J3:K3"/>
    <mergeCell ref="N27:O27"/>
    <mergeCell ref="P27:P28"/>
    <mergeCell ref="A49:E49"/>
    <mergeCell ref="A50:C51"/>
    <mergeCell ref="D50:E50"/>
    <mergeCell ref="F50:G50"/>
    <mergeCell ref="H50:I50"/>
    <mergeCell ref="J50:K50"/>
    <mergeCell ref="L50:M50"/>
    <mergeCell ref="N50:O50"/>
    <mergeCell ref="P50:P51"/>
    <mergeCell ref="A69:D69"/>
    <mergeCell ref="L70:M70"/>
    <mergeCell ref="N70:O70"/>
    <mergeCell ref="P70:P71"/>
    <mergeCell ref="A91:D91"/>
    <mergeCell ref="A92:C93"/>
    <mergeCell ref="D92:E92"/>
    <mergeCell ref="F92:G92"/>
    <mergeCell ref="H92:I92"/>
    <mergeCell ref="L92:M92"/>
    <mergeCell ref="N92:O92"/>
    <mergeCell ref="P92:P93"/>
    <mergeCell ref="A70:C71"/>
    <mergeCell ref="D70:E70"/>
    <mergeCell ref="F70:G70"/>
    <mergeCell ref="H70:I70"/>
    <mergeCell ref="J70:K70"/>
    <mergeCell ref="A103:D103"/>
    <mergeCell ref="A104:C105"/>
    <mergeCell ref="D104:E104"/>
    <mergeCell ref="F104:G104"/>
    <mergeCell ref="H104:I104"/>
    <mergeCell ref="J104:K104"/>
    <mergeCell ref="L104:M104"/>
    <mergeCell ref="J92:K92"/>
    <mergeCell ref="P114:P115"/>
    <mergeCell ref="N104:O104"/>
    <mergeCell ref="P104:P105"/>
    <mergeCell ref="J114:K114"/>
    <mergeCell ref="L114:M114"/>
    <mergeCell ref="N114:O114"/>
    <mergeCell ref="A113:D113"/>
    <mergeCell ref="A114:C115"/>
    <mergeCell ref="D114:E114"/>
    <mergeCell ref="F114:G114"/>
    <mergeCell ref="H114:I114"/>
  </mergeCells>
  <phoneticPr fontId="3"/>
  <printOptions horizontalCentered="1"/>
  <pageMargins left="0.78740157480314965" right="0.78740157480314965" top="0.78740157480314965" bottom="0.78740157480314965" header="0.51181102362204722" footer="0.35433070866141736"/>
  <pageSetup paperSize="9" scale="81" pageOrder="overThenDown" orientation="landscape" blackAndWhite="1" r:id="rId1"/>
  <headerFooter alignWithMargins="0"/>
  <rowBreaks count="5" manualBreakCount="5">
    <brk id="25" max="15" man="1"/>
    <brk id="48" max="15" man="1"/>
    <brk id="68" max="15" man="1"/>
    <brk id="90" max="15" man="1"/>
    <brk id="10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１－１</vt:lpstr>
      <vt:lpstr>１－２</vt:lpstr>
      <vt:lpstr>１－３</vt:lpstr>
      <vt:lpstr>１－４</vt:lpstr>
      <vt:lpstr>１－５</vt:lpstr>
      <vt:lpstr>2-1</vt:lpstr>
      <vt:lpstr>2-2</vt:lpstr>
      <vt:lpstr>2-3</vt:lpstr>
      <vt:lpstr>2-4</vt:lpstr>
      <vt:lpstr>3-1</vt:lpstr>
      <vt:lpstr>3-2</vt:lpstr>
      <vt:lpstr>4</vt:lpstr>
      <vt:lpstr>5</vt:lpstr>
      <vt:lpstr>'１－１'!Print_Area</vt:lpstr>
      <vt:lpstr>'１－２'!Print_Area</vt:lpstr>
      <vt:lpstr>'2-1'!Print_Area</vt:lpstr>
      <vt:lpstr>'2-2'!Print_Area</vt:lpstr>
      <vt:lpstr>'2-3'!Print_Area</vt:lpstr>
      <vt:lpstr>'2-4'!Print_Area</vt:lpstr>
      <vt:lpstr>'3-1'!Print_Area</vt:lpstr>
      <vt:lpstr>'3-2'!Print_Area</vt:lpstr>
      <vt:lpstr>'4'!Print_Area</vt:lpstr>
      <vt:lpstr>'5'!Print_Area</vt:lpstr>
      <vt:lpstr>'2-1'!Print_Titles</vt:lpstr>
      <vt:lpstr>'2-2'!Print_Titles</vt:lpstr>
      <vt:lpstr>'2-4'!Print_Titles</vt:lpstr>
      <vt:lpstr>'3-2'!Print_Titles</vt:lpstr>
      <vt:lpstr>'4'!Print_Titles</vt:lpstr>
      <vt:lpstr>'5'!Print_Titles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2024-12-17T01:50:59Z</dcterms:created>
  <dcterms:modified xsi:type="dcterms:W3CDTF">2025-05-14T05:07:04Z</dcterms:modified>
</cp:coreProperties>
</file>