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>
    <definedName name="_xlnm.Print_Area" localSheetId="0">表1!$A$1:$N$37</definedName>
    <definedName name="_xlnm.Print_Area" localSheetId="1">表2!$A$1:$N$36</definedName>
    <definedName name="_xlnm.Print_Area" localSheetId="2">表3!$A$1:$N$37</definedName>
    <definedName name="_xlnm.Print_Area" localSheetId="3">表4!$B$1:$M$34</definedName>
    <definedName name="_xlnm.Print_Area" localSheetId="4">表5!$A$1:$S$43</definedName>
    <definedName name="_xlnm.Print_Area" localSheetId="5">表6!$A$1:$S$47</definedName>
    <definedName name="_xlnm.Print_Area" localSheetId="6">表7!$A$1:$M$38</definedName>
  </definedNames>
  <calcPr calcId="145621"/>
</workbook>
</file>

<file path=xl/calcChain.xml><?xml version="1.0" encoding="utf-8"?>
<calcChain xmlns="http://schemas.openxmlformats.org/spreadsheetml/2006/main">
  <c r="P32" i="5" l="1"/>
  <c r="N32" i="5"/>
  <c r="I32" i="5"/>
  <c r="G32" i="5"/>
  <c r="P31" i="5"/>
  <c r="N31" i="5"/>
  <c r="I31" i="5"/>
  <c r="G31" i="5"/>
  <c r="P30" i="5"/>
  <c r="N30" i="5"/>
  <c r="I30" i="5"/>
  <c r="G30" i="5"/>
  <c r="P29" i="5"/>
  <c r="N29" i="5"/>
  <c r="I29" i="5"/>
  <c r="G29" i="5"/>
  <c r="P28" i="5"/>
  <c r="N28" i="5"/>
  <c r="I28" i="5"/>
  <c r="G28" i="5"/>
  <c r="P27" i="5"/>
  <c r="N27" i="5"/>
  <c r="I27" i="5"/>
  <c r="G27" i="5"/>
  <c r="P26" i="5"/>
  <c r="N26" i="5"/>
  <c r="I26" i="5"/>
  <c r="G26" i="5"/>
  <c r="P25" i="5"/>
  <c r="N25" i="5"/>
  <c r="I25" i="5"/>
  <c r="G25" i="5"/>
  <c r="P24" i="5"/>
  <c r="N24" i="5"/>
  <c r="I24" i="5"/>
  <c r="G24" i="5"/>
  <c r="P23" i="5"/>
  <c r="N23" i="5"/>
  <c r="I23" i="5"/>
  <c r="G23" i="5"/>
  <c r="P22" i="5"/>
  <c r="N22" i="5"/>
  <c r="I22" i="5"/>
  <c r="G22" i="5"/>
  <c r="P21" i="5"/>
  <c r="N21" i="5"/>
  <c r="I21" i="5"/>
  <c r="G21" i="5"/>
  <c r="P20" i="5"/>
  <c r="N20" i="5"/>
  <c r="I20" i="5"/>
  <c r="G20" i="5"/>
  <c r="P19" i="5"/>
  <c r="N19" i="5"/>
  <c r="I19" i="5"/>
  <c r="G19" i="5"/>
  <c r="P18" i="5"/>
  <c r="N18" i="5"/>
  <c r="I18" i="5"/>
  <c r="G18" i="5"/>
  <c r="P17" i="5"/>
  <c r="N17" i="5"/>
  <c r="I17" i="5"/>
  <c r="G17" i="5"/>
  <c r="P16" i="5"/>
  <c r="N16" i="5"/>
  <c r="I16" i="5"/>
  <c r="G16" i="5"/>
  <c r="P15" i="5"/>
  <c r="N15" i="5"/>
  <c r="I15" i="5"/>
  <c r="G15" i="5"/>
  <c r="P14" i="5"/>
  <c r="N14" i="5"/>
  <c r="I14" i="5"/>
  <c r="G14" i="5"/>
  <c r="P13" i="5"/>
  <c r="N13" i="5"/>
  <c r="I13" i="5"/>
  <c r="G13" i="5"/>
  <c r="P12" i="5"/>
  <c r="N12" i="5"/>
  <c r="I12" i="5"/>
  <c r="G12" i="5"/>
  <c r="P11" i="5"/>
  <c r="N11" i="5"/>
  <c r="I11" i="5"/>
  <c r="G11" i="5"/>
  <c r="P10" i="5"/>
  <c r="N10" i="5"/>
  <c r="I10" i="5"/>
  <c r="G10" i="5"/>
  <c r="P9" i="5"/>
  <c r="N9" i="5"/>
  <c r="I9" i="5"/>
  <c r="G9" i="5"/>
  <c r="I8" i="5"/>
  <c r="G8" i="5"/>
  <c r="P7" i="5"/>
  <c r="N7" i="5"/>
  <c r="I7" i="5"/>
  <c r="G7" i="5"/>
  <c r="M32" i="4" l="1"/>
  <c r="J32" i="4"/>
  <c r="G32" i="4"/>
  <c r="M31" i="4"/>
  <c r="J31" i="4"/>
  <c r="G31" i="4"/>
  <c r="M30" i="4"/>
  <c r="J30" i="4"/>
  <c r="G30" i="4"/>
  <c r="M29" i="4"/>
  <c r="J29" i="4"/>
  <c r="G29" i="4"/>
  <c r="M28" i="4"/>
  <c r="J28" i="4"/>
  <c r="G28" i="4"/>
  <c r="M27" i="4"/>
  <c r="J27" i="4"/>
  <c r="G27" i="4"/>
  <c r="M26" i="4"/>
  <c r="J26" i="4"/>
  <c r="G26" i="4"/>
  <c r="M25" i="4"/>
  <c r="J25" i="4"/>
  <c r="G25" i="4"/>
  <c r="M24" i="4"/>
  <c r="J24" i="4"/>
  <c r="G24" i="4"/>
  <c r="M23" i="4"/>
  <c r="J23" i="4"/>
  <c r="G23" i="4"/>
  <c r="M22" i="4"/>
  <c r="J22" i="4"/>
  <c r="G22" i="4"/>
  <c r="M21" i="4"/>
  <c r="J21" i="4"/>
  <c r="G21" i="4"/>
  <c r="M20" i="4"/>
  <c r="J20" i="4"/>
  <c r="G20" i="4"/>
  <c r="M19" i="4"/>
  <c r="J19" i="4"/>
  <c r="G19" i="4"/>
  <c r="M18" i="4"/>
  <c r="J18" i="4"/>
  <c r="G18" i="4"/>
  <c r="M17" i="4"/>
  <c r="J17" i="4"/>
  <c r="G17" i="4"/>
  <c r="M16" i="4"/>
  <c r="J16" i="4"/>
  <c r="G16" i="4"/>
  <c r="M15" i="4"/>
  <c r="J15" i="4"/>
  <c r="G15" i="4"/>
  <c r="M14" i="4"/>
  <c r="J14" i="4"/>
  <c r="G14" i="4"/>
  <c r="M13" i="4"/>
  <c r="J13" i="4"/>
  <c r="G13" i="4"/>
  <c r="M12" i="4"/>
  <c r="J12" i="4"/>
  <c r="G12" i="4"/>
  <c r="M11" i="4"/>
  <c r="J11" i="4"/>
  <c r="G11" i="4"/>
  <c r="M10" i="4"/>
  <c r="J10" i="4"/>
  <c r="G10" i="4"/>
  <c r="M9" i="4"/>
  <c r="J9" i="4"/>
  <c r="G9" i="4"/>
  <c r="M8" i="4"/>
  <c r="J8" i="4"/>
  <c r="G8" i="4"/>
  <c r="M7" i="4"/>
  <c r="J7" i="4"/>
  <c r="G7" i="4"/>
  <c r="K32" i="3" l="1"/>
  <c r="I32" i="3"/>
  <c r="H32" i="3"/>
  <c r="K31" i="3"/>
  <c r="I31" i="3"/>
  <c r="H31" i="3"/>
  <c r="K30" i="3"/>
  <c r="I30" i="3"/>
  <c r="H30" i="3"/>
  <c r="K29" i="3"/>
  <c r="I29" i="3"/>
  <c r="H29" i="3"/>
  <c r="K28" i="3"/>
  <c r="I28" i="3"/>
  <c r="H28" i="3"/>
  <c r="K27" i="3"/>
  <c r="I27" i="3"/>
  <c r="H27" i="3"/>
  <c r="K26" i="3"/>
  <c r="I26" i="3"/>
  <c r="H26" i="3"/>
  <c r="K25" i="3"/>
  <c r="I25" i="3"/>
  <c r="H25" i="3"/>
  <c r="K24" i="3"/>
  <c r="I24" i="3"/>
  <c r="H24" i="3"/>
  <c r="K23" i="3"/>
  <c r="I23" i="3"/>
  <c r="H23" i="3"/>
  <c r="K22" i="3"/>
  <c r="I22" i="3"/>
  <c r="H22" i="3"/>
  <c r="K21" i="3"/>
  <c r="I21" i="3"/>
  <c r="H21" i="3"/>
  <c r="K20" i="3"/>
  <c r="H20" i="3"/>
  <c r="K19" i="3"/>
  <c r="I19" i="3"/>
  <c r="H19" i="3"/>
  <c r="K18" i="3"/>
  <c r="I18" i="3"/>
  <c r="H18" i="3"/>
  <c r="K17" i="3"/>
  <c r="I17" i="3"/>
  <c r="H17" i="3"/>
  <c r="K16" i="3"/>
  <c r="I16" i="3"/>
  <c r="H16" i="3"/>
  <c r="K15" i="3"/>
  <c r="I15" i="3"/>
  <c r="H15" i="3"/>
  <c r="K14" i="3"/>
  <c r="I14" i="3"/>
  <c r="H14" i="3"/>
  <c r="K13" i="3"/>
  <c r="I13" i="3"/>
  <c r="H13" i="3"/>
  <c r="K12" i="3"/>
  <c r="I12" i="3"/>
  <c r="H12" i="3"/>
  <c r="K11" i="3"/>
  <c r="I11" i="3"/>
  <c r="H11" i="3"/>
  <c r="K10" i="3"/>
  <c r="I10" i="3"/>
  <c r="H10" i="3"/>
  <c r="K9" i="3"/>
  <c r="I9" i="3"/>
  <c r="H9" i="3"/>
  <c r="K8" i="3"/>
  <c r="I8" i="3"/>
  <c r="H8" i="3"/>
  <c r="K7" i="3"/>
  <c r="H7" i="3"/>
  <c r="K32" i="2" l="1"/>
  <c r="I32" i="2"/>
  <c r="H32" i="2"/>
  <c r="K31" i="2"/>
  <c r="I31" i="2"/>
  <c r="H31" i="2"/>
  <c r="K30" i="2"/>
  <c r="I30" i="2"/>
  <c r="H30" i="2"/>
  <c r="K29" i="2"/>
  <c r="I29" i="2"/>
  <c r="H29" i="2"/>
  <c r="K28" i="2"/>
  <c r="I28" i="2"/>
  <c r="H28" i="2"/>
  <c r="K27" i="2"/>
  <c r="I27" i="2"/>
  <c r="H27" i="2"/>
  <c r="K26" i="2"/>
  <c r="I26" i="2"/>
  <c r="H26" i="2"/>
  <c r="K25" i="2"/>
  <c r="I25" i="2"/>
  <c r="H25" i="2"/>
  <c r="K24" i="2"/>
  <c r="I24" i="2"/>
  <c r="H24" i="2"/>
  <c r="K23" i="2"/>
  <c r="I23" i="2"/>
  <c r="H23" i="2"/>
  <c r="K22" i="2"/>
  <c r="I22" i="2"/>
  <c r="H22" i="2"/>
  <c r="K21" i="2"/>
  <c r="I21" i="2"/>
  <c r="H21" i="2"/>
  <c r="K20" i="2"/>
  <c r="H20" i="2"/>
  <c r="K19" i="2"/>
  <c r="I19" i="2"/>
  <c r="H19" i="2"/>
  <c r="K18" i="2"/>
  <c r="I18" i="2"/>
  <c r="H18" i="2"/>
  <c r="K17" i="2"/>
  <c r="I17" i="2"/>
  <c r="H17" i="2"/>
  <c r="K16" i="2"/>
  <c r="I16" i="2"/>
  <c r="H16" i="2"/>
  <c r="K15" i="2"/>
  <c r="I15" i="2"/>
  <c r="H15" i="2"/>
  <c r="K14" i="2"/>
  <c r="I14" i="2"/>
  <c r="H14" i="2"/>
  <c r="K13" i="2"/>
  <c r="I13" i="2"/>
  <c r="H13" i="2"/>
  <c r="K12" i="2"/>
  <c r="I12" i="2"/>
  <c r="H12" i="2"/>
  <c r="K11" i="2"/>
  <c r="I11" i="2"/>
  <c r="H11" i="2"/>
  <c r="K10" i="2"/>
  <c r="I10" i="2"/>
  <c r="H10" i="2"/>
  <c r="K9" i="2"/>
  <c r="I9" i="2"/>
  <c r="H9" i="2"/>
  <c r="K8" i="2"/>
  <c r="I8" i="2"/>
  <c r="H8" i="2"/>
  <c r="K7" i="2"/>
  <c r="H7" i="2"/>
  <c r="K32" i="1" l="1"/>
  <c r="I32" i="1"/>
  <c r="H32" i="1"/>
  <c r="K31" i="1"/>
  <c r="I31" i="1"/>
  <c r="H31" i="1"/>
  <c r="K30" i="1"/>
  <c r="I30" i="1"/>
  <c r="H30" i="1"/>
  <c r="K29" i="1"/>
  <c r="I29" i="1"/>
  <c r="H29" i="1"/>
  <c r="K28" i="1"/>
  <c r="I28" i="1"/>
  <c r="H28" i="1"/>
  <c r="K27" i="1"/>
  <c r="I27" i="1"/>
  <c r="H27" i="1"/>
  <c r="K26" i="1"/>
  <c r="I26" i="1"/>
  <c r="H26" i="1"/>
  <c r="K25" i="1"/>
  <c r="I25" i="1"/>
  <c r="H25" i="1"/>
  <c r="K24" i="1"/>
  <c r="I24" i="1"/>
  <c r="H24" i="1"/>
  <c r="K23" i="1"/>
  <c r="I23" i="1"/>
  <c r="H23" i="1"/>
  <c r="K22" i="1"/>
  <c r="I22" i="1"/>
  <c r="H22" i="1"/>
  <c r="K21" i="1"/>
  <c r="I21" i="1"/>
  <c r="H21" i="1"/>
  <c r="K20" i="1"/>
  <c r="H20" i="1"/>
  <c r="K19" i="1"/>
  <c r="I19" i="1"/>
  <c r="H19" i="1"/>
  <c r="K18" i="1"/>
  <c r="I18" i="1"/>
  <c r="H18" i="1"/>
  <c r="K17" i="1"/>
  <c r="I17" i="1"/>
  <c r="H17" i="1"/>
  <c r="K16" i="1"/>
  <c r="I16" i="1"/>
  <c r="H16" i="1"/>
  <c r="K15" i="1"/>
  <c r="I15" i="1"/>
  <c r="H15" i="1"/>
  <c r="K14" i="1"/>
  <c r="I14" i="1"/>
  <c r="H14" i="1"/>
  <c r="K13" i="1"/>
  <c r="I13" i="1"/>
  <c r="H13" i="1"/>
  <c r="K12" i="1"/>
  <c r="I12" i="1"/>
  <c r="H12" i="1"/>
  <c r="K11" i="1"/>
  <c r="I11" i="1"/>
  <c r="H11" i="1"/>
  <c r="K10" i="1"/>
  <c r="I10" i="1"/>
  <c r="H10" i="1"/>
  <c r="K9" i="1"/>
  <c r="I9" i="1"/>
  <c r="H9" i="1"/>
  <c r="K8" i="1"/>
  <c r="I8" i="1"/>
  <c r="H8" i="1"/>
  <c r="K7" i="1"/>
  <c r="H7" i="1"/>
</calcChain>
</file>

<file path=xl/sharedStrings.xml><?xml version="1.0" encoding="utf-8"?>
<sst xmlns="http://schemas.openxmlformats.org/spreadsheetml/2006/main" count="597" uniqueCount="216">
  <si>
    <t>表１　身長の平均値（青森県、全国)</t>
    <rPh sb="0" eb="1">
      <t>ヒョウ</t>
    </rPh>
    <rPh sb="3" eb="5">
      <t>シンチョウ</t>
    </rPh>
    <rPh sb="6" eb="9">
      <t>ヘイキンチ</t>
    </rPh>
    <rPh sb="10" eb="13">
      <t>アオモリケン</t>
    </rPh>
    <rPh sb="14" eb="16">
      <t>ゼンコク</t>
    </rPh>
    <phoneticPr fontId="3"/>
  </si>
  <si>
    <t>区　　分</t>
    <rPh sb="0" eb="1">
      <t>ク</t>
    </rPh>
    <rPh sb="3" eb="4">
      <t>ブン</t>
    </rPh>
    <phoneticPr fontId="3"/>
  </si>
  <si>
    <t>年齢</t>
    <rPh sb="0" eb="2">
      <t>ネンレイ</t>
    </rPh>
    <phoneticPr fontId="3"/>
  </si>
  <si>
    <t>身             長 (cm)</t>
    <phoneticPr fontId="3"/>
  </si>
  <si>
    <t>青森県</t>
    <rPh sb="0" eb="3">
      <t>アオモリケン</t>
    </rPh>
    <phoneticPr fontId="3"/>
  </si>
  <si>
    <t>平成２７年度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</si>
  <si>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</si>
  <si>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昨年度との</t>
    <rPh sb="0" eb="3">
      <t>サクネンド</t>
    </rPh>
    <phoneticPr fontId="3"/>
  </si>
  <si>
    <t>年 間
発育量</t>
    <rPh sb="0" eb="1">
      <t>トシ</t>
    </rPh>
    <rPh sb="2" eb="3">
      <t>マ</t>
    </rPh>
    <rPh sb="4" eb="6">
      <t>ハツイク</t>
    </rPh>
    <rPh sb="6" eb="7">
      <t>リョウ</t>
    </rPh>
    <phoneticPr fontId="3"/>
  </si>
  <si>
    <t>全国との</t>
    <rPh sb="0" eb="2">
      <t>ゼンコク</t>
    </rPh>
    <phoneticPr fontId="3"/>
  </si>
  <si>
    <t>２７年度</t>
    <rPh sb="2" eb="4">
      <t>ネンド</t>
    </rPh>
    <phoneticPr fontId="3"/>
  </si>
  <si>
    <t>２６年度</t>
    <rPh sb="2" eb="3">
      <t>ネン</t>
    </rPh>
    <rPh sb="3" eb="4">
      <t>ド</t>
    </rPh>
    <phoneticPr fontId="3"/>
  </si>
  <si>
    <t>での調
査人数</t>
    <rPh sb="2" eb="3">
      <t>チョウ</t>
    </rPh>
    <rPh sb="4" eb="5">
      <t>サ</t>
    </rPh>
    <rPh sb="5" eb="6">
      <t>ニン</t>
    </rPh>
    <rPh sb="6" eb="7">
      <t>スウ</t>
    </rPh>
    <phoneticPr fontId="3"/>
  </si>
  <si>
    <t>（青森県）　　　Ａ</t>
    <rPh sb="1" eb="4">
      <t>アオモリケン</t>
    </rPh>
    <phoneticPr fontId="3"/>
  </si>
  <si>
    <t>（青森県）    Ｂ</t>
    <rPh sb="1" eb="4">
      <t>アオモリケン</t>
    </rPh>
    <phoneticPr fontId="3"/>
  </si>
  <si>
    <t>差
Ａ－Ｂ</t>
    <rPh sb="0" eb="1">
      <t>サ</t>
    </rPh>
    <phoneticPr fontId="3"/>
  </si>
  <si>
    <t>（全　国）     Ｃ</t>
    <rPh sb="1" eb="2">
      <t>ゼン</t>
    </rPh>
    <rPh sb="3" eb="4">
      <t>クニ</t>
    </rPh>
    <phoneticPr fontId="3"/>
  </si>
  <si>
    <t>差
Ａ－Ｃ</t>
    <rPh sb="0" eb="1">
      <t>サ</t>
    </rPh>
    <phoneticPr fontId="3"/>
  </si>
  <si>
    <t>青森県
順　位</t>
    <rPh sb="0" eb="3">
      <t>アオモリケン</t>
    </rPh>
    <rPh sb="4" eb="5">
      <t>ジュン</t>
    </rPh>
    <rPh sb="6" eb="7">
      <t>イ</t>
    </rPh>
    <phoneticPr fontId="3"/>
  </si>
  <si>
    <t xml:space="preserve"> 幼稚園</t>
    <phoneticPr fontId="3"/>
  </si>
  <si>
    <t xml:space="preserve"> 5歳</t>
    <phoneticPr fontId="3"/>
  </si>
  <si>
    <t>　　 －</t>
    <phoneticPr fontId="3"/>
  </si>
  <si>
    <t xml:space="preserve"> </t>
  </si>
  <si>
    <t xml:space="preserve"> 6歳</t>
    <rPh sb="2" eb="3">
      <t>サイ</t>
    </rPh>
    <phoneticPr fontId="3"/>
  </si>
  <si>
    <t xml:space="preserve">          </t>
  </si>
  <si>
    <t xml:space="preserve"> 7歳</t>
    <rPh sb="2" eb="3">
      <t>サイ</t>
    </rPh>
    <phoneticPr fontId="3"/>
  </si>
  <si>
    <t xml:space="preserve"> 小学校</t>
  </si>
  <si>
    <t xml:space="preserve"> 8歳</t>
    <rPh sb="2" eb="3">
      <t>サイ</t>
    </rPh>
    <phoneticPr fontId="3"/>
  </si>
  <si>
    <t xml:space="preserve"> 9歳</t>
    <rPh sb="2" eb="3">
      <t>サイ</t>
    </rPh>
    <phoneticPr fontId="3"/>
  </si>
  <si>
    <t>10歳</t>
    <rPh sb="2" eb="3">
      <t>サイ</t>
    </rPh>
    <phoneticPr fontId="3"/>
  </si>
  <si>
    <t>男</t>
    <rPh sb="0" eb="1">
      <t>オトコ</t>
    </rPh>
    <phoneticPr fontId="3"/>
  </si>
  <si>
    <t>11歳</t>
    <rPh sb="2" eb="3">
      <t>サイ</t>
    </rPh>
    <phoneticPr fontId="3"/>
  </si>
  <si>
    <t xml:space="preserve"> 中学校</t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</si>
  <si>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</si>
  <si>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</si>
  <si>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</si>
  <si>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 xml:space="preserve"> 高等学校</t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</si>
  <si>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</si>
  <si>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</si>
  <si>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</si>
  <si>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 xml:space="preserve"> 幼稚園</t>
  </si>
  <si>
    <t>女</t>
    <rPh sb="0" eb="1">
      <t>オンナ</t>
    </rPh>
    <phoneticPr fontId="3"/>
  </si>
  <si>
    <t>（注）：１．年間発育量とは、前年度からの発育増加量を指す。例えば、男子１１歳の７．２ｃｍは、１４６．９ｃｍ</t>
    <phoneticPr fontId="3"/>
  </si>
  <si>
    <t>　　　　　 （２７年度の１１歳の数値）－１３９．７ｃｍ（２６年度の１０歳の数値）で求められる。</t>
    <phoneticPr fontId="3"/>
  </si>
  <si>
    <t xml:space="preserve">           </t>
    <phoneticPr fontId="3"/>
  </si>
  <si>
    <t>表２　体重の平均値（青森県、全国)</t>
    <rPh sb="0" eb="1">
      <t>ヒョウ</t>
    </rPh>
    <rPh sb="3" eb="5">
      <t>タイジュウ</t>
    </rPh>
    <rPh sb="6" eb="9">
      <t>ヘイキンチ</t>
    </rPh>
    <rPh sb="10" eb="13">
      <t>アオモリケン</t>
    </rPh>
    <rPh sb="14" eb="16">
      <t>ゼンコク</t>
    </rPh>
    <phoneticPr fontId="3"/>
  </si>
  <si>
    <t>体             重 (kg)</t>
    <phoneticPr fontId="3"/>
  </si>
  <si>
    <t xml:space="preserve"> 幼稚園</t>
    <phoneticPr fontId="3"/>
  </si>
  <si>
    <t xml:space="preserve"> 5歳</t>
    <phoneticPr fontId="3"/>
  </si>
  <si>
    <t>　　 －</t>
    <phoneticPr fontId="3"/>
  </si>
  <si>
    <t>（注）：１．年間発育量とは、前年度からの発育増加量を指す。例えば、男子１１歳の４．９kgは、４１．０kg</t>
    <phoneticPr fontId="3"/>
  </si>
  <si>
    <t>　　　　　（２７年度の１１歳の数値）－３６．１kg（２６年度の１０歳の数値） で求められる。</t>
    <phoneticPr fontId="3"/>
  </si>
  <si>
    <t xml:space="preserve">         </t>
    <phoneticPr fontId="3"/>
  </si>
  <si>
    <t>表３　座高の平均値（青森県、全国)</t>
    <rPh sb="0" eb="1">
      <t>ヒョウ</t>
    </rPh>
    <rPh sb="3" eb="5">
      <t>ザコウ</t>
    </rPh>
    <rPh sb="6" eb="9">
      <t>ヘイキンチ</t>
    </rPh>
    <rPh sb="10" eb="13">
      <t>アオモリケン</t>
    </rPh>
    <rPh sb="14" eb="16">
      <t>ゼンコク</t>
    </rPh>
    <phoneticPr fontId="3"/>
  </si>
  <si>
    <t>座             高 (cm)</t>
    <phoneticPr fontId="3"/>
  </si>
  <si>
    <t xml:space="preserve"> 5歳</t>
    <phoneticPr fontId="3"/>
  </si>
  <si>
    <t>　　 －</t>
    <phoneticPr fontId="3"/>
  </si>
  <si>
    <t>（注）：１．下線の部分は、調査実施以来過去最高（青森県）を示す。（過去最高値と同数の場合も含む。）</t>
    <rPh sb="24" eb="27">
      <t>アオモリケン</t>
    </rPh>
    <phoneticPr fontId="3"/>
  </si>
  <si>
    <t xml:space="preserve">        ２．年間発育量とは、前年度からの発育増加量を指す。例えば、男子１１歳の３．２ｃｍは、</t>
    <phoneticPr fontId="3"/>
  </si>
  <si>
    <t xml:space="preserve">            ７８．６ｃｍ（２７年度の１１歳の数値）－７５．４ｃｍ（２６年度の１０歳の数値）で</t>
    <phoneticPr fontId="3"/>
  </si>
  <si>
    <t xml:space="preserve">            求められる。</t>
    <phoneticPr fontId="3"/>
  </si>
  <si>
    <t>表４　　30年前の身体計測平均値と今年度平均値との比較（青森県）</t>
    <rPh sb="0" eb="1">
      <t>ヒョウ</t>
    </rPh>
    <rPh sb="6" eb="8">
      <t>ネンマエ</t>
    </rPh>
    <rPh sb="9" eb="11">
      <t>シンタイ</t>
    </rPh>
    <rPh sb="11" eb="13">
      <t>ケイソク</t>
    </rPh>
    <rPh sb="13" eb="15">
      <t>ヘイキン</t>
    </rPh>
    <rPh sb="15" eb="16">
      <t>チ</t>
    </rPh>
    <rPh sb="17" eb="20">
      <t>コンネンド</t>
    </rPh>
    <rPh sb="20" eb="23">
      <t>ヘイキンチ</t>
    </rPh>
    <rPh sb="25" eb="27">
      <t>ヒカク</t>
    </rPh>
    <rPh sb="28" eb="31">
      <t>アオモリケン</t>
    </rPh>
    <phoneticPr fontId="3"/>
  </si>
  <si>
    <t>年齢</t>
    <phoneticPr fontId="3"/>
  </si>
  <si>
    <t xml:space="preserve">   身　長　（ｃｍ）</t>
    <phoneticPr fontId="3"/>
  </si>
  <si>
    <t xml:space="preserve">   体　重　（ｋｇ）</t>
    <phoneticPr fontId="3"/>
  </si>
  <si>
    <t xml:space="preserve">   座　高　（ｃｍ）</t>
    <phoneticPr fontId="3"/>
  </si>
  <si>
    <t xml:space="preserve"> 区      分</t>
    <phoneticPr fontId="3"/>
  </si>
  <si>
    <t>平成27年度</t>
    <phoneticPr fontId="3"/>
  </si>
  <si>
    <t>昭和60年度</t>
    <phoneticPr fontId="3"/>
  </si>
  <si>
    <t>差</t>
    <phoneticPr fontId="3"/>
  </si>
  <si>
    <t xml:space="preserve"> Ａ</t>
    <phoneticPr fontId="3"/>
  </si>
  <si>
    <t xml:space="preserve"> Ｂ</t>
    <phoneticPr fontId="3"/>
  </si>
  <si>
    <t>Ａ－Ｂ</t>
    <phoneticPr fontId="3"/>
  </si>
  <si>
    <t xml:space="preserve"> Ｃ</t>
    <phoneticPr fontId="3"/>
  </si>
  <si>
    <t xml:space="preserve"> Ｄ</t>
    <phoneticPr fontId="3"/>
  </si>
  <si>
    <t>Ｃ－Ｄ</t>
    <phoneticPr fontId="3"/>
  </si>
  <si>
    <t xml:space="preserve"> Ｅ</t>
    <phoneticPr fontId="3"/>
  </si>
  <si>
    <t xml:space="preserve">    Ｆ</t>
    <phoneticPr fontId="3"/>
  </si>
  <si>
    <t>Ｅ－Ｆ</t>
    <phoneticPr fontId="3"/>
  </si>
  <si>
    <t>幼稚園</t>
    <phoneticPr fontId="3"/>
  </si>
  <si>
    <t>小学校</t>
    <phoneticPr fontId="3"/>
  </si>
  <si>
    <t>中学校</t>
    <phoneticPr fontId="3"/>
  </si>
  <si>
    <t>高等学校</t>
    <phoneticPr fontId="3"/>
  </si>
  <si>
    <t>中学校</t>
    <phoneticPr fontId="3"/>
  </si>
  <si>
    <t>高等学校</t>
    <phoneticPr fontId="3"/>
  </si>
  <si>
    <t>表５　　肥満傾向児・痩身傾向児の出現率</t>
    <rPh sb="0" eb="1">
      <t>ヒョウ</t>
    </rPh>
    <rPh sb="4" eb="6">
      <t>ヒマン</t>
    </rPh>
    <rPh sb="6" eb="9">
      <t>ケイコウジ</t>
    </rPh>
    <rPh sb="10" eb="12">
      <t>ソウシン</t>
    </rPh>
    <rPh sb="12" eb="15">
      <t>ケイコウジ</t>
    </rPh>
    <rPh sb="16" eb="19">
      <t>シュツゲンリツ</t>
    </rPh>
    <phoneticPr fontId="3"/>
  </si>
  <si>
    <t>単位  （％）</t>
    <rPh sb="0" eb="2">
      <t>タンイ</t>
    </rPh>
    <phoneticPr fontId="3"/>
  </si>
  <si>
    <t>区      分</t>
    <phoneticPr fontId="3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</si>
  <si>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3"/>
  </si>
  <si>
    <t>痩 身 傾 向 児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3"/>
  </si>
  <si>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</si>
  <si>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</si>
  <si>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２７年度</t>
    <rPh sb="2" eb="3">
      <t>ネン</t>
    </rPh>
    <rPh sb="3" eb="4">
      <t>ド</t>
    </rPh>
    <phoneticPr fontId="3"/>
  </si>
  <si>
    <t>（青森県）</t>
    <rPh sb="1" eb="4">
      <t>アオモリケン</t>
    </rPh>
    <phoneticPr fontId="3"/>
  </si>
  <si>
    <t>差</t>
    <rPh sb="0" eb="1">
      <t>サ</t>
    </rPh>
    <phoneticPr fontId="3"/>
  </si>
  <si>
    <t>（全　国）</t>
    <rPh sb="1" eb="2">
      <t>ゼン</t>
    </rPh>
    <rPh sb="3" eb="4">
      <t>クニ</t>
    </rPh>
    <phoneticPr fontId="3"/>
  </si>
  <si>
    <t>A</t>
    <phoneticPr fontId="3"/>
  </si>
  <si>
    <t>B</t>
    <phoneticPr fontId="3"/>
  </si>
  <si>
    <t>A－B</t>
    <phoneticPr fontId="3"/>
  </si>
  <si>
    <t>C</t>
    <phoneticPr fontId="3"/>
  </si>
  <si>
    <t>A－C</t>
    <phoneticPr fontId="3"/>
  </si>
  <si>
    <t>D</t>
    <phoneticPr fontId="3"/>
  </si>
  <si>
    <t>E</t>
    <phoneticPr fontId="3"/>
  </si>
  <si>
    <t>D－E</t>
    <phoneticPr fontId="3"/>
  </si>
  <si>
    <t>F</t>
    <phoneticPr fontId="3"/>
  </si>
  <si>
    <t>D－F</t>
    <phoneticPr fontId="3"/>
  </si>
  <si>
    <t>－</t>
    <phoneticPr fontId="3"/>
  </si>
  <si>
    <t>幼稚園</t>
    <phoneticPr fontId="3"/>
  </si>
  <si>
    <t>小学校</t>
    <phoneticPr fontId="3"/>
  </si>
  <si>
    <t>注： １．肥満傾向児とは、性別・年齢別・身長別標準体重から肥満度を求め、肥満度が２０％以上の者である。</t>
    <rPh sb="0" eb="1">
      <t>チュウ</t>
    </rPh>
    <phoneticPr fontId="3"/>
  </si>
  <si>
    <t xml:space="preserve"> 　　２．痩身傾向児とは、性別・年齢別・身長別標準体重から肥満度を求め、肥満度が－２０％以下の者である。</t>
    <phoneticPr fontId="3"/>
  </si>
  <si>
    <t xml:space="preserve">     ※  肥満度＝（実測体重－身長別標準体重）／身長別標準体重×100％</t>
    <phoneticPr fontId="3"/>
  </si>
  <si>
    <t>表６　　疾病・異常被患率等</t>
    <rPh sb="0" eb="1">
      <t>ヒョウ</t>
    </rPh>
    <rPh sb="12" eb="13">
      <t>トウ</t>
    </rPh>
    <phoneticPr fontId="3"/>
  </si>
  <si>
    <t>（単位：％、本）</t>
    <rPh sb="1" eb="3">
      <t>タンイ</t>
    </rPh>
    <rPh sb="6" eb="7">
      <t>ホン</t>
    </rPh>
    <phoneticPr fontId="3"/>
  </si>
  <si>
    <t>幼　稚　園</t>
    <phoneticPr fontId="3"/>
  </si>
  <si>
    <t>小　学　校</t>
    <phoneticPr fontId="3"/>
  </si>
  <si>
    <t>中　学　校</t>
    <phoneticPr fontId="3"/>
  </si>
  <si>
    <t>高　等　学　校</t>
    <phoneticPr fontId="3"/>
  </si>
  <si>
    <t>計</t>
  </si>
  <si>
    <t>男</t>
  </si>
  <si>
    <t>女</t>
  </si>
  <si>
    <t>裸眼視力</t>
    <rPh sb="0" eb="2">
      <t>ラガン</t>
    </rPh>
    <rPh sb="2" eb="4">
      <t>シリョク</t>
    </rPh>
    <phoneticPr fontId="3"/>
  </si>
  <si>
    <t>計</t>
    <rPh sb="0" eb="1">
      <t>ケイ</t>
    </rPh>
    <phoneticPr fontId="3"/>
  </si>
  <si>
    <t>X</t>
  </si>
  <si>
    <t>1.0未満～0.7以上</t>
  </si>
  <si>
    <t>0.7未満～0.3以上</t>
  </si>
  <si>
    <t>0.3未満</t>
    <phoneticPr fontId="3"/>
  </si>
  <si>
    <t>-</t>
    <phoneticPr fontId="3"/>
  </si>
  <si>
    <t>-</t>
    <phoneticPr fontId="33"/>
  </si>
  <si>
    <t xml:space="preserve">  　眼 の 疾 病・ 異 常</t>
    <rPh sb="9" eb="10">
      <t>ビョウ</t>
    </rPh>
    <phoneticPr fontId="3"/>
  </si>
  <si>
    <t>-</t>
  </si>
  <si>
    <t>　　難　　　　　　　聴</t>
    <phoneticPr fontId="3"/>
  </si>
  <si>
    <t>…</t>
    <phoneticPr fontId="34"/>
  </si>
  <si>
    <t>耳鼻咽頭</t>
    <rPh sb="0" eb="2">
      <t>ジビ</t>
    </rPh>
    <rPh sb="2" eb="4">
      <t>イントウ</t>
    </rPh>
    <phoneticPr fontId="3"/>
  </si>
  <si>
    <t>耳疾患</t>
  </si>
  <si>
    <t>鼻・副鼻腔疾患</t>
  </si>
  <si>
    <t>口腔咽喉頭疾患･異常</t>
    <phoneticPr fontId="3"/>
  </si>
  <si>
    <t>歯・口腔　　</t>
    <rPh sb="0" eb="1">
      <t>ハ</t>
    </rPh>
    <rPh sb="2" eb="4">
      <t>コウクウ</t>
    </rPh>
    <phoneticPr fontId="3"/>
  </si>
  <si>
    <t>むし歯
(う歯)</t>
    <rPh sb="2" eb="3">
      <t>バ</t>
    </rPh>
    <rPh sb="6" eb="7">
      <t>シ</t>
    </rPh>
    <phoneticPr fontId="3"/>
  </si>
  <si>
    <t>処置完了者</t>
    <phoneticPr fontId="3"/>
  </si>
  <si>
    <t>未処置歯のある者</t>
    <phoneticPr fontId="3"/>
  </si>
  <si>
    <t>歯列・咬合</t>
    <rPh sb="0" eb="2">
      <t>シレツ</t>
    </rPh>
    <rPh sb="3" eb="5">
      <t>コウゴウ</t>
    </rPh>
    <phoneticPr fontId="3"/>
  </si>
  <si>
    <t>顎関節</t>
    <rPh sb="0" eb="1">
      <t>ガク</t>
    </rPh>
    <rPh sb="1" eb="3">
      <t>カンセツ</t>
    </rPh>
    <phoneticPr fontId="3"/>
  </si>
  <si>
    <t>歯垢の状態</t>
    <rPh sb="0" eb="2">
      <t>シコウ</t>
    </rPh>
    <rPh sb="3" eb="5">
      <t>ジョウタイ</t>
    </rPh>
    <phoneticPr fontId="3"/>
  </si>
  <si>
    <t>歯肉の状態</t>
    <rPh sb="0" eb="2">
      <t>シニク</t>
    </rPh>
    <rPh sb="3" eb="5">
      <t>ジョウタイ</t>
    </rPh>
    <phoneticPr fontId="3"/>
  </si>
  <si>
    <t>その他の疾病・異常</t>
    <rPh sb="2" eb="3">
      <t>タ</t>
    </rPh>
    <phoneticPr fontId="3"/>
  </si>
  <si>
    <t>むし歯(う歯)等数</t>
    <rPh sb="2" eb="3">
      <t>バ</t>
    </rPh>
    <rPh sb="5" eb="6">
      <t>シ</t>
    </rPh>
    <rPh sb="7" eb="8">
      <t>トウ</t>
    </rPh>
    <rPh sb="8" eb="9">
      <t>スウ</t>
    </rPh>
    <phoneticPr fontId="3"/>
  </si>
  <si>
    <t>永久歯の一人当り平均</t>
    <rPh sb="0" eb="3">
      <t>エイキュウシ</t>
    </rPh>
    <rPh sb="4" eb="6">
      <t>ヒトリ</t>
    </rPh>
    <rPh sb="6" eb="7">
      <t>ア</t>
    </rPh>
    <rPh sb="8" eb="10">
      <t>ヘイキン</t>
    </rPh>
    <phoneticPr fontId="3"/>
  </si>
  <si>
    <t>計（本）</t>
    <rPh sb="0" eb="1">
      <t>ケイ</t>
    </rPh>
    <rPh sb="2" eb="3">
      <t>ホン</t>
    </rPh>
    <phoneticPr fontId="3"/>
  </si>
  <si>
    <t>…</t>
  </si>
  <si>
    <t>喪失歯数（本）</t>
    <rPh sb="0" eb="2">
      <t>ソウシツ</t>
    </rPh>
    <rPh sb="2" eb="3">
      <t>シ</t>
    </rPh>
    <rPh sb="3" eb="4">
      <t>スウ</t>
    </rPh>
    <rPh sb="5" eb="6">
      <t>ホン</t>
    </rPh>
    <phoneticPr fontId="3"/>
  </si>
  <si>
    <t>むし歯(う歯)</t>
    <rPh sb="2" eb="3">
      <t>バ</t>
    </rPh>
    <rPh sb="5" eb="6">
      <t>シ</t>
    </rPh>
    <phoneticPr fontId="3"/>
  </si>
  <si>
    <t xml:space="preserve"> 計（本）</t>
    <rPh sb="1" eb="2">
      <t>ケイ</t>
    </rPh>
    <rPh sb="3" eb="4">
      <t>ホン</t>
    </rPh>
    <phoneticPr fontId="3"/>
  </si>
  <si>
    <t>処置歯数（本）</t>
    <rPh sb="0" eb="2">
      <t>ショチ</t>
    </rPh>
    <rPh sb="2" eb="3">
      <t>ハ</t>
    </rPh>
    <rPh sb="3" eb="4">
      <t>カズ</t>
    </rPh>
    <rPh sb="5" eb="6">
      <t>ホン</t>
    </rPh>
    <phoneticPr fontId="3"/>
  </si>
  <si>
    <t>未処置歯数（本）</t>
    <rPh sb="0" eb="1">
      <t>ミ</t>
    </rPh>
    <rPh sb="1" eb="3">
      <t>ショチ</t>
    </rPh>
    <rPh sb="3" eb="4">
      <t>ハ</t>
    </rPh>
    <rPh sb="4" eb="5">
      <t>スウ</t>
    </rPh>
    <rPh sb="6" eb="7">
      <t>ホン</t>
    </rPh>
    <phoneticPr fontId="3"/>
  </si>
  <si>
    <t>　栄　養　状　態</t>
    <rPh sb="1" eb="2">
      <t>エイ</t>
    </rPh>
    <rPh sb="3" eb="4">
      <t>オサム</t>
    </rPh>
    <rPh sb="5" eb="6">
      <t>ジョウ</t>
    </rPh>
    <rPh sb="7" eb="8">
      <t>タイ</t>
    </rPh>
    <phoneticPr fontId="3"/>
  </si>
  <si>
    <t>　せ  き　柱 ・ 胸　郭</t>
    <rPh sb="6" eb="7">
      <t>ハシラ</t>
    </rPh>
    <rPh sb="10" eb="11">
      <t>ムネ</t>
    </rPh>
    <rPh sb="12" eb="13">
      <t>クルワ</t>
    </rPh>
    <phoneticPr fontId="3"/>
  </si>
  <si>
    <t>疾患</t>
    <rPh sb="0" eb="2">
      <t>シッカン</t>
    </rPh>
    <phoneticPr fontId="3"/>
  </si>
  <si>
    <t>皮膚</t>
    <rPh sb="0" eb="2">
      <t>ヒフ</t>
    </rPh>
    <phoneticPr fontId="3"/>
  </si>
  <si>
    <t>アトピー性皮膚炎</t>
    <rPh sb="4" eb="5">
      <t>セイ</t>
    </rPh>
    <rPh sb="5" eb="8">
      <t>ヒフエン</t>
    </rPh>
    <phoneticPr fontId="3"/>
  </si>
  <si>
    <t>その他の皮膚疾患</t>
    <rPh sb="2" eb="3">
      <t>タ</t>
    </rPh>
    <rPh sb="4" eb="6">
      <t>ヒフ</t>
    </rPh>
    <rPh sb="6" eb="8">
      <t>シッカン</t>
    </rPh>
    <phoneticPr fontId="3"/>
  </si>
  <si>
    <t>-</t>
    <phoneticPr fontId="3"/>
  </si>
  <si>
    <t>　結　　　　　　　核</t>
    <phoneticPr fontId="3"/>
  </si>
  <si>
    <t>…</t>
    <phoneticPr fontId="34"/>
  </si>
  <si>
    <t xml:space="preserve">  結 核 の 精 密 検 査 の 対 象 者</t>
    <rPh sb="2" eb="3">
      <t>ケッ</t>
    </rPh>
    <rPh sb="4" eb="5">
      <t>カク</t>
    </rPh>
    <rPh sb="8" eb="9">
      <t>セイ</t>
    </rPh>
    <rPh sb="10" eb="11">
      <t>ミツ</t>
    </rPh>
    <rPh sb="12" eb="13">
      <t>ケン</t>
    </rPh>
    <rPh sb="14" eb="15">
      <t>サ</t>
    </rPh>
    <rPh sb="18" eb="19">
      <t>タイ</t>
    </rPh>
    <rPh sb="20" eb="21">
      <t>ゾウ</t>
    </rPh>
    <rPh sb="22" eb="23">
      <t>モノ</t>
    </rPh>
    <phoneticPr fontId="3"/>
  </si>
  <si>
    <t>　心 臓 の 疾 病 ・ 異 常</t>
    <phoneticPr fontId="3"/>
  </si>
  <si>
    <t>　心 　 電  　図  　異  　常</t>
    <phoneticPr fontId="3"/>
  </si>
  <si>
    <t>　蛋　　白　　検　　出　の　者</t>
    <rPh sb="14" eb="15">
      <t>シャ</t>
    </rPh>
    <phoneticPr fontId="3"/>
  </si>
  <si>
    <t>　尿　　糖　　検　　出　の　者</t>
    <rPh sb="14" eb="15">
      <t>シャ</t>
    </rPh>
    <phoneticPr fontId="3"/>
  </si>
  <si>
    <t>　寄  生  虫  卵  保  有  者</t>
    <rPh sb="19" eb="20">
      <t>シャ</t>
    </rPh>
    <phoneticPr fontId="3"/>
  </si>
  <si>
    <t>疾病・異常</t>
    <rPh sb="0" eb="2">
      <t>シッペイ</t>
    </rPh>
    <rPh sb="3" eb="5">
      <t>イジョウ</t>
    </rPh>
    <phoneticPr fontId="3"/>
  </si>
  <si>
    <t>その他の</t>
    <rPh sb="2" eb="3">
      <t>タ</t>
    </rPh>
    <phoneticPr fontId="3"/>
  </si>
  <si>
    <t>ぜん息</t>
  </si>
  <si>
    <t>腎臓疾患</t>
  </si>
  <si>
    <t>言語障害</t>
  </si>
  <si>
    <t>その他の疾病・異常</t>
  </si>
  <si>
    <t>注：　標本数が少ないので、調査結果を利用する際には注意を要する。</t>
    <rPh sb="0" eb="1">
      <t>チュウ</t>
    </rPh>
    <rPh sb="3" eb="5">
      <t>ヒョウホン</t>
    </rPh>
    <rPh sb="5" eb="6">
      <t>スウ</t>
    </rPh>
    <rPh sb="7" eb="8">
      <t>スク</t>
    </rPh>
    <rPh sb="13" eb="15">
      <t>チョウサ</t>
    </rPh>
    <rPh sb="15" eb="17">
      <t>ケッカ</t>
    </rPh>
    <rPh sb="18" eb="20">
      <t>リヨウ</t>
    </rPh>
    <rPh sb="22" eb="23">
      <t>サイ</t>
    </rPh>
    <rPh sb="25" eb="27">
      <t>チュウイ</t>
    </rPh>
    <rPh sb="28" eb="29">
      <t>ヨウ</t>
    </rPh>
    <phoneticPr fontId="3"/>
  </si>
  <si>
    <t>１．この表は、健康診断受検者のうち疾病・異常該当者（疾病・異常に該当する旨健康診断票に記載のあった者）の占める割合</t>
    <rPh sb="4" eb="5">
      <t>ヒョウ</t>
    </rPh>
    <rPh sb="7" eb="9">
      <t>ケンコウ</t>
    </rPh>
    <rPh sb="9" eb="11">
      <t>シンダン</t>
    </rPh>
    <rPh sb="11" eb="13">
      <t>ジュケン</t>
    </rPh>
    <rPh sb="13" eb="14">
      <t>シャ</t>
    </rPh>
    <rPh sb="17" eb="19">
      <t>シッペイ</t>
    </rPh>
    <rPh sb="20" eb="22">
      <t>イジョウ</t>
    </rPh>
    <rPh sb="22" eb="24">
      <t>ガイトウ</t>
    </rPh>
    <rPh sb="24" eb="25">
      <t>シャ</t>
    </rPh>
    <rPh sb="26" eb="28">
      <t>シッペイ</t>
    </rPh>
    <rPh sb="29" eb="31">
      <t>イジョウ</t>
    </rPh>
    <rPh sb="32" eb="34">
      <t>ガイトウ</t>
    </rPh>
    <rPh sb="36" eb="37">
      <t>ムネ</t>
    </rPh>
    <rPh sb="37" eb="39">
      <t>ケンコウ</t>
    </rPh>
    <rPh sb="39" eb="41">
      <t>シンダン</t>
    </rPh>
    <rPh sb="41" eb="42">
      <t>ヒョウ</t>
    </rPh>
    <rPh sb="43" eb="45">
      <t>キサイ</t>
    </rPh>
    <rPh sb="49" eb="50">
      <t>モノ</t>
    </rPh>
    <rPh sb="52" eb="53">
      <t>シ</t>
    </rPh>
    <phoneticPr fontId="3"/>
  </si>
  <si>
    <t>　　の推定値を示したものである。</t>
    <rPh sb="3" eb="6">
      <t>スイテイチ</t>
    </rPh>
    <phoneticPr fontId="3"/>
  </si>
  <si>
    <t>２．永久歯の１人当たりの平均むし歯等数については、中学校１年（１２歳）のみを調査対象としている。</t>
    <rPh sb="2" eb="5">
      <t>エイキュウシ</t>
    </rPh>
    <rPh sb="7" eb="8">
      <t>リ</t>
    </rPh>
    <rPh sb="8" eb="9">
      <t>ア</t>
    </rPh>
    <rPh sb="12" eb="14">
      <t>ヘイキン</t>
    </rPh>
    <rPh sb="16" eb="17">
      <t>バ</t>
    </rPh>
    <rPh sb="17" eb="18">
      <t>ナド</t>
    </rPh>
    <rPh sb="18" eb="19">
      <t>スウ</t>
    </rPh>
    <rPh sb="25" eb="28">
      <t>チュウガッコウ</t>
    </rPh>
    <rPh sb="29" eb="30">
      <t>ネン</t>
    </rPh>
    <rPh sb="33" eb="34">
      <t>サイ</t>
    </rPh>
    <rPh sb="38" eb="40">
      <t>チョウサ</t>
    </rPh>
    <rPh sb="40" eb="42">
      <t>タイショウ</t>
    </rPh>
    <phoneticPr fontId="3"/>
  </si>
  <si>
    <t>３．「X」は疾病・異常被患率等の標準誤差が５以上，受検者数が100人（５歳は50人）未満，回答校が１校以下又は疾病・異常</t>
    <phoneticPr fontId="3"/>
  </si>
  <si>
    <t xml:space="preserve">    被患率が100.0%のため統計数値を公表しない。</t>
    <phoneticPr fontId="3"/>
  </si>
  <si>
    <t>表７　主な疾病・異常等の推移</t>
    <rPh sb="0" eb="1">
      <t>ヒョウ</t>
    </rPh>
    <rPh sb="3" eb="4">
      <t>オモ</t>
    </rPh>
    <rPh sb="5" eb="7">
      <t>シッペイ</t>
    </rPh>
    <rPh sb="8" eb="10">
      <t>イジョウ</t>
    </rPh>
    <rPh sb="10" eb="11">
      <t>トウ</t>
    </rPh>
    <rPh sb="12" eb="14">
      <t>スイイ</t>
    </rPh>
    <phoneticPr fontId="36"/>
  </si>
  <si>
    <t>（単位：％）</t>
    <rPh sb="1" eb="3">
      <t>タンイ</t>
    </rPh>
    <phoneticPr fontId="36"/>
  </si>
  <si>
    <t>区      分</t>
    <phoneticPr fontId="36"/>
  </si>
  <si>
    <t xml:space="preserve">未裸
満眼
の視
者力
　 1.0
</t>
    <rPh sb="0" eb="1">
      <t>ミ</t>
    </rPh>
    <rPh sb="1" eb="2">
      <t>ハダカ</t>
    </rPh>
    <rPh sb="3" eb="4">
      <t>マン</t>
    </rPh>
    <rPh sb="4" eb="5">
      <t>メ</t>
    </rPh>
    <rPh sb="7" eb="8">
      <t>シ</t>
    </rPh>
    <rPh sb="9" eb="10">
      <t>シャ</t>
    </rPh>
    <rPh sb="10" eb="11">
      <t>チカラ</t>
    </rPh>
    <phoneticPr fontId="36"/>
  </si>
  <si>
    <t>耳 疾 患</t>
    <rPh sb="0" eb="1">
      <t>ミミ</t>
    </rPh>
    <rPh sb="2" eb="3">
      <t>シツ</t>
    </rPh>
    <rPh sb="4" eb="5">
      <t>カン</t>
    </rPh>
    <phoneticPr fontId="36"/>
  </si>
  <si>
    <t>鼻・副鼻腔
疾患</t>
    <rPh sb="0" eb="1">
      <t>ハナ</t>
    </rPh>
    <rPh sb="2" eb="3">
      <t>フク</t>
    </rPh>
    <rPh sb="3" eb="4">
      <t>ハナ</t>
    </rPh>
    <rPh sb="4" eb="5">
      <t>コウ</t>
    </rPh>
    <rPh sb="6" eb="8">
      <t>シッカン</t>
    </rPh>
    <phoneticPr fontId="36"/>
  </si>
  <si>
    <t>口腔咽喉頭
疾患・異常</t>
    <rPh sb="0" eb="2">
      <t>コウクウ</t>
    </rPh>
    <rPh sb="2" eb="4">
      <t>インコウ</t>
    </rPh>
    <rPh sb="4" eb="5">
      <t>アタマ</t>
    </rPh>
    <rPh sb="6" eb="8">
      <t>シッカン</t>
    </rPh>
    <rPh sb="9" eb="11">
      <t>イジョウ</t>
    </rPh>
    <phoneticPr fontId="36"/>
  </si>
  <si>
    <t>む し 歯
（う歯）</t>
    <rPh sb="4" eb="5">
      <t>バ</t>
    </rPh>
    <rPh sb="8" eb="9">
      <t>シ</t>
    </rPh>
    <phoneticPr fontId="36"/>
  </si>
  <si>
    <t>アトピー性
皮膚炎</t>
    <rPh sb="4" eb="5">
      <t>セイ</t>
    </rPh>
    <rPh sb="6" eb="8">
      <t>ヒフ</t>
    </rPh>
    <rPh sb="8" eb="9">
      <t>エン</t>
    </rPh>
    <phoneticPr fontId="36"/>
  </si>
  <si>
    <t>心電図異常</t>
    <rPh sb="0" eb="3">
      <t>シンデンズ</t>
    </rPh>
    <rPh sb="3" eb="5">
      <t>イジョウ</t>
    </rPh>
    <phoneticPr fontId="36"/>
  </si>
  <si>
    <t>蛋白検出
の者</t>
    <rPh sb="0" eb="2">
      <t>タンパク</t>
    </rPh>
    <rPh sb="2" eb="4">
      <t>ケンシュツ</t>
    </rPh>
    <rPh sb="6" eb="7">
      <t>モノ</t>
    </rPh>
    <phoneticPr fontId="36"/>
  </si>
  <si>
    <t>ぜ ん 息</t>
    <rPh sb="4" eb="5">
      <t>ソク</t>
    </rPh>
    <phoneticPr fontId="36"/>
  </si>
  <si>
    <t>幼稚園</t>
    <rPh sb="0" eb="3">
      <t>ヨウチエン</t>
    </rPh>
    <phoneticPr fontId="36"/>
  </si>
  <si>
    <t>青森県　平成17年度</t>
    <rPh sb="0" eb="3">
      <t>アオモリケン</t>
    </rPh>
    <rPh sb="4" eb="6">
      <t>ヘイセイ</t>
    </rPh>
    <rPh sb="8" eb="10">
      <t>ネンド</t>
    </rPh>
    <phoneticPr fontId="36"/>
  </si>
  <si>
    <t xml:space="preserve">… </t>
  </si>
  <si>
    <t>青森県　平成23年度</t>
    <rPh sb="0" eb="3">
      <t>アオモリケン</t>
    </rPh>
    <rPh sb="4" eb="6">
      <t>ヘイセイ</t>
    </rPh>
    <rPh sb="8" eb="10">
      <t>ネンド</t>
    </rPh>
    <phoneticPr fontId="36"/>
  </si>
  <si>
    <t>　　　X</t>
  </si>
  <si>
    <t>青森県　平成24年度</t>
    <rPh sb="0" eb="3">
      <t>アオモリケン</t>
    </rPh>
    <rPh sb="4" eb="6">
      <t>ヘイセイ</t>
    </rPh>
    <rPh sb="8" eb="10">
      <t>ネンド</t>
    </rPh>
    <phoneticPr fontId="36"/>
  </si>
  <si>
    <t>-　</t>
  </si>
  <si>
    <t>青森県　平成25年度</t>
    <rPh sb="0" eb="3">
      <t>アオモリケン</t>
    </rPh>
    <rPh sb="4" eb="6">
      <t>ヘイセイ</t>
    </rPh>
    <rPh sb="8" eb="10">
      <t>ネンド</t>
    </rPh>
    <phoneticPr fontId="36"/>
  </si>
  <si>
    <t xml:space="preserve">      X</t>
  </si>
  <si>
    <t>青森県　平成26年度</t>
    <rPh sb="0" eb="3">
      <t>アオモリケン</t>
    </rPh>
    <rPh sb="4" eb="6">
      <t>ヘイセイ</t>
    </rPh>
    <rPh sb="8" eb="10">
      <t>ネンド</t>
    </rPh>
    <phoneticPr fontId="36"/>
  </si>
  <si>
    <t>　　  X</t>
  </si>
  <si>
    <t>青森県　平成27年度</t>
    <rPh sb="0" eb="3">
      <t>アオモリケン</t>
    </rPh>
    <rPh sb="4" eb="6">
      <t>ヘイセイ</t>
    </rPh>
    <rPh sb="8" eb="10">
      <t>ネンド</t>
    </rPh>
    <phoneticPr fontId="36"/>
  </si>
  <si>
    <t>全　国　平成27年度</t>
    <rPh sb="0" eb="1">
      <t>ゼン</t>
    </rPh>
    <rPh sb="2" eb="3">
      <t>コク</t>
    </rPh>
    <rPh sb="4" eb="6">
      <t>ヘイセイ</t>
    </rPh>
    <rPh sb="8" eb="10">
      <t>ネンド</t>
    </rPh>
    <phoneticPr fontId="36"/>
  </si>
  <si>
    <t>小学校</t>
  </si>
  <si>
    <t>中学校</t>
    <rPh sb="0" eb="1">
      <t>ナカ</t>
    </rPh>
    <phoneticPr fontId="36"/>
  </si>
  <si>
    <t>高等学校</t>
  </si>
  <si>
    <t>注：</t>
    <rPh sb="0" eb="1">
      <t>チュウ</t>
    </rPh>
    <phoneticPr fontId="36"/>
  </si>
  <si>
    <t>１．小数点以下第２位を四捨五入している。</t>
    <rPh sb="2" eb="5">
      <t>ショウスウテン</t>
    </rPh>
    <rPh sb="5" eb="7">
      <t>イカ</t>
    </rPh>
    <rPh sb="7" eb="8">
      <t>ダイ</t>
    </rPh>
    <rPh sb="9" eb="10">
      <t>イ</t>
    </rPh>
    <rPh sb="11" eb="15">
      <t>シシャゴニュウ</t>
    </rPh>
    <phoneticPr fontId="36"/>
  </si>
  <si>
    <t>２．心電図異常については、６歳、１２歳、１５歳のみ実施している。</t>
    <rPh sb="2" eb="5">
      <t>シンデンズ</t>
    </rPh>
    <rPh sb="5" eb="7">
      <t>イジョウ</t>
    </rPh>
    <rPh sb="14" eb="15">
      <t>サイ</t>
    </rPh>
    <rPh sb="18" eb="19">
      <t>サイ</t>
    </rPh>
    <rPh sb="22" eb="23">
      <t>サイ</t>
    </rPh>
    <rPh sb="25" eb="27">
      <t>ジッシ</t>
    </rPh>
    <phoneticPr fontId="36"/>
  </si>
  <si>
    <t>３．アトピー性皮膚炎については、平成１８年度から調査項目に追加されたため、１７年度の数値は存在しない。</t>
    <rPh sb="6" eb="7">
      <t>セイ</t>
    </rPh>
    <rPh sb="7" eb="9">
      <t>ヒフ</t>
    </rPh>
    <rPh sb="9" eb="10">
      <t>エン</t>
    </rPh>
    <rPh sb="16" eb="18">
      <t>ヘイセイ</t>
    </rPh>
    <rPh sb="20" eb="21">
      <t>ネン</t>
    </rPh>
    <rPh sb="21" eb="22">
      <t>ド</t>
    </rPh>
    <rPh sb="24" eb="26">
      <t>チョウサ</t>
    </rPh>
    <rPh sb="26" eb="28">
      <t>コウモク</t>
    </rPh>
    <rPh sb="29" eb="31">
      <t>ツイカ</t>
    </rPh>
    <rPh sb="39" eb="40">
      <t>ネン</t>
    </rPh>
    <rPh sb="40" eb="41">
      <t>ド</t>
    </rPh>
    <rPh sb="42" eb="44">
      <t>スウチ</t>
    </rPh>
    <rPh sb="45" eb="47">
      <t>ソンザイ</t>
    </rPh>
    <phoneticPr fontId="36"/>
  </si>
  <si>
    <t>４．「X」は疾病・異常被患率等の標準誤差が５以上，受検者数が100人（５歳は50人）未満，回答校が１校以下</t>
    <phoneticPr fontId="3"/>
  </si>
  <si>
    <t xml:space="preserve">    又は疾病・異常被患率が100.0%のため統計数値を公表しない。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</si>
</sst>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#,##0.0_ ;[Red]\-#,##0.0\ "/>
    <numFmt numFmtId="178" formatCode="#,##0.0_ "/>
    <numFmt numFmtId="179" formatCode="0.0_)"/>
    <numFmt numFmtId="180" formatCode="0.0_ "/>
    <numFmt numFmtId="181" formatCode="#,##0_ ;[Red]\-#,##0\ "/>
    <numFmt numFmtId="182" formatCode="0.0_ ;[Red]\-0.0\ "/>
    <numFmt numFmtId="183" formatCode="##0.00;0;&quot;－&quot;"/>
    <numFmt numFmtId="184" formatCode="#,##0.0;&quot;△&quot;#,##0.0"/>
    <numFmt numFmtId="185" formatCode="0.0_);[Red]\(0.0\)"/>
    <numFmt numFmtId="186" formatCode="#,##0.00_ ;[Red]\-#,##0.00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Terminal"/>
      <family val="3"/>
      <charset val="255"/>
    </font>
    <font>
      <i/>
      <sz val="10.5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color rgb="FF0070C0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.5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Terminal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0"/>
      <name val="ＭＳ 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b/>
      <sz val="1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tted">
        <color indexed="64"/>
      </left>
      <right style="double">
        <color indexed="64"/>
      </right>
      <top style="thin">
        <color indexed="8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>
      <alignment vertical="center"/>
    </xf>
    <xf numFmtId="0" fontId="29" fillId="0" borderId="0"/>
    <xf numFmtId="0" fontId="1" fillId="0" borderId="0">
      <alignment vertical="center"/>
    </xf>
    <xf numFmtId="0" fontId="9" fillId="0" borderId="0"/>
    <xf numFmtId="0" fontId="9" fillId="0" borderId="0"/>
  </cellStyleXfs>
  <cellXfs count="537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9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 shrinkToFi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5" fillId="0" borderId="0" xfId="2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left" vertical="center"/>
    </xf>
    <xf numFmtId="179" fontId="8" fillId="0" borderId="5" xfId="0" applyNumberFormat="1" applyFont="1" applyFill="1" applyBorder="1" applyAlignment="1" applyProtection="1">
      <alignment vertical="center"/>
    </xf>
    <xf numFmtId="180" fontId="2" fillId="0" borderId="17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/>
    </xf>
    <xf numFmtId="176" fontId="5" fillId="0" borderId="0" xfId="2" applyNumberFormat="1" applyFont="1" applyFill="1" applyBorder="1" applyAlignment="1">
      <alignment horizontal="distributed" indent="4"/>
    </xf>
    <xf numFmtId="176" fontId="5" fillId="0" borderId="0" xfId="2" applyNumberFormat="1" applyFont="1" applyFill="1" applyBorder="1" applyAlignment="1">
      <alignment horizontal="distributed" vertical="top"/>
    </xf>
    <xf numFmtId="176" fontId="5" fillId="0" borderId="0" xfId="2" applyNumberFormat="1" applyFont="1" applyFill="1" applyBorder="1" applyAlignment="1">
      <alignment horizontal="distributed" indent="1"/>
    </xf>
    <xf numFmtId="0" fontId="13" fillId="0" borderId="0" xfId="0" applyFont="1" applyFill="1" applyAlignment="1">
      <alignment horizontal="justify" vertical="center" wrapText="1"/>
    </xf>
    <xf numFmtId="0" fontId="13" fillId="0" borderId="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5" fillId="0" borderId="21" xfId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 applyProtection="1">
      <alignment vertical="center"/>
    </xf>
    <xf numFmtId="180" fontId="2" fillId="0" borderId="2" xfId="0" applyNumberFormat="1" applyFont="1" applyFill="1" applyBorder="1" applyAlignment="1">
      <alignment vertical="center"/>
    </xf>
    <xf numFmtId="181" fontId="8" fillId="0" borderId="7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 applyProtection="1">
      <alignment vertical="center"/>
    </xf>
    <xf numFmtId="180" fontId="2" fillId="0" borderId="25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38" fontId="5" fillId="0" borderId="0" xfId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38" fontId="5" fillId="0" borderId="29" xfId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 applyProtection="1">
      <alignment vertical="center"/>
    </xf>
    <xf numFmtId="180" fontId="2" fillId="0" borderId="11" xfId="0" applyNumberFormat="1" applyFont="1" applyFill="1" applyBorder="1" applyAlignment="1">
      <alignment vertical="center"/>
    </xf>
    <xf numFmtId="181" fontId="8" fillId="0" borderId="30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81" fontId="8" fillId="0" borderId="11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justify" vertical="center" wrapText="1"/>
    </xf>
    <xf numFmtId="181" fontId="8" fillId="0" borderId="27" xfId="0" applyNumberFormat="1" applyFont="1" applyFill="1" applyBorder="1" applyAlignment="1">
      <alignment vertical="center"/>
    </xf>
    <xf numFmtId="181" fontId="2" fillId="0" borderId="27" xfId="0" applyNumberFormat="1" applyFont="1" applyFill="1" applyBorder="1" applyAlignment="1">
      <alignment vertical="center"/>
    </xf>
    <xf numFmtId="180" fontId="2" fillId="0" borderId="7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justify" vertical="center" wrapText="1"/>
    </xf>
    <xf numFmtId="178" fontId="2" fillId="0" borderId="19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right" vertical="center"/>
    </xf>
    <xf numFmtId="0" fontId="13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justify" vertical="center" wrapText="1"/>
    </xf>
    <xf numFmtId="178" fontId="2" fillId="0" borderId="36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justify" vertical="center" wrapText="1"/>
    </xf>
    <xf numFmtId="178" fontId="2" fillId="0" borderId="20" xfId="0" applyNumberFormat="1" applyFont="1" applyFill="1" applyBorder="1" applyAlignment="1">
      <alignment vertical="center"/>
    </xf>
    <xf numFmtId="179" fontId="8" fillId="0" borderId="24" xfId="0" applyNumberFormat="1" applyFont="1" applyFill="1" applyBorder="1" applyAlignment="1" applyProtection="1">
      <alignment horizontal="right" vertical="center"/>
    </xf>
    <xf numFmtId="177" fontId="2" fillId="0" borderId="25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178" fontId="2" fillId="0" borderId="33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 applyProtection="1">
      <alignment horizontal="right" vertical="center"/>
    </xf>
    <xf numFmtId="0" fontId="2" fillId="0" borderId="37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/>
    </xf>
    <xf numFmtId="0" fontId="15" fillId="0" borderId="3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14" fillId="0" borderId="0" xfId="0" applyFont="1" applyFill="1" applyAlignment="1">
      <alignment horizontal="justify"/>
    </xf>
    <xf numFmtId="0" fontId="16" fillId="0" borderId="0" xfId="0" applyFont="1" applyFill="1"/>
    <xf numFmtId="38" fontId="5" fillId="0" borderId="4" xfId="3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right" vertical="center"/>
    </xf>
    <xf numFmtId="38" fontId="5" fillId="0" borderId="29" xfId="3" applyFont="1" applyFill="1" applyBorder="1" applyAlignment="1">
      <alignment horizontal="right" vertical="center"/>
    </xf>
    <xf numFmtId="177" fontId="17" fillId="0" borderId="14" xfId="0" applyNumberFormat="1" applyFont="1" applyFill="1" applyBorder="1" applyAlignment="1">
      <alignment vertical="center"/>
    </xf>
    <xf numFmtId="177" fontId="17" fillId="0" borderId="7" xfId="0" applyNumberFormat="1" applyFont="1" applyFill="1" applyBorder="1" applyAlignment="1">
      <alignment vertical="center"/>
    </xf>
    <xf numFmtId="177" fontId="17" fillId="0" borderId="3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" fillId="0" borderId="0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vertical="center"/>
    </xf>
    <xf numFmtId="182" fontId="2" fillId="0" borderId="56" xfId="0" applyNumberFormat="1" applyFont="1" applyFill="1" applyBorder="1" applyAlignment="1">
      <alignment horizontal="right" vertical="center"/>
    </xf>
    <xf numFmtId="182" fontId="8" fillId="0" borderId="57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vertical="center"/>
    </xf>
    <xf numFmtId="182" fontId="8" fillId="0" borderId="59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182" fontId="2" fillId="0" borderId="52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177" fontId="2" fillId="0" borderId="62" xfId="0" applyNumberFormat="1" applyFont="1" applyFill="1" applyBorder="1" applyAlignment="1">
      <alignment vertical="center"/>
    </xf>
    <xf numFmtId="182" fontId="2" fillId="0" borderId="63" xfId="0" applyNumberFormat="1" applyFont="1" applyFill="1" applyBorder="1" applyAlignment="1">
      <alignment horizontal="right" vertical="center"/>
    </xf>
    <xf numFmtId="182" fontId="8" fillId="0" borderId="64" xfId="0" applyNumberFormat="1" applyFont="1" applyFill="1" applyBorder="1" applyAlignment="1">
      <alignment vertical="center"/>
    </xf>
    <xf numFmtId="182" fontId="8" fillId="0" borderId="65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82" fontId="8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82" fontId="8" fillId="0" borderId="53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horizontal="right" vertical="center"/>
    </xf>
    <xf numFmtId="182" fontId="8" fillId="0" borderId="68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2" fontId="8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0" fontId="0" fillId="0" borderId="0" xfId="0" applyFill="1" applyBorder="1"/>
    <xf numFmtId="182" fontId="0" fillId="0" borderId="0" xfId="0" applyNumberForma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shrinkToFit="1"/>
    </xf>
    <xf numFmtId="0" fontId="22" fillId="0" borderId="43" xfId="0" applyFont="1" applyFill="1" applyBorder="1" applyAlignment="1">
      <alignment horizontal="center" shrinkToFit="1"/>
    </xf>
    <xf numFmtId="0" fontId="14" fillId="0" borderId="43" xfId="0" applyFont="1" applyFill="1" applyBorder="1" applyAlignment="1">
      <alignment horizontal="center" shrinkToFit="1"/>
    </xf>
    <xf numFmtId="0" fontId="24" fillId="0" borderId="43" xfId="0" applyFont="1" applyFill="1" applyBorder="1" applyAlignment="1">
      <alignment horizontal="center" shrinkToFit="1"/>
    </xf>
    <xf numFmtId="0" fontId="22" fillId="0" borderId="77" xfId="0" applyFont="1" applyFill="1" applyBorder="1" applyAlignment="1">
      <alignment horizontal="center" shrinkToFit="1"/>
    </xf>
    <xf numFmtId="0" fontId="23" fillId="0" borderId="72" xfId="0" applyFont="1" applyFill="1" applyBorder="1" applyAlignment="1">
      <alignment horizontal="center" shrinkToFit="1"/>
    </xf>
    <xf numFmtId="0" fontId="22" fillId="0" borderId="63" xfId="0" applyFont="1" applyFill="1" applyBorder="1" applyAlignment="1">
      <alignment horizontal="center" shrinkToFit="1"/>
    </xf>
    <xf numFmtId="0" fontId="24" fillId="0" borderId="63" xfId="0" applyFont="1" applyFill="1" applyBorder="1" applyAlignment="1">
      <alignment horizontal="center" shrinkToFit="1"/>
    </xf>
    <xf numFmtId="0" fontId="22" fillId="0" borderId="46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18" fillId="0" borderId="52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top" shrinkToFit="1"/>
    </xf>
    <xf numFmtId="0" fontId="5" fillId="0" borderId="49" xfId="0" applyFont="1" applyFill="1" applyBorder="1" applyAlignment="1">
      <alignment horizontal="center" vertical="top" shrinkToFit="1"/>
    </xf>
    <xf numFmtId="0" fontId="16" fillId="0" borderId="49" xfId="0" applyFont="1" applyFill="1" applyBorder="1" applyAlignment="1">
      <alignment horizontal="center" vertical="top" shrinkToFit="1"/>
    </xf>
    <xf numFmtId="0" fontId="18" fillId="0" borderId="49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top" shrinkToFit="1"/>
    </xf>
    <xf numFmtId="0" fontId="14" fillId="0" borderId="70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2" fillId="0" borderId="9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2" fontId="30" fillId="0" borderId="55" xfId="4" applyNumberFormat="1" applyFont="1" applyFill="1" applyBorder="1" applyAlignment="1">
      <alignment horizontal="right" vertical="center"/>
    </xf>
    <xf numFmtId="2" fontId="28" fillId="0" borderId="56" xfId="4" applyNumberFormat="1" applyFont="1" applyFill="1" applyBorder="1" applyAlignment="1">
      <alignment horizontal="right" vertical="center"/>
    </xf>
    <xf numFmtId="183" fontId="31" fillId="0" borderId="52" xfId="0" applyNumberFormat="1" applyFont="1" applyFill="1" applyBorder="1" applyAlignment="1">
      <alignment vertical="center"/>
    </xf>
    <xf numFmtId="181" fontId="31" fillId="0" borderId="56" xfId="0" applyNumberFormat="1" applyFont="1" applyFill="1" applyBorder="1" applyAlignment="1">
      <alignment vertical="center"/>
    </xf>
    <xf numFmtId="181" fontId="28" fillId="0" borderId="82" xfId="0" applyNumberFormat="1" applyFont="1" applyFill="1" applyBorder="1" applyAlignment="1">
      <alignment vertical="center"/>
    </xf>
    <xf numFmtId="183" fontId="30" fillId="0" borderId="72" xfId="0" applyNumberFormat="1" applyFont="1" applyFill="1" applyBorder="1" applyAlignment="1">
      <alignment vertical="center"/>
    </xf>
    <xf numFmtId="181" fontId="28" fillId="0" borderId="59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2" fontId="30" fillId="0" borderId="62" xfId="4" applyNumberFormat="1" applyFont="1" applyFill="1" applyBorder="1" applyAlignment="1">
      <alignment horizontal="right" vertical="center"/>
    </xf>
    <xf numFmtId="2" fontId="28" fillId="0" borderId="63" xfId="4" applyNumberFormat="1" applyFont="1" applyFill="1" applyBorder="1" applyAlignment="1">
      <alignment horizontal="right" vertical="center"/>
    </xf>
    <xf numFmtId="183" fontId="31" fillId="0" borderId="63" xfId="0" applyNumberFormat="1" applyFont="1" applyFill="1" applyBorder="1" applyAlignment="1">
      <alignment vertical="center"/>
    </xf>
    <xf numFmtId="181" fontId="31" fillId="0" borderId="63" xfId="0" applyNumberFormat="1" applyFont="1" applyFill="1" applyBorder="1" applyAlignment="1">
      <alignment vertical="center"/>
    </xf>
    <xf numFmtId="181" fontId="28" fillId="0" borderId="83" xfId="0" applyNumberFormat="1" applyFont="1" applyFill="1" applyBorder="1" applyAlignment="1">
      <alignment vertical="center"/>
    </xf>
    <xf numFmtId="183" fontId="30" fillId="0" borderId="72" xfId="0" applyNumberFormat="1" applyFont="1" applyFill="1" applyBorder="1" applyAlignment="1">
      <alignment horizontal="right" vertical="center"/>
    </xf>
    <xf numFmtId="2" fontId="28" fillId="0" borderId="64" xfId="4" applyNumberFormat="1" applyFont="1" applyFill="1" applyBorder="1" applyAlignment="1">
      <alignment horizontal="right" vertical="center"/>
    </xf>
    <xf numFmtId="183" fontId="31" fillId="0" borderId="63" xfId="0" applyNumberFormat="1" applyFont="1" applyFill="1" applyBorder="1" applyAlignment="1">
      <alignment horizontal="right" vertical="center"/>
    </xf>
    <xf numFmtId="183" fontId="31" fillId="0" borderId="64" xfId="0" applyNumberFormat="1" applyFont="1" applyFill="1" applyBorder="1" applyAlignment="1">
      <alignment vertical="center"/>
    </xf>
    <xf numFmtId="181" fontId="28" fillId="0" borderId="65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2" fontId="30" fillId="0" borderId="48" xfId="4" applyNumberFormat="1" applyFont="1" applyFill="1" applyBorder="1" applyAlignment="1">
      <alignment horizontal="right" vertical="center"/>
    </xf>
    <xf numFmtId="2" fontId="28" fillId="0" borderId="52" xfId="4" applyNumberFormat="1" applyFont="1" applyFill="1" applyBorder="1" applyAlignment="1">
      <alignment horizontal="right" vertical="center"/>
    </xf>
    <xf numFmtId="181" fontId="31" fillId="0" borderId="52" xfId="0" applyNumberFormat="1" applyFont="1" applyFill="1" applyBorder="1" applyAlignment="1">
      <alignment vertical="center"/>
    </xf>
    <xf numFmtId="181" fontId="28" fillId="0" borderId="78" xfId="0" applyNumberFormat="1" applyFont="1" applyFill="1" applyBorder="1" applyAlignment="1">
      <alignment vertical="center"/>
    </xf>
    <xf numFmtId="183" fontId="30" fillId="0" borderId="54" xfId="0" applyNumberFormat="1" applyFont="1" applyFill="1" applyBorder="1" applyAlignment="1">
      <alignment vertical="center"/>
    </xf>
    <xf numFmtId="181" fontId="28" fillId="0" borderId="53" xfId="0" quotePrefix="1" applyNumberFormat="1" applyFont="1" applyFill="1" applyBorder="1" applyAlignment="1">
      <alignment horizontal="right" vertical="center"/>
    </xf>
    <xf numFmtId="181" fontId="28" fillId="0" borderId="53" xfId="0" applyNumberFormat="1" applyFont="1" applyFill="1" applyBorder="1" applyAlignment="1">
      <alignment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 wrapText="1"/>
    </xf>
    <xf numFmtId="2" fontId="30" fillId="0" borderId="67" xfId="4" applyNumberFormat="1" applyFont="1" applyFill="1" applyBorder="1" applyAlignment="1">
      <alignment horizontal="right" vertical="center"/>
    </xf>
    <xf numFmtId="2" fontId="28" fillId="0" borderId="49" xfId="4" applyNumberFormat="1" applyFont="1" applyFill="1" applyBorder="1" applyAlignment="1">
      <alignment horizontal="right" vertical="center"/>
    </xf>
    <xf numFmtId="183" fontId="31" fillId="0" borderId="49" xfId="0" applyNumberFormat="1" applyFont="1" applyFill="1" applyBorder="1" applyAlignment="1">
      <alignment vertical="center"/>
    </xf>
    <xf numFmtId="181" fontId="31" fillId="0" borderId="49" xfId="0" applyNumberFormat="1" applyFont="1" applyFill="1" applyBorder="1" applyAlignment="1">
      <alignment vertical="center"/>
    </xf>
    <xf numFmtId="181" fontId="28" fillId="0" borderId="80" xfId="0" applyNumberFormat="1" applyFont="1" applyFill="1" applyBorder="1" applyAlignment="1">
      <alignment vertical="center"/>
    </xf>
    <xf numFmtId="183" fontId="30" fillId="0" borderId="71" xfId="0" applyNumberFormat="1" applyFont="1" applyFill="1" applyBorder="1" applyAlignment="1">
      <alignment vertical="center"/>
    </xf>
    <xf numFmtId="181" fontId="28" fillId="0" borderId="70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183" fontId="30" fillId="0" borderId="55" xfId="0" applyNumberFormat="1" applyFont="1" applyFill="1" applyBorder="1" applyAlignment="1">
      <alignment vertical="center"/>
    </xf>
    <xf numFmtId="183" fontId="28" fillId="0" borderId="56" xfId="0" applyNumberFormat="1" applyFont="1" applyFill="1" applyBorder="1" applyAlignment="1">
      <alignment vertical="center"/>
    </xf>
    <xf numFmtId="183" fontId="31" fillId="0" borderId="52" xfId="0" applyNumberFormat="1" applyFont="1" applyFill="1" applyBorder="1" applyAlignment="1">
      <alignment horizontal="right" vertical="center"/>
    </xf>
    <xf numFmtId="181" fontId="31" fillId="0" borderId="56" xfId="0" applyNumberFormat="1" applyFont="1" applyFill="1" applyBorder="1" applyAlignment="1">
      <alignment horizontal="right" vertical="center"/>
    </xf>
    <xf numFmtId="181" fontId="28" fillId="0" borderId="59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0" fillId="0" borderId="62" xfId="0" applyNumberFormat="1" applyFont="1" applyFill="1" applyBorder="1" applyAlignment="1">
      <alignment vertical="center"/>
    </xf>
    <xf numFmtId="183" fontId="28" fillId="0" borderId="63" xfId="0" applyNumberFormat="1" applyFont="1" applyFill="1" applyBorder="1" applyAlignment="1">
      <alignment vertical="center"/>
    </xf>
    <xf numFmtId="0" fontId="31" fillId="0" borderId="63" xfId="0" applyNumberFormat="1" applyFont="1" applyFill="1" applyBorder="1" applyAlignment="1">
      <alignment horizontal="right" vertical="center"/>
    </xf>
    <xf numFmtId="183" fontId="30" fillId="0" borderId="48" xfId="0" applyNumberFormat="1" applyFont="1" applyFill="1" applyBorder="1" applyAlignment="1">
      <alignment vertical="center"/>
    </xf>
    <xf numFmtId="183" fontId="28" fillId="0" borderId="52" xfId="0" applyNumberFormat="1" applyFont="1" applyFill="1" applyBorder="1" applyAlignment="1">
      <alignment vertical="center"/>
    </xf>
    <xf numFmtId="183" fontId="30" fillId="0" borderId="67" xfId="0" applyNumberFormat="1" applyFont="1" applyFill="1" applyBorder="1" applyAlignment="1">
      <alignment vertical="center"/>
    </xf>
    <xf numFmtId="183" fontId="28" fillId="0" borderId="49" xfId="0" applyNumberFormat="1" applyFont="1" applyFill="1" applyBorder="1" applyAlignment="1">
      <alignment vertical="center"/>
    </xf>
    <xf numFmtId="0" fontId="2" fillId="0" borderId="38" xfId="0" applyFont="1" applyFill="1" applyBorder="1" applyAlignment="1"/>
    <xf numFmtId="0" fontId="2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0" xfId="5" applyFont="1">
      <alignment vertical="center"/>
    </xf>
    <xf numFmtId="0" fontId="14" fillId="0" borderId="0" xfId="5" applyFont="1" applyBorder="1" applyAlignment="1">
      <alignment vertical="center"/>
    </xf>
    <xf numFmtId="0" fontId="32" fillId="0" borderId="0" xfId="5" applyFont="1" applyBorder="1" applyAlignment="1">
      <alignment vertical="center"/>
    </xf>
    <xf numFmtId="0" fontId="3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6" fillId="0" borderId="13" xfId="5" applyFont="1" applyBorder="1" applyAlignment="1">
      <alignment horizontal="right" vertical="center"/>
    </xf>
    <xf numFmtId="0" fontId="5" fillId="0" borderId="1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14" fillId="0" borderId="85" xfId="5" applyFont="1" applyBorder="1" applyAlignment="1">
      <alignment horizontal="center" vertical="center"/>
    </xf>
    <xf numFmtId="0" fontId="14" fillId="0" borderId="35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/>
    </xf>
    <xf numFmtId="0" fontId="14" fillId="0" borderId="86" xfId="5" applyFont="1" applyBorder="1" applyAlignment="1">
      <alignment horizontal="centerContinuous" vertical="center"/>
    </xf>
    <xf numFmtId="0" fontId="14" fillId="0" borderId="87" xfId="5" applyFont="1" applyFill="1" applyBorder="1" applyAlignment="1">
      <alignment horizontal="centerContinuous" vertical="center"/>
    </xf>
    <xf numFmtId="0" fontId="14" fillId="0" borderId="88" xfId="5" applyFont="1" applyFill="1" applyBorder="1" applyAlignment="1">
      <alignment horizontal="centerContinuous" vertical="center"/>
    </xf>
    <xf numFmtId="0" fontId="14" fillId="0" borderId="86" xfId="5" applyFont="1" applyFill="1" applyBorder="1" applyAlignment="1">
      <alignment horizontal="centerContinuous" vertical="center"/>
    </xf>
    <xf numFmtId="0" fontId="14" fillId="0" borderId="88" xfId="5" applyFont="1" applyBorder="1" applyAlignment="1">
      <alignment horizontal="centerContinuous" vertical="center"/>
    </xf>
    <xf numFmtId="0" fontId="6" fillId="0" borderId="1" xfId="5" applyFont="1" applyBorder="1" applyAlignment="1">
      <alignment horizontal="center" vertical="distributed" textRotation="255" shrinkToFit="1"/>
    </xf>
    <xf numFmtId="0" fontId="6" fillId="0" borderId="38" xfId="5" applyFont="1" applyBorder="1" applyAlignment="1">
      <alignment horizontal="center" vertical="distributed" textRotation="255" shrinkToFit="1"/>
    </xf>
    <xf numFmtId="0" fontId="6" fillId="0" borderId="89" xfId="5" applyFont="1" applyBorder="1" applyAlignment="1">
      <alignment horizontal="center" vertical="center" shrinkToFit="1"/>
    </xf>
    <xf numFmtId="0" fontId="6" fillId="0" borderId="90" xfId="5" applyFont="1" applyBorder="1" applyAlignment="1">
      <alignment horizontal="center" vertical="center" shrinkToFit="1"/>
    </xf>
    <xf numFmtId="184" fontId="14" fillId="0" borderId="0" xfId="6" applyNumberFormat="1" applyFont="1" applyFill="1" applyBorder="1" applyAlignment="1" applyProtection="1">
      <alignment horizontal="right" vertical="center"/>
    </xf>
    <xf numFmtId="184" fontId="14" fillId="0" borderId="91" xfId="6" applyNumberFormat="1" applyFont="1" applyFill="1" applyBorder="1" applyAlignment="1" applyProtection="1">
      <alignment horizontal="right" vertical="center"/>
    </xf>
    <xf numFmtId="184" fontId="14" fillId="0" borderId="92" xfId="6" applyNumberFormat="1" applyFont="1" applyFill="1" applyBorder="1" applyAlignment="1" applyProtection="1">
      <alignment horizontal="right" vertical="center"/>
    </xf>
    <xf numFmtId="184" fontId="14" fillId="0" borderId="1" xfId="6" applyNumberFormat="1" applyFont="1" applyFill="1" applyBorder="1" applyAlignment="1" applyProtection="1">
      <alignment horizontal="right" vertical="center"/>
    </xf>
    <xf numFmtId="184" fontId="14" fillId="0" borderId="93" xfId="6" applyNumberFormat="1" applyFont="1" applyFill="1" applyBorder="1" applyAlignment="1" applyProtection="1">
      <alignment horizontal="right" vertical="center"/>
    </xf>
    <xf numFmtId="184" fontId="14" fillId="0" borderId="94" xfId="6" applyNumberFormat="1" applyFont="1" applyFill="1" applyBorder="1" applyAlignment="1" applyProtection="1">
      <alignment horizontal="right" vertical="center"/>
    </xf>
    <xf numFmtId="0" fontId="6" fillId="0" borderId="6" xfId="5" applyFont="1" applyBorder="1" applyAlignment="1">
      <alignment horizontal="center" vertical="distributed" textRotation="255" shrinkToFit="1"/>
    </xf>
    <xf numFmtId="0" fontId="6" fillId="0" borderId="0" xfId="5" applyFont="1" applyBorder="1" applyAlignment="1">
      <alignment horizontal="center" vertical="distributed" textRotation="255" shrinkToFit="1"/>
    </xf>
    <xf numFmtId="0" fontId="6" fillId="0" borderId="6" xfId="5" applyFont="1" applyBorder="1" applyAlignment="1">
      <alignment horizontal="left" vertical="distributed" shrinkToFit="1"/>
    </xf>
    <xf numFmtId="0" fontId="6" fillId="0" borderId="21" xfId="5" applyFont="1" applyBorder="1" applyAlignment="1">
      <alignment horizontal="left" vertical="distributed" shrinkToFit="1"/>
    </xf>
    <xf numFmtId="184" fontId="14" fillId="0" borderId="95" xfId="6" applyNumberFormat="1" applyFont="1" applyFill="1" applyBorder="1" applyAlignment="1" applyProtection="1">
      <alignment horizontal="right" vertical="center"/>
    </xf>
    <xf numFmtId="184" fontId="14" fillId="0" borderId="96" xfId="6" applyNumberFormat="1" applyFont="1" applyFill="1" applyBorder="1" applyAlignment="1" applyProtection="1">
      <alignment horizontal="right" vertical="center"/>
    </xf>
    <xf numFmtId="184" fontId="14" fillId="0" borderId="97" xfId="6" applyNumberFormat="1" applyFont="1" applyFill="1" applyBorder="1" applyAlignment="1" applyProtection="1">
      <alignment horizontal="right" vertical="center"/>
    </xf>
    <xf numFmtId="184" fontId="14" fillId="0" borderId="98" xfId="6" applyNumberFormat="1" applyFont="1" applyFill="1" applyBorder="1" applyAlignment="1" applyProtection="1">
      <alignment horizontal="right" vertical="center"/>
    </xf>
    <xf numFmtId="184" fontId="14" fillId="0" borderId="99" xfId="6" applyNumberFormat="1" applyFont="1" applyFill="1" applyBorder="1" applyAlignment="1" applyProtection="1">
      <alignment horizontal="right" vertical="center"/>
    </xf>
    <xf numFmtId="184" fontId="14" fillId="0" borderId="6" xfId="6" applyNumberFormat="1" applyFont="1" applyFill="1" applyBorder="1" applyAlignment="1" applyProtection="1">
      <alignment horizontal="right" vertical="center"/>
    </xf>
    <xf numFmtId="184" fontId="14" fillId="0" borderId="100" xfId="6" applyNumberFormat="1" applyFont="1" applyFill="1" applyBorder="1" applyAlignment="1" applyProtection="1">
      <alignment horizontal="right" vertical="center"/>
    </xf>
    <xf numFmtId="184" fontId="14" fillId="0" borderId="101" xfId="6" applyNumberFormat="1" applyFont="1" applyFill="1" applyBorder="1" applyAlignment="1" applyProtection="1">
      <alignment horizontal="right" vertical="center"/>
    </xf>
    <xf numFmtId="184" fontId="14" fillId="0" borderId="102" xfId="6" applyNumberFormat="1" applyFont="1" applyFill="1" applyBorder="1" applyAlignment="1" applyProtection="1">
      <alignment horizontal="right" vertical="center"/>
    </xf>
    <xf numFmtId="184" fontId="14" fillId="0" borderId="103" xfId="6" applyNumberFormat="1" applyFont="1" applyFill="1" applyBorder="1" applyAlignment="1" applyProtection="1">
      <alignment horizontal="right" vertical="center"/>
    </xf>
    <xf numFmtId="0" fontId="6" fillId="0" borderId="10" xfId="5" applyFont="1" applyBorder="1" applyAlignment="1">
      <alignment horizontal="center" vertical="distributed" textRotation="255" shrinkToFit="1"/>
    </xf>
    <xf numFmtId="0" fontId="6" fillId="0" borderId="13" xfId="5" applyFont="1" applyBorder="1" applyAlignment="1">
      <alignment horizontal="center" vertical="distributed" textRotation="255" shrinkToFit="1"/>
    </xf>
    <xf numFmtId="0" fontId="6" fillId="0" borderId="10" xfId="5" applyFont="1" applyBorder="1" applyAlignment="1">
      <alignment horizontal="left" vertical="center" shrinkToFit="1"/>
    </xf>
    <xf numFmtId="0" fontId="6" fillId="0" borderId="29" xfId="5" applyFont="1" applyBorder="1" applyAlignment="1">
      <alignment horizontal="left" vertical="center" shrinkToFit="1"/>
    </xf>
    <xf numFmtId="184" fontId="14" fillId="0" borderId="10" xfId="6" applyNumberFormat="1" applyFont="1" applyFill="1" applyBorder="1" applyAlignment="1" applyProtection="1">
      <alignment horizontal="right" vertical="center"/>
    </xf>
    <xf numFmtId="184" fontId="14" fillId="0" borderId="104" xfId="6" applyNumberFormat="1" applyFont="1" applyFill="1" applyBorder="1" applyAlignment="1" applyProtection="1">
      <alignment horizontal="right" vertical="center"/>
    </xf>
    <xf numFmtId="184" fontId="14" fillId="0" borderId="105" xfId="6" applyNumberFormat="1" applyFont="1" applyFill="1" applyBorder="1" applyAlignment="1" applyProtection="1">
      <alignment horizontal="right" vertical="center"/>
    </xf>
    <xf numFmtId="184" fontId="14" fillId="0" borderId="106" xfId="6" applyNumberFormat="1" applyFont="1" applyFill="1" applyBorder="1" applyAlignment="1" applyProtection="1">
      <alignment horizontal="right" vertical="center"/>
    </xf>
    <xf numFmtId="184" fontId="14" fillId="0" borderId="107" xfId="6" applyNumberFormat="1" applyFont="1" applyFill="1" applyBorder="1" applyAlignment="1" applyProtection="1">
      <alignment horizontal="right" vertical="center"/>
    </xf>
    <xf numFmtId="0" fontId="6" fillId="0" borderId="85" xfId="5" applyFont="1" applyBorder="1" applyAlignment="1">
      <alignment horizontal="left" vertical="center"/>
    </xf>
    <xf numFmtId="0" fontId="6" fillId="0" borderId="35" xfId="5" applyFont="1" applyBorder="1" applyAlignment="1">
      <alignment horizontal="left" vertical="center"/>
    </xf>
    <xf numFmtId="0" fontId="6" fillId="0" borderId="4" xfId="5" applyFont="1" applyBorder="1" applyAlignment="1">
      <alignment horizontal="left" vertical="center"/>
    </xf>
    <xf numFmtId="184" fontId="14" fillId="0" borderId="85" xfId="6" applyNumberFormat="1" applyFont="1" applyFill="1" applyBorder="1" applyAlignment="1" applyProtection="1">
      <alignment horizontal="right" vertical="center"/>
    </xf>
    <xf numFmtId="184" fontId="14" fillId="0" borderId="88" xfId="6" applyNumberFormat="1" applyFont="1" applyFill="1" applyBorder="1" applyAlignment="1" applyProtection="1">
      <alignment horizontal="right" vertical="center"/>
    </xf>
    <xf numFmtId="184" fontId="14" fillId="0" borderId="86" xfId="6" applyNumberFormat="1" applyFont="1" applyFill="1" applyBorder="1" applyAlignment="1" applyProtection="1">
      <alignment horizontal="right" vertical="center"/>
    </xf>
    <xf numFmtId="184" fontId="14" fillId="0" borderId="87" xfId="6" applyNumberFormat="1" applyFont="1" applyFill="1" applyBorder="1" applyAlignment="1" applyProtection="1">
      <alignment horizontal="right" vertical="center"/>
    </xf>
    <xf numFmtId="184" fontId="14" fillId="0" borderId="108" xfId="6" applyNumberFormat="1" applyFont="1" applyFill="1" applyBorder="1" applyAlignment="1" applyProtection="1">
      <alignment horizontal="right" vertical="center"/>
    </xf>
    <xf numFmtId="0" fontId="6" fillId="0" borderId="85" xfId="5" applyFont="1" applyBorder="1" applyAlignment="1">
      <alignment horizontal="left" vertical="center" shrinkToFit="1"/>
    </xf>
    <xf numFmtId="0" fontId="6" fillId="0" borderId="35" xfId="5" applyFont="1" applyBorder="1" applyAlignment="1">
      <alignment horizontal="left" vertical="center" shrinkToFit="1"/>
    </xf>
    <xf numFmtId="0" fontId="6" fillId="0" borderId="4" xfId="5" applyFont="1" applyBorder="1" applyAlignment="1">
      <alignment horizontal="left" vertical="center" shrinkToFit="1"/>
    </xf>
    <xf numFmtId="0" fontId="6" fillId="0" borderId="1" xfId="5" applyFont="1" applyBorder="1" applyAlignment="1">
      <alignment horizontal="left" vertical="center" shrinkToFit="1"/>
    </xf>
    <xf numFmtId="0" fontId="6" fillId="0" borderId="109" xfId="5" applyFont="1" applyBorder="1" applyAlignment="1">
      <alignment horizontal="left" vertical="center" shrinkToFit="1"/>
    </xf>
    <xf numFmtId="184" fontId="14" fillId="0" borderId="0" xfId="6" applyNumberFormat="1" applyFont="1" applyFill="1" applyAlignment="1" applyProtection="1">
      <alignment horizontal="right" vertical="center"/>
    </xf>
    <xf numFmtId="0" fontId="6" fillId="0" borderId="6" xfId="5" applyFont="1" applyBorder="1" applyAlignment="1">
      <alignment horizontal="left" vertical="center" shrinkToFit="1"/>
    </xf>
    <xf numFmtId="0" fontId="6" fillId="0" borderId="21" xfId="5" applyFont="1" applyBorder="1" applyAlignment="1">
      <alignment horizontal="left" vertical="center" shrinkToFit="1"/>
    </xf>
    <xf numFmtId="0" fontId="6" fillId="0" borderId="9" xfId="5" applyFont="1" applyBorder="1" applyAlignment="1">
      <alignment horizontal="center" vertical="center" textRotation="255" shrinkToFit="1"/>
    </xf>
    <xf numFmtId="0" fontId="35" fillId="0" borderId="9" xfId="5" applyFont="1" applyBorder="1" applyAlignment="1">
      <alignment horizontal="center" vertical="distributed" textRotation="255" wrapText="1" shrinkToFit="1"/>
    </xf>
    <xf numFmtId="184" fontId="14" fillId="0" borderId="89" xfId="6" applyNumberFormat="1" applyFont="1" applyFill="1" applyBorder="1" applyAlignment="1" applyProtection="1">
      <alignment horizontal="right" vertical="center"/>
    </xf>
    <xf numFmtId="184" fontId="14" fillId="0" borderId="38" xfId="6" applyNumberFormat="1" applyFont="1" applyFill="1" applyBorder="1" applyAlignment="1" applyProtection="1">
      <alignment horizontal="right" vertical="center"/>
    </xf>
    <xf numFmtId="184" fontId="14" fillId="0" borderId="110" xfId="6" applyNumberFormat="1" applyFont="1" applyFill="1" applyBorder="1" applyAlignment="1" applyProtection="1">
      <alignment horizontal="right" vertical="center"/>
    </xf>
    <xf numFmtId="0" fontId="6" fillId="0" borderId="24" xfId="5" applyFont="1" applyBorder="1" applyAlignment="1">
      <alignment horizontal="center" vertical="center" textRotation="255" shrinkToFit="1"/>
    </xf>
    <xf numFmtId="0" fontId="35" fillId="0" borderId="24" xfId="5" applyFont="1" applyBorder="1">
      <alignment vertical="center"/>
    </xf>
    <xf numFmtId="0" fontId="35" fillId="0" borderId="14" xfId="5" applyFont="1" applyBorder="1">
      <alignment vertical="center"/>
    </xf>
    <xf numFmtId="0" fontId="6" fillId="0" borderId="38" xfId="5" applyFont="1" applyBorder="1" applyAlignment="1">
      <alignment horizontal="left" vertical="center" shrinkToFit="1"/>
    </xf>
    <xf numFmtId="0" fontId="6" fillId="0" borderId="6" xfId="5" applyFont="1" applyBorder="1" applyAlignment="1">
      <alignment horizontal="center" vertical="center" textRotation="255" shrinkToFit="1"/>
    </xf>
    <xf numFmtId="0" fontId="6" fillId="0" borderId="0" xfId="5" applyFont="1" applyBorder="1" applyAlignment="1">
      <alignment horizontal="left" vertical="center" shrinkToFit="1"/>
    </xf>
    <xf numFmtId="0" fontId="6" fillId="0" borderId="14" xfId="5" applyFont="1" applyBorder="1" applyAlignment="1">
      <alignment horizontal="center" vertical="center" textRotation="255" shrinkToFit="1"/>
    </xf>
    <xf numFmtId="0" fontId="6" fillId="0" borderId="13" xfId="5" applyFont="1" applyBorder="1" applyAlignment="1">
      <alignment horizontal="left" vertical="center" shrinkToFit="1"/>
    </xf>
    <xf numFmtId="184" fontId="14" fillId="0" borderId="13" xfId="6" applyNumberFormat="1" applyFont="1" applyFill="1" applyBorder="1" applyAlignment="1" applyProtection="1">
      <alignment horizontal="right" vertical="center"/>
    </xf>
    <xf numFmtId="0" fontId="35" fillId="0" borderId="6" xfId="5" applyFont="1" applyBorder="1" applyAlignment="1">
      <alignment horizontal="right" vertical="center" textRotation="255" shrinkToFit="1"/>
    </xf>
    <xf numFmtId="0" fontId="35" fillId="0" borderId="21" xfId="5" applyFont="1" applyBorder="1" applyAlignment="1">
      <alignment horizontal="left" vertical="center" textRotation="255" shrinkToFit="1"/>
    </xf>
    <xf numFmtId="0" fontId="6" fillId="0" borderId="111" xfId="5" applyFont="1" applyBorder="1" applyAlignment="1">
      <alignment horizontal="center" vertical="center" shrinkToFit="1"/>
    </xf>
    <xf numFmtId="0" fontId="6" fillId="0" borderId="112" xfId="5" applyFont="1" applyBorder="1" applyAlignment="1">
      <alignment horizontal="center" vertical="center" shrinkToFit="1"/>
    </xf>
    <xf numFmtId="185" fontId="14" fillId="0" borderId="111" xfId="5" applyNumberFormat="1" applyFont="1" applyFill="1" applyBorder="1" applyAlignment="1">
      <alignment horizontal="right" vertical="center"/>
    </xf>
    <xf numFmtId="184" fontId="14" fillId="0" borderId="113" xfId="6" applyNumberFormat="1" applyFont="1" applyFill="1" applyBorder="1" applyAlignment="1" applyProtection="1">
      <alignment horizontal="right" vertical="center"/>
    </xf>
    <xf numFmtId="184" fontId="14" fillId="0" borderId="114" xfId="6" applyNumberFormat="1" applyFont="1" applyFill="1" applyBorder="1" applyAlignment="1" applyProtection="1">
      <alignment horizontal="right" vertical="center"/>
    </xf>
    <xf numFmtId="184" fontId="14" fillId="0" borderId="111" xfId="6" applyNumberFormat="1" applyFont="1" applyFill="1" applyBorder="1" applyAlignment="1" applyProtection="1">
      <alignment horizontal="right" vertical="center"/>
    </xf>
    <xf numFmtId="184" fontId="14" fillId="0" borderId="115" xfId="6" applyNumberFormat="1" applyFont="1" applyFill="1" applyBorder="1" applyAlignment="1" applyProtection="1">
      <alignment horizontal="right" vertical="center"/>
    </xf>
    <xf numFmtId="184" fontId="14" fillId="0" borderId="116" xfId="6" applyNumberFormat="1" applyFont="1" applyFill="1" applyBorder="1" applyAlignment="1" applyProtection="1">
      <alignment horizontal="right" vertical="center"/>
    </xf>
    <xf numFmtId="184" fontId="14" fillId="0" borderId="112" xfId="6" applyNumberFormat="1" applyFont="1" applyFill="1" applyBorder="1" applyAlignment="1" applyProtection="1">
      <alignment horizontal="right" vertical="center"/>
    </xf>
    <xf numFmtId="185" fontId="14" fillId="0" borderId="10" xfId="5" applyNumberFormat="1" applyFont="1" applyFill="1" applyBorder="1" applyAlignment="1">
      <alignment horizontal="right" vertical="center"/>
    </xf>
    <xf numFmtId="184" fontId="14" fillId="0" borderId="117" xfId="6" applyNumberFormat="1" applyFont="1" applyFill="1" applyBorder="1" applyAlignment="1" applyProtection="1">
      <alignment horizontal="right" vertical="center"/>
    </xf>
    <xf numFmtId="184" fontId="14" fillId="0" borderId="118" xfId="6" applyNumberFormat="1" applyFont="1" applyFill="1" applyBorder="1" applyAlignment="1" applyProtection="1">
      <alignment horizontal="right" vertical="center"/>
    </xf>
    <xf numFmtId="184" fontId="14" fillId="0" borderId="119" xfId="6" applyNumberFormat="1" applyFont="1" applyFill="1" applyBorder="1" applyAlignment="1" applyProtection="1">
      <alignment horizontal="right" vertical="center"/>
    </xf>
    <xf numFmtId="184" fontId="14" fillId="0" borderId="29" xfId="6" applyNumberFormat="1" applyFont="1" applyFill="1" applyBorder="1" applyAlignment="1" applyProtection="1">
      <alignment horizontal="right" vertical="center"/>
    </xf>
    <xf numFmtId="0" fontId="35" fillId="0" borderId="9" xfId="5" applyFont="1" applyBorder="1" applyAlignment="1">
      <alignment horizontal="center" vertical="center" textRotation="255"/>
    </xf>
    <xf numFmtId="0" fontId="6" fillId="0" borderId="6" xfId="5" applyFont="1" applyBorder="1" applyAlignment="1">
      <alignment horizontal="center" vertical="center" shrinkToFit="1"/>
    </xf>
    <xf numFmtId="185" fontId="14" fillId="0" borderId="6" xfId="5" applyNumberFormat="1" applyFont="1" applyFill="1" applyBorder="1" applyAlignment="1">
      <alignment horizontal="right" vertical="center" wrapText="1"/>
    </xf>
    <xf numFmtId="184" fontId="14" fillId="0" borderId="21" xfId="6" applyNumberFormat="1" applyFont="1" applyFill="1" applyBorder="1" applyAlignment="1" applyProtection="1">
      <alignment horizontal="right" vertical="center"/>
    </xf>
    <xf numFmtId="0" fontId="35" fillId="0" borderId="24" xfId="5" applyFont="1" applyBorder="1" applyAlignment="1">
      <alignment horizontal="center" vertical="center" textRotation="255"/>
    </xf>
    <xf numFmtId="0" fontId="6" fillId="0" borderId="6" xfId="5" applyFont="1" applyBorder="1" applyAlignment="1">
      <alignment vertical="center" shrinkToFit="1"/>
    </xf>
    <xf numFmtId="185" fontId="14" fillId="0" borderId="6" xfId="5" applyNumberFormat="1" applyFont="1" applyFill="1" applyBorder="1" applyAlignment="1">
      <alignment horizontal="right" vertical="center"/>
    </xf>
    <xf numFmtId="184" fontId="14" fillId="0" borderId="100" xfId="6" applyNumberFormat="1" applyFont="1" applyFill="1" applyBorder="1" applyAlignment="1">
      <alignment horizontal="right" vertical="center"/>
    </xf>
    <xf numFmtId="184" fontId="14" fillId="0" borderId="0" xfId="6" applyNumberFormat="1" applyFont="1" applyFill="1" applyBorder="1" applyAlignment="1">
      <alignment horizontal="right" vertical="center"/>
    </xf>
    <xf numFmtId="184" fontId="14" fillId="0" borderId="6" xfId="6" applyNumberFormat="1" applyFont="1" applyFill="1" applyBorder="1" applyAlignment="1">
      <alignment horizontal="right" vertical="center"/>
    </xf>
    <xf numFmtId="184" fontId="14" fillId="0" borderId="103" xfId="6" applyNumberFormat="1" applyFont="1" applyFill="1" applyBorder="1" applyAlignment="1">
      <alignment horizontal="right" vertical="center"/>
    </xf>
    <xf numFmtId="184" fontId="14" fillId="0" borderId="101" xfId="6" applyNumberFormat="1" applyFont="1" applyFill="1" applyBorder="1" applyAlignment="1">
      <alignment horizontal="right" vertical="center"/>
    </xf>
    <xf numFmtId="184" fontId="14" fillId="0" borderId="21" xfId="6" applyNumberFormat="1" applyFont="1" applyFill="1" applyBorder="1" applyAlignment="1">
      <alignment horizontal="right" vertical="center"/>
    </xf>
    <xf numFmtId="0" fontId="35" fillId="0" borderId="10" xfId="5" applyFont="1" applyBorder="1" applyAlignment="1">
      <alignment horizontal="right" vertical="center" textRotation="255" shrinkToFit="1"/>
    </xf>
    <xf numFmtId="0" fontId="35" fillId="0" borderId="29" xfId="5" applyFont="1" applyBorder="1" applyAlignment="1">
      <alignment horizontal="left" vertical="center" textRotation="255" shrinkToFit="1"/>
    </xf>
    <xf numFmtId="0" fontId="35" fillId="0" borderId="14" xfId="5" applyFont="1" applyBorder="1" applyAlignment="1">
      <alignment horizontal="center" vertical="center" textRotation="255"/>
    </xf>
    <xf numFmtId="0" fontId="6" fillId="0" borderId="10" xfId="5" applyFont="1" applyBorder="1" applyAlignment="1">
      <alignment vertical="center" shrinkToFit="1"/>
    </xf>
    <xf numFmtId="184" fontId="14" fillId="0" borderId="104" xfId="6" applyNumberFormat="1" applyFont="1" applyFill="1" applyBorder="1" applyAlignment="1">
      <alignment horizontal="right" vertical="center"/>
    </xf>
    <xf numFmtId="184" fontId="14" fillId="0" borderId="13" xfId="6" applyNumberFormat="1" applyFont="1" applyFill="1" applyBorder="1" applyAlignment="1">
      <alignment horizontal="right" vertical="center"/>
    </xf>
    <xf numFmtId="184" fontId="14" fillId="0" borderId="10" xfId="6" applyNumberFormat="1" applyFont="1" applyFill="1" applyBorder="1" applyAlignment="1">
      <alignment horizontal="right" vertical="center"/>
    </xf>
    <xf numFmtId="184" fontId="14" fillId="0" borderId="106" xfId="6" applyNumberFormat="1" applyFont="1" applyFill="1" applyBorder="1" applyAlignment="1">
      <alignment horizontal="right" vertical="center"/>
    </xf>
    <xf numFmtId="184" fontId="14" fillId="0" borderId="105" xfId="6" applyNumberFormat="1" applyFont="1" applyFill="1" applyBorder="1" applyAlignment="1">
      <alignment horizontal="right" vertical="center"/>
    </xf>
    <xf numFmtId="184" fontId="14" fillId="0" borderId="29" xfId="6" applyNumberFormat="1" applyFont="1" applyFill="1" applyBorder="1" applyAlignment="1">
      <alignment horizontal="right" vertical="center"/>
    </xf>
    <xf numFmtId="0" fontId="6" fillId="0" borderId="85" xfId="5" applyFont="1" applyBorder="1" applyAlignment="1">
      <alignment vertical="center"/>
    </xf>
    <xf numFmtId="0" fontId="6" fillId="0" borderId="35" xfId="5" applyFont="1" applyBorder="1" applyAlignment="1">
      <alignment vertical="center"/>
    </xf>
    <xf numFmtId="0" fontId="6" fillId="0" borderId="4" xfId="5" applyFont="1" applyBorder="1" applyAlignment="1">
      <alignment vertical="center"/>
    </xf>
    <xf numFmtId="0" fontId="6" fillId="0" borderId="38" xfId="5" applyFont="1" applyBorder="1" applyAlignment="1">
      <alignment vertical="center"/>
    </xf>
    <xf numFmtId="0" fontId="6" fillId="0" borderId="109" xfId="5" applyFont="1" applyBorder="1" applyAlignment="1">
      <alignment vertical="center"/>
    </xf>
    <xf numFmtId="0" fontId="6" fillId="0" borderId="1" xfId="5" applyFont="1" applyBorder="1" applyAlignment="1">
      <alignment horizontal="right" vertical="center" textRotation="255"/>
    </xf>
    <xf numFmtId="0" fontId="6" fillId="0" borderId="109" xfId="5" applyFont="1" applyBorder="1" applyAlignment="1">
      <alignment horizontal="left" vertical="center" textRotation="255"/>
    </xf>
    <xf numFmtId="0" fontId="6" fillId="0" borderId="1" xfId="5" applyFont="1" applyBorder="1" applyAlignment="1">
      <alignment horizontal="left" vertical="center"/>
    </xf>
    <xf numFmtId="0" fontId="6" fillId="0" borderId="109" xfId="5" applyFont="1" applyBorder="1" applyAlignment="1">
      <alignment horizontal="left" vertical="center"/>
    </xf>
    <xf numFmtId="0" fontId="6" fillId="0" borderId="10" xfId="5" applyFont="1" applyBorder="1" applyAlignment="1">
      <alignment horizontal="right" vertical="center" textRotation="255"/>
    </xf>
    <xf numFmtId="0" fontId="6" fillId="0" borderId="29" xfId="5" applyFont="1" applyBorder="1" applyAlignment="1">
      <alignment horizontal="left" vertical="center" textRotation="255"/>
    </xf>
    <xf numFmtId="0" fontId="6" fillId="0" borderId="10" xfId="5" applyFont="1" applyBorder="1" applyAlignment="1">
      <alignment horizontal="left" vertical="center"/>
    </xf>
    <xf numFmtId="0" fontId="6" fillId="0" borderId="29" xfId="5" applyFont="1" applyBorder="1" applyAlignment="1">
      <alignment horizontal="left" vertical="center"/>
    </xf>
    <xf numFmtId="185" fontId="6" fillId="0" borderId="86" xfId="5" applyNumberFormat="1" applyFont="1" applyFill="1" applyBorder="1" applyAlignment="1">
      <alignment horizontal="right" vertical="center"/>
    </xf>
    <xf numFmtId="185" fontId="6" fillId="0" borderId="92" xfId="5" applyNumberFormat="1" applyFont="1" applyFill="1" applyBorder="1" applyAlignment="1">
      <alignment horizontal="right" vertical="center"/>
    </xf>
    <xf numFmtId="0" fontId="6" fillId="0" borderId="1" xfId="5" applyFont="1" applyBorder="1" applyAlignment="1">
      <alignment horizontal="right" vertical="distributed" textRotation="255" shrinkToFit="1"/>
    </xf>
    <xf numFmtId="0" fontId="6" fillId="0" borderId="109" xfId="5" applyFont="1" applyBorder="1" applyAlignment="1">
      <alignment horizontal="left" vertical="distributed" textRotation="255" shrinkToFit="1"/>
    </xf>
    <xf numFmtId="0" fontId="5" fillId="0" borderId="6" xfId="5" applyFont="1" applyBorder="1" applyAlignment="1">
      <alignment horizontal="right" vertical="distributed"/>
    </xf>
    <xf numFmtId="0" fontId="5" fillId="0" borderId="21" xfId="5" applyFont="1" applyBorder="1" applyAlignment="1">
      <alignment horizontal="left" vertical="distributed"/>
    </xf>
    <xf numFmtId="0" fontId="5" fillId="0" borderId="10" xfId="5" applyFont="1" applyBorder="1" applyAlignment="1">
      <alignment horizontal="right" vertical="distributed"/>
    </xf>
    <xf numFmtId="0" fontId="5" fillId="0" borderId="29" xfId="5" applyFont="1" applyBorder="1" applyAlignment="1">
      <alignment horizontal="left" vertical="distributed"/>
    </xf>
    <xf numFmtId="0" fontId="14" fillId="0" borderId="38" xfId="5" applyFont="1" applyBorder="1" applyAlignment="1">
      <alignment horizontal="left" vertical="center"/>
    </xf>
    <xf numFmtId="0" fontId="6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6" fillId="0" borderId="0" xfId="5" applyFont="1">
      <alignment vertical="center"/>
    </xf>
    <xf numFmtId="0" fontId="6" fillId="0" borderId="0" xfId="5" applyFont="1" applyAlignment="1">
      <alignment vertical="center"/>
    </xf>
    <xf numFmtId="0" fontId="6" fillId="0" borderId="0" xfId="5" applyFont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5" fillId="0" borderId="0" xfId="5" applyFont="1" applyFill="1">
      <alignment vertical="center"/>
    </xf>
    <xf numFmtId="0" fontId="5" fillId="0" borderId="0" xfId="7" applyFont="1" applyFill="1"/>
    <xf numFmtId="0" fontId="14" fillId="0" borderId="0" xfId="7" applyFont="1" applyFill="1" applyBorder="1"/>
    <xf numFmtId="0" fontId="6" fillId="0" borderId="13" xfId="7" applyFont="1" applyFill="1" applyBorder="1" applyAlignment="1">
      <alignment horizontal="right"/>
    </xf>
    <xf numFmtId="0" fontId="14" fillId="0" borderId="0" xfId="7" applyFont="1" applyFill="1"/>
    <xf numFmtId="0" fontId="14" fillId="0" borderId="85" xfId="7" applyFont="1" applyFill="1" applyBorder="1" applyAlignment="1">
      <alignment horizontal="center" vertical="center"/>
    </xf>
    <xf numFmtId="0" fontId="14" fillId="0" borderId="4" xfId="7" applyFont="1" applyFill="1" applyBorder="1" applyAlignment="1">
      <alignment horizontal="center" vertical="center"/>
    </xf>
    <xf numFmtId="0" fontId="15" fillId="0" borderId="85" xfId="7" applyFont="1" applyFill="1" applyBorder="1" applyAlignment="1">
      <alignment horizontal="center" vertical="justify" wrapText="1"/>
    </xf>
    <xf numFmtId="0" fontId="15" fillId="0" borderId="85" xfId="7" applyFont="1" applyFill="1" applyBorder="1" applyAlignment="1">
      <alignment horizontal="center" vertical="distributed" textRotation="255"/>
    </xf>
    <xf numFmtId="0" fontId="15" fillId="0" borderId="85" xfId="7" applyFont="1" applyFill="1" applyBorder="1" applyAlignment="1">
      <alignment horizontal="center" vertical="distributed" textRotation="255" wrapText="1"/>
    </xf>
    <xf numFmtId="0" fontId="15" fillId="0" borderId="85" xfId="7" applyFont="1" applyFill="1" applyBorder="1" applyAlignment="1">
      <alignment horizontal="center" vertical="justify" textRotation="255"/>
    </xf>
    <xf numFmtId="0" fontId="15" fillId="0" borderId="5" xfId="7" applyFont="1" applyFill="1" applyBorder="1" applyAlignment="1">
      <alignment horizontal="center" vertical="justify" textRotation="255"/>
    </xf>
    <xf numFmtId="0" fontId="37" fillId="0" borderId="0" xfId="7" applyFont="1" applyFill="1" applyAlignment="1">
      <alignment vertical="center"/>
    </xf>
    <xf numFmtId="0" fontId="38" fillId="0" borderId="0" xfId="7" applyFont="1" applyFill="1" applyAlignment="1">
      <alignment vertical="center"/>
    </xf>
    <xf numFmtId="0" fontId="14" fillId="0" borderId="9" xfId="7" applyFont="1" applyFill="1" applyBorder="1" applyAlignment="1">
      <alignment horizontal="center" vertical="center" textRotation="255"/>
    </xf>
    <xf numFmtId="0" fontId="14" fillId="0" borderId="120" xfId="7" applyFont="1" applyFill="1" applyBorder="1" applyAlignment="1">
      <alignment horizontal="center" vertical="center" shrinkToFit="1"/>
    </xf>
    <xf numFmtId="185" fontId="14" fillId="0" borderId="1" xfId="7" applyNumberFormat="1" applyFont="1" applyFill="1" applyBorder="1" applyAlignment="1">
      <alignment vertical="center"/>
    </xf>
    <xf numFmtId="185" fontId="14" fillId="0" borderId="38" xfId="7" applyNumberFormat="1" applyFont="1" applyFill="1" applyBorder="1" applyAlignment="1">
      <alignment horizontal="right" vertical="center"/>
    </xf>
    <xf numFmtId="185" fontId="14" fillId="0" borderId="38" xfId="7" applyNumberFormat="1" applyFont="1" applyFill="1" applyBorder="1" applyAlignment="1">
      <alignment vertical="center"/>
    </xf>
    <xf numFmtId="185" fontId="14" fillId="0" borderId="109" xfId="7" applyNumberFormat="1" applyFont="1" applyFill="1" applyBorder="1" applyAlignment="1">
      <alignment vertical="center"/>
    </xf>
    <xf numFmtId="0" fontId="14" fillId="0" borderId="24" xfId="7" applyFont="1" applyFill="1" applyBorder="1" applyAlignment="1">
      <alignment horizontal="center" vertical="center" textRotation="255"/>
    </xf>
    <xf numFmtId="0" fontId="14" fillId="0" borderId="121" xfId="7" applyFont="1" applyFill="1" applyBorder="1" applyAlignment="1">
      <alignment horizontal="center" vertical="center" shrinkToFit="1"/>
    </xf>
    <xf numFmtId="185" fontId="14" fillId="0" borderId="6" xfId="7" applyNumberFormat="1" applyFont="1" applyFill="1" applyBorder="1" applyAlignment="1">
      <alignment vertical="center"/>
    </xf>
    <xf numFmtId="185" fontId="14" fillId="0" borderId="0" xfId="7" applyNumberFormat="1" applyFont="1" applyFill="1" applyBorder="1" applyAlignment="1">
      <alignment vertical="center"/>
    </xf>
    <xf numFmtId="185" fontId="14" fillId="0" borderId="0" xfId="7" applyNumberFormat="1" applyFont="1" applyFill="1" applyBorder="1" applyAlignment="1">
      <alignment horizontal="right" vertical="center"/>
    </xf>
    <xf numFmtId="185" fontId="14" fillId="0" borderId="21" xfId="7" applyNumberFormat="1" applyFont="1" applyFill="1" applyBorder="1" applyAlignment="1">
      <alignment horizontal="right" vertical="center"/>
    </xf>
    <xf numFmtId="185" fontId="14" fillId="0" borderId="21" xfId="7" quotePrefix="1" applyNumberFormat="1" applyFont="1" applyFill="1" applyBorder="1" applyAlignment="1">
      <alignment horizontal="right" vertical="center"/>
    </xf>
    <xf numFmtId="185" fontId="14" fillId="0" borderId="0" xfId="7" quotePrefix="1" applyNumberFormat="1" applyFont="1" applyFill="1" applyBorder="1" applyAlignment="1">
      <alignment horizontal="right" vertical="center"/>
    </xf>
    <xf numFmtId="0" fontId="39" fillId="0" borderId="121" xfId="7" applyFont="1" applyFill="1" applyBorder="1" applyAlignment="1">
      <alignment horizontal="center" vertical="center" shrinkToFit="1"/>
    </xf>
    <xf numFmtId="185" fontId="39" fillId="0" borderId="6" xfId="7" applyNumberFormat="1" applyFont="1" applyFill="1" applyBorder="1" applyAlignment="1">
      <alignment vertical="center"/>
    </xf>
    <xf numFmtId="185" fontId="39" fillId="0" borderId="0" xfId="7" applyNumberFormat="1" applyFont="1" applyFill="1" applyBorder="1" applyAlignment="1">
      <alignment vertical="center"/>
    </xf>
    <xf numFmtId="185" fontId="39" fillId="0" borderId="0" xfId="7" applyNumberFormat="1" applyFont="1" applyFill="1" applyBorder="1" applyAlignment="1">
      <alignment horizontal="right" vertical="center"/>
    </xf>
    <xf numFmtId="185" fontId="39" fillId="0" borderId="21" xfId="7" applyNumberFormat="1" applyFont="1" applyFill="1" applyBorder="1" applyAlignment="1">
      <alignment vertical="center"/>
    </xf>
    <xf numFmtId="0" fontId="14" fillId="0" borderId="14" xfId="7" applyFont="1" applyFill="1" applyBorder="1" applyAlignment="1">
      <alignment horizontal="center" vertical="center" textRotation="255"/>
    </xf>
    <xf numFmtId="0" fontId="18" fillId="0" borderId="122" xfId="7" applyFont="1" applyFill="1" applyBorder="1" applyAlignment="1">
      <alignment horizontal="center" vertical="center" shrinkToFit="1"/>
    </xf>
    <xf numFmtId="185" fontId="18" fillId="0" borderId="10" xfId="7" applyNumberFormat="1" applyFont="1" applyFill="1" applyBorder="1" applyAlignment="1">
      <alignment vertical="center"/>
    </xf>
    <xf numFmtId="185" fontId="18" fillId="0" borderId="13" xfId="7" applyNumberFormat="1" applyFont="1" applyFill="1" applyBorder="1" applyAlignment="1">
      <alignment vertical="center"/>
    </xf>
    <xf numFmtId="185" fontId="18" fillId="0" borderId="13" xfId="7" quotePrefix="1" applyNumberFormat="1" applyFont="1" applyFill="1" applyBorder="1" applyAlignment="1">
      <alignment horizontal="right" vertical="center"/>
    </xf>
    <xf numFmtId="185" fontId="18" fillId="0" borderId="13" xfId="7" applyNumberFormat="1" applyFont="1" applyFill="1" applyBorder="1" applyAlignment="1">
      <alignment horizontal="right" vertical="center"/>
    </xf>
    <xf numFmtId="185" fontId="18" fillId="0" borderId="29" xfId="7" applyNumberFormat="1" applyFont="1" applyFill="1" applyBorder="1" applyAlignment="1">
      <alignment vertical="center"/>
    </xf>
    <xf numFmtId="185" fontId="39" fillId="0" borderId="0" xfId="7" quotePrefix="1" applyNumberFormat="1" applyFont="1" applyFill="1" applyBorder="1" applyAlignment="1">
      <alignment horizontal="right" vertical="center"/>
    </xf>
    <xf numFmtId="0" fontId="14" fillId="0" borderId="0" xfId="7" applyFont="1" applyFill="1" applyBorder="1" applyAlignment="1">
      <alignment horizontal="center" vertical="center" textRotation="255"/>
    </xf>
    <xf numFmtId="0" fontId="14" fillId="0" borderId="0" xfId="7" applyFont="1" applyFill="1" applyBorder="1" applyAlignment="1">
      <alignment horizontal="center" vertical="center" shrinkToFit="1"/>
    </xf>
    <xf numFmtId="186" fontId="14" fillId="0" borderId="0" xfId="7" applyNumberFormat="1" applyFont="1" applyFill="1" applyBorder="1" applyAlignment="1">
      <alignment vertical="center"/>
    </xf>
    <xf numFmtId="186" fontId="14" fillId="0" borderId="0" xfId="7" applyNumberFormat="1" applyFont="1" applyFill="1" applyBorder="1" applyAlignment="1">
      <alignment horizontal="right" vertical="center"/>
    </xf>
    <xf numFmtId="0" fontId="15" fillId="0" borderId="0" xfId="7" applyFont="1" applyFill="1" applyBorder="1" applyAlignment="1">
      <alignment horizontal="center"/>
    </xf>
    <xf numFmtId="0" fontId="15" fillId="0" borderId="0" xfId="7" applyFont="1" applyFill="1" applyBorder="1" applyAlignment="1">
      <alignment horizontal="left" shrinkToFit="1"/>
    </xf>
    <xf numFmtId="0" fontId="15" fillId="0" borderId="0" xfId="7" applyFont="1" applyFill="1" applyBorder="1"/>
    <xf numFmtId="0" fontId="15" fillId="0" borderId="0" xfId="7" applyFont="1" applyFill="1"/>
    <xf numFmtId="0" fontId="15" fillId="0" borderId="0" xfId="7" applyFont="1" applyFill="1" applyAlignment="1">
      <alignment horizontal="left"/>
    </xf>
    <xf numFmtId="0" fontId="4" fillId="0" borderId="0" xfId="7" applyFont="1" applyFill="1"/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/>
    <xf numFmtId="0" fontId="4" fillId="0" borderId="0" xfId="5" applyFont="1" applyBorder="1" applyAlignment="1">
      <alignment vertical="center"/>
    </xf>
    <xf numFmtId="0" fontId="4" fillId="0" borderId="0" xfId="7" applyFont="1" applyFill="1" applyAlignment="1"/>
  </cellXfs>
  <cellStyles count="8">
    <cellStyle name="桁区切り" xfId="1" builtinId="6"/>
    <cellStyle name="桁区切り 2" xfId="3"/>
    <cellStyle name="標準" xfId="0" builtinId="0"/>
    <cellStyle name="標準 2" xfId="5"/>
    <cellStyle name="標準_Form13" xfId="6"/>
    <cellStyle name="標準_統計表（6-8）" xfId="4"/>
    <cellStyle name="標準_統計表２" xfId="7"/>
    <cellStyle name="標準_発育対象者数" xfId="2"/>
  </cellStyles>
  <dxfs count="10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6"/>
  <sheetViews>
    <sheetView showGridLines="0" tabSelected="1" zoomScaleNormal="100" zoomScaleSheetLayoutView="100" workbookViewId="0">
      <selection activeCell="P13" sqref="P13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29" ht="17.25">
      <c r="B1" s="2" t="s">
        <v>0</v>
      </c>
    </row>
    <row r="3" spans="1:29" ht="6" customHeight="1"/>
    <row r="4" spans="1:29" ht="21" customHeight="1">
      <c r="A4" s="4"/>
      <c r="B4" s="5" t="s">
        <v>1</v>
      </c>
      <c r="C4" s="6"/>
      <c r="D4" s="7" t="s">
        <v>2</v>
      </c>
      <c r="E4" s="8" t="s">
        <v>3</v>
      </c>
      <c r="F4" s="9"/>
      <c r="G4" s="9"/>
      <c r="H4" s="9"/>
      <c r="I4" s="9"/>
      <c r="J4" s="9"/>
      <c r="K4" s="9"/>
      <c r="L4" s="9"/>
      <c r="M4" s="9"/>
    </row>
    <row r="5" spans="1:29" ht="15" customHeight="1">
      <c r="A5" s="4"/>
      <c r="B5" s="10"/>
      <c r="C5" s="11"/>
      <c r="D5" s="12"/>
      <c r="E5" s="13" t="s">
        <v>4</v>
      </c>
      <c r="F5" s="14" t="s">
        <v>5</v>
      </c>
      <c r="G5" s="15" t="s">
        <v>6</v>
      </c>
      <c r="H5" s="16" t="s">
        <v>7</v>
      </c>
      <c r="I5" s="17" t="s">
        <v>8</v>
      </c>
      <c r="J5" s="18" t="s">
        <v>5</v>
      </c>
      <c r="K5" s="19" t="s">
        <v>9</v>
      </c>
      <c r="L5" s="20" t="s">
        <v>10</v>
      </c>
      <c r="M5" s="19" t="s">
        <v>11</v>
      </c>
    </row>
    <row r="6" spans="1:29" ht="27" customHeight="1">
      <c r="A6" s="4"/>
      <c r="B6" s="21"/>
      <c r="C6" s="22"/>
      <c r="D6" s="23"/>
      <c r="E6" s="24" t="s">
        <v>12</v>
      </c>
      <c r="F6" s="25" t="s">
        <v>13</v>
      </c>
      <c r="G6" s="26" t="s">
        <v>14</v>
      </c>
      <c r="H6" s="27" t="s">
        <v>15</v>
      </c>
      <c r="I6" s="28"/>
      <c r="J6" s="29" t="s">
        <v>16</v>
      </c>
      <c r="K6" s="27" t="s">
        <v>17</v>
      </c>
      <c r="L6" s="30" t="s">
        <v>18</v>
      </c>
      <c r="M6" s="31" t="s">
        <v>18</v>
      </c>
      <c r="O6" s="32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s="48" customFormat="1" ht="15" customHeight="1">
      <c r="A7" s="35"/>
      <c r="B7" s="36"/>
      <c r="C7" s="37" t="s">
        <v>19</v>
      </c>
      <c r="D7" s="38" t="s">
        <v>20</v>
      </c>
      <c r="E7" s="39">
        <v>431</v>
      </c>
      <c r="F7" s="40">
        <v>110.8</v>
      </c>
      <c r="G7" s="41">
        <v>111.1</v>
      </c>
      <c r="H7" s="42">
        <f>F7-G7</f>
        <v>-0.29999999999999716</v>
      </c>
      <c r="I7" s="43" t="s">
        <v>21</v>
      </c>
      <c r="J7" s="44">
        <v>110.4</v>
      </c>
      <c r="K7" s="45">
        <f>F7-J7</f>
        <v>0.39999999999999147</v>
      </c>
      <c r="L7" s="46">
        <v>5</v>
      </c>
      <c r="M7" s="47">
        <v>2</v>
      </c>
      <c r="P7" s="49"/>
      <c r="Q7" s="50"/>
      <c r="R7" s="51"/>
      <c r="S7" s="51"/>
      <c r="T7" s="51"/>
      <c r="U7" s="51"/>
      <c r="V7" s="51"/>
      <c r="W7" s="51"/>
      <c r="X7" s="52"/>
      <c r="Y7" s="52"/>
      <c r="Z7" s="52"/>
      <c r="AA7" s="53"/>
      <c r="AB7" s="53"/>
      <c r="AC7" s="53"/>
    </row>
    <row r="8" spans="1:29" s="48" customFormat="1" ht="15" customHeight="1">
      <c r="A8" s="54" t="s">
        <v>22</v>
      </c>
      <c r="B8" s="55"/>
      <c r="C8" s="56"/>
      <c r="D8" s="57" t="s">
        <v>23</v>
      </c>
      <c r="E8" s="58">
        <v>430</v>
      </c>
      <c r="F8" s="59">
        <v>117.2</v>
      </c>
      <c r="G8" s="60">
        <v>117.2</v>
      </c>
      <c r="H8" s="61">
        <f t="shared" ref="H8:H32" si="0">F8-G8</f>
        <v>0</v>
      </c>
      <c r="I8" s="62">
        <f>SUM(F8-G7)</f>
        <v>6.1000000000000085</v>
      </c>
      <c r="J8" s="63">
        <v>116.5</v>
      </c>
      <c r="K8" s="64">
        <f t="shared" ref="K8:K32" si="1">F8-J8</f>
        <v>0.70000000000000284</v>
      </c>
      <c r="L8" s="65">
        <v>3</v>
      </c>
      <c r="M8" s="66">
        <v>1</v>
      </c>
      <c r="P8" s="4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s="48" customFormat="1" ht="15" customHeight="1">
      <c r="A9" s="67"/>
      <c r="B9" s="68"/>
      <c r="C9" s="69" t="s">
        <v>24</v>
      </c>
      <c r="D9" s="70" t="s">
        <v>25</v>
      </c>
      <c r="E9" s="58">
        <v>444</v>
      </c>
      <c r="F9" s="71">
        <v>123.3</v>
      </c>
      <c r="G9" s="72">
        <v>123.5</v>
      </c>
      <c r="H9" s="73">
        <f t="shared" si="0"/>
        <v>-0.20000000000000284</v>
      </c>
      <c r="I9" s="62">
        <f>SUM(F9-G8)</f>
        <v>6.0999999999999943</v>
      </c>
      <c r="J9" s="74">
        <v>122.5</v>
      </c>
      <c r="K9" s="75">
        <f t="shared" si="1"/>
        <v>0.79999999999999716</v>
      </c>
      <c r="L9" s="65">
        <v>2</v>
      </c>
      <c r="M9" s="66">
        <v>2</v>
      </c>
      <c r="P9" s="7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29" s="48" customFormat="1" ht="15" customHeight="1">
      <c r="A10" s="67"/>
      <c r="B10" s="68"/>
      <c r="C10" s="56" t="s">
        <v>26</v>
      </c>
      <c r="D10" s="78" t="s">
        <v>27</v>
      </c>
      <c r="E10" s="58">
        <v>438</v>
      </c>
      <c r="F10" s="71">
        <v>129</v>
      </c>
      <c r="G10" s="72">
        <v>128.9</v>
      </c>
      <c r="H10" s="73">
        <f t="shared" si="0"/>
        <v>9.9999999999994316E-2</v>
      </c>
      <c r="I10" s="62">
        <f>SUM(F10-G9)</f>
        <v>5.5</v>
      </c>
      <c r="J10" s="74">
        <v>128.1</v>
      </c>
      <c r="K10" s="75">
        <f t="shared" si="1"/>
        <v>0.90000000000000568</v>
      </c>
      <c r="L10" s="65">
        <v>2</v>
      </c>
      <c r="M10" s="66">
        <v>2</v>
      </c>
      <c r="P10" s="79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1:29" s="48" customFormat="1" ht="15" customHeight="1">
      <c r="A11" s="67"/>
      <c r="B11" s="80"/>
      <c r="C11" s="81"/>
      <c r="D11" s="78" t="s">
        <v>28</v>
      </c>
      <c r="E11" s="58">
        <v>443</v>
      </c>
      <c r="F11" s="71">
        <v>134.30000000000001</v>
      </c>
      <c r="G11" s="72">
        <v>134.6</v>
      </c>
      <c r="H11" s="73">
        <f t="shared" si="0"/>
        <v>-0.29999999999998295</v>
      </c>
      <c r="I11" s="62">
        <f t="shared" ref="I11:I12" si="2">SUM(F11-G10)</f>
        <v>5.4000000000000057</v>
      </c>
      <c r="J11" s="74">
        <v>133.5</v>
      </c>
      <c r="K11" s="75">
        <f t="shared" si="1"/>
        <v>0.80000000000001137</v>
      </c>
      <c r="L11" s="65">
        <v>3</v>
      </c>
      <c r="M11" s="66">
        <v>2</v>
      </c>
    </row>
    <row r="12" spans="1:29" s="48" customFormat="1" ht="15" customHeight="1">
      <c r="A12" s="67"/>
      <c r="B12" s="80"/>
      <c r="C12" s="81"/>
      <c r="D12" s="78" t="s">
        <v>29</v>
      </c>
      <c r="E12" s="58">
        <v>441</v>
      </c>
      <c r="F12" s="71">
        <v>140.69999999999999</v>
      </c>
      <c r="G12" s="72">
        <v>139.69999999999999</v>
      </c>
      <c r="H12" s="73">
        <f t="shared" si="0"/>
        <v>1</v>
      </c>
      <c r="I12" s="62">
        <f t="shared" si="2"/>
        <v>6.0999999999999943</v>
      </c>
      <c r="J12" s="74">
        <v>138.9</v>
      </c>
      <c r="K12" s="75">
        <f t="shared" si="1"/>
        <v>1.7999999999999829</v>
      </c>
      <c r="L12" s="65">
        <v>1</v>
      </c>
      <c r="M12" s="66">
        <v>7</v>
      </c>
    </row>
    <row r="13" spans="1:29" s="48" customFormat="1" ht="15" customHeight="1">
      <c r="A13" s="67"/>
      <c r="B13" s="82" t="s">
        <v>30</v>
      </c>
      <c r="C13" s="83"/>
      <c r="D13" s="84" t="s">
        <v>31</v>
      </c>
      <c r="E13" s="85">
        <v>437</v>
      </c>
      <c r="F13" s="86">
        <v>146.9</v>
      </c>
      <c r="G13" s="87">
        <v>146.80000000000001</v>
      </c>
      <c r="H13" s="88">
        <f t="shared" si="0"/>
        <v>9.9999999999994316E-2</v>
      </c>
      <c r="I13" s="89">
        <f>SUM(F13-G12)</f>
        <v>7.2000000000000171</v>
      </c>
      <c r="J13" s="90">
        <v>145.19999999999999</v>
      </c>
      <c r="K13" s="91">
        <f t="shared" si="1"/>
        <v>1.7000000000000171</v>
      </c>
      <c r="L13" s="92">
        <v>1</v>
      </c>
      <c r="M13" s="93">
        <v>1</v>
      </c>
    </row>
    <row r="14" spans="1:29" s="48" customFormat="1" ht="15" customHeight="1">
      <c r="A14" s="67"/>
      <c r="B14" s="80"/>
      <c r="C14" s="94" t="s">
        <v>32</v>
      </c>
      <c r="D14" s="78" t="s">
        <v>33</v>
      </c>
      <c r="E14" s="58">
        <v>729</v>
      </c>
      <c r="F14" s="71">
        <v>154.30000000000001</v>
      </c>
      <c r="G14" s="72">
        <v>153.9</v>
      </c>
      <c r="H14" s="61">
        <f t="shared" si="0"/>
        <v>0.40000000000000568</v>
      </c>
      <c r="I14" s="62">
        <f>SUM(F14-G13)</f>
        <v>7.5</v>
      </c>
      <c r="J14" s="63">
        <v>152.6</v>
      </c>
      <c r="K14" s="64">
        <f t="shared" si="1"/>
        <v>1.7000000000000171</v>
      </c>
      <c r="L14" s="65">
        <v>2</v>
      </c>
      <c r="M14" s="66">
        <v>2</v>
      </c>
    </row>
    <row r="15" spans="1:29" s="48" customFormat="1" ht="15" customHeight="1">
      <c r="A15" s="67"/>
      <c r="B15" s="80"/>
      <c r="C15" s="95"/>
      <c r="D15" s="78" t="s">
        <v>34</v>
      </c>
      <c r="E15" s="58">
        <v>730</v>
      </c>
      <c r="F15" s="71">
        <v>161.6</v>
      </c>
      <c r="G15" s="72">
        <v>161.19999999999999</v>
      </c>
      <c r="H15" s="73">
        <f t="shared" si="0"/>
        <v>0.40000000000000568</v>
      </c>
      <c r="I15" s="62">
        <f t="shared" ref="I15:I19" si="3">SUM(F15-G14)</f>
        <v>7.6999999999999886</v>
      </c>
      <c r="J15" s="74">
        <v>159.80000000000001</v>
      </c>
      <c r="K15" s="75">
        <f t="shared" si="1"/>
        <v>1.7999999999999829</v>
      </c>
      <c r="L15" s="65">
        <v>2</v>
      </c>
      <c r="M15" s="66">
        <v>1</v>
      </c>
    </row>
    <row r="16" spans="1:29" s="48" customFormat="1" ht="15" customHeight="1">
      <c r="A16" s="67"/>
      <c r="B16" s="80"/>
      <c r="C16" s="96"/>
      <c r="D16" s="84" t="s">
        <v>35</v>
      </c>
      <c r="E16" s="85">
        <v>729</v>
      </c>
      <c r="F16" s="86">
        <v>166.4</v>
      </c>
      <c r="G16" s="87">
        <v>166.2</v>
      </c>
      <c r="H16" s="88">
        <f t="shared" si="0"/>
        <v>0.20000000000001705</v>
      </c>
      <c r="I16" s="89">
        <f t="shared" si="3"/>
        <v>5.2000000000000171</v>
      </c>
      <c r="J16" s="90">
        <v>165.1</v>
      </c>
      <c r="K16" s="91">
        <f t="shared" si="1"/>
        <v>1.3000000000000114</v>
      </c>
      <c r="L16" s="92">
        <v>3</v>
      </c>
      <c r="M16" s="93">
        <v>3</v>
      </c>
    </row>
    <row r="17" spans="1:13" s="48" customFormat="1" ht="15" customHeight="1">
      <c r="A17" s="67"/>
      <c r="B17" s="80"/>
      <c r="C17" s="94" t="s">
        <v>36</v>
      </c>
      <c r="D17" s="78" t="s">
        <v>37</v>
      </c>
      <c r="E17" s="58">
        <v>405</v>
      </c>
      <c r="F17" s="71">
        <v>169.2</v>
      </c>
      <c r="G17" s="72">
        <v>169.1</v>
      </c>
      <c r="H17" s="61">
        <f t="shared" si="0"/>
        <v>9.9999999999994316E-2</v>
      </c>
      <c r="I17" s="62">
        <f t="shared" si="3"/>
        <v>3</v>
      </c>
      <c r="J17" s="63">
        <v>168.3</v>
      </c>
      <c r="K17" s="64">
        <f t="shared" si="1"/>
        <v>0.89999999999997726</v>
      </c>
      <c r="L17" s="65">
        <v>3</v>
      </c>
      <c r="M17" s="66">
        <v>5</v>
      </c>
    </row>
    <row r="18" spans="1:13" s="48" customFormat="1" ht="15" customHeight="1">
      <c r="A18" s="67"/>
      <c r="B18" s="80"/>
      <c r="C18" s="95"/>
      <c r="D18" s="78" t="s">
        <v>38</v>
      </c>
      <c r="E18" s="58">
        <v>405</v>
      </c>
      <c r="F18" s="71">
        <v>170.5</v>
      </c>
      <c r="G18" s="72">
        <v>169.8</v>
      </c>
      <c r="H18" s="73">
        <f t="shared" si="0"/>
        <v>0.69999999999998863</v>
      </c>
      <c r="I18" s="62">
        <f t="shared" si="3"/>
        <v>1.4000000000000057</v>
      </c>
      <c r="J18" s="74">
        <v>169.8</v>
      </c>
      <c r="K18" s="75">
        <f t="shared" si="1"/>
        <v>0.69999999999998863</v>
      </c>
      <c r="L18" s="65">
        <v>6</v>
      </c>
      <c r="M18" s="66">
        <v>20</v>
      </c>
    </row>
    <row r="19" spans="1:13" s="48" customFormat="1" ht="15" customHeight="1">
      <c r="A19" s="67"/>
      <c r="B19" s="97"/>
      <c r="C19" s="98"/>
      <c r="D19" s="99" t="s">
        <v>39</v>
      </c>
      <c r="E19" s="85">
        <v>405</v>
      </c>
      <c r="F19" s="100">
        <v>171.3</v>
      </c>
      <c r="G19" s="101">
        <v>171.1</v>
      </c>
      <c r="H19" s="88">
        <f t="shared" si="0"/>
        <v>0.20000000000001705</v>
      </c>
      <c r="I19" s="62">
        <f t="shared" si="3"/>
        <v>1.5</v>
      </c>
      <c r="J19" s="90">
        <v>170.7</v>
      </c>
      <c r="K19" s="91">
        <f t="shared" si="1"/>
        <v>0.60000000000002274</v>
      </c>
      <c r="L19" s="102">
        <v>3</v>
      </c>
      <c r="M19" s="103">
        <v>7</v>
      </c>
    </row>
    <row r="20" spans="1:13" s="48" customFormat="1" ht="15" customHeight="1">
      <c r="A20" s="67"/>
      <c r="B20" s="68"/>
      <c r="C20" s="104" t="s">
        <v>40</v>
      </c>
      <c r="D20" s="38" t="s">
        <v>20</v>
      </c>
      <c r="E20" s="39">
        <v>430</v>
      </c>
      <c r="F20" s="86">
        <v>110.2</v>
      </c>
      <c r="G20" s="87">
        <v>110.1</v>
      </c>
      <c r="H20" s="42">
        <f t="shared" si="0"/>
        <v>0.10000000000000853</v>
      </c>
      <c r="I20" s="43" t="s">
        <v>21</v>
      </c>
      <c r="J20" s="44">
        <v>109.4</v>
      </c>
      <c r="K20" s="45">
        <f t="shared" si="1"/>
        <v>0.79999999999999716</v>
      </c>
      <c r="L20" s="105">
        <v>4</v>
      </c>
      <c r="M20" s="106">
        <v>4</v>
      </c>
    </row>
    <row r="21" spans="1:13" s="48" customFormat="1" ht="15" customHeight="1">
      <c r="A21" s="67"/>
      <c r="B21" s="68"/>
      <c r="C21" s="56"/>
      <c r="D21" s="57" t="s">
        <v>23</v>
      </c>
      <c r="E21" s="58">
        <v>431</v>
      </c>
      <c r="F21" s="71">
        <v>117</v>
      </c>
      <c r="G21" s="72">
        <v>116.6</v>
      </c>
      <c r="H21" s="61">
        <f t="shared" si="0"/>
        <v>0.40000000000000568</v>
      </c>
      <c r="I21" s="62">
        <f t="shared" ref="I21:I32" si="4">SUM(F21-G20)</f>
        <v>6.9000000000000057</v>
      </c>
      <c r="J21" s="63">
        <v>115.5</v>
      </c>
      <c r="K21" s="64">
        <f t="shared" si="1"/>
        <v>1.5</v>
      </c>
      <c r="L21" s="65">
        <v>1</v>
      </c>
      <c r="M21" s="66">
        <v>2</v>
      </c>
    </row>
    <row r="22" spans="1:13" s="48" customFormat="1" ht="15" customHeight="1">
      <c r="A22" s="67"/>
      <c r="B22" s="68"/>
      <c r="C22" s="56"/>
      <c r="D22" s="70" t="s">
        <v>25</v>
      </c>
      <c r="E22" s="58">
        <v>435</v>
      </c>
      <c r="F22" s="71">
        <v>122.8</v>
      </c>
      <c r="G22" s="72">
        <v>122.1</v>
      </c>
      <c r="H22" s="73">
        <f t="shared" si="0"/>
        <v>0.70000000000000284</v>
      </c>
      <c r="I22" s="62">
        <f t="shared" si="4"/>
        <v>6.2000000000000028</v>
      </c>
      <c r="J22" s="74">
        <v>121.5</v>
      </c>
      <c r="K22" s="75">
        <f t="shared" si="1"/>
        <v>1.2999999999999972</v>
      </c>
      <c r="L22" s="65">
        <v>1</v>
      </c>
      <c r="M22" s="66">
        <v>3</v>
      </c>
    </row>
    <row r="23" spans="1:13" s="48" customFormat="1" ht="15" customHeight="1">
      <c r="A23" s="67"/>
      <c r="B23" s="68"/>
      <c r="C23" s="56" t="s">
        <v>26</v>
      </c>
      <c r="D23" s="78" t="s">
        <v>27</v>
      </c>
      <c r="E23" s="58">
        <v>429</v>
      </c>
      <c r="F23" s="71">
        <v>128.6</v>
      </c>
      <c r="G23" s="72">
        <v>128.6</v>
      </c>
      <c r="H23" s="73">
        <f t="shared" si="0"/>
        <v>0</v>
      </c>
      <c r="I23" s="62">
        <f>SUM(F23-G22)</f>
        <v>6.5</v>
      </c>
      <c r="J23" s="74">
        <v>127.3</v>
      </c>
      <c r="K23" s="107">
        <f t="shared" si="1"/>
        <v>1.2999999999999972</v>
      </c>
      <c r="L23" s="65">
        <v>2</v>
      </c>
      <c r="M23" s="66">
        <v>2</v>
      </c>
    </row>
    <row r="24" spans="1:13" s="48" customFormat="1" ht="15" customHeight="1">
      <c r="A24" s="67"/>
      <c r="B24" s="80"/>
      <c r="C24" s="81"/>
      <c r="D24" s="78" t="s">
        <v>28</v>
      </c>
      <c r="E24" s="58">
        <v>434</v>
      </c>
      <c r="F24" s="71">
        <v>134.80000000000001</v>
      </c>
      <c r="G24" s="72">
        <v>134.6</v>
      </c>
      <c r="H24" s="73">
        <f t="shared" si="0"/>
        <v>0.20000000000001705</v>
      </c>
      <c r="I24" s="62">
        <f t="shared" si="4"/>
        <v>6.2000000000000171</v>
      </c>
      <c r="J24" s="74">
        <v>133.4</v>
      </c>
      <c r="K24" s="75">
        <f t="shared" si="1"/>
        <v>1.4000000000000057</v>
      </c>
      <c r="L24" s="65">
        <v>2</v>
      </c>
      <c r="M24" s="66">
        <v>2</v>
      </c>
    </row>
    <row r="25" spans="1:13" s="48" customFormat="1" ht="15" customHeight="1">
      <c r="A25" s="67"/>
      <c r="B25" s="80"/>
      <c r="C25" s="81"/>
      <c r="D25" s="78" t="s">
        <v>29</v>
      </c>
      <c r="E25" s="58">
        <v>443</v>
      </c>
      <c r="F25" s="71">
        <v>142</v>
      </c>
      <c r="G25" s="72">
        <v>142</v>
      </c>
      <c r="H25" s="73">
        <f t="shared" si="0"/>
        <v>0</v>
      </c>
      <c r="I25" s="62">
        <f t="shared" si="4"/>
        <v>7.4000000000000057</v>
      </c>
      <c r="J25" s="74">
        <v>140.1</v>
      </c>
      <c r="K25" s="75">
        <f t="shared" si="1"/>
        <v>1.9000000000000057</v>
      </c>
      <c r="L25" s="65">
        <v>2</v>
      </c>
      <c r="M25" s="66">
        <v>1</v>
      </c>
    </row>
    <row r="26" spans="1:13" s="48" customFormat="1" ht="15" customHeight="1">
      <c r="A26" s="67"/>
      <c r="B26" s="82" t="s">
        <v>41</v>
      </c>
      <c r="C26" s="83"/>
      <c r="D26" s="84" t="s">
        <v>31</v>
      </c>
      <c r="E26" s="85">
        <v>441</v>
      </c>
      <c r="F26" s="86">
        <v>148.6</v>
      </c>
      <c r="G26" s="87">
        <v>148.1</v>
      </c>
      <c r="H26" s="88">
        <f t="shared" si="0"/>
        <v>0.5</v>
      </c>
      <c r="I26" s="89">
        <f t="shared" si="4"/>
        <v>6.5999999999999943</v>
      </c>
      <c r="J26" s="90">
        <v>146.69999999999999</v>
      </c>
      <c r="K26" s="91">
        <f t="shared" si="1"/>
        <v>1.9000000000000057</v>
      </c>
      <c r="L26" s="92">
        <v>1</v>
      </c>
      <c r="M26" s="93">
        <v>2</v>
      </c>
    </row>
    <row r="27" spans="1:13" s="48" customFormat="1" ht="15" customHeight="1">
      <c r="A27" s="67"/>
      <c r="B27" s="80"/>
      <c r="C27" s="94" t="s">
        <v>32</v>
      </c>
      <c r="D27" s="78" t="s">
        <v>33</v>
      </c>
      <c r="E27" s="58">
        <v>737</v>
      </c>
      <c r="F27" s="71">
        <v>152.80000000000001</v>
      </c>
      <c r="G27" s="72">
        <v>152.69999999999999</v>
      </c>
      <c r="H27" s="61">
        <f t="shared" si="0"/>
        <v>0.10000000000002274</v>
      </c>
      <c r="I27" s="62">
        <f t="shared" si="4"/>
        <v>4.7000000000000171</v>
      </c>
      <c r="J27" s="63">
        <v>151.80000000000001</v>
      </c>
      <c r="K27" s="64">
        <f t="shared" si="1"/>
        <v>1</v>
      </c>
      <c r="L27" s="65">
        <v>2</v>
      </c>
      <c r="M27" s="66">
        <v>2</v>
      </c>
    </row>
    <row r="28" spans="1:13" s="48" customFormat="1" ht="15" customHeight="1">
      <c r="A28" s="67"/>
      <c r="B28" s="80"/>
      <c r="C28" s="95"/>
      <c r="D28" s="78" t="s">
        <v>34</v>
      </c>
      <c r="E28" s="58">
        <v>734</v>
      </c>
      <c r="F28" s="71">
        <v>155.6</v>
      </c>
      <c r="G28" s="72">
        <v>155.19999999999999</v>
      </c>
      <c r="H28" s="73">
        <f t="shared" si="0"/>
        <v>0.40000000000000568</v>
      </c>
      <c r="I28" s="62">
        <f t="shared" si="4"/>
        <v>2.9000000000000057</v>
      </c>
      <c r="J28" s="74">
        <v>154.9</v>
      </c>
      <c r="K28" s="75">
        <f t="shared" si="1"/>
        <v>0.69999999999998863</v>
      </c>
      <c r="L28" s="65">
        <v>2</v>
      </c>
      <c r="M28" s="66">
        <v>5</v>
      </c>
    </row>
    <row r="29" spans="1:13" s="48" customFormat="1" ht="15" customHeight="1">
      <c r="A29" s="67"/>
      <c r="B29" s="80"/>
      <c r="C29" s="96"/>
      <c r="D29" s="84" t="s">
        <v>35</v>
      </c>
      <c r="E29" s="85">
        <v>735</v>
      </c>
      <c r="F29" s="86">
        <v>156.6</v>
      </c>
      <c r="G29" s="87">
        <v>157</v>
      </c>
      <c r="H29" s="88">
        <f t="shared" si="0"/>
        <v>-0.40000000000000568</v>
      </c>
      <c r="I29" s="89">
        <f t="shared" si="4"/>
        <v>1.4000000000000057</v>
      </c>
      <c r="J29" s="90">
        <v>156.5</v>
      </c>
      <c r="K29" s="91">
        <f t="shared" si="1"/>
        <v>9.9999999999994316E-2</v>
      </c>
      <c r="L29" s="92">
        <v>15</v>
      </c>
      <c r="M29" s="93">
        <v>5</v>
      </c>
    </row>
    <row r="30" spans="1:13" s="48" customFormat="1" ht="15" customHeight="1">
      <c r="A30" s="67"/>
      <c r="B30" s="80"/>
      <c r="C30" s="94" t="s">
        <v>36</v>
      </c>
      <c r="D30" s="78" t="s">
        <v>37</v>
      </c>
      <c r="E30" s="58">
        <v>420</v>
      </c>
      <c r="F30" s="71">
        <v>157.19999999999999</v>
      </c>
      <c r="G30" s="72">
        <v>157.6</v>
      </c>
      <c r="H30" s="61">
        <f t="shared" si="0"/>
        <v>-0.40000000000000568</v>
      </c>
      <c r="I30" s="62">
        <f t="shared" si="4"/>
        <v>0.19999999999998863</v>
      </c>
      <c r="J30" s="63">
        <v>157.1</v>
      </c>
      <c r="K30" s="64">
        <f t="shared" si="1"/>
        <v>9.9999999999994316E-2</v>
      </c>
      <c r="L30" s="65">
        <v>16</v>
      </c>
      <c r="M30" s="66">
        <v>2</v>
      </c>
    </row>
    <row r="31" spans="1:13" s="48" customFormat="1" ht="15" customHeight="1">
      <c r="A31" s="67"/>
      <c r="B31" s="80"/>
      <c r="C31" s="95"/>
      <c r="D31" s="78" t="s">
        <v>38</v>
      </c>
      <c r="E31" s="58">
        <v>420</v>
      </c>
      <c r="F31" s="71">
        <v>158</v>
      </c>
      <c r="G31" s="72">
        <v>158</v>
      </c>
      <c r="H31" s="73">
        <f t="shared" si="0"/>
        <v>0</v>
      </c>
      <c r="I31" s="62">
        <f t="shared" si="4"/>
        <v>0.40000000000000568</v>
      </c>
      <c r="J31" s="74">
        <v>157.6</v>
      </c>
      <c r="K31" s="75">
        <f t="shared" si="1"/>
        <v>0.40000000000000568</v>
      </c>
      <c r="L31" s="65">
        <v>6</v>
      </c>
      <c r="M31" s="66">
        <v>4</v>
      </c>
    </row>
    <row r="32" spans="1:13" s="48" customFormat="1" ht="15" customHeight="1">
      <c r="A32" s="67"/>
      <c r="B32" s="97"/>
      <c r="C32" s="98"/>
      <c r="D32" s="99" t="s">
        <v>39</v>
      </c>
      <c r="E32" s="85">
        <v>420</v>
      </c>
      <c r="F32" s="100">
        <v>158.80000000000001</v>
      </c>
      <c r="G32" s="101">
        <v>158.5</v>
      </c>
      <c r="H32" s="88">
        <f t="shared" si="0"/>
        <v>0.30000000000001137</v>
      </c>
      <c r="I32" s="108">
        <f t="shared" si="4"/>
        <v>0.80000000000001137</v>
      </c>
      <c r="J32" s="90">
        <v>157.9</v>
      </c>
      <c r="K32" s="91">
        <f t="shared" si="1"/>
        <v>0.90000000000000568</v>
      </c>
      <c r="L32" s="102">
        <v>1</v>
      </c>
      <c r="M32" s="103">
        <v>2</v>
      </c>
    </row>
    <row r="33" spans="2:2" s="110" customFormat="1" ht="12" customHeight="1">
      <c r="B33" s="109" t="s">
        <v>42</v>
      </c>
    </row>
    <row r="34" spans="2:2" s="109" customFormat="1" ht="12" customHeight="1">
      <c r="B34" s="111" t="s">
        <v>43</v>
      </c>
    </row>
    <row r="35" spans="2:2" s="109" customFormat="1" ht="12" customHeight="1">
      <c r="B35" s="111" t="s">
        <v>44</v>
      </c>
    </row>
    <row r="36" spans="2:2" s="109" customFormat="1" ht="6.75" customHeight="1"/>
  </sheetData>
  <mergeCells count="12">
    <mergeCell ref="X7:Z7"/>
    <mergeCell ref="AA7:AC7"/>
    <mergeCell ref="C14:C16"/>
    <mergeCell ref="C17:C19"/>
    <mergeCell ref="C27:C29"/>
    <mergeCell ref="C30:C32"/>
    <mergeCell ref="B4:C6"/>
    <mergeCell ref="D4:D6"/>
    <mergeCell ref="E4:M4"/>
    <mergeCell ref="I5:I6"/>
    <mergeCell ref="P7:P8"/>
    <mergeCell ref="R7:W7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7"/>
  <sheetViews>
    <sheetView showGridLines="0" zoomScaleNormal="100" zoomScaleSheetLayoutView="100" workbookViewId="0">
      <selection activeCell="C39" sqref="C39"/>
    </sheetView>
  </sheetViews>
  <sheetFormatPr defaultRowHeight="13.5"/>
  <cols>
    <col min="1" max="1" width="0.87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3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3" width="7.75" style="3" customWidth="1"/>
    <col min="14" max="14" width="1.375" style="3" customWidth="1"/>
    <col min="15" max="16384" width="9" style="3"/>
  </cols>
  <sheetData>
    <row r="1" spans="1:15" ht="17.25">
      <c r="B1" s="2" t="s">
        <v>45</v>
      </c>
    </row>
    <row r="3" spans="1:15" ht="3" customHeight="1"/>
    <row r="4" spans="1:15" ht="21" customHeight="1">
      <c r="A4" s="4"/>
      <c r="B4" s="5" t="s">
        <v>1</v>
      </c>
      <c r="C4" s="6"/>
      <c r="D4" s="7" t="s">
        <v>2</v>
      </c>
      <c r="E4" s="112" t="s">
        <v>46</v>
      </c>
      <c r="F4" s="112"/>
      <c r="G4" s="112"/>
      <c r="H4" s="112"/>
      <c r="I4" s="112"/>
      <c r="J4" s="112"/>
      <c r="K4" s="112"/>
      <c r="L4" s="112"/>
      <c r="M4" s="8"/>
      <c r="N4" s="113"/>
    </row>
    <row r="5" spans="1:15" ht="15" customHeight="1">
      <c r="A5" s="4"/>
      <c r="B5" s="10"/>
      <c r="C5" s="11"/>
      <c r="D5" s="12"/>
      <c r="E5" s="13" t="s">
        <v>4</v>
      </c>
      <c r="F5" s="14" t="s">
        <v>5</v>
      </c>
      <c r="G5" s="15" t="s">
        <v>6</v>
      </c>
      <c r="H5" s="16" t="s">
        <v>7</v>
      </c>
      <c r="I5" s="17" t="s">
        <v>8</v>
      </c>
      <c r="J5" s="18" t="s">
        <v>5</v>
      </c>
      <c r="K5" s="19" t="s">
        <v>9</v>
      </c>
      <c r="L5" s="20" t="s">
        <v>10</v>
      </c>
      <c r="M5" s="19" t="s">
        <v>11</v>
      </c>
      <c r="N5" s="113"/>
    </row>
    <row r="6" spans="1:15" ht="27" customHeight="1">
      <c r="A6" s="4"/>
      <c r="B6" s="21"/>
      <c r="C6" s="22"/>
      <c r="D6" s="23"/>
      <c r="E6" s="24" t="s">
        <v>12</v>
      </c>
      <c r="F6" s="25" t="s">
        <v>13</v>
      </c>
      <c r="G6" s="26" t="s">
        <v>14</v>
      </c>
      <c r="H6" s="27" t="s">
        <v>15</v>
      </c>
      <c r="I6" s="28"/>
      <c r="J6" s="29" t="s">
        <v>16</v>
      </c>
      <c r="K6" s="27" t="s">
        <v>17</v>
      </c>
      <c r="L6" s="30" t="s">
        <v>18</v>
      </c>
      <c r="M6" s="31" t="s">
        <v>18</v>
      </c>
      <c r="N6" s="114"/>
      <c r="O6" s="32"/>
    </row>
    <row r="7" spans="1:15" s="48" customFormat="1" ht="15" customHeight="1">
      <c r="A7" s="35"/>
      <c r="B7" s="115"/>
      <c r="C7" s="116" t="s">
        <v>47</v>
      </c>
      <c r="D7" s="38" t="s">
        <v>48</v>
      </c>
      <c r="E7" s="39">
        <v>431</v>
      </c>
      <c r="F7" s="40">
        <v>19.3</v>
      </c>
      <c r="G7" s="41">
        <v>19.5</v>
      </c>
      <c r="H7" s="117">
        <f>F7-G7</f>
        <v>-0.19999999999999929</v>
      </c>
      <c r="I7" s="43" t="s">
        <v>49</v>
      </c>
      <c r="J7" s="118">
        <v>18.899999999999999</v>
      </c>
      <c r="K7" s="41">
        <f>F7-J7</f>
        <v>0.40000000000000213</v>
      </c>
      <c r="L7" s="46">
        <v>2</v>
      </c>
      <c r="M7" s="47">
        <v>1</v>
      </c>
    </row>
    <row r="8" spans="1:15" s="48" customFormat="1" ht="15" customHeight="1">
      <c r="A8" s="54" t="s">
        <v>22</v>
      </c>
      <c r="B8" s="119"/>
      <c r="C8" s="120"/>
      <c r="D8" s="78" t="s">
        <v>23</v>
      </c>
      <c r="E8" s="58">
        <v>430</v>
      </c>
      <c r="F8" s="71">
        <v>22</v>
      </c>
      <c r="G8" s="72">
        <v>21.9</v>
      </c>
      <c r="H8" s="121">
        <f t="shared" ref="H8:H32" si="0">F8-G8</f>
        <v>0.10000000000000142</v>
      </c>
      <c r="I8" s="62">
        <f t="shared" ref="I8:I19" si="1">SUM(F8-G7)</f>
        <v>2.5</v>
      </c>
      <c r="J8" s="122">
        <v>21.3</v>
      </c>
      <c r="K8" s="60">
        <f t="shared" ref="K8:K32" si="2">F8-J8</f>
        <v>0.69999999999999929</v>
      </c>
      <c r="L8" s="65">
        <v>1</v>
      </c>
      <c r="M8" s="66">
        <v>2</v>
      </c>
    </row>
    <row r="9" spans="1:15" s="48" customFormat="1" ht="15" customHeight="1">
      <c r="A9" s="67"/>
      <c r="B9" s="123"/>
      <c r="C9" s="124" t="s">
        <v>24</v>
      </c>
      <c r="D9" s="78" t="s">
        <v>25</v>
      </c>
      <c r="E9" s="58">
        <v>444</v>
      </c>
      <c r="F9" s="71">
        <v>24.5</v>
      </c>
      <c r="G9" s="72">
        <v>25.2</v>
      </c>
      <c r="H9" s="125">
        <f t="shared" si="0"/>
        <v>-0.69999999999999929</v>
      </c>
      <c r="I9" s="62">
        <f t="shared" si="1"/>
        <v>2.6000000000000014</v>
      </c>
      <c r="J9" s="126">
        <v>23.9</v>
      </c>
      <c r="K9" s="127">
        <f t="shared" si="2"/>
        <v>0.60000000000000142</v>
      </c>
      <c r="L9" s="65">
        <v>6</v>
      </c>
      <c r="M9" s="66">
        <v>2</v>
      </c>
    </row>
    <row r="10" spans="1:15" s="48" customFormat="1" ht="15" customHeight="1">
      <c r="A10" s="67"/>
      <c r="B10" s="123"/>
      <c r="C10" s="120" t="s">
        <v>26</v>
      </c>
      <c r="D10" s="78" t="s">
        <v>27</v>
      </c>
      <c r="E10" s="58">
        <v>438</v>
      </c>
      <c r="F10" s="71">
        <v>28</v>
      </c>
      <c r="G10" s="72">
        <v>28.7</v>
      </c>
      <c r="H10" s="125">
        <f t="shared" si="0"/>
        <v>-0.69999999999999929</v>
      </c>
      <c r="I10" s="62">
        <f t="shared" si="1"/>
        <v>2.8000000000000007</v>
      </c>
      <c r="J10" s="126">
        <v>26.9</v>
      </c>
      <c r="K10" s="127">
        <f t="shared" si="2"/>
        <v>1.1000000000000014</v>
      </c>
      <c r="L10" s="65">
        <v>3</v>
      </c>
      <c r="M10" s="66">
        <v>1</v>
      </c>
    </row>
    <row r="11" spans="1:15" s="48" customFormat="1" ht="15" customHeight="1">
      <c r="A11" s="67"/>
      <c r="B11" s="128"/>
      <c r="C11" s="129"/>
      <c r="D11" s="78" t="s">
        <v>28</v>
      </c>
      <c r="E11" s="58">
        <v>443</v>
      </c>
      <c r="F11" s="71">
        <v>32.1</v>
      </c>
      <c r="G11" s="72">
        <v>32.1</v>
      </c>
      <c r="H11" s="125">
        <f t="shared" si="0"/>
        <v>0</v>
      </c>
      <c r="I11" s="62">
        <f t="shared" si="1"/>
        <v>3.4000000000000021</v>
      </c>
      <c r="J11" s="126">
        <v>30.4</v>
      </c>
      <c r="K11" s="127">
        <f t="shared" si="2"/>
        <v>1.7000000000000028</v>
      </c>
      <c r="L11" s="65">
        <v>2</v>
      </c>
      <c r="M11" s="66">
        <v>4</v>
      </c>
    </row>
    <row r="12" spans="1:15" s="48" customFormat="1" ht="15" customHeight="1">
      <c r="A12" s="67"/>
      <c r="B12" s="128"/>
      <c r="C12" s="129"/>
      <c r="D12" s="78" t="s">
        <v>29</v>
      </c>
      <c r="E12" s="58">
        <v>441</v>
      </c>
      <c r="F12" s="71">
        <v>36.4</v>
      </c>
      <c r="G12" s="72">
        <v>36.1</v>
      </c>
      <c r="H12" s="125">
        <f t="shared" si="0"/>
        <v>0.29999999999999716</v>
      </c>
      <c r="I12" s="62">
        <f t="shared" si="1"/>
        <v>4.2999999999999972</v>
      </c>
      <c r="J12" s="126">
        <v>34</v>
      </c>
      <c r="K12" s="127">
        <f t="shared" si="2"/>
        <v>2.3999999999999986</v>
      </c>
      <c r="L12" s="65">
        <v>1</v>
      </c>
      <c r="M12" s="66">
        <v>8</v>
      </c>
    </row>
    <row r="13" spans="1:15" s="48" customFormat="1" ht="15" customHeight="1">
      <c r="A13" s="67"/>
      <c r="B13" s="130" t="s">
        <v>30</v>
      </c>
      <c r="C13" s="131"/>
      <c r="D13" s="84" t="s">
        <v>31</v>
      </c>
      <c r="E13" s="85">
        <v>437</v>
      </c>
      <c r="F13" s="86">
        <v>41</v>
      </c>
      <c r="G13" s="87">
        <v>40.1</v>
      </c>
      <c r="H13" s="132">
        <f t="shared" si="0"/>
        <v>0.89999999999999858</v>
      </c>
      <c r="I13" s="89">
        <f>SUM(F13-G12)</f>
        <v>4.8999999999999986</v>
      </c>
      <c r="J13" s="133">
        <v>38.200000000000003</v>
      </c>
      <c r="K13" s="101">
        <f t="shared" si="2"/>
        <v>2.7999999999999972</v>
      </c>
      <c r="L13" s="92">
        <v>1</v>
      </c>
      <c r="M13" s="93">
        <v>2</v>
      </c>
    </row>
    <row r="14" spans="1:15" s="48" customFormat="1" ht="15" customHeight="1">
      <c r="A14" s="67"/>
      <c r="B14" s="128"/>
      <c r="C14" s="134" t="s">
        <v>32</v>
      </c>
      <c r="D14" s="78" t="s">
        <v>33</v>
      </c>
      <c r="E14" s="58">
        <v>729</v>
      </c>
      <c r="F14" s="71">
        <v>46.4</v>
      </c>
      <c r="G14" s="72">
        <v>46</v>
      </c>
      <c r="H14" s="121">
        <f t="shared" si="0"/>
        <v>0.39999999999999858</v>
      </c>
      <c r="I14" s="62">
        <f t="shared" si="1"/>
        <v>6.2999999999999972</v>
      </c>
      <c r="J14" s="122">
        <v>43.9</v>
      </c>
      <c r="K14" s="60">
        <f t="shared" si="2"/>
        <v>2.5</v>
      </c>
      <c r="L14" s="65">
        <v>1</v>
      </c>
      <c r="M14" s="66">
        <v>4</v>
      </c>
    </row>
    <row r="15" spans="1:15" s="48" customFormat="1" ht="15" customHeight="1">
      <c r="A15" s="67"/>
      <c r="B15" s="128"/>
      <c r="C15" s="135"/>
      <c r="D15" s="78" t="s">
        <v>34</v>
      </c>
      <c r="E15" s="58">
        <v>730</v>
      </c>
      <c r="F15" s="71">
        <v>51.5</v>
      </c>
      <c r="G15" s="72">
        <v>51.3</v>
      </c>
      <c r="H15" s="125">
        <f t="shared" si="0"/>
        <v>0.20000000000000284</v>
      </c>
      <c r="I15" s="62">
        <f t="shared" si="1"/>
        <v>5.5</v>
      </c>
      <c r="J15" s="126">
        <v>48.8</v>
      </c>
      <c r="K15" s="127">
        <f t="shared" si="2"/>
        <v>2.7000000000000028</v>
      </c>
      <c r="L15" s="65">
        <v>1</v>
      </c>
      <c r="M15" s="66">
        <v>1</v>
      </c>
    </row>
    <row r="16" spans="1:15" s="48" customFormat="1" ht="15" customHeight="1">
      <c r="A16" s="67"/>
      <c r="B16" s="128"/>
      <c r="C16" s="136"/>
      <c r="D16" s="84" t="s">
        <v>35</v>
      </c>
      <c r="E16" s="85">
        <v>729</v>
      </c>
      <c r="F16" s="86">
        <v>56.5</v>
      </c>
      <c r="G16" s="87">
        <v>56.4</v>
      </c>
      <c r="H16" s="132">
        <f t="shared" si="0"/>
        <v>0.10000000000000142</v>
      </c>
      <c r="I16" s="89">
        <f t="shared" si="1"/>
        <v>5.2000000000000028</v>
      </c>
      <c r="J16" s="133">
        <v>53.9</v>
      </c>
      <c r="K16" s="101">
        <f t="shared" si="2"/>
        <v>2.6000000000000014</v>
      </c>
      <c r="L16" s="92">
        <v>1</v>
      </c>
      <c r="M16" s="93">
        <v>4</v>
      </c>
    </row>
    <row r="17" spans="1:13" s="48" customFormat="1" ht="15" customHeight="1">
      <c r="A17" s="67"/>
      <c r="B17" s="128"/>
      <c r="C17" s="134" t="s">
        <v>36</v>
      </c>
      <c r="D17" s="78" t="s">
        <v>37</v>
      </c>
      <c r="E17" s="58">
        <v>405</v>
      </c>
      <c r="F17" s="71">
        <v>60.7</v>
      </c>
      <c r="G17" s="72">
        <v>61.3</v>
      </c>
      <c r="H17" s="121">
        <f t="shared" si="0"/>
        <v>-0.59999999999999432</v>
      </c>
      <c r="I17" s="62">
        <f t="shared" si="1"/>
        <v>4.3000000000000043</v>
      </c>
      <c r="J17" s="122">
        <v>59</v>
      </c>
      <c r="K17" s="60">
        <f t="shared" si="2"/>
        <v>1.7000000000000028</v>
      </c>
      <c r="L17" s="65">
        <v>5</v>
      </c>
      <c r="M17" s="66">
        <v>2</v>
      </c>
    </row>
    <row r="18" spans="1:13" s="48" customFormat="1" ht="15" customHeight="1">
      <c r="A18" s="67"/>
      <c r="B18" s="128"/>
      <c r="C18" s="135"/>
      <c r="D18" s="78" t="s">
        <v>38</v>
      </c>
      <c r="E18" s="58">
        <v>405</v>
      </c>
      <c r="F18" s="71">
        <v>62.1</v>
      </c>
      <c r="G18" s="72">
        <v>63.9</v>
      </c>
      <c r="H18" s="125">
        <f t="shared" si="0"/>
        <v>-1.7999999999999972</v>
      </c>
      <c r="I18" s="62">
        <f t="shared" si="1"/>
        <v>0.80000000000000426</v>
      </c>
      <c r="J18" s="126">
        <v>60.6</v>
      </c>
      <c r="K18" s="127">
        <f t="shared" si="2"/>
        <v>1.5</v>
      </c>
      <c r="L18" s="65">
        <v>4</v>
      </c>
      <c r="M18" s="66">
        <v>22</v>
      </c>
    </row>
    <row r="19" spans="1:13" s="48" customFormat="1" ht="15" customHeight="1">
      <c r="A19" s="67"/>
      <c r="B19" s="137"/>
      <c r="C19" s="138"/>
      <c r="D19" s="99" t="s">
        <v>39</v>
      </c>
      <c r="E19" s="85">
        <v>405</v>
      </c>
      <c r="F19" s="100">
        <v>65.099999999999994</v>
      </c>
      <c r="G19" s="101">
        <v>64.3</v>
      </c>
      <c r="H19" s="132">
        <f t="shared" si="0"/>
        <v>0.79999999999999716</v>
      </c>
      <c r="I19" s="62">
        <f t="shared" si="1"/>
        <v>1.1999999999999957</v>
      </c>
      <c r="J19" s="133">
        <v>62.5</v>
      </c>
      <c r="K19" s="101">
        <f t="shared" si="2"/>
        <v>2.5999999999999943</v>
      </c>
      <c r="L19" s="102">
        <v>2</v>
      </c>
      <c r="M19" s="103">
        <v>5</v>
      </c>
    </row>
    <row r="20" spans="1:13" s="48" customFormat="1" ht="15" customHeight="1">
      <c r="A20" s="67"/>
      <c r="B20" s="123"/>
      <c r="C20" s="139" t="s">
        <v>40</v>
      </c>
      <c r="D20" s="38" t="s">
        <v>48</v>
      </c>
      <c r="E20" s="39">
        <v>430</v>
      </c>
      <c r="F20" s="86">
        <v>19</v>
      </c>
      <c r="G20" s="87">
        <v>19</v>
      </c>
      <c r="H20" s="117">
        <f t="shared" si="0"/>
        <v>0</v>
      </c>
      <c r="I20" s="43" t="s">
        <v>49</v>
      </c>
      <c r="J20" s="118">
        <v>18.5</v>
      </c>
      <c r="K20" s="41">
        <f t="shared" si="2"/>
        <v>0.5</v>
      </c>
      <c r="L20" s="105">
        <v>3</v>
      </c>
      <c r="M20" s="106">
        <v>1</v>
      </c>
    </row>
    <row r="21" spans="1:13" s="48" customFormat="1" ht="15" customHeight="1">
      <c r="A21" s="67"/>
      <c r="B21" s="123"/>
      <c r="C21" s="120"/>
      <c r="D21" s="78" t="s">
        <v>23</v>
      </c>
      <c r="E21" s="58">
        <v>431</v>
      </c>
      <c r="F21" s="71">
        <v>21.7</v>
      </c>
      <c r="G21" s="72">
        <v>21.8</v>
      </c>
      <c r="H21" s="121">
        <f t="shared" si="0"/>
        <v>-0.10000000000000142</v>
      </c>
      <c r="I21" s="62">
        <f t="shared" ref="I21:I32" si="3">SUM(F21-G20)</f>
        <v>2.6999999999999993</v>
      </c>
      <c r="J21" s="122">
        <v>20.8</v>
      </c>
      <c r="K21" s="60">
        <f t="shared" si="2"/>
        <v>0.89999999999999858</v>
      </c>
      <c r="L21" s="65">
        <v>1</v>
      </c>
      <c r="M21" s="66">
        <v>1</v>
      </c>
    </row>
    <row r="22" spans="1:13" s="48" customFormat="1" ht="15" customHeight="1">
      <c r="A22" s="67"/>
      <c r="B22" s="123"/>
      <c r="C22" s="120"/>
      <c r="D22" s="78" t="s">
        <v>25</v>
      </c>
      <c r="E22" s="58">
        <v>435</v>
      </c>
      <c r="F22" s="71">
        <v>24.5</v>
      </c>
      <c r="G22" s="72">
        <v>24.3</v>
      </c>
      <c r="H22" s="125">
        <f t="shared" si="0"/>
        <v>0.19999999999999929</v>
      </c>
      <c r="I22" s="62">
        <f t="shared" si="3"/>
        <v>2.6999999999999993</v>
      </c>
      <c r="J22" s="126">
        <v>23.4</v>
      </c>
      <c r="K22" s="127">
        <f t="shared" si="2"/>
        <v>1.1000000000000014</v>
      </c>
      <c r="L22" s="65">
        <v>1</v>
      </c>
      <c r="M22" s="66">
        <v>3</v>
      </c>
    </row>
    <row r="23" spans="1:13" s="48" customFormat="1" ht="15" customHeight="1">
      <c r="A23" s="67"/>
      <c r="B23" s="123"/>
      <c r="C23" s="120" t="s">
        <v>26</v>
      </c>
      <c r="D23" s="78" t="s">
        <v>27</v>
      </c>
      <c r="E23" s="58">
        <v>429</v>
      </c>
      <c r="F23" s="71">
        <v>27.6</v>
      </c>
      <c r="G23" s="72">
        <v>27.6</v>
      </c>
      <c r="H23" s="125">
        <f t="shared" si="0"/>
        <v>0</v>
      </c>
      <c r="I23" s="62">
        <f t="shared" si="3"/>
        <v>3.3000000000000007</v>
      </c>
      <c r="J23" s="126">
        <v>26.4</v>
      </c>
      <c r="K23" s="127">
        <f t="shared" si="2"/>
        <v>1.2000000000000028</v>
      </c>
      <c r="L23" s="65">
        <v>1</v>
      </c>
      <c r="M23" s="66">
        <v>2</v>
      </c>
    </row>
    <row r="24" spans="1:13" s="48" customFormat="1" ht="15" customHeight="1">
      <c r="A24" s="67"/>
      <c r="B24" s="128"/>
      <c r="C24" s="129"/>
      <c r="D24" s="78" t="s">
        <v>28</v>
      </c>
      <c r="E24" s="58">
        <v>434</v>
      </c>
      <c r="F24" s="71">
        <v>31.4</v>
      </c>
      <c r="G24" s="72">
        <v>31</v>
      </c>
      <c r="H24" s="125">
        <f t="shared" si="0"/>
        <v>0.39999999999999858</v>
      </c>
      <c r="I24" s="62">
        <f t="shared" si="3"/>
        <v>3.7999999999999972</v>
      </c>
      <c r="J24" s="126">
        <v>29.7</v>
      </c>
      <c r="K24" s="127">
        <f t="shared" si="2"/>
        <v>1.6999999999999993</v>
      </c>
      <c r="L24" s="65">
        <v>1</v>
      </c>
      <c r="M24" s="66">
        <v>1</v>
      </c>
    </row>
    <row r="25" spans="1:13" s="48" customFormat="1" ht="15" customHeight="1">
      <c r="A25" s="67"/>
      <c r="B25" s="128"/>
      <c r="C25" s="129"/>
      <c r="D25" s="78" t="s">
        <v>29</v>
      </c>
      <c r="E25" s="58">
        <v>443</v>
      </c>
      <c r="F25" s="71">
        <v>35.6</v>
      </c>
      <c r="G25" s="72">
        <v>35.799999999999997</v>
      </c>
      <c r="H25" s="125">
        <f t="shared" si="0"/>
        <v>-0.19999999999999574</v>
      </c>
      <c r="I25" s="62">
        <f t="shared" si="3"/>
        <v>4.6000000000000014</v>
      </c>
      <c r="J25" s="126">
        <v>33.9</v>
      </c>
      <c r="K25" s="127">
        <f t="shared" si="2"/>
        <v>1.7000000000000028</v>
      </c>
      <c r="L25" s="65">
        <v>1</v>
      </c>
      <c r="M25" s="66">
        <v>1</v>
      </c>
    </row>
    <row r="26" spans="1:13" s="48" customFormat="1" ht="15" customHeight="1">
      <c r="A26" s="67"/>
      <c r="B26" s="130" t="s">
        <v>41</v>
      </c>
      <c r="C26" s="131"/>
      <c r="D26" s="84" t="s">
        <v>31</v>
      </c>
      <c r="E26" s="85">
        <v>441</v>
      </c>
      <c r="F26" s="86">
        <v>41.2</v>
      </c>
      <c r="G26" s="87">
        <v>41</v>
      </c>
      <c r="H26" s="132">
        <f t="shared" si="0"/>
        <v>0.20000000000000284</v>
      </c>
      <c r="I26" s="89">
        <f t="shared" si="3"/>
        <v>5.4000000000000057</v>
      </c>
      <c r="J26" s="133">
        <v>38.799999999999997</v>
      </c>
      <c r="K26" s="101">
        <f t="shared" si="2"/>
        <v>2.4000000000000057</v>
      </c>
      <c r="L26" s="92">
        <v>1</v>
      </c>
      <c r="M26" s="93">
        <v>2</v>
      </c>
    </row>
    <row r="27" spans="1:13" s="48" customFormat="1" ht="15" customHeight="1">
      <c r="A27" s="67"/>
      <c r="B27" s="128"/>
      <c r="C27" s="134" t="s">
        <v>32</v>
      </c>
      <c r="D27" s="78" t="s">
        <v>33</v>
      </c>
      <c r="E27" s="58">
        <v>737</v>
      </c>
      <c r="F27" s="71">
        <v>45</v>
      </c>
      <c r="G27" s="72">
        <v>45.5</v>
      </c>
      <c r="H27" s="121">
        <f t="shared" si="0"/>
        <v>-0.5</v>
      </c>
      <c r="I27" s="62">
        <f t="shared" si="3"/>
        <v>4</v>
      </c>
      <c r="J27" s="122">
        <v>43.6</v>
      </c>
      <c r="K27" s="60">
        <f t="shared" si="2"/>
        <v>1.3999999999999986</v>
      </c>
      <c r="L27" s="65">
        <v>3</v>
      </c>
      <c r="M27" s="66">
        <v>4</v>
      </c>
    </row>
    <row r="28" spans="1:13" s="48" customFormat="1" ht="15" customHeight="1">
      <c r="A28" s="67"/>
      <c r="B28" s="128"/>
      <c r="C28" s="135"/>
      <c r="D28" s="78" t="s">
        <v>34</v>
      </c>
      <c r="E28" s="58">
        <v>734</v>
      </c>
      <c r="F28" s="71">
        <v>48.7</v>
      </c>
      <c r="G28" s="72">
        <v>49.6</v>
      </c>
      <c r="H28" s="125">
        <f t="shared" si="0"/>
        <v>-0.89999999999999858</v>
      </c>
      <c r="I28" s="62">
        <f t="shared" si="3"/>
        <v>3.2000000000000028</v>
      </c>
      <c r="J28" s="126">
        <v>47.3</v>
      </c>
      <c r="K28" s="127">
        <f t="shared" si="2"/>
        <v>1.4000000000000057</v>
      </c>
      <c r="L28" s="65">
        <v>3</v>
      </c>
      <c r="M28" s="66">
        <v>1</v>
      </c>
    </row>
    <row r="29" spans="1:13" s="48" customFormat="1" ht="15" customHeight="1">
      <c r="A29" s="67"/>
      <c r="B29" s="128"/>
      <c r="C29" s="136"/>
      <c r="D29" s="84" t="s">
        <v>35</v>
      </c>
      <c r="E29" s="85">
        <v>735</v>
      </c>
      <c r="F29" s="86">
        <v>51.5</v>
      </c>
      <c r="G29" s="87">
        <v>51.8</v>
      </c>
      <c r="H29" s="132">
        <f t="shared" si="0"/>
        <v>-0.29999999999999716</v>
      </c>
      <c r="I29" s="89">
        <f t="shared" si="3"/>
        <v>1.8999999999999986</v>
      </c>
      <c r="J29" s="133">
        <v>49.9</v>
      </c>
      <c r="K29" s="101">
        <f t="shared" si="2"/>
        <v>1.6000000000000014</v>
      </c>
      <c r="L29" s="92">
        <v>1</v>
      </c>
      <c r="M29" s="93">
        <v>1</v>
      </c>
    </row>
    <row r="30" spans="1:13" s="48" customFormat="1" ht="15" customHeight="1">
      <c r="A30" s="67"/>
      <c r="B30" s="128"/>
      <c r="C30" s="134" t="s">
        <v>36</v>
      </c>
      <c r="D30" s="78" t="s">
        <v>37</v>
      </c>
      <c r="E30" s="58">
        <v>420</v>
      </c>
      <c r="F30" s="71">
        <v>52.7</v>
      </c>
      <c r="G30" s="72">
        <v>53.2</v>
      </c>
      <c r="H30" s="121">
        <f t="shared" si="0"/>
        <v>-0.5</v>
      </c>
      <c r="I30" s="62">
        <f t="shared" si="3"/>
        <v>0.90000000000000568</v>
      </c>
      <c r="J30" s="122">
        <v>51.5</v>
      </c>
      <c r="K30" s="60">
        <f t="shared" si="2"/>
        <v>1.2000000000000028</v>
      </c>
      <c r="L30" s="65">
        <v>3</v>
      </c>
      <c r="M30" s="66">
        <v>2</v>
      </c>
    </row>
    <row r="31" spans="1:13" s="48" customFormat="1" ht="15" customHeight="1">
      <c r="A31" s="67"/>
      <c r="B31" s="128"/>
      <c r="C31" s="135"/>
      <c r="D31" s="78" t="s">
        <v>38</v>
      </c>
      <c r="E31" s="58">
        <v>420</v>
      </c>
      <c r="F31" s="71">
        <v>53.8</v>
      </c>
      <c r="G31" s="72">
        <v>53.3</v>
      </c>
      <c r="H31" s="125">
        <f t="shared" si="0"/>
        <v>0.5</v>
      </c>
      <c r="I31" s="62">
        <f t="shared" si="3"/>
        <v>0.59999999999999432</v>
      </c>
      <c r="J31" s="126">
        <v>52.6</v>
      </c>
      <c r="K31" s="127">
        <f t="shared" si="2"/>
        <v>1.1999999999999957</v>
      </c>
      <c r="L31" s="65">
        <v>3</v>
      </c>
      <c r="M31" s="66">
        <v>4</v>
      </c>
    </row>
    <row r="32" spans="1:13" s="48" customFormat="1" ht="15" customHeight="1">
      <c r="A32" s="67"/>
      <c r="B32" s="137"/>
      <c r="C32" s="138"/>
      <c r="D32" s="99" t="s">
        <v>39</v>
      </c>
      <c r="E32" s="85">
        <v>420</v>
      </c>
      <c r="F32" s="100">
        <v>54.2</v>
      </c>
      <c r="G32" s="101">
        <v>54.3</v>
      </c>
      <c r="H32" s="132">
        <f t="shared" si="0"/>
        <v>-9.9999999999994316E-2</v>
      </c>
      <c r="I32" s="108">
        <f t="shared" si="3"/>
        <v>0.90000000000000568</v>
      </c>
      <c r="J32" s="133">
        <v>53</v>
      </c>
      <c r="K32" s="101">
        <f t="shared" si="2"/>
        <v>1.2000000000000028</v>
      </c>
      <c r="L32" s="102">
        <v>5</v>
      </c>
      <c r="M32" s="103">
        <v>1</v>
      </c>
    </row>
    <row r="33" spans="2:11" s="142" customFormat="1" ht="12" customHeight="1">
      <c r="B33" s="140" t="s">
        <v>50</v>
      </c>
      <c r="C33" s="141"/>
      <c r="D33" s="141"/>
      <c r="E33" s="141"/>
      <c r="F33" s="141"/>
      <c r="G33" s="141"/>
      <c r="H33" s="141"/>
      <c r="I33" s="141"/>
      <c r="K33" s="141"/>
    </row>
    <row r="34" spans="2:11" s="142" customFormat="1" ht="12" customHeight="1">
      <c r="B34" s="140" t="s">
        <v>51</v>
      </c>
      <c r="C34" s="143"/>
      <c r="D34" s="143"/>
      <c r="E34" s="143"/>
      <c r="F34" s="143"/>
      <c r="G34" s="143"/>
      <c r="H34" s="143"/>
      <c r="I34" s="143"/>
      <c r="J34" s="143"/>
      <c r="K34" s="143"/>
    </row>
    <row r="35" spans="2:11" s="144" customFormat="1" ht="12" customHeight="1">
      <c r="B35" s="140" t="s">
        <v>52</v>
      </c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s="109" customFormat="1" ht="15.75" customHeight="1">
      <c r="B36" s="145"/>
    </row>
    <row r="37" spans="2:11" ht="15.75" customHeight="1"/>
  </sheetData>
  <mergeCells count="8">
    <mergeCell ref="C27:C29"/>
    <mergeCell ref="C30:C32"/>
    <mergeCell ref="B4:C6"/>
    <mergeCell ref="D4:D6"/>
    <mergeCell ref="E4:M4"/>
    <mergeCell ref="I5:I6"/>
    <mergeCell ref="C14:C16"/>
    <mergeCell ref="C17:C19"/>
  </mergeCells>
  <phoneticPr fontId="3"/>
  <pageMargins left="0.70866141732283472" right="0.6692913385826772" top="0.98425196850393704" bottom="0.78740157480314965" header="0.51181102362204722" footer="0.51181102362204722"/>
  <pageSetup paperSize="9" scale="80" firstPageNumber="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7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5.625" style="3" customWidth="1"/>
    <col min="3" max="3" width="11.125" style="3" customWidth="1"/>
    <col min="4" max="4" width="5" style="3" customWidth="1"/>
    <col min="5" max="5" width="7.125" style="3" customWidth="1"/>
    <col min="6" max="6" width="10.375" style="146" customWidth="1"/>
    <col min="7" max="7" width="9.875" style="3" customWidth="1"/>
    <col min="8" max="8" width="7.625" style="3" customWidth="1"/>
    <col min="9" max="9" width="7.125" style="3" customWidth="1"/>
    <col min="10" max="10" width="9.875" style="3" customWidth="1"/>
    <col min="11" max="11" width="7.625" style="3" customWidth="1"/>
    <col min="12" max="12" width="7.75" style="146" customWidth="1"/>
    <col min="13" max="13" width="7.75" style="3" customWidth="1"/>
    <col min="14" max="14" width="1.375" style="3" customWidth="1"/>
    <col min="15" max="16384" width="9" style="3"/>
  </cols>
  <sheetData>
    <row r="1" spans="1:15" ht="17.25">
      <c r="B1" s="2" t="s">
        <v>53</v>
      </c>
    </row>
    <row r="2" spans="1:15" ht="17.25">
      <c r="B2" s="2"/>
    </row>
    <row r="3" spans="1:15" ht="4.5" customHeight="1"/>
    <row r="4" spans="1:15" ht="21" customHeight="1">
      <c r="A4" s="4"/>
      <c r="B4" s="5" t="s">
        <v>1</v>
      </c>
      <c r="C4" s="6"/>
      <c r="D4" s="7" t="s">
        <v>2</v>
      </c>
      <c r="E4" s="112" t="s">
        <v>54</v>
      </c>
      <c r="F4" s="112"/>
      <c r="G4" s="112"/>
      <c r="H4" s="112"/>
      <c r="I4" s="112"/>
      <c r="J4" s="112"/>
      <c r="K4" s="112"/>
      <c r="L4" s="112"/>
      <c r="M4" s="8"/>
    </row>
    <row r="5" spans="1:15" ht="15" customHeight="1">
      <c r="A5" s="4"/>
      <c r="B5" s="10"/>
      <c r="C5" s="11"/>
      <c r="D5" s="12"/>
      <c r="E5" s="13" t="s">
        <v>4</v>
      </c>
      <c r="F5" s="14" t="s">
        <v>5</v>
      </c>
      <c r="G5" s="15" t="s">
        <v>6</v>
      </c>
      <c r="H5" s="16" t="s">
        <v>7</v>
      </c>
      <c r="I5" s="17" t="s">
        <v>8</v>
      </c>
      <c r="J5" s="18" t="s">
        <v>5</v>
      </c>
      <c r="K5" s="19" t="s">
        <v>9</v>
      </c>
      <c r="L5" s="20" t="s">
        <v>10</v>
      </c>
      <c r="M5" s="19" t="s">
        <v>11</v>
      </c>
      <c r="N5" s="113"/>
    </row>
    <row r="6" spans="1:15" ht="27" customHeight="1">
      <c r="A6" s="4"/>
      <c r="B6" s="21"/>
      <c r="C6" s="22"/>
      <c r="D6" s="23"/>
      <c r="E6" s="24" t="s">
        <v>12</v>
      </c>
      <c r="F6" s="25" t="s">
        <v>13</v>
      </c>
      <c r="G6" s="26" t="s">
        <v>14</v>
      </c>
      <c r="H6" s="27" t="s">
        <v>15</v>
      </c>
      <c r="I6" s="28"/>
      <c r="J6" s="29" t="s">
        <v>16</v>
      </c>
      <c r="K6" s="27" t="s">
        <v>17</v>
      </c>
      <c r="L6" s="30" t="s">
        <v>18</v>
      </c>
      <c r="M6" s="31" t="s">
        <v>18</v>
      </c>
      <c r="N6" s="114"/>
      <c r="O6" s="32"/>
    </row>
    <row r="7" spans="1:15" s="48" customFormat="1" ht="15" customHeight="1">
      <c r="A7" s="35"/>
      <c r="B7" s="36"/>
      <c r="C7" s="37" t="s">
        <v>47</v>
      </c>
      <c r="D7" s="38" t="s">
        <v>48</v>
      </c>
      <c r="E7" s="147">
        <v>273</v>
      </c>
      <c r="F7" s="40">
        <v>62.4</v>
      </c>
      <c r="G7" s="41">
        <v>62</v>
      </c>
      <c r="H7" s="117">
        <f>F7-G7</f>
        <v>0.39999999999999858</v>
      </c>
      <c r="I7" s="43" t="s">
        <v>49</v>
      </c>
      <c r="J7" s="118">
        <v>61.8</v>
      </c>
      <c r="K7" s="45">
        <f>F7-J7</f>
        <v>0.60000000000000142</v>
      </c>
      <c r="L7" s="46">
        <v>2</v>
      </c>
      <c r="M7" s="47">
        <v>8</v>
      </c>
    </row>
    <row r="8" spans="1:15" s="48" customFormat="1" ht="15" customHeight="1">
      <c r="A8" s="54" t="s">
        <v>22</v>
      </c>
      <c r="B8" s="55"/>
      <c r="C8" s="56"/>
      <c r="D8" s="78" t="s">
        <v>23</v>
      </c>
      <c r="E8" s="148">
        <v>430</v>
      </c>
      <c r="F8" s="71">
        <v>65.3</v>
      </c>
      <c r="G8" s="72">
        <v>65.2</v>
      </c>
      <c r="H8" s="121">
        <f t="shared" ref="H8:H32" si="0">F8-G8</f>
        <v>9.9999999999994316E-2</v>
      </c>
      <c r="I8" s="62">
        <f t="shared" ref="I8:I19" si="1">SUM(F8-G7)</f>
        <v>3.2999999999999972</v>
      </c>
      <c r="J8" s="122">
        <v>64.8</v>
      </c>
      <c r="K8" s="64">
        <f t="shared" ref="K8:K32" si="2">F8-J8</f>
        <v>0.5</v>
      </c>
      <c r="L8" s="65">
        <v>1</v>
      </c>
      <c r="M8" s="66">
        <v>3</v>
      </c>
    </row>
    <row r="9" spans="1:15" s="48" customFormat="1" ht="15" customHeight="1">
      <c r="A9" s="67"/>
      <c r="B9" s="68"/>
      <c r="C9" s="69" t="s">
        <v>24</v>
      </c>
      <c r="D9" s="78" t="s">
        <v>25</v>
      </c>
      <c r="E9" s="148">
        <v>444</v>
      </c>
      <c r="F9" s="71">
        <v>67.900000000000006</v>
      </c>
      <c r="G9" s="72">
        <v>68.2</v>
      </c>
      <c r="H9" s="125">
        <f t="shared" si="0"/>
        <v>-0.29999999999999716</v>
      </c>
      <c r="I9" s="62">
        <f t="shared" si="1"/>
        <v>2.7000000000000028</v>
      </c>
      <c r="J9" s="126">
        <v>67.599999999999994</v>
      </c>
      <c r="K9" s="75">
        <f t="shared" si="2"/>
        <v>0.30000000000001137</v>
      </c>
      <c r="L9" s="65">
        <v>6</v>
      </c>
      <c r="M9" s="66">
        <v>2</v>
      </c>
    </row>
    <row r="10" spans="1:15" s="48" customFormat="1" ht="15" customHeight="1">
      <c r="A10" s="67"/>
      <c r="B10" s="68"/>
      <c r="C10" s="56" t="s">
        <v>26</v>
      </c>
      <c r="D10" s="78" t="s">
        <v>27</v>
      </c>
      <c r="E10" s="148">
        <v>438</v>
      </c>
      <c r="F10" s="71">
        <v>70.599999999999994</v>
      </c>
      <c r="G10" s="72">
        <v>70.7</v>
      </c>
      <c r="H10" s="125">
        <f t="shared" si="0"/>
        <v>-0.10000000000000853</v>
      </c>
      <c r="I10" s="62">
        <f t="shared" si="1"/>
        <v>2.3999999999999915</v>
      </c>
      <c r="J10" s="126">
        <v>70.2</v>
      </c>
      <c r="K10" s="75">
        <f t="shared" si="2"/>
        <v>0.39999999999999147</v>
      </c>
      <c r="L10" s="65">
        <v>4</v>
      </c>
      <c r="M10" s="66">
        <v>1</v>
      </c>
    </row>
    <row r="11" spans="1:15" s="48" customFormat="1" ht="15" customHeight="1">
      <c r="A11" s="67"/>
      <c r="B11" s="80"/>
      <c r="C11" s="81"/>
      <c r="D11" s="78" t="s">
        <v>28</v>
      </c>
      <c r="E11" s="148">
        <v>443</v>
      </c>
      <c r="F11" s="71">
        <v>72.900000000000006</v>
      </c>
      <c r="G11" s="72">
        <v>73.099999999999994</v>
      </c>
      <c r="H11" s="125">
        <f t="shared" si="0"/>
        <v>-0.19999999999998863</v>
      </c>
      <c r="I11" s="62">
        <f t="shared" si="1"/>
        <v>2.2000000000000028</v>
      </c>
      <c r="J11" s="126">
        <v>72.599999999999994</v>
      </c>
      <c r="K11" s="75">
        <f t="shared" si="2"/>
        <v>0.30000000000001137</v>
      </c>
      <c r="L11" s="65">
        <v>4</v>
      </c>
      <c r="M11" s="66">
        <v>2</v>
      </c>
    </row>
    <row r="12" spans="1:15" s="48" customFormat="1" ht="15" customHeight="1">
      <c r="A12" s="67"/>
      <c r="B12" s="80"/>
      <c r="C12" s="81"/>
      <c r="D12" s="78" t="s">
        <v>29</v>
      </c>
      <c r="E12" s="148">
        <v>441</v>
      </c>
      <c r="F12" s="71">
        <v>75.900000000000006</v>
      </c>
      <c r="G12" s="72">
        <v>75.400000000000006</v>
      </c>
      <c r="H12" s="125">
        <f t="shared" si="0"/>
        <v>0.5</v>
      </c>
      <c r="I12" s="62">
        <f>SUM(F12-G11)</f>
        <v>2.8000000000000114</v>
      </c>
      <c r="J12" s="126">
        <v>74.900000000000006</v>
      </c>
      <c r="K12" s="75">
        <f t="shared" si="2"/>
        <v>1</v>
      </c>
      <c r="L12" s="65">
        <v>1</v>
      </c>
      <c r="M12" s="66">
        <v>5</v>
      </c>
    </row>
    <row r="13" spans="1:15" s="48" customFormat="1" ht="15" customHeight="1">
      <c r="A13" s="67"/>
      <c r="B13" s="82" t="s">
        <v>30</v>
      </c>
      <c r="C13" s="83"/>
      <c r="D13" s="84" t="s">
        <v>31</v>
      </c>
      <c r="E13" s="149">
        <v>437</v>
      </c>
      <c r="F13" s="86">
        <v>78.599999999999994</v>
      </c>
      <c r="G13" s="87">
        <v>78.3</v>
      </c>
      <c r="H13" s="132">
        <f t="shared" si="0"/>
        <v>0.29999999999999716</v>
      </c>
      <c r="I13" s="89">
        <f t="shared" si="1"/>
        <v>3.1999999999999886</v>
      </c>
      <c r="J13" s="133">
        <v>77.7</v>
      </c>
      <c r="K13" s="91">
        <f t="shared" si="2"/>
        <v>0.89999999999999147</v>
      </c>
      <c r="L13" s="92">
        <v>2</v>
      </c>
      <c r="M13" s="93">
        <v>2</v>
      </c>
    </row>
    <row r="14" spans="1:15" s="48" customFormat="1" ht="15" customHeight="1">
      <c r="A14" s="67"/>
      <c r="B14" s="80"/>
      <c r="C14" s="94" t="s">
        <v>32</v>
      </c>
      <c r="D14" s="78" t="s">
        <v>33</v>
      </c>
      <c r="E14" s="148">
        <v>729</v>
      </c>
      <c r="F14" s="71">
        <v>82.4</v>
      </c>
      <c r="G14" s="72">
        <v>82.2</v>
      </c>
      <c r="H14" s="121">
        <f t="shared" si="0"/>
        <v>0.20000000000000284</v>
      </c>
      <c r="I14" s="62">
        <f t="shared" si="1"/>
        <v>4.1000000000000085</v>
      </c>
      <c r="J14" s="122">
        <v>81.400000000000006</v>
      </c>
      <c r="K14" s="64">
        <f t="shared" si="2"/>
        <v>1</v>
      </c>
      <c r="L14" s="65">
        <v>2</v>
      </c>
      <c r="M14" s="66">
        <v>2</v>
      </c>
    </row>
    <row r="15" spans="1:15" s="48" customFormat="1" ht="15" customHeight="1">
      <c r="A15" s="67"/>
      <c r="B15" s="80"/>
      <c r="C15" s="95"/>
      <c r="D15" s="78" t="s">
        <v>34</v>
      </c>
      <c r="E15" s="148">
        <v>730</v>
      </c>
      <c r="F15" s="71">
        <v>85.9</v>
      </c>
      <c r="G15" s="72">
        <v>85.8</v>
      </c>
      <c r="H15" s="125">
        <f t="shared" si="0"/>
        <v>0.10000000000000853</v>
      </c>
      <c r="I15" s="62">
        <f t="shared" si="1"/>
        <v>3.7000000000000028</v>
      </c>
      <c r="J15" s="126">
        <v>85.1</v>
      </c>
      <c r="K15" s="75">
        <f t="shared" si="2"/>
        <v>0.80000000000001137</v>
      </c>
      <c r="L15" s="65">
        <v>2</v>
      </c>
      <c r="M15" s="66">
        <v>2</v>
      </c>
    </row>
    <row r="16" spans="1:15" s="48" customFormat="1" ht="15" customHeight="1">
      <c r="A16" s="67"/>
      <c r="B16" s="80"/>
      <c r="C16" s="96"/>
      <c r="D16" s="84" t="s">
        <v>35</v>
      </c>
      <c r="E16" s="149">
        <v>729</v>
      </c>
      <c r="F16" s="150">
        <v>89.1</v>
      </c>
      <c r="G16" s="87">
        <v>89.1</v>
      </c>
      <c r="H16" s="132">
        <f t="shared" si="0"/>
        <v>0</v>
      </c>
      <c r="I16" s="89">
        <f t="shared" si="1"/>
        <v>3.2999999999999972</v>
      </c>
      <c r="J16" s="133">
        <v>88.2</v>
      </c>
      <c r="K16" s="91">
        <f t="shared" si="2"/>
        <v>0.89999999999999147</v>
      </c>
      <c r="L16" s="92">
        <v>3</v>
      </c>
      <c r="M16" s="93">
        <v>1</v>
      </c>
    </row>
    <row r="17" spans="1:13" s="48" customFormat="1" ht="15" customHeight="1">
      <c r="A17" s="67"/>
      <c r="B17" s="80"/>
      <c r="C17" s="94" t="s">
        <v>36</v>
      </c>
      <c r="D17" s="78" t="s">
        <v>37</v>
      </c>
      <c r="E17" s="148">
        <v>405</v>
      </c>
      <c r="F17" s="71">
        <v>90.9</v>
      </c>
      <c r="G17" s="72">
        <v>91</v>
      </c>
      <c r="H17" s="121">
        <f t="shared" si="0"/>
        <v>-9.9999999999994316E-2</v>
      </c>
      <c r="I17" s="62">
        <f t="shared" si="1"/>
        <v>1.8000000000000114</v>
      </c>
      <c r="J17" s="122">
        <v>90.4</v>
      </c>
      <c r="K17" s="64">
        <f t="shared" si="2"/>
        <v>0.5</v>
      </c>
      <c r="L17" s="65">
        <v>3</v>
      </c>
      <c r="M17" s="66">
        <v>4</v>
      </c>
    </row>
    <row r="18" spans="1:13" s="48" customFormat="1" ht="15" customHeight="1">
      <c r="A18" s="67"/>
      <c r="B18" s="80"/>
      <c r="C18" s="95"/>
      <c r="D18" s="78" t="s">
        <v>38</v>
      </c>
      <c r="E18" s="148">
        <v>405</v>
      </c>
      <c r="F18" s="151">
        <v>91.9</v>
      </c>
      <c r="G18" s="72">
        <v>91.7</v>
      </c>
      <c r="H18" s="125">
        <f t="shared" si="0"/>
        <v>0.20000000000000284</v>
      </c>
      <c r="I18" s="62">
        <f t="shared" si="1"/>
        <v>0.90000000000000568</v>
      </c>
      <c r="J18" s="126">
        <v>91.4</v>
      </c>
      <c r="K18" s="75">
        <f t="shared" si="2"/>
        <v>0.5</v>
      </c>
      <c r="L18" s="65">
        <v>4</v>
      </c>
      <c r="M18" s="66">
        <v>12</v>
      </c>
    </row>
    <row r="19" spans="1:13" s="48" customFormat="1" ht="15" customHeight="1">
      <c r="A19" s="67"/>
      <c r="B19" s="97"/>
      <c r="C19" s="98"/>
      <c r="D19" s="99" t="s">
        <v>39</v>
      </c>
      <c r="E19" s="149">
        <v>405</v>
      </c>
      <c r="F19" s="100">
        <v>92.3</v>
      </c>
      <c r="G19" s="101">
        <v>92.2</v>
      </c>
      <c r="H19" s="132">
        <f t="shared" si="0"/>
        <v>9.9999999999994316E-2</v>
      </c>
      <c r="I19" s="62">
        <f t="shared" si="1"/>
        <v>0.59999999999999432</v>
      </c>
      <c r="J19" s="133">
        <v>92.1</v>
      </c>
      <c r="K19" s="91">
        <f t="shared" si="2"/>
        <v>0.20000000000000284</v>
      </c>
      <c r="L19" s="102">
        <v>10</v>
      </c>
      <c r="M19" s="103">
        <v>12</v>
      </c>
    </row>
    <row r="20" spans="1:13" s="48" customFormat="1" ht="15" customHeight="1">
      <c r="A20" s="67"/>
      <c r="B20" s="68"/>
      <c r="C20" s="104" t="s">
        <v>40</v>
      </c>
      <c r="D20" s="38" t="s">
        <v>55</v>
      </c>
      <c r="E20" s="149">
        <v>284</v>
      </c>
      <c r="F20" s="86">
        <v>62</v>
      </c>
      <c r="G20" s="87">
        <v>62</v>
      </c>
      <c r="H20" s="117">
        <f t="shared" si="0"/>
        <v>0</v>
      </c>
      <c r="I20" s="43" t="s">
        <v>56</v>
      </c>
      <c r="J20" s="118">
        <v>61.3</v>
      </c>
      <c r="K20" s="45">
        <f t="shared" si="2"/>
        <v>0.70000000000000284</v>
      </c>
      <c r="L20" s="105">
        <v>3</v>
      </c>
      <c r="M20" s="106">
        <v>2</v>
      </c>
    </row>
    <row r="21" spans="1:13" s="48" customFormat="1" ht="15" customHeight="1">
      <c r="A21" s="67"/>
      <c r="B21" s="68"/>
      <c r="C21" s="56"/>
      <c r="D21" s="78" t="s">
        <v>23</v>
      </c>
      <c r="E21" s="148">
        <v>431</v>
      </c>
      <c r="F21" s="71">
        <v>65.099999999999994</v>
      </c>
      <c r="G21" s="72">
        <v>65</v>
      </c>
      <c r="H21" s="121">
        <f t="shared" si="0"/>
        <v>9.9999999999994316E-2</v>
      </c>
      <c r="I21" s="62">
        <f t="shared" ref="I21:I32" si="3">SUM(F21-G20)</f>
        <v>3.0999999999999943</v>
      </c>
      <c r="J21" s="122">
        <v>64.400000000000006</v>
      </c>
      <c r="K21" s="64">
        <f t="shared" si="2"/>
        <v>0.69999999999998863</v>
      </c>
      <c r="L21" s="65">
        <v>1</v>
      </c>
      <c r="M21" s="66">
        <v>2</v>
      </c>
    </row>
    <row r="22" spans="1:13" s="48" customFormat="1" ht="15" customHeight="1">
      <c r="A22" s="67"/>
      <c r="B22" s="68"/>
      <c r="C22" s="56"/>
      <c r="D22" s="78" t="s">
        <v>25</v>
      </c>
      <c r="E22" s="148">
        <v>435</v>
      </c>
      <c r="F22" s="71">
        <v>68</v>
      </c>
      <c r="G22" s="72">
        <v>67.5</v>
      </c>
      <c r="H22" s="125">
        <f t="shared" si="0"/>
        <v>0.5</v>
      </c>
      <c r="I22" s="62">
        <f t="shared" si="3"/>
        <v>3</v>
      </c>
      <c r="J22" s="126">
        <v>67.2</v>
      </c>
      <c r="K22" s="75">
        <f t="shared" si="2"/>
        <v>0.79999999999999716</v>
      </c>
      <c r="L22" s="65">
        <v>1</v>
      </c>
      <c r="M22" s="66">
        <v>4</v>
      </c>
    </row>
    <row r="23" spans="1:13" s="48" customFormat="1" ht="15" customHeight="1">
      <c r="A23" s="67"/>
      <c r="B23" s="68"/>
      <c r="C23" s="56" t="s">
        <v>26</v>
      </c>
      <c r="D23" s="78" t="s">
        <v>27</v>
      </c>
      <c r="E23" s="148">
        <v>429</v>
      </c>
      <c r="F23" s="71">
        <v>70.5</v>
      </c>
      <c r="G23" s="72">
        <v>70.5</v>
      </c>
      <c r="H23" s="125">
        <f t="shared" si="0"/>
        <v>0</v>
      </c>
      <c r="I23" s="62">
        <f t="shared" si="3"/>
        <v>3</v>
      </c>
      <c r="J23" s="126">
        <v>69.900000000000006</v>
      </c>
      <c r="K23" s="75">
        <f t="shared" si="2"/>
        <v>0.59999999999999432</v>
      </c>
      <c r="L23" s="65">
        <v>2</v>
      </c>
      <c r="M23" s="66">
        <v>2</v>
      </c>
    </row>
    <row r="24" spans="1:13" s="48" customFormat="1" ht="15" customHeight="1">
      <c r="A24" s="67"/>
      <c r="B24" s="80"/>
      <c r="C24" s="81"/>
      <c r="D24" s="78" t="s">
        <v>28</v>
      </c>
      <c r="E24" s="148">
        <v>434</v>
      </c>
      <c r="F24" s="71">
        <v>73.2</v>
      </c>
      <c r="G24" s="72">
        <v>73.3</v>
      </c>
      <c r="H24" s="125">
        <f t="shared" si="0"/>
        <v>-9.9999999999994316E-2</v>
      </c>
      <c r="I24" s="62">
        <f t="shared" si="3"/>
        <v>2.7000000000000028</v>
      </c>
      <c r="J24" s="126">
        <v>72.7</v>
      </c>
      <c r="K24" s="75">
        <f t="shared" si="2"/>
        <v>0.5</v>
      </c>
      <c r="L24" s="65">
        <v>3</v>
      </c>
      <c r="M24" s="66">
        <v>2</v>
      </c>
    </row>
    <row r="25" spans="1:13" s="48" customFormat="1" ht="15" customHeight="1">
      <c r="A25" s="67"/>
      <c r="B25" s="80"/>
      <c r="C25" s="81"/>
      <c r="D25" s="78" t="s">
        <v>29</v>
      </c>
      <c r="E25" s="148">
        <v>443</v>
      </c>
      <c r="F25" s="71">
        <v>76.7</v>
      </c>
      <c r="G25" s="72">
        <v>76.7</v>
      </c>
      <c r="H25" s="125">
        <f t="shared" si="0"/>
        <v>0</v>
      </c>
      <c r="I25" s="62">
        <f t="shared" si="3"/>
        <v>3.4000000000000057</v>
      </c>
      <c r="J25" s="126">
        <v>75.8</v>
      </c>
      <c r="K25" s="75">
        <f t="shared" si="2"/>
        <v>0.90000000000000568</v>
      </c>
      <c r="L25" s="65">
        <v>2</v>
      </c>
      <c r="M25" s="66">
        <v>1</v>
      </c>
    </row>
    <row r="26" spans="1:13" s="48" customFormat="1" ht="15" customHeight="1">
      <c r="A26" s="67"/>
      <c r="B26" s="82" t="s">
        <v>41</v>
      </c>
      <c r="C26" s="83"/>
      <c r="D26" s="84" t="s">
        <v>31</v>
      </c>
      <c r="E26" s="149">
        <v>441</v>
      </c>
      <c r="F26" s="86">
        <v>80.3</v>
      </c>
      <c r="G26" s="87">
        <v>79.900000000000006</v>
      </c>
      <c r="H26" s="132">
        <f t="shared" si="0"/>
        <v>0.39999999999999147</v>
      </c>
      <c r="I26" s="89">
        <f t="shared" si="3"/>
        <v>3.5999999999999943</v>
      </c>
      <c r="J26" s="133">
        <v>79.2</v>
      </c>
      <c r="K26" s="91">
        <f t="shared" si="2"/>
        <v>1.0999999999999943</v>
      </c>
      <c r="L26" s="92">
        <v>1</v>
      </c>
      <c r="M26" s="93">
        <v>2</v>
      </c>
    </row>
    <row r="27" spans="1:13" s="48" customFormat="1" ht="15" customHeight="1">
      <c r="A27" s="67"/>
      <c r="B27" s="80"/>
      <c r="C27" s="94" t="s">
        <v>32</v>
      </c>
      <c r="D27" s="78" t="s">
        <v>33</v>
      </c>
      <c r="E27" s="148">
        <v>737</v>
      </c>
      <c r="F27" s="71">
        <v>82.9</v>
      </c>
      <c r="G27" s="72">
        <v>82.8</v>
      </c>
      <c r="H27" s="121">
        <f t="shared" si="0"/>
        <v>0.10000000000000853</v>
      </c>
      <c r="I27" s="62">
        <f t="shared" si="3"/>
        <v>3</v>
      </c>
      <c r="J27" s="122">
        <v>82.1</v>
      </c>
      <c r="K27" s="64">
        <f t="shared" si="2"/>
        <v>0.80000000000001137</v>
      </c>
      <c r="L27" s="65">
        <v>2</v>
      </c>
      <c r="M27" s="66">
        <v>3</v>
      </c>
    </row>
    <row r="28" spans="1:13" s="48" customFormat="1" ht="15" customHeight="1">
      <c r="A28" s="67"/>
      <c r="B28" s="80"/>
      <c r="C28" s="95"/>
      <c r="D28" s="78" t="s">
        <v>34</v>
      </c>
      <c r="E28" s="148">
        <v>734</v>
      </c>
      <c r="F28" s="71">
        <v>84.5</v>
      </c>
      <c r="G28" s="72">
        <v>84.4</v>
      </c>
      <c r="H28" s="125">
        <f t="shared" si="0"/>
        <v>9.9999999999994316E-2</v>
      </c>
      <c r="I28" s="62">
        <f t="shared" si="3"/>
        <v>1.7000000000000028</v>
      </c>
      <c r="J28" s="126">
        <v>83.9</v>
      </c>
      <c r="K28" s="75">
        <f t="shared" si="2"/>
        <v>0.59999999999999432</v>
      </c>
      <c r="L28" s="65">
        <v>3</v>
      </c>
      <c r="M28" s="66">
        <v>2</v>
      </c>
    </row>
    <row r="29" spans="1:13" s="48" customFormat="1" ht="15" customHeight="1">
      <c r="A29" s="67"/>
      <c r="B29" s="80"/>
      <c r="C29" s="96"/>
      <c r="D29" s="84" t="s">
        <v>35</v>
      </c>
      <c r="E29" s="149">
        <v>735</v>
      </c>
      <c r="F29" s="152">
        <v>85.5</v>
      </c>
      <c r="G29" s="87">
        <v>85.4</v>
      </c>
      <c r="H29" s="132">
        <f t="shared" si="0"/>
        <v>9.9999999999994316E-2</v>
      </c>
      <c r="I29" s="89">
        <f t="shared" si="3"/>
        <v>1.0999999999999943</v>
      </c>
      <c r="J29" s="133">
        <v>84.9</v>
      </c>
      <c r="K29" s="91">
        <f t="shared" si="2"/>
        <v>0.59999999999999432</v>
      </c>
      <c r="L29" s="92">
        <v>2</v>
      </c>
      <c r="M29" s="93">
        <v>2</v>
      </c>
    </row>
    <row r="30" spans="1:13" s="48" customFormat="1" ht="15" customHeight="1">
      <c r="A30" s="67"/>
      <c r="B30" s="80"/>
      <c r="C30" s="94" t="s">
        <v>36</v>
      </c>
      <c r="D30" s="78" t="s">
        <v>37</v>
      </c>
      <c r="E30" s="148">
        <v>420</v>
      </c>
      <c r="F30" s="71">
        <v>85.8</v>
      </c>
      <c r="G30" s="72">
        <v>85.9</v>
      </c>
      <c r="H30" s="121">
        <f t="shared" si="0"/>
        <v>-0.10000000000000853</v>
      </c>
      <c r="I30" s="62">
        <f t="shared" si="3"/>
        <v>0.39999999999999147</v>
      </c>
      <c r="J30" s="122">
        <v>85.5</v>
      </c>
      <c r="K30" s="64">
        <f t="shared" si="2"/>
        <v>0.29999999999999716</v>
      </c>
      <c r="L30" s="65">
        <v>4</v>
      </c>
      <c r="M30" s="66">
        <v>1</v>
      </c>
    </row>
    <row r="31" spans="1:13" s="48" customFormat="1" ht="15" customHeight="1">
      <c r="A31" s="67"/>
      <c r="B31" s="80"/>
      <c r="C31" s="95"/>
      <c r="D31" s="78" t="s">
        <v>38</v>
      </c>
      <c r="E31" s="148">
        <v>420</v>
      </c>
      <c r="F31" s="71">
        <v>86.1</v>
      </c>
      <c r="G31" s="72">
        <v>86.2</v>
      </c>
      <c r="H31" s="125">
        <f t="shared" si="0"/>
        <v>-0.10000000000000853</v>
      </c>
      <c r="I31" s="62">
        <f t="shared" si="3"/>
        <v>0.19999999999998863</v>
      </c>
      <c r="J31" s="126">
        <v>85.7</v>
      </c>
      <c r="K31" s="75">
        <f t="shared" si="2"/>
        <v>0.39999999999999147</v>
      </c>
      <c r="L31" s="65">
        <v>1</v>
      </c>
      <c r="M31" s="66">
        <v>1</v>
      </c>
    </row>
    <row r="32" spans="1:13" s="48" customFormat="1" ht="15" customHeight="1">
      <c r="A32" s="67"/>
      <c r="B32" s="97"/>
      <c r="C32" s="98"/>
      <c r="D32" s="99" t="s">
        <v>39</v>
      </c>
      <c r="E32" s="149">
        <v>420</v>
      </c>
      <c r="F32" s="100">
        <v>86.3</v>
      </c>
      <c r="G32" s="101">
        <v>86.4</v>
      </c>
      <c r="H32" s="132">
        <f t="shared" si="0"/>
        <v>-0.10000000000000853</v>
      </c>
      <c r="I32" s="108">
        <f t="shared" si="3"/>
        <v>9.9999999999994316E-2</v>
      </c>
      <c r="J32" s="133">
        <v>85.9</v>
      </c>
      <c r="K32" s="91">
        <f t="shared" si="2"/>
        <v>0.39999999999999147</v>
      </c>
      <c r="L32" s="102">
        <v>2</v>
      </c>
      <c r="M32" s="103">
        <v>1</v>
      </c>
    </row>
    <row r="33" spans="2:12" s="110" customFormat="1" ht="12" customHeight="1">
      <c r="B33" s="109" t="s">
        <v>57</v>
      </c>
      <c r="F33" s="153"/>
      <c r="J33" s="154"/>
      <c r="L33" s="153"/>
    </row>
    <row r="34" spans="2:12" s="110" customFormat="1" ht="12" customHeight="1">
      <c r="B34" s="110" t="s">
        <v>58</v>
      </c>
      <c r="F34" s="153"/>
      <c r="L34" s="153"/>
    </row>
    <row r="35" spans="2:12" s="109" customFormat="1" ht="12" customHeight="1">
      <c r="B35" s="109" t="s">
        <v>59</v>
      </c>
      <c r="F35" s="155"/>
      <c r="L35" s="155"/>
    </row>
    <row r="36" spans="2:12" s="109" customFormat="1" ht="12" customHeight="1">
      <c r="B36" s="109" t="s">
        <v>60</v>
      </c>
      <c r="F36" s="155"/>
      <c r="L36" s="155"/>
    </row>
    <row r="37" spans="2:12" ht="15.75" customHeight="1"/>
  </sheetData>
  <mergeCells count="8">
    <mergeCell ref="C27:C29"/>
    <mergeCell ref="C30:C32"/>
    <mergeCell ref="B4:C6"/>
    <mergeCell ref="D4:D6"/>
    <mergeCell ref="E4:M4"/>
    <mergeCell ref="I5:I6"/>
    <mergeCell ref="C14:C16"/>
    <mergeCell ref="C17:C19"/>
  </mergeCells>
  <phoneticPr fontId="3"/>
  <pageMargins left="0.70866141732283472" right="0.6692913385826772" top="0.98425196850393704" bottom="0.78740157480314965" header="0.51181102362204722" footer="0.51181102362204722"/>
  <pageSetup paperSize="9" scale="85" firstPageNumber="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37"/>
  <sheetViews>
    <sheetView showGridLines="0" zoomScaleNormal="100" workbookViewId="0">
      <selection activeCell="Q23" sqref="Q23"/>
    </sheetView>
  </sheetViews>
  <sheetFormatPr defaultRowHeight="12.75"/>
  <cols>
    <col min="1" max="1" width="1.125" style="156" customWidth="1"/>
    <col min="2" max="2" width="3.75" style="156" customWidth="1"/>
    <col min="3" max="3" width="8.375" style="156" customWidth="1"/>
    <col min="4" max="4" width="5.5" style="156" customWidth="1"/>
    <col min="5" max="6" width="9.375" style="156" customWidth="1"/>
    <col min="7" max="7" width="6.125" style="156" customWidth="1"/>
    <col min="8" max="9" width="9.375" style="156" customWidth="1"/>
    <col min="10" max="10" width="6.125" style="156" customWidth="1"/>
    <col min="11" max="12" width="9.375" style="156" customWidth="1"/>
    <col min="13" max="13" width="6.125" style="156" customWidth="1"/>
    <col min="14" max="14" width="1.625" style="156" customWidth="1"/>
    <col min="15" max="16384" width="9" style="156"/>
  </cols>
  <sheetData>
    <row r="1" spans="1:14" ht="17.25">
      <c r="B1" s="157" t="s">
        <v>61</v>
      </c>
    </row>
    <row r="2" spans="1:14" ht="17.25">
      <c r="B2" s="157"/>
    </row>
    <row r="3" spans="1:14" ht="3" customHeight="1"/>
    <row r="4" spans="1:14" s="1" customFormat="1" ht="25.5" customHeight="1">
      <c r="A4" s="158"/>
      <c r="B4" s="159"/>
      <c r="C4" s="160"/>
      <c r="D4" s="161" t="s">
        <v>62</v>
      </c>
      <c r="E4" s="162" t="s">
        <v>63</v>
      </c>
      <c r="F4" s="162"/>
      <c r="G4" s="162"/>
      <c r="H4" s="163" t="s">
        <v>64</v>
      </c>
      <c r="I4" s="162"/>
      <c r="J4" s="164"/>
      <c r="K4" s="162" t="s">
        <v>65</v>
      </c>
      <c r="L4" s="162"/>
      <c r="M4" s="164"/>
      <c r="N4" s="158"/>
    </row>
    <row r="5" spans="1:14" s="1" customFormat="1" ht="18" customHeight="1">
      <c r="A5" s="158"/>
      <c r="B5" s="165" t="s">
        <v>66</v>
      </c>
      <c r="C5" s="166"/>
      <c r="D5" s="167"/>
      <c r="E5" s="168" t="s">
        <v>67</v>
      </c>
      <c r="F5" s="169" t="s">
        <v>68</v>
      </c>
      <c r="G5" s="170" t="s">
        <v>69</v>
      </c>
      <c r="H5" s="171" t="s">
        <v>67</v>
      </c>
      <c r="I5" s="169" t="s">
        <v>68</v>
      </c>
      <c r="J5" s="172" t="s">
        <v>69</v>
      </c>
      <c r="K5" s="173" t="s">
        <v>67</v>
      </c>
      <c r="L5" s="169" t="s">
        <v>68</v>
      </c>
      <c r="M5" s="172" t="s">
        <v>69</v>
      </c>
      <c r="N5" s="158"/>
    </row>
    <row r="6" spans="1:14" s="1" customFormat="1" ht="15" customHeight="1">
      <c r="A6" s="158"/>
      <c r="B6" s="174"/>
      <c r="C6" s="135"/>
      <c r="D6" s="175"/>
      <c r="E6" s="176" t="s">
        <v>70</v>
      </c>
      <c r="F6" s="177" t="s">
        <v>71</v>
      </c>
      <c r="G6" s="178" t="s">
        <v>72</v>
      </c>
      <c r="H6" s="179" t="s">
        <v>73</v>
      </c>
      <c r="I6" s="180" t="s">
        <v>74</v>
      </c>
      <c r="J6" s="181" t="s">
        <v>75</v>
      </c>
      <c r="K6" s="182" t="s">
        <v>76</v>
      </c>
      <c r="L6" s="183" t="s">
        <v>77</v>
      </c>
      <c r="M6" s="181" t="s">
        <v>78</v>
      </c>
      <c r="N6" s="158"/>
    </row>
    <row r="7" spans="1:14" s="1" customFormat="1" ht="15.95" customHeight="1">
      <c r="A7" s="158"/>
      <c r="B7" s="184"/>
      <c r="C7" s="185" t="s">
        <v>79</v>
      </c>
      <c r="D7" s="38" t="s">
        <v>48</v>
      </c>
      <c r="E7" s="186">
        <v>110.8</v>
      </c>
      <c r="F7" s="187">
        <v>111</v>
      </c>
      <c r="G7" s="188">
        <f>E7-F7</f>
        <v>-0.20000000000000284</v>
      </c>
      <c r="H7" s="189">
        <v>19.3</v>
      </c>
      <c r="I7" s="187">
        <v>19.600000000000001</v>
      </c>
      <c r="J7" s="190">
        <f>H7-I7</f>
        <v>-0.30000000000000071</v>
      </c>
      <c r="K7" s="191">
        <v>62.4</v>
      </c>
      <c r="L7" s="192">
        <v>62.4</v>
      </c>
      <c r="M7" s="190">
        <f>K7-L7</f>
        <v>0</v>
      </c>
      <c r="N7" s="158"/>
    </row>
    <row r="8" spans="1:14" s="1" customFormat="1" ht="15.95" customHeight="1">
      <c r="A8" s="158"/>
      <c r="B8" s="193"/>
      <c r="C8" s="194" t="s">
        <v>80</v>
      </c>
      <c r="D8" s="78" t="s">
        <v>23</v>
      </c>
      <c r="E8" s="195">
        <v>117.2</v>
      </c>
      <c r="F8" s="196">
        <v>117</v>
      </c>
      <c r="G8" s="197">
        <f t="shared" ref="G8:G32" si="0">E8-F8</f>
        <v>0.20000000000000284</v>
      </c>
      <c r="H8" s="189">
        <v>22</v>
      </c>
      <c r="I8" s="196">
        <v>21.8</v>
      </c>
      <c r="J8" s="198">
        <f>H8-I8</f>
        <v>0.19999999999999929</v>
      </c>
      <c r="K8" s="199">
        <v>65.3</v>
      </c>
      <c r="L8" s="196">
        <v>65.400000000000006</v>
      </c>
      <c r="M8" s="198">
        <f t="shared" ref="M8:M32" si="1">K8-L8</f>
        <v>-0.10000000000000853</v>
      </c>
      <c r="N8" s="158"/>
    </row>
    <row r="9" spans="1:14" s="1" customFormat="1" ht="15.95" customHeight="1">
      <c r="A9" s="158"/>
      <c r="B9" s="193"/>
      <c r="C9" s="200"/>
      <c r="D9" s="78" t="s">
        <v>25</v>
      </c>
      <c r="E9" s="201">
        <v>123.3</v>
      </c>
      <c r="F9" s="192">
        <v>122.4</v>
      </c>
      <c r="G9" s="202">
        <f t="shared" si="0"/>
        <v>0.89999999999999147</v>
      </c>
      <c r="H9" s="203">
        <v>24.5</v>
      </c>
      <c r="I9" s="192">
        <v>24.3</v>
      </c>
      <c r="J9" s="204">
        <f t="shared" ref="J9:J32" si="2">H9-I9</f>
        <v>0.19999999999999929</v>
      </c>
      <c r="K9" s="199">
        <v>67.900000000000006</v>
      </c>
      <c r="L9" s="192">
        <v>67.900000000000006</v>
      </c>
      <c r="M9" s="204">
        <f t="shared" si="1"/>
        <v>0</v>
      </c>
      <c r="N9" s="158"/>
    </row>
    <row r="10" spans="1:14" s="1" customFormat="1" ht="15.95" customHeight="1">
      <c r="A10" s="158"/>
      <c r="B10" s="193"/>
      <c r="C10" s="200"/>
      <c r="D10" s="78" t="s">
        <v>27</v>
      </c>
      <c r="E10" s="201">
        <v>129</v>
      </c>
      <c r="F10" s="192">
        <v>128.4</v>
      </c>
      <c r="G10" s="202">
        <f t="shared" si="0"/>
        <v>0.59999999999999432</v>
      </c>
      <c r="H10" s="203">
        <v>28</v>
      </c>
      <c r="I10" s="192">
        <v>27.6</v>
      </c>
      <c r="J10" s="204">
        <f t="shared" si="2"/>
        <v>0.39999999999999858</v>
      </c>
      <c r="K10" s="199">
        <v>70.599999999999994</v>
      </c>
      <c r="L10" s="192">
        <v>70.5</v>
      </c>
      <c r="M10" s="204">
        <f t="shared" si="1"/>
        <v>9.9999999999994316E-2</v>
      </c>
      <c r="N10" s="158"/>
    </row>
    <row r="11" spans="1:14" s="1" customFormat="1" ht="15.95" customHeight="1">
      <c r="A11" s="158"/>
      <c r="B11" s="193"/>
      <c r="C11" s="200"/>
      <c r="D11" s="78" t="s">
        <v>28</v>
      </c>
      <c r="E11" s="201">
        <v>134.30000000000001</v>
      </c>
      <c r="F11" s="192">
        <v>134</v>
      </c>
      <c r="G11" s="202">
        <f t="shared" si="0"/>
        <v>0.30000000000001137</v>
      </c>
      <c r="H11" s="203">
        <v>32.1</v>
      </c>
      <c r="I11" s="192">
        <v>31.2</v>
      </c>
      <c r="J11" s="204">
        <f t="shared" si="2"/>
        <v>0.90000000000000213</v>
      </c>
      <c r="K11" s="199">
        <v>72.900000000000006</v>
      </c>
      <c r="L11" s="192">
        <v>73</v>
      </c>
      <c r="M11" s="204">
        <f t="shared" si="1"/>
        <v>-9.9999999999994316E-2</v>
      </c>
      <c r="N11" s="158"/>
    </row>
    <row r="12" spans="1:14" s="1" customFormat="1" ht="15.95" customHeight="1">
      <c r="A12" s="158"/>
      <c r="B12" s="193"/>
      <c r="C12" s="200"/>
      <c r="D12" s="78" t="s">
        <v>29</v>
      </c>
      <c r="E12" s="201">
        <v>140.69999999999999</v>
      </c>
      <c r="F12" s="192">
        <v>138.4</v>
      </c>
      <c r="G12" s="202">
        <f t="shared" si="0"/>
        <v>2.2999999999999829</v>
      </c>
      <c r="H12" s="203">
        <v>36.4</v>
      </c>
      <c r="I12" s="192">
        <v>34.200000000000003</v>
      </c>
      <c r="J12" s="204">
        <f t="shared" si="2"/>
        <v>2.1999999999999957</v>
      </c>
      <c r="K12" s="199">
        <v>75.900000000000006</v>
      </c>
      <c r="L12" s="192">
        <v>74.7</v>
      </c>
      <c r="M12" s="204">
        <f t="shared" si="1"/>
        <v>1.2000000000000028</v>
      </c>
      <c r="N12" s="158"/>
    </row>
    <row r="13" spans="1:14" s="1" customFormat="1" ht="15.95" customHeight="1">
      <c r="A13" s="158"/>
      <c r="B13" s="193" t="s">
        <v>30</v>
      </c>
      <c r="C13" s="205"/>
      <c r="D13" s="84" t="s">
        <v>31</v>
      </c>
      <c r="E13" s="206">
        <v>146.9</v>
      </c>
      <c r="F13" s="207">
        <v>144.80000000000001</v>
      </c>
      <c r="G13" s="208">
        <f t="shared" si="0"/>
        <v>2.0999999999999943</v>
      </c>
      <c r="H13" s="209">
        <v>41</v>
      </c>
      <c r="I13" s="207">
        <v>38.6</v>
      </c>
      <c r="J13" s="210">
        <f t="shared" si="2"/>
        <v>2.3999999999999986</v>
      </c>
      <c r="K13" s="211">
        <v>78.599999999999994</v>
      </c>
      <c r="L13" s="207">
        <v>77.2</v>
      </c>
      <c r="M13" s="210">
        <f t="shared" si="1"/>
        <v>1.3999999999999915</v>
      </c>
      <c r="N13" s="158"/>
    </row>
    <row r="14" spans="1:14" s="1" customFormat="1" ht="15.95" customHeight="1">
      <c r="A14" s="158"/>
      <c r="B14" s="193"/>
      <c r="C14" s="194" t="s">
        <v>81</v>
      </c>
      <c r="D14" s="78" t="s">
        <v>33</v>
      </c>
      <c r="E14" s="195">
        <v>154.30000000000001</v>
      </c>
      <c r="F14" s="196">
        <v>151.6</v>
      </c>
      <c r="G14" s="197">
        <f t="shared" si="0"/>
        <v>2.7000000000000171</v>
      </c>
      <c r="H14" s="203">
        <v>46.4</v>
      </c>
      <c r="I14" s="196">
        <v>43.7</v>
      </c>
      <c r="J14" s="198">
        <f t="shared" si="2"/>
        <v>2.6999999999999957</v>
      </c>
      <c r="K14" s="199">
        <v>82.4</v>
      </c>
      <c r="L14" s="192">
        <v>80.7</v>
      </c>
      <c r="M14" s="198">
        <f t="shared" si="1"/>
        <v>1.7000000000000028</v>
      </c>
      <c r="N14" s="158"/>
    </row>
    <row r="15" spans="1:14" s="1" customFormat="1" ht="15.95" customHeight="1">
      <c r="A15" s="158"/>
      <c r="B15" s="193"/>
      <c r="C15" s="200"/>
      <c r="D15" s="78" t="s">
        <v>34</v>
      </c>
      <c r="E15" s="201">
        <v>161.6</v>
      </c>
      <c r="F15" s="192">
        <v>159.9</v>
      </c>
      <c r="G15" s="202">
        <f t="shared" si="0"/>
        <v>1.6999999999999886</v>
      </c>
      <c r="H15" s="203">
        <v>51.5</v>
      </c>
      <c r="I15" s="192">
        <v>50.1</v>
      </c>
      <c r="J15" s="204">
        <f t="shared" si="2"/>
        <v>1.3999999999999986</v>
      </c>
      <c r="K15" s="199">
        <v>85.9</v>
      </c>
      <c r="L15" s="192">
        <v>84.7</v>
      </c>
      <c r="M15" s="204">
        <f t="shared" si="1"/>
        <v>1.2000000000000028</v>
      </c>
      <c r="N15" s="158"/>
    </row>
    <row r="16" spans="1:14" s="1" customFormat="1" ht="15.95" customHeight="1">
      <c r="A16" s="158"/>
      <c r="B16" s="193"/>
      <c r="C16" s="200"/>
      <c r="D16" s="84" t="s">
        <v>35</v>
      </c>
      <c r="E16" s="206">
        <v>166.4</v>
      </c>
      <c r="F16" s="207">
        <v>164.9</v>
      </c>
      <c r="G16" s="208">
        <f t="shared" si="0"/>
        <v>1.5</v>
      </c>
      <c r="H16" s="203">
        <v>56.5</v>
      </c>
      <c r="I16" s="207">
        <v>55.3</v>
      </c>
      <c r="J16" s="210">
        <f t="shared" si="2"/>
        <v>1.2000000000000028</v>
      </c>
      <c r="K16" s="211">
        <v>89.1</v>
      </c>
      <c r="L16" s="192">
        <v>87.5</v>
      </c>
      <c r="M16" s="210">
        <f t="shared" si="1"/>
        <v>1.5999999999999943</v>
      </c>
      <c r="N16" s="158"/>
    </row>
    <row r="17" spans="1:14" s="1" customFormat="1" ht="15.95" customHeight="1">
      <c r="A17" s="158"/>
      <c r="B17" s="193"/>
      <c r="C17" s="212" t="s">
        <v>82</v>
      </c>
      <c r="D17" s="78" t="s">
        <v>37</v>
      </c>
      <c r="E17" s="195">
        <v>169.2</v>
      </c>
      <c r="F17" s="192">
        <v>167.7</v>
      </c>
      <c r="G17" s="197">
        <f t="shared" si="0"/>
        <v>1.5</v>
      </c>
      <c r="H17" s="189">
        <v>60.7</v>
      </c>
      <c r="I17" s="196">
        <v>59.7</v>
      </c>
      <c r="J17" s="198">
        <f t="shared" si="2"/>
        <v>1</v>
      </c>
      <c r="K17" s="199">
        <v>90.9</v>
      </c>
      <c r="L17" s="196">
        <v>89.8</v>
      </c>
      <c r="M17" s="198">
        <f t="shared" si="1"/>
        <v>1.1000000000000085</v>
      </c>
      <c r="N17" s="158"/>
    </row>
    <row r="18" spans="1:14" s="1" customFormat="1" ht="15.95" customHeight="1">
      <c r="A18" s="158"/>
      <c r="B18" s="193"/>
      <c r="C18" s="213"/>
      <c r="D18" s="78" t="s">
        <v>38</v>
      </c>
      <c r="E18" s="201">
        <v>170.5</v>
      </c>
      <c r="F18" s="192">
        <v>169.4</v>
      </c>
      <c r="G18" s="202">
        <f t="shared" si="0"/>
        <v>1.0999999999999943</v>
      </c>
      <c r="H18" s="203">
        <v>62.1</v>
      </c>
      <c r="I18" s="192">
        <v>60.9</v>
      </c>
      <c r="J18" s="204">
        <f t="shared" si="2"/>
        <v>1.2000000000000028</v>
      </c>
      <c r="K18" s="199">
        <v>91.9</v>
      </c>
      <c r="L18" s="192">
        <v>90.4</v>
      </c>
      <c r="M18" s="204">
        <f t="shared" si="1"/>
        <v>1.5</v>
      </c>
      <c r="N18" s="158"/>
    </row>
    <row r="19" spans="1:14" s="1" customFormat="1" ht="15.95" customHeight="1">
      <c r="A19" s="158"/>
      <c r="B19" s="214"/>
      <c r="C19" s="215"/>
      <c r="D19" s="99" t="s">
        <v>39</v>
      </c>
      <c r="E19" s="206">
        <v>171.3</v>
      </c>
      <c r="F19" s="192">
        <v>170.8</v>
      </c>
      <c r="G19" s="208">
        <f t="shared" si="0"/>
        <v>0.5</v>
      </c>
      <c r="H19" s="209">
        <v>65.099999999999994</v>
      </c>
      <c r="I19" s="207">
        <v>62.3</v>
      </c>
      <c r="J19" s="210">
        <f t="shared" si="2"/>
        <v>2.7999999999999972</v>
      </c>
      <c r="K19" s="211">
        <v>92.3</v>
      </c>
      <c r="L19" s="207">
        <v>90.9</v>
      </c>
      <c r="M19" s="210">
        <f t="shared" si="1"/>
        <v>1.3999999999999915</v>
      </c>
      <c r="N19" s="158"/>
    </row>
    <row r="20" spans="1:14" s="1" customFormat="1" ht="15.95" customHeight="1">
      <c r="A20" s="158"/>
      <c r="B20" s="184"/>
      <c r="C20" s="185" t="s">
        <v>79</v>
      </c>
      <c r="D20" s="38" t="s">
        <v>48</v>
      </c>
      <c r="E20" s="195">
        <v>110.2</v>
      </c>
      <c r="F20" s="187">
        <v>110.1</v>
      </c>
      <c r="G20" s="188">
        <f>E20-F20</f>
        <v>0.10000000000000853</v>
      </c>
      <c r="H20" s="189">
        <v>19</v>
      </c>
      <c r="I20" s="187">
        <v>19.3</v>
      </c>
      <c r="J20" s="190">
        <f t="shared" si="2"/>
        <v>-0.30000000000000071</v>
      </c>
      <c r="K20" s="216">
        <v>62</v>
      </c>
      <c r="L20" s="192">
        <v>61.9</v>
      </c>
      <c r="M20" s="190">
        <f t="shared" si="1"/>
        <v>0.10000000000000142</v>
      </c>
      <c r="N20" s="158"/>
    </row>
    <row r="21" spans="1:14" s="1" customFormat="1" ht="15.95" customHeight="1">
      <c r="A21" s="158"/>
      <c r="B21" s="193"/>
      <c r="C21" s="194" t="s">
        <v>80</v>
      </c>
      <c r="D21" s="78" t="s">
        <v>23</v>
      </c>
      <c r="E21" s="195">
        <v>117</v>
      </c>
      <c r="F21" s="196">
        <v>116.4</v>
      </c>
      <c r="G21" s="197">
        <f t="shared" si="0"/>
        <v>0.59999999999999432</v>
      </c>
      <c r="H21" s="189">
        <v>21.7</v>
      </c>
      <c r="I21" s="196">
        <v>21.3</v>
      </c>
      <c r="J21" s="198">
        <f t="shared" si="2"/>
        <v>0.39999999999999858</v>
      </c>
      <c r="K21" s="216">
        <v>65.099999999999994</v>
      </c>
      <c r="L21" s="196">
        <v>65.099999999999994</v>
      </c>
      <c r="M21" s="198">
        <f t="shared" si="1"/>
        <v>0</v>
      </c>
      <c r="N21" s="158"/>
    </row>
    <row r="22" spans="1:14" s="1" customFormat="1" ht="15.95" customHeight="1">
      <c r="A22" s="158"/>
      <c r="B22" s="193"/>
      <c r="C22" s="200"/>
      <c r="D22" s="78" t="s">
        <v>25</v>
      </c>
      <c r="E22" s="201">
        <v>122.8</v>
      </c>
      <c r="F22" s="192">
        <v>122.4</v>
      </c>
      <c r="G22" s="202">
        <f t="shared" si="0"/>
        <v>0.39999999999999147</v>
      </c>
      <c r="H22" s="203">
        <v>24.5</v>
      </c>
      <c r="I22" s="192">
        <v>24.2</v>
      </c>
      <c r="J22" s="204">
        <f t="shared" si="2"/>
        <v>0.30000000000000071</v>
      </c>
      <c r="K22" s="199">
        <v>68</v>
      </c>
      <c r="L22" s="192">
        <v>67.7</v>
      </c>
      <c r="M22" s="204">
        <f t="shared" si="1"/>
        <v>0.29999999999999716</v>
      </c>
      <c r="N22" s="158"/>
    </row>
    <row r="23" spans="1:14" s="1" customFormat="1" ht="15.95" customHeight="1">
      <c r="A23" s="158"/>
      <c r="B23" s="193"/>
      <c r="C23" s="200"/>
      <c r="D23" s="78" t="s">
        <v>27</v>
      </c>
      <c r="E23" s="201">
        <v>128.6</v>
      </c>
      <c r="F23" s="192">
        <v>127.6</v>
      </c>
      <c r="G23" s="202">
        <f t="shared" si="0"/>
        <v>1</v>
      </c>
      <c r="H23" s="203">
        <v>27.6</v>
      </c>
      <c r="I23" s="192">
        <v>26.6</v>
      </c>
      <c r="J23" s="204">
        <f t="shared" si="2"/>
        <v>1</v>
      </c>
      <c r="K23" s="199">
        <v>70.5</v>
      </c>
      <c r="L23" s="192">
        <v>69.900000000000006</v>
      </c>
      <c r="M23" s="204">
        <f t="shared" si="1"/>
        <v>0.59999999999999432</v>
      </c>
      <c r="N23" s="158"/>
    </row>
    <row r="24" spans="1:14" s="1" customFormat="1" ht="15.95" customHeight="1">
      <c r="A24" s="158"/>
      <c r="B24" s="193"/>
      <c r="C24" s="200"/>
      <c r="D24" s="78" t="s">
        <v>28</v>
      </c>
      <c r="E24" s="201">
        <v>134.80000000000001</v>
      </c>
      <c r="F24" s="192">
        <v>133.80000000000001</v>
      </c>
      <c r="G24" s="202">
        <f t="shared" si="0"/>
        <v>1</v>
      </c>
      <c r="H24" s="203">
        <v>31.4</v>
      </c>
      <c r="I24" s="192">
        <v>30.7</v>
      </c>
      <c r="J24" s="204">
        <f t="shared" si="2"/>
        <v>0.69999999999999929</v>
      </c>
      <c r="K24" s="199">
        <v>73.2</v>
      </c>
      <c r="L24" s="192">
        <v>72.900000000000006</v>
      </c>
      <c r="M24" s="204">
        <f t="shared" si="1"/>
        <v>0.29999999999999716</v>
      </c>
      <c r="N24" s="158"/>
    </row>
    <row r="25" spans="1:14" s="1" customFormat="1" ht="15.95" customHeight="1">
      <c r="A25" s="158"/>
      <c r="B25" s="193"/>
      <c r="C25" s="200"/>
      <c r="D25" s="78" t="s">
        <v>29</v>
      </c>
      <c r="E25" s="201">
        <v>142</v>
      </c>
      <c r="F25" s="192">
        <v>140.4</v>
      </c>
      <c r="G25" s="202">
        <f t="shared" si="0"/>
        <v>1.5999999999999943</v>
      </c>
      <c r="H25" s="203">
        <v>35.6</v>
      </c>
      <c r="I25" s="192">
        <v>34.799999999999997</v>
      </c>
      <c r="J25" s="204">
        <f t="shared" si="2"/>
        <v>0.80000000000000426</v>
      </c>
      <c r="K25" s="199">
        <v>76.7</v>
      </c>
      <c r="L25" s="192">
        <v>75.900000000000006</v>
      </c>
      <c r="M25" s="204">
        <f t="shared" si="1"/>
        <v>0.79999999999999716</v>
      </c>
      <c r="N25" s="158"/>
    </row>
    <row r="26" spans="1:14" s="1" customFormat="1" ht="15.95" customHeight="1">
      <c r="A26" s="158"/>
      <c r="B26" s="193" t="s">
        <v>41</v>
      </c>
      <c r="C26" s="205"/>
      <c r="D26" s="84" t="s">
        <v>31</v>
      </c>
      <c r="E26" s="206">
        <v>148.6</v>
      </c>
      <c r="F26" s="207">
        <v>146.6</v>
      </c>
      <c r="G26" s="208">
        <f t="shared" si="0"/>
        <v>2</v>
      </c>
      <c r="H26" s="209">
        <v>41.2</v>
      </c>
      <c r="I26" s="207">
        <v>39.299999999999997</v>
      </c>
      <c r="J26" s="210">
        <f>H26-I26</f>
        <v>1.9000000000000057</v>
      </c>
      <c r="K26" s="211">
        <v>80.3</v>
      </c>
      <c r="L26" s="207">
        <v>78.900000000000006</v>
      </c>
      <c r="M26" s="210">
        <f t="shared" si="1"/>
        <v>1.3999999999999915</v>
      </c>
      <c r="N26" s="158"/>
    </row>
    <row r="27" spans="1:14" s="1" customFormat="1" ht="15.95" customHeight="1">
      <c r="A27" s="158"/>
      <c r="B27" s="193"/>
      <c r="C27" s="194" t="s">
        <v>83</v>
      </c>
      <c r="D27" s="78" t="s">
        <v>33</v>
      </c>
      <c r="E27" s="195">
        <v>152.80000000000001</v>
      </c>
      <c r="F27" s="192">
        <v>152.19999999999999</v>
      </c>
      <c r="G27" s="197">
        <f>E27-F27</f>
        <v>0.60000000000002274</v>
      </c>
      <c r="H27" s="189">
        <v>45</v>
      </c>
      <c r="I27" s="196">
        <v>44.8</v>
      </c>
      <c r="J27" s="198">
        <f t="shared" si="2"/>
        <v>0.20000000000000284</v>
      </c>
      <c r="K27" s="216">
        <v>82.9</v>
      </c>
      <c r="L27" s="192">
        <v>82.2</v>
      </c>
      <c r="M27" s="198">
        <f t="shared" si="1"/>
        <v>0.70000000000000284</v>
      </c>
      <c r="N27" s="158"/>
    </row>
    <row r="28" spans="1:14" s="1" customFormat="1" ht="15.95" customHeight="1">
      <c r="A28" s="158"/>
      <c r="B28" s="193"/>
      <c r="C28" s="200"/>
      <c r="D28" s="78" t="s">
        <v>34</v>
      </c>
      <c r="E28" s="201">
        <v>155.6</v>
      </c>
      <c r="F28" s="192">
        <v>154.9</v>
      </c>
      <c r="G28" s="202">
        <f>E28-F28</f>
        <v>0.69999999999998863</v>
      </c>
      <c r="H28" s="203">
        <v>48.7</v>
      </c>
      <c r="I28" s="192">
        <v>48.2</v>
      </c>
      <c r="J28" s="204">
        <f t="shared" si="2"/>
        <v>0.5</v>
      </c>
      <c r="K28" s="199">
        <v>84.5</v>
      </c>
      <c r="L28" s="192">
        <v>83.6</v>
      </c>
      <c r="M28" s="204">
        <f t="shared" si="1"/>
        <v>0.90000000000000568</v>
      </c>
      <c r="N28" s="158"/>
    </row>
    <row r="29" spans="1:14" s="1" customFormat="1" ht="15.95" customHeight="1">
      <c r="A29" s="158"/>
      <c r="B29" s="193"/>
      <c r="C29" s="200"/>
      <c r="D29" s="84" t="s">
        <v>35</v>
      </c>
      <c r="E29" s="206">
        <v>156.6</v>
      </c>
      <c r="F29" s="192">
        <v>156.69999999999999</v>
      </c>
      <c r="G29" s="208">
        <f t="shared" si="0"/>
        <v>-9.9999999999994316E-2</v>
      </c>
      <c r="H29" s="209">
        <v>51.5</v>
      </c>
      <c r="I29" s="207">
        <v>51.4</v>
      </c>
      <c r="J29" s="210">
        <f t="shared" si="2"/>
        <v>0.10000000000000142</v>
      </c>
      <c r="K29" s="211">
        <v>85.5</v>
      </c>
      <c r="L29" s="192">
        <v>84.6</v>
      </c>
      <c r="M29" s="210">
        <f t="shared" si="1"/>
        <v>0.90000000000000568</v>
      </c>
      <c r="N29" s="158"/>
    </row>
    <row r="30" spans="1:14" s="1" customFormat="1" ht="15.95" customHeight="1">
      <c r="A30" s="158"/>
      <c r="B30" s="193"/>
      <c r="C30" s="212" t="s">
        <v>84</v>
      </c>
      <c r="D30" s="78" t="s">
        <v>37</v>
      </c>
      <c r="E30" s="201">
        <v>157.19999999999999</v>
      </c>
      <c r="F30" s="196">
        <v>157.1</v>
      </c>
      <c r="G30" s="197">
        <f t="shared" si="0"/>
        <v>9.9999999999994316E-2</v>
      </c>
      <c r="H30" s="203">
        <v>52.7</v>
      </c>
      <c r="I30" s="196">
        <v>53.1</v>
      </c>
      <c r="J30" s="198">
        <f t="shared" si="2"/>
        <v>-0.39999999999999858</v>
      </c>
      <c r="K30" s="199">
        <v>85.8</v>
      </c>
      <c r="L30" s="196">
        <v>85.1</v>
      </c>
      <c r="M30" s="198">
        <f t="shared" si="1"/>
        <v>0.70000000000000284</v>
      </c>
      <c r="N30" s="158"/>
    </row>
    <row r="31" spans="1:14" s="1" customFormat="1" ht="15.95" customHeight="1">
      <c r="A31" s="158"/>
      <c r="B31" s="193"/>
      <c r="C31" s="213"/>
      <c r="D31" s="78" t="s">
        <v>38</v>
      </c>
      <c r="E31" s="201">
        <v>158</v>
      </c>
      <c r="F31" s="192">
        <v>157.4</v>
      </c>
      <c r="G31" s="202">
        <f t="shared" si="0"/>
        <v>0.59999999999999432</v>
      </c>
      <c r="H31" s="203">
        <v>53.8</v>
      </c>
      <c r="I31" s="192">
        <v>53.8</v>
      </c>
      <c r="J31" s="204">
        <f t="shared" si="2"/>
        <v>0</v>
      </c>
      <c r="K31" s="199">
        <v>86.1</v>
      </c>
      <c r="L31" s="192">
        <v>85.2</v>
      </c>
      <c r="M31" s="204">
        <f t="shared" si="1"/>
        <v>0.89999999999999147</v>
      </c>
      <c r="N31" s="158"/>
    </row>
    <row r="32" spans="1:14" s="1" customFormat="1" ht="15.95" customHeight="1">
      <c r="A32" s="158"/>
      <c r="B32" s="214"/>
      <c r="C32" s="215"/>
      <c r="D32" s="99" t="s">
        <v>39</v>
      </c>
      <c r="E32" s="206">
        <v>158.80000000000001</v>
      </c>
      <c r="F32" s="207">
        <v>157.6</v>
      </c>
      <c r="G32" s="208">
        <f t="shared" si="0"/>
        <v>1.2000000000000171</v>
      </c>
      <c r="H32" s="209">
        <v>54.2</v>
      </c>
      <c r="I32" s="207">
        <v>53.7</v>
      </c>
      <c r="J32" s="210">
        <f t="shared" si="2"/>
        <v>0.5</v>
      </c>
      <c r="K32" s="211">
        <v>86.3</v>
      </c>
      <c r="L32" s="207">
        <v>84.9</v>
      </c>
      <c r="M32" s="210">
        <f t="shared" si="1"/>
        <v>1.3999999999999915</v>
      </c>
      <c r="N32" s="158"/>
    </row>
    <row r="33" spans="2:29" ht="6.75" customHeight="1"/>
    <row r="34" spans="2:29" s="220" customFormat="1" ht="15" customHeight="1">
      <c r="B34" s="217"/>
      <c r="C34" s="218"/>
      <c r="D34" s="219"/>
      <c r="E34" s="218"/>
      <c r="F34" s="219"/>
      <c r="G34" s="218"/>
      <c r="H34" s="219"/>
      <c r="I34" s="218"/>
      <c r="J34" s="219"/>
      <c r="K34" s="218"/>
      <c r="L34" s="219"/>
      <c r="M34" s="218"/>
      <c r="N34" s="219"/>
      <c r="O34" s="218"/>
      <c r="P34" s="219"/>
      <c r="Q34" s="218"/>
      <c r="R34" s="219"/>
      <c r="S34" s="218"/>
      <c r="T34" s="219"/>
      <c r="U34" s="218"/>
      <c r="V34" s="219"/>
      <c r="W34" s="218"/>
      <c r="X34" s="219"/>
      <c r="Y34" s="218"/>
      <c r="Z34" s="219"/>
      <c r="AA34" s="218"/>
      <c r="AB34" s="219"/>
      <c r="AC34" s="217"/>
    </row>
    <row r="35" spans="2:29" s="220" customFormat="1" ht="13.5">
      <c r="B35" s="217"/>
      <c r="C35" s="218"/>
      <c r="D35" s="219"/>
      <c r="E35" s="218"/>
      <c r="F35" s="219"/>
      <c r="G35" s="218"/>
      <c r="H35" s="219"/>
      <c r="I35" s="218"/>
      <c r="J35" s="219"/>
      <c r="K35" s="218"/>
      <c r="L35" s="219"/>
      <c r="M35" s="218"/>
      <c r="N35" s="219"/>
      <c r="O35" s="218"/>
      <c r="P35" s="219"/>
      <c r="Q35" s="218"/>
      <c r="R35" s="219"/>
      <c r="S35" s="218"/>
      <c r="T35" s="219"/>
      <c r="U35" s="218"/>
      <c r="V35" s="219"/>
      <c r="W35" s="218"/>
      <c r="X35" s="219"/>
      <c r="Y35" s="218"/>
      <c r="Z35" s="219"/>
      <c r="AA35" s="218"/>
      <c r="AB35" s="219"/>
      <c r="AC35" s="219"/>
    </row>
    <row r="36" spans="2:29">
      <c r="C36" s="220"/>
      <c r="D36" s="220"/>
      <c r="E36" s="220"/>
    </row>
    <row r="37" spans="2:29">
      <c r="C37" s="220"/>
      <c r="D37" s="220"/>
      <c r="E37" s="220"/>
    </row>
  </sheetData>
  <mergeCells count="13">
    <mergeCell ref="C8:C13"/>
    <mergeCell ref="C14:C16"/>
    <mergeCell ref="C17:C19"/>
    <mergeCell ref="C21:C26"/>
    <mergeCell ref="C27:C29"/>
    <mergeCell ref="C30:C32"/>
    <mergeCell ref="B4:C4"/>
    <mergeCell ref="D4:D6"/>
    <mergeCell ref="E4:G4"/>
    <mergeCell ref="H4:J4"/>
    <mergeCell ref="K4:M4"/>
    <mergeCell ref="B5:C5"/>
    <mergeCell ref="B6:C6"/>
  </mergeCells>
  <phoneticPr fontId="3"/>
  <pageMargins left="0.45" right="0.18" top="0.98425196850393704" bottom="0.78740157480314965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41"/>
  <sheetViews>
    <sheetView showGridLines="0" zoomScaleNormal="100" zoomScaleSheetLayoutView="100" workbookViewId="0">
      <selection activeCell="M25" sqref="M25"/>
    </sheetView>
  </sheetViews>
  <sheetFormatPr defaultRowHeight="12.75"/>
  <cols>
    <col min="1" max="1" width="0.875" style="1" customWidth="1"/>
    <col min="2" max="2" width="3.75" style="1" customWidth="1"/>
    <col min="3" max="3" width="8.25" style="1" customWidth="1"/>
    <col min="4" max="4" width="5.5" style="1" customWidth="1"/>
    <col min="5" max="5" width="9.125" style="1" customWidth="1"/>
    <col min="6" max="6" width="8.5" style="1" customWidth="1"/>
    <col min="7" max="7" width="7.5" style="1" customWidth="1"/>
    <col min="8" max="8" width="8.5" style="1" customWidth="1"/>
    <col min="9" max="9" width="7.5" style="1" customWidth="1"/>
    <col min="10" max="11" width="7.125" style="1" customWidth="1"/>
    <col min="12" max="12" width="9.125" style="1" customWidth="1"/>
    <col min="13" max="13" width="8.5" style="1" customWidth="1"/>
    <col min="14" max="14" width="7.5" style="1" customWidth="1"/>
    <col min="15" max="15" width="8.5" style="1" customWidth="1"/>
    <col min="16" max="16" width="7.5" style="1" customWidth="1"/>
    <col min="17" max="18" width="7.125" style="1" customWidth="1"/>
    <col min="19" max="19" width="1.375" style="1" customWidth="1"/>
    <col min="20" max="16384" width="9" style="1"/>
  </cols>
  <sheetData>
    <row r="1" spans="1:21" ht="20.25" customHeight="1">
      <c r="B1" s="534" t="s">
        <v>85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221"/>
      <c r="S1" s="221"/>
    </row>
    <row r="2" spans="1:21">
      <c r="O2" s="222" t="s">
        <v>86</v>
      </c>
      <c r="P2" s="222"/>
      <c r="Q2" s="222"/>
      <c r="R2" s="223"/>
      <c r="S2" s="223"/>
    </row>
    <row r="3" spans="1:21" ht="25.5" customHeight="1">
      <c r="A3" s="158"/>
      <c r="B3" s="224" t="s">
        <v>87</v>
      </c>
      <c r="C3" s="225"/>
      <c r="D3" s="226" t="s">
        <v>62</v>
      </c>
      <c r="E3" s="227" t="s">
        <v>88</v>
      </c>
      <c r="F3" s="228"/>
      <c r="G3" s="228"/>
      <c r="H3" s="228"/>
      <c r="I3" s="228"/>
      <c r="J3" s="228"/>
      <c r="K3" s="229"/>
      <c r="L3" s="230" t="s">
        <v>89</v>
      </c>
      <c r="M3" s="230"/>
      <c r="N3" s="230"/>
      <c r="O3" s="230"/>
      <c r="P3" s="230"/>
      <c r="Q3" s="230"/>
      <c r="R3" s="231"/>
      <c r="S3" s="113"/>
    </row>
    <row r="4" spans="1:21" ht="15.75" customHeight="1">
      <c r="A4" s="158"/>
      <c r="B4" s="232"/>
      <c r="C4" s="233"/>
      <c r="D4" s="234"/>
      <c r="E4" s="235" t="s">
        <v>90</v>
      </c>
      <c r="F4" s="236" t="s">
        <v>91</v>
      </c>
      <c r="G4" s="237" t="s">
        <v>7</v>
      </c>
      <c r="H4" s="238" t="s">
        <v>90</v>
      </c>
      <c r="I4" s="237" t="s">
        <v>9</v>
      </c>
      <c r="J4" s="238" t="s">
        <v>92</v>
      </c>
      <c r="K4" s="239" t="s">
        <v>11</v>
      </c>
      <c r="L4" s="240" t="s">
        <v>90</v>
      </c>
      <c r="M4" s="241" t="s">
        <v>91</v>
      </c>
      <c r="N4" s="237" t="s">
        <v>7</v>
      </c>
      <c r="O4" s="242" t="s">
        <v>90</v>
      </c>
      <c r="P4" s="237" t="s">
        <v>9</v>
      </c>
      <c r="Q4" s="238" t="s">
        <v>92</v>
      </c>
      <c r="R4" s="243" t="s">
        <v>11</v>
      </c>
      <c r="S4" s="244"/>
    </row>
    <row r="5" spans="1:21" ht="15.75" customHeight="1">
      <c r="A5" s="158"/>
      <c r="B5" s="232"/>
      <c r="C5" s="233"/>
      <c r="D5" s="234"/>
      <c r="E5" s="245" t="s">
        <v>93</v>
      </c>
      <c r="F5" s="246" t="s">
        <v>93</v>
      </c>
      <c r="G5" s="247" t="s">
        <v>94</v>
      </c>
      <c r="H5" s="248" t="s">
        <v>95</v>
      </c>
      <c r="I5" s="247" t="s">
        <v>94</v>
      </c>
      <c r="J5" s="249" t="s">
        <v>18</v>
      </c>
      <c r="K5" s="250" t="s">
        <v>18</v>
      </c>
      <c r="L5" s="251" t="s">
        <v>93</v>
      </c>
      <c r="M5" s="246" t="s">
        <v>93</v>
      </c>
      <c r="N5" s="247" t="s">
        <v>94</v>
      </c>
      <c r="O5" s="248" t="s">
        <v>95</v>
      </c>
      <c r="P5" s="247" t="s">
        <v>94</v>
      </c>
      <c r="Q5" s="249" t="s">
        <v>18</v>
      </c>
      <c r="R5" s="252" t="s">
        <v>18</v>
      </c>
      <c r="S5" s="253"/>
      <c r="T5" s="254"/>
      <c r="U5" s="254"/>
    </row>
    <row r="6" spans="1:21" ht="15.75" customHeight="1">
      <c r="A6" s="158"/>
      <c r="B6" s="255"/>
      <c r="C6" s="256"/>
      <c r="D6" s="257"/>
      <c r="E6" s="258" t="s">
        <v>96</v>
      </c>
      <c r="F6" s="259" t="s">
        <v>97</v>
      </c>
      <c r="G6" s="259" t="s">
        <v>98</v>
      </c>
      <c r="H6" s="260" t="s">
        <v>99</v>
      </c>
      <c r="I6" s="259" t="s">
        <v>100</v>
      </c>
      <c r="J6" s="261"/>
      <c r="K6" s="262"/>
      <c r="L6" s="263" t="s">
        <v>101</v>
      </c>
      <c r="M6" s="259" t="s">
        <v>102</v>
      </c>
      <c r="N6" s="259" t="s">
        <v>103</v>
      </c>
      <c r="O6" s="260" t="s">
        <v>104</v>
      </c>
      <c r="P6" s="259" t="s">
        <v>105</v>
      </c>
      <c r="Q6" s="261"/>
      <c r="R6" s="264"/>
      <c r="S6" s="113"/>
      <c r="T6" s="265"/>
    </row>
    <row r="7" spans="1:21" ht="18" customHeight="1">
      <c r="A7" s="158"/>
      <c r="B7" s="266"/>
      <c r="C7" s="267" t="s">
        <v>79</v>
      </c>
      <c r="D7" s="268" t="s">
        <v>48</v>
      </c>
      <c r="E7" s="269">
        <v>5.4</v>
      </c>
      <c r="F7" s="270">
        <v>4.99</v>
      </c>
      <c r="G7" s="270">
        <f>SUM(E7-F7)</f>
        <v>0.41000000000000014</v>
      </c>
      <c r="H7" s="271">
        <v>2.34</v>
      </c>
      <c r="I7" s="270">
        <f>SUM(E7-H7)</f>
        <v>3.0600000000000005</v>
      </c>
      <c r="J7" s="272">
        <v>1</v>
      </c>
      <c r="K7" s="273">
        <v>3</v>
      </c>
      <c r="L7" s="274">
        <v>0.19</v>
      </c>
      <c r="M7" s="270">
        <v>1.03</v>
      </c>
      <c r="N7" s="270">
        <f>SUM(L7-M7)</f>
        <v>-0.84000000000000008</v>
      </c>
      <c r="O7" s="271">
        <v>0.4</v>
      </c>
      <c r="P7" s="270">
        <f>SUM(L7-O7)</f>
        <v>-0.21000000000000002</v>
      </c>
      <c r="Q7" s="272">
        <v>35</v>
      </c>
      <c r="R7" s="275">
        <v>2</v>
      </c>
      <c r="S7" s="276"/>
    </row>
    <row r="8" spans="1:21" ht="18" customHeight="1">
      <c r="A8" s="158"/>
      <c r="B8" s="277"/>
      <c r="C8" s="278" t="s">
        <v>80</v>
      </c>
      <c r="D8" s="279" t="s">
        <v>23</v>
      </c>
      <c r="E8" s="280">
        <v>5.35</v>
      </c>
      <c r="F8" s="281">
        <v>6.25</v>
      </c>
      <c r="G8" s="281">
        <f t="shared" ref="G8:G32" si="0">SUM(E8-F8)</f>
        <v>-0.90000000000000036</v>
      </c>
      <c r="H8" s="282">
        <v>3.74</v>
      </c>
      <c r="I8" s="281">
        <f t="shared" ref="I8:I32" si="1">SUM(E8-H8)</f>
        <v>1.6099999999999994</v>
      </c>
      <c r="J8" s="283">
        <v>11</v>
      </c>
      <c r="K8" s="284">
        <v>8</v>
      </c>
      <c r="L8" s="285" t="s">
        <v>106</v>
      </c>
      <c r="M8" s="286">
        <v>0.55000000000000004</v>
      </c>
      <c r="N8" s="287" t="s">
        <v>106</v>
      </c>
      <c r="O8" s="288">
        <v>0.41</v>
      </c>
      <c r="P8" s="287" t="s">
        <v>106</v>
      </c>
      <c r="Q8" s="287" t="s">
        <v>106</v>
      </c>
      <c r="R8" s="289">
        <v>15</v>
      </c>
      <c r="S8" s="276"/>
    </row>
    <row r="9" spans="1:21" ht="18" customHeight="1">
      <c r="A9" s="158"/>
      <c r="B9" s="277"/>
      <c r="C9" s="290"/>
      <c r="D9" s="279" t="s">
        <v>25</v>
      </c>
      <c r="E9" s="291">
        <v>6.14</v>
      </c>
      <c r="F9" s="292">
        <v>6.79</v>
      </c>
      <c r="G9" s="292">
        <f t="shared" si="0"/>
        <v>-0.65000000000000036</v>
      </c>
      <c r="H9" s="271">
        <v>5.24</v>
      </c>
      <c r="I9" s="292">
        <f t="shared" si="1"/>
        <v>0.89999999999999947</v>
      </c>
      <c r="J9" s="293">
        <v>20</v>
      </c>
      <c r="K9" s="294">
        <v>12</v>
      </c>
      <c r="L9" s="295">
        <v>1.62</v>
      </c>
      <c r="M9" s="292">
        <v>0</v>
      </c>
      <c r="N9" s="292">
        <f t="shared" ref="N9:N19" si="2">SUM(L9-M9)</f>
        <v>1.62</v>
      </c>
      <c r="O9" s="271">
        <v>0.47</v>
      </c>
      <c r="P9" s="292">
        <f t="shared" ref="P9:P19" si="3">SUM(L9-O9)</f>
        <v>1.1500000000000001</v>
      </c>
      <c r="Q9" s="293">
        <v>2</v>
      </c>
      <c r="R9" s="296" t="s">
        <v>106</v>
      </c>
      <c r="S9" s="276"/>
    </row>
    <row r="10" spans="1:21" ht="18" customHeight="1">
      <c r="A10" s="158"/>
      <c r="B10" s="277"/>
      <c r="C10" s="290"/>
      <c r="D10" s="279" t="s">
        <v>27</v>
      </c>
      <c r="E10" s="291">
        <v>9.3800000000000008</v>
      </c>
      <c r="F10" s="292">
        <v>14.36</v>
      </c>
      <c r="G10" s="292">
        <f t="shared" si="0"/>
        <v>-4.9799999999999986</v>
      </c>
      <c r="H10" s="271">
        <v>6.7</v>
      </c>
      <c r="I10" s="292">
        <f t="shared" si="1"/>
        <v>2.6800000000000006</v>
      </c>
      <c r="J10" s="293">
        <v>5</v>
      </c>
      <c r="K10" s="294">
        <v>1</v>
      </c>
      <c r="L10" s="295">
        <v>0.79</v>
      </c>
      <c r="M10" s="292">
        <v>1.28</v>
      </c>
      <c r="N10" s="292">
        <f t="shared" si="2"/>
        <v>-0.49</v>
      </c>
      <c r="O10" s="271">
        <v>0.79</v>
      </c>
      <c r="P10" s="292">
        <f t="shared" si="3"/>
        <v>0</v>
      </c>
      <c r="Q10" s="293">
        <v>20</v>
      </c>
      <c r="R10" s="297">
        <v>15</v>
      </c>
      <c r="S10" s="276"/>
    </row>
    <row r="11" spans="1:21" ht="18" customHeight="1">
      <c r="A11" s="158"/>
      <c r="B11" s="277"/>
      <c r="C11" s="290"/>
      <c r="D11" s="279" t="s">
        <v>28</v>
      </c>
      <c r="E11" s="291">
        <v>15.53</v>
      </c>
      <c r="F11" s="292">
        <v>12.45</v>
      </c>
      <c r="G11" s="292">
        <f t="shared" si="0"/>
        <v>3.08</v>
      </c>
      <c r="H11" s="271">
        <v>8.93</v>
      </c>
      <c r="I11" s="292">
        <f t="shared" si="1"/>
        <v>6.6</v>
      </c>
      <c r="J11" s="293">
        <v>3</v>
      </c>
      <c r="K11" s="294">
        <v>5</v>
      </c>
      <c r="L11" s="295">
        <v>2.09</v>
      </c>
      <c r="M11" s="292">
        <v>1.36</v>
      </c>
      <c r="N11" s="292">
        <f t="shared" si="2"/>
        <v>0.72999999999999976</v>
      </c>
      <c r="O11" s="271">
        <v>1.6</v>
      </c>
      <c r="P11" s="292">
        <f t="shared" si="3"/>
        <v>0.48999999999999977</v>
      </c>
      <c r="Q11" s="293">
        <v>8</v>
      </c>
      <c r="R11" s="297">
        <v>31</v>
      </c>
      <c r="S11" s="276"/>
    </row>
    <row r="12" spans="1:21" ht="18" customHeight="1">
      <c r="A12" s="158"/>
      <c r="B12" s="277"/>
      <c r="C12" s="290"/>
      <c r="D12" s="279" t="s">
        <v>29</v>
      </c>
      <c r="E12" s="291">
        <v>14.54</v>
      </c>
      <c r="F12" s="292">
        <v>13.84</v>
      </c>
      <c r="G12" s="292">
        <f t="shared" si="0"/>
        <v>0.69999999999999929</v>
      </c>
      <c r="H12" s="271">
        <v>9.77</v>
      </c>
      <c r="I12" s="292">
        <f t="shared" si="1"/>
        <v>4.7699999999999996</v>
      </c>
      <c r="J12" s="293">
        <v>2</v>
      </c>
      <c r="K12" s="294">
        <v>9</v>
      </c>
      <c r="L12" s="295">
        <v>2.59</v>
      </c>
      <c r="M12" s="292">
        <v>3.34</v>
      </c>
      <c r="N12" s="292">
        <f t="shared" si="2"/>
        <v>-0.75</v>
      </c>
      <c r="O12" s="271">
        <v>2.81</v>
      </c>
      <c r="P12" s="292">
        <f t="shared" si="3"/>
        <v>-0.2200000000000002</v>
      </c>
      <c r="Q12" s="293">
        <v>22</v>
      </c>
      <c r="R12" s="297">
        <v>10</v>
      </c>
      <c r="S12" s="276"/>
    </row>
    <row r="13" spans="1:21" ht="18" customHeight="1">
      <c r="A13" s="158"/>
      <c r="B13" s="277" t="s">
        <v>30</v>
      </c>
      <c r="C13" s="298"/>
      <c r="D13" s="299" t="s">
        <v>31</v>
      </c>
      <c r="E13" s="300">
        <v>16.59</v>
      </c>
      <c r="F13" s="301">
        <v>14.11</v>
      </c>
      <c r="G13" s="301">
        <f t="shared" si="0"/>
        <v>2.4800000000000004</v>
      </c>
      <c r="H13" s="302">
        <v>9.8699999999999992</v>
      </c>
      <c r="I13" s="301">
        <f t="shared" si="1"/>
        <v>6.7200000000000006</v>
      </c>
      <c r="J13" s="303">
        <v>2</v>
      </c>
      <c r="K13" s="304">
        <v>4</v>
      </c>
      <c r="L13" s="305">
        <v>1.88</v>
      </c>
      <c r="M13" s="301">
        <v>4.05</v>
      </c>
      <c r="N13" s="301">
        <f t="shared" si="2"/>
        <v>-2.17</v>
      </c>
      <c r="O13" s="302">
        <v>3.18</v>
      </c>
      <c r="P13" s="301">
        <f t="shared" si="3"/>
        <v>-1.3000000000000003</v>
      </c>
      <c r="Q13" s="303">
        <v>39</v>
      </c>
      <c r="R13" s="306">
        <v>8</v>
      </c>
      <c r="S13" s="276"/>
    </row>
    <row r="14" spans="1:21" ht="18" customHeight="1">
      <c r="A14" s="158"/>
      <c r="B14" s="277"/>
      <c r="C14" s="278" t="s">
        <v>81</v>
      </c>
      <c r="D14" s="279" t="s">
        <v>33</v>
      </c>
      <c r="E14" s="280">
        <v>11.89</v>
      </c>
      <c r="F14" s="281">
        <v>13.24</v>
      </c>
      <c r="G14" s="281">
        <f t="shared" si="0"/>
        <v>-1.3499999999999996</v>
      </c>
      <c r="H14" s="271">
        <v>9.8699999999999992</v>
      </c>
      <c r="I14" s="281">
        <f t="shared" si="1"/>
        <v>2.0200000000000014</v>
      </c>
      <c r="J14" s="283">
        <v>11</v>
      </c>
      <c r="K14" s="284">
        <v>6</v>
      </c>
      <c r="L14" s="295">
        <v>1.38</v>
      </c>
      <c r="M14" s="281">
        <v>1.75</v>
      </c>
      <c r="N14" s="281">
        <f t="shared" si="2"/>
        <v>-0.37000000000000011</v>
      </c>
      <c r="O14" s="271">
        <v>2.72</v>
      </c>
      <c r="P14" s="281">
        <f t="shared" si="3"/>
        <v>-1.3400000000000003</v>
      </c>
      <c r="Q14" s="293">
        <v>42</v>
      </c>
      <c r="R14" s="297">
        <v>37</v>
      </c>
      <c r="S14" s="276"/>
    </row>
    <row r="15" spans="1:21" ht="18" customHeight="1">
      <c r="A15" s="158"/>
      <c r="B15" s="277"/>
      <c r="C15" s="290"/>
      <c r="D15" s="279" t="s">
        <v>34</v>
      </c>
      <c r="E15" s="291">
        <v>11.36</v>
      </c>
      <c r="F15" s="292">
        <v>13.1</v>
      </c>
      <c r="G15" s="292">
        <f t="shared" si="0"/>
        <v>-1.7400000000000002</v>
      </c>
      <c r="H15" s="271">
        <v>8.3699999999999992</v>
      </c>
      <c r="I15" s="292">
        <f t="shared" si="1"/>
        <v>2.99</v>
      </c>
      <c r="J15" s="293">
        <v>4</v>
      </c>
      <c r="K15" s="294">
        <v>4</v>
      </c>
      <c r="L15" s="295">
        <v>1.1000000000000001</v>
      </c>
      <c r="M15" s="292">
        <v>1.54</v>
      </c>
      <c r="N15" s="292">
        <f t="shared" si="2"/>
        <v>-0.43999999999999995</v>
      </c>
      <c r="O15" s="271">
        <v>1.8</v>
      </c>
      <c r="P15" s="292">
        <f t="shared" si="3"/>
        <v>-0.7</v>
      </c>
      <c r="Q15" s="293">
        <v>41</v>
      </c>
      <c r="R15" s="297">
        <v>27</v>
      </c>
      <c r="S15" s="276"/>
    </row>
    <row r="16" spans="1:21" ht="18" customHeight="1">
      <c r="A16" s="158"/>
      <c r="B16" s="277"/>
      <c r="C16" s="290"/>
      <c r="D16" s="299" t="s">
        <v>35</v>
      </c>
      <c r="E16" s="300">
        <v>11.02</v>
      </c>
      <c r="F16" s="301">
        <v>10.09</v>
      </c>
      <c r="G16" s="301">
        <f t="shared" si="0"/>
        <v>0.92999999999999972</v>
      </c>
      <c r="H16" s="271">
        <v>7.94</v>
      </c>
      <c r="I16" s="301">
        <f t="shared" si="1"/>
        <v>3.0799999999999992</v>
      </c>
      <c r="J16" s="303">
        <v>2</v>
      </c>
      <c r="K16" s="304">
        <v>6</v>
      </c>
      <c r="L16" s="295">
        <v>1.59</v>
      </c>
      <c r="M16" s="301">
        <v>2.17</v>
      </c>
      <c r="N16" s="301">
        <f t="shared" si="2"/>
        <v>-0.57999999999999985</v>
      </c>
      <c r="O16" s="271">
        <v>1.72</v>
      </c>
      <c r="P16" s="301">
        <f t="shared" si="3"/>
        <v>-0.12999999999999989</v>
      </c>
      <c r="Q16" s="303">
        <v>27</v>
      </c>
      <c r="R16" s="306">
        <v>9</v>
      </c>
      <c r="S16" s="276"/>
    </row>
    <row r="17" spans="1:19" ht="18" customHeight="1">
      <c r="A17" s="158"/>
      <c r="B17" s="277"/>
      <c r="C17" s="307" t="s">
        <v>82</v>
      </c>
      <c r="D17" s="279" t="s">
        <v>37</v>
      </c>
      <c r="E17" s="280">
        <v>16.579999999999998</v>
      </c>
      <c r="F17" s="281">
        <v>18.98</v>
      </c>
      <c r="G17" s="281">
        <f t="shared" si="0"/>
        <v>-2.4000000000000021</v>
      </c>
      <c r="H17" s="282">
        <v>11.34</v>
      </c>
      <c r="I17" s="281">
        <f t="shared" si="1"/>
        <v>5.2399999999999984</v>
      </c>
      <c r="J17" s="293">
        <v>3</v>
      </c>
      <c r="K17" s="294">
        <v>2</v>
      </c>
      <c r="L17" s="274">
        <v>2.58</v>
      </c>
      <c r="M17" s="281">
        <v>3.13</v>
      </c>
      <c r="N17" s="281">
        <f t="shared" si="2"/>
        <v>-0.54999999999999982</v>
      </c>
      <c r="O17" s="282">
        <v>2.62</v>
      </c>
      <c r="P17" s="281">
        <f t="shared" si="3"/>
        <v>-4.0000000000000036E-2</v>
      </c>
      <c r="Q17" s="293">
        <v>19</v>
      </c>
      <c r="R17" s="297">
        <v>11</v>
      </c>
      <c r="S17" s="276"/>
    </row>
    <row r="18" spans="1:19" ht="18" customHeight="1">
      <c r="A18" s="158"/>
      <c r="B18" s="277"/>
      <c r="C18" s="308"/>
      <c r="D18" s="279" t="s">
        <v>38</v>
      </c>
      <c r="E18" s="291">
        <v>12.31</v>
      </c>
      <c r="F18" s="292">
        <v>12.71</v>
      </c>
      <c r="G18" s="292">
        <f t="shared" si="0"/>
        <v>-0.40000000000000036</v>
      </c>
      <c r="H18" s="271">
        <v>9.2100000000000009</v>
      </c>
      <c r="I18" s="292">
        <f t="shared" si="1"/>
        <v>3.0999999999999996</v>
      </c>
      <c r="J18" s="293">
        <v>6</v>
      </c>
      <c r="K18" s="294">
        <v>9</v>
      </c>
      <c r="L18" s="295">
        <v>3.17</v>
      </c>
      <c r="M18" s="292">
        <v>2.97</v>
      </c>
      <c r="N18" s="292">
        <f t="shared" si="2"/>
        <v>0.19999999999999973</v>
      </c>
      <c r="O18" s="271">
        <v>2.1800000000000002</v>
      </c>
      <c r="P18" s="292">
        <f t="shared" si="3"/>
        <v>0.98999999999999977</v>
      </c>
      <c r="Q18" s="293">
        <v>5</v>
      </c>
      <c r="R18" s="297">
        <v>8</v>
      </c>
      <c r="S18" s="276"/>
    </row>
    <row r="19" spans="1:19" ht="18" customHeight="1">
      <c r="A19" s="158"/>
      <c r="B19" s="309"/>
      <c r="C19" s="310"/>
      <c r="D19" s="311" t="s">
        <v>39</v>
      </c>
      <c r="E19" s="300">
        <v>17.399999999999999</v>
      </c>
      <c r="F19" s="301">
        <v>11.82</v>
      </c>
      <c r="G19" s="301">
        <f t="shared" si="0"/>
        <v>5.5799999999999983</v>
      </c>
      <c r="H19" s="302">
        <v>10.220000000000001</v>
      </c>
      <c r="I19" s="301">
        <f t="shared" si="1"/>
        <v>7.1799999999999979</v>
      </c>
      <c r="J19" s="303">
        <v>1</v>
      </c>
      <c r="K19" s="304">
        <v>17</v>
      </c>
      <c r="L19" s="305">
        <v>1.4</v>
      </c>
      <c r="M19" s="301">
        <v>1.71</v>
      </c>
      <c r="N19" s="301">
        <f t="shared" si="2"/>
        <v>-0.31000000000000005</v>
      </c>
      <c r="O19" s="302">
        <v>2.0699999999999998</v>
      </c>
      <c r="P19" s="301">
        <f t="shared" si="3"/>
        <v>-0.66999999999999993</v>
      </c>
      <c r="Q19" s="303">
        <v>30</v>
      </c>
      <c r="R19" s="306">
        <v>25</v>
      </c>
      <c r="S19" s="276"/>
    </row>
    <row r="20" spans="1:19" ht="18" customHeight="1">
      <c r="A20" s="158"/>
      <c r="B20" s="266"/>
      <c r="C20" s="267" t="s">
        <v>107</v>
      </c>
      <c r="D20" s="268" t="s">
        <v>55</v>
      </c>
      <c r="E20" s="312">
        <v>4.63</v>
      </c>
      <c r="F20" s="313">
        <v>6.8</v>
      </c>
      <c r="G20" s="270">
        <f>SUM(E20-F20)</f>
        <v>-2.17</v>
      </c>
      <c r="H20" s="314">
        <v>2.2400000000000002</v>
      </c>
      <c r="I20" s="313">
        <f>SUM(E20-H20)</f>
        <v>2.3899999999999997</v>
      </c>
      <c r="J20" s="272">
        <v>4</v>
      </c>
      <c r="K20" s="273">
        <v>1</v>
      </c>
      <c r="L20" s="274">
        <v>0.39</v>
      </c>
      <c r="M20" s="313">
        <v>0.26</v>
      </c>
      <c r="N20" s="313">
        <f>SUM(L20-0)</f>
        <v>0.39</v>
      </c>
      <c r="O20" s="314">
        <v>0.47</v>
      </c>
      <c r="P20" s="270">
        <f>SUM(L20-O20)</f>
        <v>-7.999999999999996E-2</v>
      </c>
      <c r="Q20" s="315">
        <v>22</v>
      </c>
      <c r="R20" s="316">
        <v>28</v>
      </c>
      <c r="S20" s="317"/>
    </row>
    <row r="21" spans="1:19" ht="18" customHeight="1">
      <c r="A21" s="158"/>
      <c r="B21" s="277"/>
      <c r="C21" s="278" t="s">
        <v>108</v>
      </c>
      <c r="D21" s="279" t="s">
        <v>23</v>
      </c>
      <c r="E21" s="318">
        <v>4.82</v>
      </c>
      <c r="F21" s="319">
        <v>9.1300000000000008</v>
      </c>
      <c r="G21" s="281">
        <f t="shared" si="0"/>
        <v>-4.3100000000000005</v>
      </c>
      <c r="H21" s="282">
        <v>3.93</v>
      </c>
      <c r="I21" s="319">
        <f t="shared" si="1"/>
        <v>0.89000000000000012</v>
      </c>
      <c r="J21" s="283">
        <v>20</v>
      </c>
      <c r="K21" s="284">
        <v>1</v>
      </c>
      <c r="L21" s="274">
        <v>0.46</v>
      </c>
      <c r="M21" s="319">
        <v>0.36</v>
      </c>
      <c r="N21" s="319">
        <f>SUM(L21-M21)</f>
        <v>0.10000000000000003</v>
      </c>
      <c r="O21" s="282">
        <v>0.48</v>
      </c>
      <c r="P21" s="320">
        <f>SUM(L21-O21)</f>
        <v>-1.9999999999999962E-2</v>
      </c>
      <c r="Q21" s="283">
        <v>24</v>
      </c>
      <c r="R21" s="289">
        <v>33</v>
      </c>
      <c r="S21" s="276"/>
    </row>
    <row r="22" spans="1:19" ht="18" customHeight="1">
      <c r="A22" s="158"/>
      <c r="B22" s="277"/>
      <c r="C22" s="290"/>
      <c r="D22" s="279" t="s">
        <v>25</v>
      </c>
      <c r="E22" s="321">
        <v>10.41</v>
      </c>
      <c r="F22" s="322">
        <v>11.05</v>
      </c>
      <c r="G22" s="292">
        <f t="shared" si="0"/>
        <v>-0.64000000000000057</v>
      </c>
      <c r="H22" s="271">
        <v>5</v>
      </c>
      <c r="I22" s="322">
        <f t="shared" si="1"/>
        <v>5.41</v>
      </c>
      <c r="J22" s="293">
        <v>1</v>
      </c>
      <c r="K22" s="294">
        <v>1</v>
      </c>
      <c r="L22" s="295">
        <v>0.21</v>
      </c>
      <c r="M22" s="322">
        <v>1.92</v>
      </c>
      <c r="N22" s="322">
        <f t="shared" ref="N22:N32" si="4">SUM(L22-M22)</f>
        <v>-1.71</v>
      </c>
      <c r="O22" s="271">
        <v>0.53</v>
      </c>
      <c r="P22" s="292">
        <f t="shared" ref="P22:P32" si="5">SUM(L22-O22)</f>
        <v>-0.32000000000000006</v>
      </c>
      <c r="Q22" s="293">
        <v>40</v>
      </c>
      <c r="R22" s="297">
        <v>2</v>
      </c>
      <c r="S22" s="276"/>
    </row>
    <row r="23" spans="1:19" ht="18" customHeight="1">
      <c r="A23" s="158"/>
      <c r="B23" s="277"/>
      <c r="C23" s="290"/>
      <c r="D23" s="279" t="s">
        <v>27</v>
      </c>
      <c r="E23" s="321">
        <v>8.89</v>
      </c>
      <c r="F23" s="322">
        <v>11.06</v>
      </c>
      <c r="G23" s="292">
        <f t="shared" si="0"/>
        <v>-2.17</v>
      </c>
      <c r="H23" s="271">
        <v>6.31</v>
      </c>
      <c r="I23" s="322">
        <f t="shared" si="1"/>
        <v>2.580000000000001</v>
      </c>
      <c r="J23" s="293">
        <v>4</v>
      </c>
      <c r="K23" s="294">
        <v>1</v>
      </c>
      <c r="L23" s="295">
        <v>1.68</v>
      </c>
      <c r="M23" s="322">
        <v>0.6</v>
      </c>
      <c r="N23" s="322">
        <f>SUM(L23-M23)</f>
        <v>1.08</v>
      </c>
      <c r="O23" s="271">
        <v>0.98</v>
      </c>
      <c r="P23" s="292">
        <f t="shared" si="5"/>
        <v>0.7</v>
      </c>
      <c r="Q23" s="293">
        <v>6</v>
      </c>
      <c r="R23" s="297">
        <v>36</v>
      </c>
      <c r="S23" s="276"/>
    </row>
    <row r="24" spans="1:19" ht="18" customHeight="1">
      <c r="A24" s="158"/>
      <c r="B24" s="277"/>
      <c r="C24" s="290"/>
      <c r="D24" s="279" t="s">
        <v>28</v>
      </c>
      <c r="E24" s="321">
        <v>9.7200000000000006</v>
      </c>
      <c r="F24" s="322">
        <v>11.67</v>
      </c>
      <c r="G24" s="292">
        <f t="shared" si="0"/>
        <v>-1.9499999999999993</v>
      </c>
      <c r="H24" s="271">
        <v>6.99</v>
      </c>
      <c r="I24" s="322">
        <f t="shared" si="1"/>
        <v>2.7300000000000004</v>
      </c>
      <c r="J24" s="293">
        <v>6</v>
      </c>
      <c r="K24" s="294">
        <v>3</v>
      </c>
      <c r="L24" s="295">
        <v>1.91</v>
      </c>
      <c r="M24" s="322">
        <v>1.36</v>
      </c>
      <c r="N24" s="322">
        <f t="shared" si="4"/>
        <v>0.54999999999999982</v>
      </c>
      <c r="O24" s="271">
        <v>2.02</v>
      </c>
      <c r="P24" s="292">
        <f t="shared" si="5"/>
        <v>-0.1100000000000001</v>
      </c>
      <c r="Q24" s="293">
        <v>21</v>
      </c>
      <c r="R24" s="297">
        <v>37</v>
      </c>
      <c r="S24" s="276"/>
    </row>
    <row r="25" spans="1:19" ht="18" customHeight="1">
      <c r="A25" s="158"/>
      <c r="B25" s="277"/>
      <c r="C25" s="290"/>
      <c r="D25" s="279" t="s">
        <v>29</v>
      </c>
      <c r="E25" s="321">
        <v>7.92</v>
      </c>
      <c r="F25" s="322">
        <v>12.66</v>
      </c>
      <c r="G25" s="292">
        <f t="shared" si="0"/>
        <v>-4.74</v>
      </c>
      <c r="H25" s="271">
        <v>7.42</v>
      </c>
      <c r="I25" s="322">
        <f t="shared" si="1"/>
        <v>0.5</v>
      </c>
      <c r="J25" s="293">
        <v>22</v>
      </c>
      <c r="K25" s="294">
        <v>3</v>
      </c>
      <c r="L25" s="295">
        <v>2.98</v>
      </c>
      <c r="M25" s="322">
        <v>1.84</v>
      </c>
      <c r="N25" s="322">
        <f t="shared" si="4"/>
        <v>1.1399999999999999</v>
      </c>
      <c r="O25" s="271">
        <v>2.71</v>
      </c>
      <c r="P25" s="292">
        <f t="shared" si="5"/>
        <v>0.27</v>
      </c>
      <c r="Q25" s="293">
        <v>14</v>
      </c>
      <c r="R25" s="297">
        <v>36</v>
      </c>
      <c r="S25" s="276"/>
    </row>
    <row r="26" spans="1:19" ht="18" customHeight="1">
      <c r="A26" s="158"/>
      <c r="B26" s="277" t="s">
        <v>41</v>
      </c>
      <c r="C26" s="298"/>
      <c r="D26" s="299" t="s">
        <v>31</v>
      </c>
      <c r="E26" s="323">
        <v>12.14</v>
      </c>
      <c r="F26" s="324">
        <v>12.8</v>
      </c>
      <c r="G26" s="301">
        <f t="shared" si="0"/>
        <v>-0.66000000000000014</v>
      </c>
      <c r="H26" s="302">
        <v>7.92</v>
      </c>
      <c r="I26" s="324">
        <f t="shared" si="1"/>
        <v>4.2200000000000006</v>
      </c>
      <c r="J26" s="303">
        <v>4</v>
      </c>
      <c r="K26" s="304">
        <v>4</v>
      </c>
      <c r="L26" s="305">
        <v>2.4700000000000002</v>
      </c>
      <c r="M26" s="324">
        <v>2.74</v>
      </c>
      <c r="N26" s="324">
        <f t="shared" si="4"/>
        <v>-0.27</v>
      </c>
      <c r="O26" s="302">
        <v>2.97</v>
      </c>
      <c r="P26" s="301">
        <f t="shared" si="5"/>
        <v>-0.5</v>
      </c>
      <c r="Q26" s="303">
        <v>26</v>
      </c>
      <c r="R26" s="306">
        <v>30</v>
      </c>
      <c r="S26" s="276"/>
    </row>
    <row r="27" spans="1:19" ht="18" customHeight="1">
      <c r="A27" s="158"/>
      <c r="B27" s="277"/>
      <c r="C27" s="278" t="s">
        <v>83</v>
      </c>
      <c r="D27" s="279" t="s">
        <v>33</v>
      </c>
      <c r="E27" s="318">
        <v>10.7</v>
      </c>
      <c r="F27" s="319">
        <v>9.6199999999999992</v>
      </c>
      <c r="G27" s="281">
        <f t="shared" si="0"/>
        <v>1.08</v>
      </c>
      <c r="H27" s="271">
        <v>8.36</v>
      </c>
      <c r="I27" s="319">
        <f t="shared" si="1"/>
        <v>2.34</v>
      </c>
      <c r="J27" s="293">
        <v>14</v>
      </c>
      <c r="K27" s="294">
        <v>17</v>
      </c>
      <c r="L27" s="295">
        <v>5.28</v>
      </c>
      <c r="M27" s="319">
        <v>4.68</v>
      </c>
      <c r="N27" s="319">
        <f t="shared" si="4"/>
        <v>0.60000000000000053</v>
      </c>
      <c r="O27" s="271">
        <v>4.33</v>
      </c>
      <c r="P27" s="281">
        <f t="shared" si="5"/>
        <v>0.95000000000000018</v>
      </c>
      <c r="Q27" s="283">
        <v>5</v>
      </c>
      <c r="R27" s="289">
        <v>11</v>
      </c>
      <c r="S27" s="276"/>
    </row>
    <row r="28" spans="1:19" ht="18" customHeight="1">
      <c r="A28" s="158"/>
      <c r="B28" s="277"/>
      <c r="C28" s="290"/>
      <c r="D28" s="279" t="s">
        <v>34</v>
      </c>
      <c r="E28" s="321">
        <v>11.09</v>
      </c>
      <c r="F28" s="322">
        <v>13.72</v>
      </c>
      <c r="G28" s="292">
        <f t="shared" si="0"/>
        <v>-2.6300000000000008</v>
      </c>
      <c r="H28" s="271">
        <v>7.69</v>
      </c>
      <c r="I28" s="322">
        <f t="shared" si="1"/>
        <v>3.3999999999999995</v>
      </c>
      <c r="J28" s="293">
        <v>5</v>
      </c>
      <c r="K28" s="294">
        <v>2</v>
      </c>
      <c r="L28" s="295">
        <v>2.54</v>
      </c>
      <c r="M28" s="322">
        <v>2.0099999999999998</v>
      </c>
      <c r="N28" s="322">
        <f t="shared" si="4"/>
        <v>0.53000000000000025</v>
      </c>
      <c r="O28" s="271">
        <v>3.49</v>
      </c>
      <c r="P28" s="292">
        <f t="shared" si="5"/>
        <v>-0.95000000000000018</v>
      </c>
      <c r="Q28" s="293">
        <v>37</v>
      </c>
      <c r="R28" s="297">
        <v>46</v>
      </c>
      <c r="S28" s="276"/>
    </row>
    <row r="29" spans="1:19" ht="18" customHeight="1">
      <c r="A29" s="158"/>
      <c r="B29" s="277"/>
      <c r="C29" s="290"/>
      <c r="D29" s="299" t="s">
        <v>35</v>
      </c>
      <c r="E29" s="323">
        <v>9.82</v>
      </c>
      <c r="F29" s="324">
        <v>11.81</v>
      </c>
      <c r="G29" s="301">
        <f t="shared" si="0"/>
        <v>-1.9900000000000002</v>
      </c>
      <c r="H29" s="271">
        <v>7.14</v>
      </c>
      <c r="I29" s="324">
        <f t="shared" si="1"/>
        <v>2.6800000000000006</v>
      </c>
      <c r="J29" s="303">
        <v>6</v>
      </c>
      <c r="K29" s="304">
        <v>2</v>
      </c>
      <c r="L29" s="295">
        <v>1.82</v>
      </c>
      <c r="M29" s="324">
        <v>2.17</v>
      </c>
      <c r="N29" s="324">
        <f t="shared" si="4"/>
        <v>-0.34999999999999987</v>
      </c>
      <c r="O29" s="271">
        <v>2.93</v>
      </c>
      <c r="P29" s="301">
        <f t="shared" si="5"/>
        <v>-1.1100000000000001</v>
      </c>
      <c r="Q29" s="303">
        <v>42</v>
      </c>
      <c r="R29" s="306">
        <v>29</v>
      </c>
      <c r="S29" s="276"/>
    </row>
    <row r="30" spans="1:19" ht="18" customHeight="1">
      <c r="A30" s="158"/>
      <c r="B30" s="277"/>
      <c r="C30" s="307" t="s">
        <v>84</v>
      </c>
      <c r="D30" s="279" t="s">
        <v>37</v>
      </c>
      <c r="E30" s="318">
        <v>12.18</v>
      </c>
      <c r="F30" s="319">
        <v>11.74</v>
      </c>
      <c r="G30" s="281">
        <f t="shared" si="0"/>
        <v>0.4399999999999995</v>
      </c>
      <c r="H30" s="282">
        <v>7.82</v>
      </c>
      <c r="I30" s="319">
        <f t="shared" si="1"/>
        <v>4.3599999999999994</v>
      </c>
      <c r="J30" s="293">
        <v>3</v>
      </c>
      <c r="K30" s="294">
        <v>7</v>
      </c>
      <c r="L30" s="274">
        <v>1.74</v>
      </c>
      <c r="M30" s="319">
        <v>0.97</v>
      </c>
      <c r="N30" s="319">
        <f t="shared" si="4"/>
        <v>0.77</v>
      </c>
      <c r="O30" s="282">
        <v>2.4</v>
      </c>
      <c r="P30" s="281">
        <f t="shared" si="5"/>
        <v>-0.65999999999999992</v>
      </c>
      <c r="Q30" s="293">
        <v>31</v>
      </c>
      <c r="R30" s="297">
        <v>46</v>
      </c>
      <c r="S30" s="276"/>
    </row>
    <row r="31" spans="1:19" ht="18" customHeight="1">
      <c r="A31" s="158"/>
      <c r="B31" s="277"/>
      <c r="C31" s="308"/>
      <c r="D31" s="279" t="s">
        <v>38</v>
      </c>
      <c r="E31" s="321">
        <v>11.18</v>
      </c>
      <c r="F31" s="322">
        <v>8.56</v>
      </c>
      <c r="G31" s="292">
        <f t="shared" si="0"/>
        <v>2.6199999999999992</v>
      </c>
      <c r="H31" s="271">
        <v>7.48</v>
      </c>
      <c r="I31" s="322">
        <f t="shared" si="1"/>
        <v>3.6999999999999993</v>
      </c>
      <c r="J31" s="293">
        <v>4</v>
      </c>
      <c r="K31" s="294">
        <v>18</v>
      </c>
      <c r="L31" s="295">
        <v>2.99</v>
      </c>
      <c r="M31" s="322">
        <v>0.95</v>
      </c>
      <c r="N31" s="322">
        <f t="shared" si="4"/>
        <v>2.04</v>
      </c>
      <c r="O31" s="271">
        <v>1.96</v>
      </c>
      <c r="P31" s="292">
        <f t="shared" si="5"/>
        <v>1.0300000000000002</v>
      </c>
      <c r="Q31" s="293">
        <v>4</v>
      </c>
      <c r="R31" s="297">
        <v>42</v>
      </c>
      <c r="S31" s="276"/>
    </row>
    <row r="32" spans="1:19" ht="18" customHeight="1">
      <c r="A32" s="158"/>
      <c r="B32" s="309"/>
      <c r="C32" s="310"/>
      <c r="D32" s="311" t="s">
        <v>39</v>
      </c>
      <c r="E32" s="323">
        <v>9.56</v>
      </c>
      <c r="F32" s="324">
        <v>11.18</v>
      </c>
      <c r="G32" s="301">
        <f t="shared" si="0"/>
        <v>-1.6199999999999992</v>
      </c>
      <c r="H32" s="302">
        <v>7.75</v>
      </c>
      <c r="I32" s="324">
        <f t="shared" si="1"/>
        <v>1.8100000000000005</v>
      </c>
      <c r="J32" s="303">
        <v>13</v>
      </c>
      <c r="K32" s="304">
        <v>7</v>
      </c>
      <c r="L32" s="305">
        <v>1.33</v>
      </c>
      <c r="M32" s="324">
        <v>0.44</v>
      </c>
      <c r="N32" s="324">
        <f t="shared" si="4"/>
        <v>0.89000000000000012</v>
      </c>
      <c r="O32" s="302">
        <v>1.57</v>
      </c>
      <c r="P32" s="301">
        <f t="shared" si="5"/>
        <v>-0.24</v>
      </c>
      <c r="Q32" s="303">
        <v>27</v>
      </c>
      <c r="R32" s="306">
        <v>44</v>
      </c>
      <c r="S32" s="276"/>
    </row>
    <row r="33" spans="1:19" ht="15" customHeight="1">
      <c r="B33" s="325" t="s">
        <v>109</v>
      </c>
      <c r="C33" s="325"/>
    </row>
    <row r="34" spans="1:19" ht="15" customHeight="1">
      <c r="B34" s="254" t="s">
        <v>110</v>
      </c>
      <c r="C34" s="254"/>
    </row>
    <row r="35" spans="1:19" ht="15" customHeight="1">
      <c r="B35" s="326" t="s">
        <v>111</v>
      </c>
      <c r="D35" s="265"/>
      <c r="E35" s="265"/>
      <c r="F35" s="265"/>
      <c r="G35" s="265"/>
      <c r="H35" s="265"/>
      <c r="I35" s="265"/>
      <c r="J35" s="265"/>
      <c r="K35" s="265"/>
    </row>
    <row r="36" spans="1:19" ht="9.75" customHeight="1"/>
    <row r="37" spans="1:19" ht="15" customHeight="1">
      <c r="A37" s="327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9"/>
      <c r="S37" s="329"/>
    </row>
    <row r="38" spans="1:19" ht="15.75" customHeight="1">
      <c r="A38" s="327"/>
      <c r="B38" s="327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9"/>
      <c r="S38" s="329"/>
    </row>
    <row r="39" spans="1:19" ht="15.75" customHeight="1"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2"/>
      <c r="S39" s="332"/>
    </row>
    <row r="40" spans="1:19"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</row>
    <row r="41" spans="1:19" ht="5.25" customHeight="1"/>
  </sheetData>
  <mergeCells count="20">
    <mergeCell ref="A37:B37"/>
    <mergeCell ref="C37:Q37"/>
    <mergeCell ref="A38:B38"/>
    <mergeCell ref="C38:Q38"/>
    <mergeCell ref="C39:Q39"/>
    <mergeCell ref="C8:C13"/>
    <mergeCell ref="C14:C16"/>
    <mergeCell ref="C17:C19"/>
    <mergeCell ref="C21:C26"/>
    <mergeCell ref="C27:C29"/>
    <mergeCell ref="C30:C32"/>
    <mergeCell ref="O2:Q2"/>
    <mergeCell ref="B3:C6"/>
    <mergeCell ref="D3:D6"/>
    <mergeCell ref="E3:K3"/>
    <mergeCell ref="L3:R3"/>
    <mergeCell ref="J5:J6"/>
    <mergeCell ref="K5:K6"/>
    <mergeCell ref="Q5:Q6"/>
    <mergeCell ref="R5:R6"/>
  </mergeCells>
  <phoneticPr fontId="3"/>
  <pageMargins left="0.47" right="0.34" top="0.98425196850393704" bottom="0.78740157480314965" header="0" footer="0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showGridLines="0" zoomScaleNormal="100" zoomScaleSheetLayoutView="100" workbookViewId="0">
      <selection activeCell="U16" sqref="U16"/>
    </sheetView>
  </sheetViews>
  <sheetFormatPr defaultRowHeight="13.5"/>
  <cols>
    <col min="1" max="1" width="0.875" style="334" customWidth="1"/>
    <col min="2" max="4" width="3.375" style="334" customWidth="1"/>
    <col min="5" max="5" width="15.625" style="334" customWidth="1"/>
    <col min="6" max="6" width="6.125" style="334" customWidth="1"/>
    <col min="7" max="13" width="6.125" style="482" customWidth="1"/>
    <col min="14" max="14" width="6.125" style="334" customWidth="1"/>
    <col min="15" max="17" width="6.125" style="482" customWidth="1"/>
    <col min="18" max="18" width="0.875" style="334" customWidth="1"/>
    <col min="19" max="16384" width="9" style="334"/>
  </cols>
  <sheetData>
    <row r="1" spans="2:17" ht="22.5" customHeight="1">
      <c r="B1" s="535" t="s">
        <v>112</v>
      </c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</row>
    <row r="2" spans="2:17">
      <c r="B2" s="335"/>
      <c r="C2" s="335"/>
      <c r="D2" s="336"/>
      <c r="E2" s="336"/>
      <c r="F2" s="336"/>
      <c r="G2" s="337"/>
      <c r="H2" s="337"/>
      <c r="I2" s="337"/>
      <c r="J2" s="337"/>
      <c r="K2" s="337"/>
      <c r="L2" s="337"/>
      <c r="M2" s="338"/>
      <c r="N2" s="335"/>
      <c r="O2" s="339" t="s">
        <v>113</v>
      </c>
      <c r="P2" s="339"/>
      <c r="Q2" s="339"/>
    </row>
    <row r="3" spans="2:17" ht="16.5" customHeight="1">
      <c r="B3" s="340" t="s">
        <v>1</v>
      </c>
      <c r="C3" s="341"/>
      <c r="D3" s="341"/>
      <c r="E3" s="341"/>
      <c r="F3" s="342" t="s">
        <v>114</v>
      </c>
      <c r="G3" s="343"/>
      <c r="H3" s="344"/>
      <c r="I3" s="342" t="s">
        <v>115</v>
      </c>
      <c r="J3" s="343"/>
      <c r="K3" s="344"/>
      <c r="L3" s="342" t="s">
        <v>116</v>
      </c>
      <c r="M3" s="343"/>
      <c r="N3" s="344"/>
      <c r="O3" s="342" t="s">
        <v>117</v>
      </c>
      <c r="P3" s="343"/>
      <c r="Q3" s="344"/>
    </row>
    <row r="4" spans="2:17" ht="16.5" customHeight="1">
      <c r="B4" s="345"/>
      <c r="C4" s="346"/>
      <c r="D4" s="346"/>
      <c r="E4" s="346"/>
      <c r="F4" s="347" t="s">
        <v>118</v>
      </c>
      <c r="G4" s="348" t="s">
        <v>119</v>
      </c>
      <c r="H4" s="349" t="s">
        <v>120</v>
      </c>
      <c r="I4" s="350" t="s">
        <v>118</v>
      </c>
      <c r="J4" s="348" t="s">
        <v>119</v>
      </c>
      <c r="K4" s="349" t="s">
        <v>120</v>
      </c>
      <c r="L4" s="350" t="s">
        <v>118</v>
      </c>
      <c r="M4" s="348" t="s">
        <v>119</v>
      </c>
      <c r="N4" s="351" t="s">
        <v>120</v>
      </c>
      <c r="O4" s="350" t="s">
        <v>118</v>
      </c>
      <c r="P4" s="348" t="s">
        <v>119</v>
      </c>
      <c r="Q4" s="349" t="s">
        <v>120</v>
      </c>
    </row>
    <row r="5" spans="2:17" ht="16.5" customHeight="1">
      <c r="B5" s="352" t="s">
        <v>121</v>
      </c>
      <c r="C5" s="353"/>
      <c r="D5" s="354" t="s">
        <v>122</v>
      </c>
      <c r="E5" s="355"/>
      <c r="F5" s="356">
        <v>12.7</v>
      </c>
      <c r="G5" s="357" t="s">
        <v>123</v>
      </c>
      <c r="H5" s="356">
        <v>14.6</v>
      </c>
      <c r="I5" s="358">
        <v>44.5</v>
      </c>
      <c r="J5" s="357">
        <v>40.6</v>
      </c>
      <c r="K5" s="356">
        <v>48.5</v>
      </c>
      <c r="L5" s="359">
        <v>65</v>
      </c>
      <c r="M5" s="360">
        <v>61.4</v>
      </c>
      <c r="N5" s="361">
        <v>68.8</v>
      </c>
      <c r="O5" s="358">
        <v>71.099999999999994</v>
      </c>
      <c r="P5" s="357">
        <v>68.2</v>
      </c>
      <c r="Q5" s="361">
        <v>74.099999999999994</v>
      </c>
    </row>
    <row r="6" spans="2:17" ht="16.5" customHeight="1">
      <c r="B6" s="362"/>
      <c r="C6" s="363"/>
      <c r="D6" s="364" t="s">
        <v>124</v>
      </c>
      <c r="E6" s="365"/>
      <c r="F6" s="366">
        <v>9.6</v>
      </c>
      <c r="G6" s="367" t="s">
        <v>123</v>
      </c>
      <c r="H6" s="368">
        <v>11.8</v>
      </c>
      <c r="I6" s="369">
        <v>16.2</v>
      </c>
      <c r="J6" s="367">
        <v>15.1</v>
      </c>
      <c r="K6" s="368">
        <v>17.2</v>
      </c>
      <c r="L6" s="366">
        <v>9</v>
      </c>
      <c r="M6" s="370">
        <v>9</v>
      </c>
      <c r="N6" s="368">
        <v>9</v>
      </c>
      <c r="O6" s="369">
        <v>9.1999999999999993</v>
      </c>
      <c r="P6" s="367">
        <v>10.1</v>
      </c>
      <c r="Q6" s="368">
        <v>8.1999999999999993</v>
      </c>
    </row>
    <row r="7" spans="2:17" ht="16.5" customHeight="1">
      <c r="B7" s="362"/>
      <c r="C7" s="363"/>
      <c r="D7" s="364" t="s">
        <v>125</v>
      </c>
      <c r="E7" s="365"/>
      <c r="F7" s="371">
        <v>3.1</v>
      </c>
      <c r="G7" s="372" t="s">
        <v>123</v>
      </c>
      <c r="H7" s="373">
        <v>2.8</v>
      </c>
      <c r="I7" s="374">
        <v>15.8</v>
      </c>
      <c r="J7" s="372">
        <v>14.3</v>
      </c>
      <c r="K7" s="373">
        <v>17.3</v>
      </c>
      <c r="L7" s="371">
        <v>16.8</v>
      </c>
      <c r="M7" s="375">
        <v>17.5</v>
      </c>
      <c r="N7" s="373">
        <v>16</v>
      </c>
      <c r="O7" s="374">
        <v>17</v>
      </c>
      <c r="P7" s="372">
        <v>16.8</v>
      </c>
      <c r="Q7" s="373">
        <v>17.3</v>
      </c>
    </row>
    <row r="8" spans="2:17" ht="16.5" customHeight="1">
      <c r="B8" s="376"/>
      <c r="C8" s="377"/>
      <c r="D8" s="378" t="s">
        <v>126</v>
      </c>
      <c r="E8" s="379"/>
      <c r="F8" s="380" t="s">
        <v>127</v>
      </c>
      <c r="G8" s="381" t="s">
        <v>123</v>
      </c>
      <c r="H8" s="382" t="s">
        <v>128</v>
      </c>
      <c r="I8" s="374">
        <v>12.5</v>
      </c>
      <c r="J8" s="381">
        <v>11.1</v>
      </c>
      <c r="K8" s="382">
        <v>14</v>
      </c>
      <c r="L8" s="371">
        <v>39.200000000000003</v>
      </c>
      <c r="M8" s="383">
        <v>34.9</v>
      </c>
      <c r="N8" s="382">
        <v>43.7</v>
      </c>
      <c r="O8" s="384">
        <v>44.9</v>
      </c>
      <c r="P8" s="381">
        <v>41.3</v>
      </c>
      <c r="Q8" s="382">
        <v>48.5</v>
      </c>
    </row>
    <row r="9" spans="2:17" ht="16.5" customHeight="1">
      <c r="B9" s="385" t="s">
        <v>129</v>
      </c>
      <c r="C9" s="386"/>
      <c r="D9" s="386"/>
      <c r="E9" s="387"/>
      <c r="F9" s="388" t="s">
        <v>127</v>
      </c>
      <c r="G9" s="372" t="s">
        <v>130</v>
      </c>
      <c r="H9" s="389" t="s">
        <v>127</v>
      </c>
      <c r="I9" s="390">
        <v>3.9</v>
      </c>
      <c r="J9" s="391">
        <v>4.4000000000000004</v>
      </c>
      <c r="K9" s="389">
        <v>3.4</v>
      </c>
      <c r="L9" s="388">
        <v>5.9</v>
      </c>
      <c r="M9" s="392">
        <v>5.9</v>
      </c>
      <c r="N9" s="389">
        <v>5.9</v>
      </c>
      <c r="O9" s="390">
        <v>2.8</v>
      </c>
      <c r="P9" s="391">
        <v>3.9</v>
      </c>
      <c r="Q9" s="389">
        <v>1.6</v>
      </c>
    </row>
    <row r="10" spans="2:17" ht="16.5" customHeight="1">
      <c r="B10" s="393" t="s">
        <v>131</v>
      </c>
      <c r="C10" s="394"/>
      <c r="D10" s="394"/>
      <c r="E10" s="395"/>
      <c r="F10" s="388" t="s">
        <v>132</v>
      </c>
      <c r="G10" s="391" t="s">
        <v>132</v>
      </c>
      <c r="H10" s="389" t="s">
        <v>132</v>
      </c>
      <c r="I10" s="390">
        <v>0.6</v>
      </c>
      <c r="J10" s="372">
        <v>0.5</v>
      </c>
      <c r="K10" s="389">
        <v>0.6</v>
      </c>
      <c r="L10" s="371">
        <v>0.3</v>
      </c>
      <c r="M10" s="392">
        <v>0.3</v>
      </c>
      <c r="N10" s="389">
        <v>0.3</v>
      </c>
      <c r="O10" s="374">
        <v>0.2</v>
      </c>
      <c r="P10" s="391">
        <v>0.2</v>
      </c>
      <c r="Q10" s="389">
        <v>0.1</v>
      </c>
    </row>
    <row r="11" spans="2:17" ht="16.5" customHeight="1">
      <c r="B11" s="352" t="s">
        <v>133</v>
      </c>
      <c r="C11" s="353"/>
      <c r="D11" s="396" t="s">
        <v>134</v>
      </c>
      <c r="E11" s="397"/>
      <c r="F11" s="398">
        <v>2.5</v>
      </c>
      <c r="G11" s="372">
        <v>5.0999999999999996</v>
      </c>
      <c r="H11" s="398" t="s">
        <v>127</v>
      </c>
      <c r="I11" s="374">
        <v>7.4</v>
      </c>
      <c r="J11" s="357">
        <v>7</v>
      </c>
      <c r="K11" s="356">
        <v>7.9</v>
      </c>
      <c r="L11" s="359">
        <v>3.3</v>
      </c>
      <c r="M11" s="375">
        <v>4.3</v>
      </c>
      <c r="N11" s="373">
        <v>2.2000000000000002</v>
      </c>
      <c r="O11" s="358">
        <v>2.1</v>
      </c>
      <c r="P11" s="372">
        <v>2.5</v>
      </c>
      <c r="Q11" s="361">
        <v>1.6</v>
      </c>
    </row>
    <row r="12" spans="2:17" ht="16.5" customHeight="1">
      <c r="B12" s="362"/>
      <c r="C12" s="363"/>
      <c r="D12" s="399" t="s">
        <v>135</v>
      </c>
      <c r="E12" s="400"/>
      <c r="F12" s="356">
        <v>2.2000000000000002</v>
      </c>
      <c r="G12" s="372">
        <v>3.1</v>
      </c>
      <c r="H12" s="356">
        <v>1.3</v>
      </c>
      <c r="I12" s="374">
        <v>18.399999999999999</v>
      </c>
      <c r="J12" s="372">
        <v>22.9</v>
      </c>
      <c r="K12" s="356">
        <v>13.8</v>
      </c>
      <c r="L12" s="371">
        <v>13.8</v>
      </c>
      <c r="M12" s="375">
        <v>15.7</v>
      </c>
      <c r="N12" s="373">
        <v>11.8</v>
      </c>
      <c r="O12" s="374">
        <v>5.7</v>
      </c>
      <c r="P12" s="372">
        <v>7.5</v>
      </c>
      <c r="Q12" s="373">
        <v>3.9</v>
      </c>
    </row>
    <row r="13" spans="2:17" ht="16.5" customHeight="1">
      <c r="B13" s="376"/>
      <c r="C13" s="377"/>
      <c r="D13" s="378" t="s">
        <v>136</v>
      </c>
      <c r="E13" s="379"/>
      <c r="F13" s="380">
        <v>1.8</v>
      </c>
      <c r="G13" s="372">
        <v>2.7</v>
      </c>
      <c r="H13" s="382">
        <v>0.8</v>
      </c>
      <c r="I13" s="384">
        <v>1.1000000000000001</v>
      </c>
      <c r="J13" s="381">
        <v>1.1000000000000001</v>
      </c>
      <c r="K13" s="382">
        <v>1.1000000000000001</v>
      </c>
      <c r="L13" s="380">
        <v>0.3</v>
      </c>
      <c r="M13" s="383">
        <v>0.3</v>
      </c>
      <c r="N13" s="382">
        <v>0.2</v>
      </c>
      <c r="O13" s="384">
        <v>0.5</v>
      </c>
      <c r="P13" s="381">
        <v>0.8</v>
      </c>
      <c r="Q13" s="382">
        <v>0.2</v>
      </c>
    </row>
    <row r="14" spans="2:17" ht="16.5" customHeight="1">
      <c r="B14" s="401" t="s">
        <v>137</v>
      </c>
      <c r="C14" s="402" t="s">
        <v>138</v>
      </c>
      <c r="D14" s="354" t="s">
        <v>122</v>
      </c>
      <c r="E14" s="355"/>
      <c r="F14" s="403">
        <v>46.3</v>
      </c>
      <c r="G14" s="357">
        <v>45.5</v>
      </c>
      <c r="H14" s="404">
        <v>47.1</v>
      </c>
      <c r="I14" s="405">
        <v>60.8</v>
      </c>
      <c r="J14" s="357">
        <v>62.8</v>
      </c>
      <c r="K14" s="404">
        <v>58.8</v>
      </c>
      <c r="L14" s="359">
        <v>49.7</v>
      </c>
      <c r="M14" s="360">
        <v>48.8</v>
      </c>
      <c r="N14" s="361">
        <v>50.6</v>
      </c>
      <c r="O14" s="405">
        <v>56.4</v>
      </c>
      <c r="P14" s="357">
        <v>54.3</v>
      </c>
      <c r="Q14" s="361">
        <v>58.7</v>
      </c>
    </row>
    <row r="15" spans="2:17" ht="16.5" customHeight="1">
      <c r="B15" s="406"/>
      <c r="C15" s="407"/>
      <c r="D15" s="399" t="s">
        <v>139</v>
      </c>
      <c r="E15" s="400"/>
      <c r="F15" s="356">
        <v>13.7</v>
      </c>
      <c r="G15" s="367">
        <v>13.4</v>
      </c>
      <c r="H15" s="368">
        <v>14</v>
      </c>
      <c r="I15" s="374">
        <v>27.6</v>
      </c>
      <c r="J15" s="367">
        <v>27.8</v>
      </c>
      <c r="K15" s="368">
        <v>27.4</v>
      </c>
      <c r="L15" s="366">
        <v>24.3</v>
      </c>
      <c r="M15" s="370">
        <v>23.2</v>
      </c>
      <c r="N15" s="368">
        <v>25.5</v>
      </c>
      <c r="O15" s="374">
        <v>29.8</v>
      </c>
      <c r="P15" s="367">
        <v>26.7</v>
      </c>
      <c r="Q15" s="368">
        <v>33</v>
      </c>
    </row>
    <row r="16" spans="2:17" ht="16.5" customHeight="1">
      <c r="B16" s="406"/>
      <c r="C16" s="408"/>
      <c r="D16" s="378" t="s">
        <v>140</v>
      </c>
      <c r="E16" s="379"/>
      <c r="F16" s="380">
        <v>32.6</v>
      </c>
      <c r="G16" s="381">
        <v>32.1</v>
      </c>
      <c r="H16" s="382">
        <v>33.1</v>
      </c>
      <c r="I16" s="384">
        <v>33.200000000000003</v>
      </c>
      <c r="J16" s="381">
        <v>35</v>
      </c>
      <c r="K16" s="382">
        <v>31.5</v>
      </c>
      <c r="L16" s="371">
        <v>25.3</v>
      </c>
      <c r="M16" s="383">
        <v>25.6</v>
      </c>
      <c r="N16" s="382">
        <v>25</v>
      </c>
      <c r="O16" s="384">
        <v>26.6</v>
      </c>
      <c r="P16" s="381">
        <v>27.6</v>
      </c>
      <c r="Q16" s="382">
        <v>25.7</v>
      </c>
    </row>
    <row r="17" spans="2:17" ht="16.5" customHeight="1">
      <c r="B17" s="406"/>
      <c r="C17" s="396" t="s">
        <v>141</v>
      </c>
      <c r="D17" s="409"/>
      <c r="E17" s="397"/>
      <c r="F17" s="356">
        <v>4.3</v>
      </c>
      <c r="G17" s="357">
        <v>3.4</v>
      </c>
      <c r="H17" s="356">
        <v>5.0999999999999996</v>
      </c>
      <c r="I17" s="374">
        <v>3</v>
      </c>
      <c r="J17" s="372">
        <v>3.2</v>
      </c>
      <c r="K17" s="356">
        <v>2.8</v>
      </c>
      <c r="L17" s="359">
        <v>3.2</v>
      </c>
      <c r="M17" s="360">
        <v>3.3</v>
      </c>
      <c r="N17" s="361">
        <v>3.1</v>
      </c>
      <c r="O17" s="374">
        <v>4</v>
      </c>
      <c r="P17" s="372">
        <v>4.2</v>
      </c>
      <c r="Q17" s="361">
        <v>3.8</v>
      </c>
    </row>
    <row r="18" spans="2:17" ht="16.5" customHeight="1">
      <c r="B18" s="410"/>
      <c r="C18" s="399" t="s">
        <v>142</v>
      </c>
      <c r="D18" s="411"/>
      <c r="E18" s="400"/>
      <c r="F18" s="356" t="s">
        <v>130</v>
      </c>
      <c r="G18" s="372" t="s">
        <v>130</v>
      </c>
      <c r="H18" s="356" t="s">
        <v>130</v>
      </c>
      <c r="I18" s="374">
        <v>0</v>
      </c>
      <c r="J18" s="372">
        <v>0</v>
      </c>
      <c r="K18" s="356">
        <v>0</v>
      </c>
      <c r="L18" s="371">
        <v>0.2</v>
      </c>
      <c r="M18" s="375">
        <v>0.2</v>
      </c>
      <c r="N18" s="373">
        <v>0.2</v>
      </c>
      <c r="O18" s="374">
        <v>0.6</v>
      </c>
      <c r="P18" s="372">
        <v>0.4</v>
      </c>
      <c r="Q18" s="373">
        <v>0.8</v>
      </c>
    </row>
    <row r="19" spans="2:17" ht="16.5" customHeight="1">
      <c r="B19" s="410"/>
      <c r="C19" s="399" t="s">
        <v>143</v>
      </c>
      <c r="D19" s="411"/>
      <c r="E19" s="400"/>
      <c r="F19" s="356">
        <v>0</v>
      </c>
      <c r="G19" s="372">
        <v>0.1</v>
      </c>
      <c r="H19" s="356" t="s">
        <v>130</v>
      </c>
      <c r="I19" s="374">
        <v>2.2000000000000002</v>
      </c>
      <c r="J19" s="372">
        <v>2.7</v>
      </c>
      <c r="K19" s="356">
        <v>1.7</v>
      </c>
      <c r="L19" s="371">
        <v>4.3</v>
      </c>
      <c r="M19" s="375">
        <v>4.5999999999999996</v>
      </c>
      <c r="N19" s="373">
        <v>4.0999999999999996</v>
      </c>
      <c r="O19" s="374">
        <v>3.7</v>
      </c>
      <c r="P19" s="372">
        <v>4.5999999999999996</v>
      </c>
      <c r="Q19" s="373">
        <v>2.9</v>
      </c>
    </row>
    <row r="20" spans="2:17" ht="16.5" customHeight="1">
      <c r="B20" s="410"/>
      <c r="C20" s="399" t="s">
        <v>144</v>
      </c>
      <c r="D20" s="411"/>
      <c r="E20" s="400"/>
      <c r="F20" s="356">
        <v>1.9</v>
      </c>
      <c r="G20" s="372">
        <v>1.4</v>
      </c>
      <c r="H20" s="356">
        <v>2.2999999999999998</v>
      </c>
      <c r="I20" s="374">
        <v>1.2</v>
      </c>
      <c r="J20" s="372">
        <v>1.3</v>
      </c>
      <c r="K20" s="356">
        <v>1.1000000000000001</v>
      </c>
      <c r="L20" s="371">
        <v>4.5999999999999996</v>
      </c>
      <c r="M20" s="375">
        <v>5.3</v>
      </c>
      <c r="N20" s="373">
        <v>3.8</v>
      </c>
      <c r="O20" s="374">
        <v>5.5</v>
      </c>
      <c r="P20" s="372">
        <v>6.6</v>
      </c>
      <c r="Q20" s="373">
        <v>4.5</v>
      </c>
    </row>
    <row r="21" spans="2:17" ht="16.5" customHeight="1">
      <c r="B21" s="412"/>
      <c r="C21" s="378" t="s">
        <v>145</v>
      </c>
      <c r="D21" s="413"/>
      <c r="E21" s="379"/>
      <c r="F21" s="380">
        <v>1.3</v>
      </c>
      <c r="G21" s="381">
        <v>1.1000000000000001</v>
      </c>
      <c r="H21" s="414">
        <v>1.5</v>
      </c>
      <c r="I21" s="384">
        <v>9.4</v>
      </c>
      <c r="J21" s="381">
        <v>9.6</v>
      </c>
      <c r="K21" s="382">
        <v>9.1</v>
      </c>
      <c r="L21" s="380">
        <v>5.5</v>
      </c>
      <c r="M21" s="383">
        <v>5.6</v>
      </c>
      <c r="N21" s="382">
        <v>5.4</v>
      </c>
      <c r="O21" s="384">
        <v>0.5</v>
      </c>
      <c r="P21" s="381">
        <v>0.7</v>
      </c>
      <c r="Q21" s="382">
        <v>0.3</v>
      </c>
    </row>
    <row r="22" spans="2:17" ht="16.5" customHeight="1">
      <c r="B22" s="415" t="s">
        <v>146</v>
      </c>
      <c r="C22" s="416" t="s">
        <v>147</v>
      </c>
      <c r="D22" s="417" t="s">
        <v>148</v>
      </c>
      <c r="E22" s="418"/>
      <c r="F22" s="419" t="s">
        <v>149</v>
      </c>
      <c r="G22" s="420" t="s">
        <v>149</v>
      </c>
      <c r="H22" s="421" t="s">
        <v>149</v>
      </c>
      <c r="I22" s="419" t="s">
        <v>149</v>
      </c>
      <c r="J22" s="420" t="s">
        <v>149</v>
      </c>
      <c r="K22" s="421" t="s">
        <v>149</v>
      </c>
      <c r="L22" s="422">
        <v>1.4</v>
      </c>
      <c r="M22" s="423">
        <v>1.3</v>
      </c>
      <c r="N22" s="424">
        <v>1.4</v>
      </c>
      <c r="O22" s="419" t="s">
        <v>149</v>
      </c>
      <c r="P22" s="420" t="s">
        <v>149</v>
      </c>
      <c r="Q22" s="425" t="s">
        <v>149</v>
      </c>
    </row>
    <row r="23" spans="2:17" ht="16.5" customHeight="1">
      <c r="B23" s="415"/>
      <c r="C23" s="416"/>
      <c r="D23" s="378" t="s">
        <v>150</v>
      </c>
      <c r="E23" s="379"/>
      <c r="F23" s="426" t="s">
        <v>149</v>
      </c>
      <c r="G23" s="381" t="s">
        <v>149</v>
      </c>
      <c r="H23" s="414" t="s">
        <v>149</v>
      </c>
      <c r="I23" s="426" t="s">
        <v>149</v>
      </c>
      <c r="J23" s="381" t="s">
        <v>149</v>
      </c>
      <c r="K23" s="414" t="s">
        <v>149</v>
      </c>
      <c r="L23" s="427">
        <v>0</v>
      </c>
      <c r="M23" s="428">
        <v>0</v>
      </c>
      <c r="N23" s="429">
        <v>0</v>
      </c>
      <c r="O23" s="426" t="s">
        <v>149</v>
      </c>
      <c r="P23" s="381" t="s">
        <v>149</v>
      </c>
      <c r="Q23" s="430" t="s">
        <v>149</v>
      </c>
    </row>
    <row r="24" spans="2:17" ht="28.5" customHeight="1">
      <c r="B24" s="415"/>
      <c r="C24" s="416"/>
      <c r="D24" s="431" t="s">
        <v>151</v>
      </c>
      <c r="E24" s="432" t="s">
        <v>152</v>
      </c>
      <c r="F24" s="433" t="s">
        <v>149</v>
      </c>
      <c r="G24" s="372" t="s">
        <v>149</v>
      </c>
      <c r="H24" s="356" t="s">
        <v>149</v>
      </c>
      <c r="I24" s="433" t="s">
        <v>149</v>
      </c>
      <c r="J24" s="372" t="s">
        <v>149</v>
      </c>
      <c r="K24" s="356" t="s">
        <v>149</v>
      </c>
      <c r="L24" s="371">
        <v>1.4</v>
      </c>
      <c r="M24" s="375">
        <v>1.3</v>
      </c>
      <c r="N24" s="361">
        <v>1.4</v>
      </c>
      <c r="O24" s="433" t="s">
        <v>149</v>
      </c>
      <c r="P24" s="372" t="s">
        <v>149</v>
      </c>
      <c r="Q24" s="434" t="s">
        <v>149</v>
      </c>
    </row>
    <row r="25" spans="2:17" ht="28.5" customHeight="1">
      <c r="B25" s="415"/>
      <c r="C25" s="416"/>
      <c r="D25" s="435"/>
      <c r="E25" s="436" t="s">
        <v>153</v>
      </c>
      <c r="F25" s="437" t="s">
        <v>149</v>
      </c>
      <c r="G25" s="438" t="s">
        <v>149</v>
      </c>
      <c r="H25" s="439" t="s">
        <v>149</v>
      </c>
      <c r="I25" s="437" t="s">
        <v>149</v>
      </c>
      <c r="J25" s="438" t="s">
        <v>149</v>
      </c>
      <c r="K25" s="439" t="s">
        <v>149</v>
      </c>
      <c r="L25" s="440">
        <v>0.8</v>
      </c>
      <c r="M25" s="441">
        <v>0.8</v>
      </c>
      <c r="N25" s="442">
        <v>0.8</v>
      </c>
      <c r="O25" s="437" t="s">
        <v>149</v>
      </c>
      <c r="P25" s="438" t="s">
        <v>149</v>
      </c>
      <c r="Q25" s="443" t="s">
        <v>149</v>
      </c>
    </row>
    <row r="26" spans="2:17" ht="28.5" customHeight="1">
      <c r="B26" s="444"/>
      <c r="C26" s="445"/>
      <c r="D26" s="446"/>
      <c r="E26" s="447" t="s">
        <v>154</v>
      </c>
      <c r="F26" s="426" t="s">
        <v>149</v>
      </c>
      <c r="G26" s="448" t="s">
        <v>149</v>
      </c>
      <c r="H26" s="449" t="s">
        <v>149</v>
      </c>
      <c r="I26" s="426" t="s">
        <v>149</v>
      </c>
      <c r="J26" s="448" t="s">
        <v>149</v>
      </c>
      <c r="K26" s="449" t="s">
        <v>149</v>
      </c>
      <c r="L26" s="450">
        <v>0.6</v>
      </c>
      <c r="M26" s="451">
        <v>0.5</v>
      </c>
      <c r="N26" s="452">
        <v>0.6</v>
      </c>
      <c r="O26" s="426" t="s">
        <v>149</v>
      </c>
      <c r="P26" s="448" t="s">
        <v>149</v>
      </c>
      <c r="Q26" s="453" t="s">
        <v>149</v>
      </c>
    </row>
    <row r="27" spans="2:17" ht="16.5" customHeight="1">
      <c r="B27" s="454" t="s">
        <v>155</v>
      </c>
      <c r="C27" s="455"/>
      <c r="D27" s="455"/>
      <c r="E27" s="456"/>
      <c r="F27" s="388">
        <v>0.3</v>
      </c>
      <c r="G27" s="391">
        <v>0.3</v>
      </c>
      <c r="H27" s="389">
        <v>0.3</v>
      </c>
      <c r="I27" s="390">
        <v>2.8</v>
      </c>
      <c r="J27" s="391">
        <v>3.4</v>
      </c>
      <c r="K27" s="389">
        <v>2.1</v>
      </c>
      <c r="L27" s="388">
        <v>0.8</v>
      </c>
      <c r="M27" s="392">
        <v>0.9</v>
      </c>
      <c r="N27" s="389">
        <v>0.7</v>
      </c>
      <c r="O27" s="390">
        <v>1.4</v>
      </c>
      <c r="P27" s="391">
        <v>1.9</v>
      </c>
      <c r="Q27" s="389">
        <v>0.9</v>
      </c>
    </row>
    <row r="28" spans="2:17" ht="16.5" customHeight="1">
      <c r="B28" s="454" t="s">
        <v>156</v>
      </c>
      <c r="C28" s="455"/>
      <c r="D28" s="457"/>
      <c r="E28" s="458"/>
      <c r="F28" s="380" t="s">
        <v>130</v>
      </c>
      <c r="G28" s="391" t="s">
        <v>130</v>
      </c>
      <c r="H28" s="389" t="s">
        <v>130</v>
      </c>
      <c r="I28" s="384">
        <v>0.4</v>
      </c>
      <c r="J28" s="391">
        <v>0.3</v>
      </c>
      <c r="K28" s="389">
        <v>0.5</v>
      </c>
      <c r="L28" s="371">
        <v>0.9</v>
      </c>
      <c r="M28" s="392">
        <v>0.6</v>
      </c>
      <c r="N28" s="382">
        <v>1.2</v>
      </c>
      <c r="O28" s="390">
        <v>0.4</v>
      </c>
      <c r="P28" s="391">
        <v>0.4</v>
      </c>
      <c r="Q28" s="389">
        <v>0.4</v>
      </c>
    </row>
    <row r="29" spans="2:17" ht="16.5" customHeight="1">
      <c r="B29" s="459" t="s">
        <v>157</v>
      </c>
      <c r="C29" s="460" t="s">
        <v>158</v>
      </c>
      <c r="D29" s="461" t="s">
        <v>159</v>
      </c>
      <c r="E29" s="462"/>
      <c r="F29" s="398">
        <v>2</v>
      </c>
      <c r="G29" s="372">
        <v>1.5</v>
      </c>
      <c r="H29" s="398">
        <v>2.5</v>
      </c>
      <c r="I29" s="374">
        <v>1.3</v>
      </c>
      <c r="J29" s="372">
        <v>1.5</v>
      </c>
      <c r="K29" s="398">
        <v>1</v>
      </c>
      <c r="L29" s="359">
        <v>1.1000000000000001</v>
      </c>
      <c r="M29" s="360">
        <v>1.3</v>
      </c>
      <c r="N29" s="373">
        <v>1</v>
      </c>
      <c r="O29" s="374">
        <v>1.2</v>
      </c>
      <c r="P29" s="357">
        <v>1.2</v>
      </c>
      <c r="Q29" s="373">
        <v>1.2</v>
      </c>
    </row>
    <row r="30" spans="2:17" ht="16.5" customHeight="1">
      <c r="B30" s="463"/>
      <c r="C30" s="464"/>
      <c r="D30" s="465" t="s">
        <v>160</v>
      </c>
      <c r="E30" s="466"/>
      <c r="F30" s="380" t="s">
        <v>161</v>
      </c>
      <c r="G30" s="381" t="s">
        <v>161</v>
      </c>
      <c r="H30" s="382" t="s">
        <v>161</v>
      </c>
      <c r="I30" s="384">
        <v>0.5</v>
      </c>
      <c r="J30" s="381">
        <v>0.6</v>
      </c>
      <c r="K30" s="382">
        <v>0.4</v>
      </c>
      <c r="L30" s="380">
        <v>0.6</v>
      </c>
      <c r="M30" s="383">
        <v>0.8</v>
      </c>
      <c r="N30" s="382">
        <v>0.4</v>
      </c>
      <c r="O30" s="374">
        <v>0.7</v>
      </c>
      <c r="P30" s="381">
        <v>0.8</v>
      </c>
      <c r="Q30" s="382">
        <v>0.6</v>
      </c>
    </row>
    <row r="31" spans="2:17" ht="16.5" customHeight="1">
      <c r="B31" s="393" t="s">
        <v>162</v>
      </c>
      <c r="C31" s="394"/>
      <c r="D31" s="394"/>
      <c r="E31" s="395"/>
      <c r="F31" s="380" t="s">
        <v>163</v>
      </c>
      <c r="G31" s="391" t="s">
        <v>163</v>
      </c>
      <c r="H31" s="389" t="s">
        <v>163</v>
      </c>
      <c r="I31" s="390" t="s">
        <v>130</v>
      </c>
      <c r="J31" s="391" t="s">
        <v>130</v>
      </c>
      <c r="K31" s="389" t="s">
        <v>130</v>
      </c>
      <c r="L31" s="388" t="s">
        <v>130</v>
      </c>
      <c r="M31" s="392" t="s">
        <v>130</v>
      </c>
      <c r="N31" s="389" t="s">
        <v>130</v>
      </c>
      <c r="O31" s="390">
        <v>0.2</v>
      </c>
      <c r="P31" s="391">
        <v>0.3</v>
      </c>
      <c r="Q31" s="389">
        <v>0.1</v>
      </c>
    </row>
    <row r="32" spans="2:17" ht="18" customHeight="1">
      <c r="B32" s="396" t="s">
        <v>164</v>
      </c>
      <c r="C32" s="409"/>
      <c r="D32" s="409"/>
      <c r="E32" s="397"/>
      <c r="F32" s="467" t="s">
        <v>149</v>
      </c>
      <c r="G32" s="357" t="s">
        <v>149</v>
      </c>
      <c r="H32" s="361" t="s">
        <v>149</v>
      </c>
      <c r="I32" s="358">
        <v>0</v>
      </c>
      <c r="J32" s="357">
        <v>0</v>
      </c>
      <c r="K32" s="404" t="s">
        <v>130</v>
      </c>
      <c r="L32" s="359" t="s">
        <v>161</v>
      </c>
      <c r="M32" s="360" t="s">
        <v>161</v>
      </c>
      <c r="N32" s="361" t="s">
        <v>130</v>
      </c>
      <c r="O32" s="468" t="s">
        <v>149</v>
      </c>
      <c r="P32" s="357" t="s">
        <v>149</v>
      </c>
      <c r="Q32" s="361" t="s">
        <v>149</v>
      </c>
    </row>
    <row r="33" spans="2:17" ht="16.5" customHeight="1">
      <c r="B33" s="393" t="s">
        <v>165</v>
      </c>
      <c r="C33" s="394"/>
      <c r="D33" s="394"/>
      <c r="E33" s="395"/>
      <c r="F33" s="380" t="s">
        <v>161</v>
      </c>
      <c r="G33" s="391" t="s">
        <v>161</v>
      </c>
      <c r="H33" s="389" t="s">
        <v>161</v>
      </c>
      <c r="I33" s="390">
        <v>0.2</v>
      </c>
      <c r="J33" s="391">
        <v>0.2</v>
      </c>
      <c r="K33" s="389">
        <v>0.3</v>
      </c>
      <c r="L33" s="388">
        <v>0.3</v>
      </c>
      <c r="M33" s="392">
        <v>0.3</v>
      </c>
      <c r="N33" s="389">
        <v>0.3</v>
      </c>
      <c r="O33" s="390">
        <v>1.2</v>
      </c>
      <c r="P33" s="391">
        <v>2</v>
      </c>
      <c r="Q33" s="389">
        <v>0.4</v>
      </c>
    </row>
    <row r="34" spans="2:17" ht="16.5" customHeight="1">
      <c r="B34" s="393" t="s">
        <v>166</v>
      </c>
      <c r="C34" s="394"/>
      <c r="D34" s="394"/>
      <c r="E34" s="395"/>
      <c r="F34" s="380" t="s">
        <v>163</v>
      </c>
      <c r="G34" s="391" t="s">
        <v>163</v>
      </c>
      <c r="H34" s="389" t="s">
        <v>163</v>
      </c>
      <c r="I34" s="390">
        <v>2.5</v>
      </c>
      <c r="J34" s="391">
        <v>3.1</v>
      </c>
      <c r="K34" s="389">
        <v>1.8</v>
      </c>
      <c r="L34" s="388">
        <v>2.5</v>
      </c>
      <c r="M34" s="392">
        <v>2.8</v>
      </c>
      <c r="N34" s="389">
        <v>2.2000000000000002</v>
      </c>
      <c r="O34" s="390">
        <v>1.1000000000000001</v>
      </c>
      <c r="P34" s="391">
        <v>1.2</v>
      </c>
      <c r="Q34" s="389">
        <v>0.9</v>
      </c>
    </row>
    <row r="35" spans="2:17" ht="16.5" customHeight="1">
      <c r="B35" s="393" t="s">
        <v>167</v>
      </c>
      <c r="C35" s="394"/>
      <c r="D35" s="394"/>
      <c r="E35" s="395"/>
      <c r="F35" s="398" t="s">
        <v>161</v>
      </c>
      <c r="G35" s="391" t="s">
        <v>130</v>
      </c>
      <c r="H35" s="389" t="s">
        <v>161</v>
      </c>
      <c r="I35" s="390">
        <v>0.8</v>
      </c>
      <c r="J35" s="391">
        <v>0.7</v>
      </c>
      <c r="K35" s="389">
        <v>1</v>
      </c>
      <c r="L35" s="388">
        <v>2.1</v>
      </c>
      <c r="M35" s="392">
        <v>2.5</v>
      </c>
      <c r="N35" s="389">
        <v>1.8</v>
      </c>
      <c r="O35" s="390">
        <v>2</v>
      </c>
      <c r="P35" s="391">
        <v>2.2999999999999998</v>
      </c>
      <c r="Q35" s="389">
        <v>1.8</v>
      </c>
    </row>
    <row r="36" spans="2:17" ht="16.5" customHeight="1">
      <c r="B36" s="393" t="s">
        <v>168</v>
      </c>
      <c r="C36" s="394"/>
      <c r="D36" s="394"/>
      <c r="E36" s="394"/>
      <c r="F36" s="388" t="s">
        <v>163</v>
      </c>
      <c r="G36" s="391" t="s">
        <v>163</v>
      </c>
      <c r="H36" s="389" t="s">
        <v>163</v>
      </c>
      <c r="I36" s="390">
        <v>0.2</v>
      </c>
      <c r="J36" s="391">
        <v>0.2</v>
      </c>
      <c r="K36" s="389">
        <v>0.1</v>
      </c>
      <c r="L36" s="388">
        <v>0.1</v>
      </c>
      <c r="M36" s="392">
        <v>0.2</v>
      </c>
      <c r="N36" s="389">
        <v>0</v>
      </c>
      <c r="O36" s="390">
        <v>0.2</v>
      </c>
      <c r="P36" s="391">
        <v>0.2</v>
      </c>
      <c r="Q36" s="389">
        <v>0.2</v>
      </c>
    </row>
    <row r="37" spans="2:17" ht="16.5" customHeight="1">
      <c r="B37" s="399" t="s">
        <v>169</v>
      </c>
      <c r="C37" s="411"/>
      <c r="D37" s="411"/>
      <c r="E37" s="411"/>
      <c r="F37" s="388" t="s">
        <v>130</v>
      </c>
      <c r="G37" s="391" t="s">
        <v>130</v>
      </c>
      <c r="H37" s="389" t="s">
        <v>130</v>
      </c>
      <c r="I37" s="390" t="s">
        <v>130</v>
      </c>
      <c r="J37" s="391" t="s">
        <v>130</v>
      </c>
      <c r="K37" s="389" t="s">
        <v>130</v>
      </c>
      <c r="L37" s="388" t="s">
        <v>163</v>
      </c>
      <c r="M37" s="392" t="s">
        <v>163</v>
      </c>
      <c r="N37" s="389" t="s">
        <v>149</v>
      </c>
      <c r="O37" s="390" t="s">
        <v>163</v>
      </c>
      <c r="P37" s="391" t="s">
        <v>163</v>
      </c>
      <c r="Q37" s="389" t="s">
        <v>149</v>
      </c>
    </row>
    <row r="38" spans="2:17" ht="16.5" customHeight="1">
      <c r="B38" s="469" t="s">
        <v>170</v>
      </c>
      <c r="C38" s="470" t="s">
        <v>171</v>
      </c>
      <c r="D38" s="396" t="s">
        <v>172</v>
      </c>
      <c r="E38" s="397"/>
      <c r="F38" s="398">
        <v>1.2</v>
      </c>
      <c r="G38" s="372">
        <v>2.2999999999999998</v>
      </c>
      <c r="H38" s="398">
        <v>0.2</v>
      </c>
      <c r="I38" s="374">
        <v>1.7</v>
      </c>
      <c r="J38" s="372">
        <v>2</v>
      </c>
      <c r="K38" s="398">
        <v>1.3</v>
      </c>
      <c r="L38" s="371">
        <v>1.1000000000000001</v>
      </c>
      <c r="M38" s="375">
        <v>1.3</v>
      </c>
      <c r="N38" s="373">
        <v>0.9</v>
      </c>
      <c r="O38" s="374">
        <v>1</v>
      </c>
      <c r="P38" s="372">
        <v>1.2</v>
      </c>
      <c r="Q38" s="373">
        <v>0.9</v>
      </c>
    </row>
    <row r="39" spans="2:17" ht="16.5" customHeight="1">
      <c r="B39" s="471"/>
      <c r="C39" s="472"/>
      <c r="D39" s="399" t="s">
        <v>173</v>
      </c>
      <c r="E39" s="400"/>
      <c r="F39" s="398" t="s">
        <v>130</v>
      </c>
      <c r="G39" s="372" t="s">
        <v>130</v>
      </c>
      <c r="H39" s="398" t="s">
        <v>130</v>
      </c>
      <c r="I39" s="374">
        <v>0</v>
      </c>
      <c r="J39" s="372">
        <v>0</v>
      </c>
      <c r="K39" s="398">
        <v>0.1</v>
      </c>
      <c r="L39" s="371">
        <v>0.1</v>
      </c>
      <c r="M39" s="375">
        <v>0.1</v>
      </c>
      <c r="N39" s="373">
        <v>0</v>
      </c>
      <c r="O39" s="374">
        <v>0.2</v>
      </c>
      <c r="P39" s="372">
        <v>0.2</v>
      </c>
      <c r="Q39" s="373">
        <v>0.1</v>
      </c>
    </row>
    <row r="40" spans="2:17" ht="16.5" customHeight="1">
      <c r="B40" s="471"/>
      <c r="C40" s="472"/>
      <c r="D40" s="399" t="s">
        <v>174</v>
      </c>
      <c r="E40" s="400"/>
      <c r="F40" s="398">
        <v>0.2</v>
      </c>
      <c r="G40" s="372" t="s">
        <v>161</v>
      </c>
      <c r="H40" s="398">
        <v>0.4</v>
      </c>
      <c r="I40" s="374">
        <v>0.2</v>
      </c>
      <c r="J40" s="372">
        <v>0.2</v>
      </c>
      <c r="K40" s="398">
        <v>0.2</v>
      </c>
      <c r="L40" s="371">
        <v>0</v>
      </c>
      <c r="M40" s="375">
        <v>0.1</v>
      </c>
      <c r="N40" s="373">
        <v>0</v>
      </c>
      <c r="O40" s="374">
        <v>0.1</v>
      </c>
      <c r="P40" s="372">
        <v>0.1</v>
      </c>
      <c r="Q40" s="373">
        <v>0</v>
      </c>
    </row>
    <row r="41" spans="2:17" ht="16.5" customHeight="1">
      <c r="B41" s="473"/>
      <c r="C41" s="474"/>
      <c r="D41" s="378" t="s">
        <v>175</v>
      </c>
      <c r="E41" s="379"/>
      <c r="F41" s="398">
        <v>1.3</v>
      </c>
      <c r="G41" s="381">
        <v>1.6</v>
      </c>
      <c r="H41" s="398">
        <v>1</v>
      </c>
      <c r="I41" s="384">
        <v>1.7</v>
      </c>
      <c r="J41" s="372">
        <v>2</v>
      </c>
      <c r="K41" s="398">
        <v>1.4</v>
      </c>
      <c r="L41" s="371">
        <v>2.8</v>
      </c>
      <c r="M41" s="375">
        <v>3.2</v>
      </c>
      <c r="N41" s="373">
        <v>2.4</v>
      </c>
      <c r="O41" s="384">
        <v>2.4</v>
      </c>
      <c r="P41" s="381">
        <v>2.4</v>
      </c>
      <c r="Q41" s="382">
        <v>2.5</v>
      </c>
    </row>
    <row r="42" spans="2:17" ht="4.5" customHeight="1"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</row>
    <row r="43" spans="2:17" s="478" customFormat="1" ht="14.25" customHeight="1">
      <c r="B43" s="476" t="s">
        <v>176</v>
      </c>
      <c r="C43" s="477" t="s">
        <v>177</v>
      </c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</row>
    <row r="44" spans="2:17" s="478" customFormat="1" ht="14.25" customHeight="1">
      <c r="C44" s="479" t="s">
        <v>178</v>
      </c>
      <c r="D44" s="480"/>
      <c r="E44" s="480"/>
      <c r="F44" s="480"/>
      <c r="G44" s="481"/>
      <c r="H44" s="481"/>
      <c r="I44" s="481"/>
      <c r="J44" s="481"/>
      <c r="K44" s="481"/>
      <c r="L44" s="481"/>
      <c r="M44" s="481"/>
      <c r="N44" s="480"/>
      <c r="O44" s="481"/>
      <c r="P44" s="481"/>
      <c r="Q44" s="481"/>
    </row>
    <row r="45" spans="2:17" s="478" customFormat="1" ht="14.25" customHeight="1">
      <c r="C45" s="479" t="s">
        <v>179</v>
      </c>
      <c r="D45" s="480"/>
      <c r="E45" s="480"/>
      <c r="F45" s="480"/>
      <c r="G45" s="481"/>
      <c r="H45" s="481"/>
      <c r="I45" s="481"/>
      <c r="J45" s="481"/>
      <c r="K45" s="481"/>
      <c r="L45" s="481"/>
      <c r="M45" s="481"/>
      <c r="N45" s="480"/>
      <c r="O45" s="481"/>
      <c r="P45" s="481"/>
      <c r="Q45" s="481"/>
    </row>
    <row r="46" spans="2:17">
      <c r="C46" s="478" t="s">
        <v>180</v>
      </c>
    </row>
    <row r="47" spans="2:17">
      <c r="C47" s="478" t="s">
        <v>181</v>
      </c>
      <c r="D47" s="478"/>
    </row>
  </sheetData>
  <mergeCells count="53">
    <mergeCell ref="B42:Q42"/>
    <mergeCell ref="C43:Q43"/>
    <mergeCell ref="B37:E37"/>
    <mergeCell ref="B38:B41"/>
    <mergeCell ref="C38:C41"/>
    <mergeCell ref="D38:E38"/>
    <mergeCell ref="D39:E39"/>
    <mergeCell ref="D40:E40"/>
    <mergeCell ref="D41:E41"/>
    <mergeCell ref="B31:E31"/>
    <mergeCell ref="B32:E32"/>
    <mergeCell ref="B33:E33"/>
    <mergeCell ref="B34:E34"/>
    <mergeCell ref="B35:E35"/>
    <mergeCell ref="B36:E36"/>
    <mergeCell ref="B27:E27"/>
    <mergeCell ref="B28:E28"/>
    <mergeCell ref="B29:B30"/>
    <mergeCell ref="C29:C30"/>
    <mergeCell ref="D29:E29"/>
    <mergeCell ref="D30:E30"/>
    <mergeCell ref="C17:E17"/>
    <mergeCell ref="C18:E18"/>
    <mergeCell ref="C19:E19"/>
    <mergeCell ref="C20:E20"/>
    <mergeCell ref="C21:E21"/>
    <mergeCell ref="B22:B26"/>
    <mergeCell ref="C22:C26"/>
    <mergeCell ref="D22:E22"/>
    <mergeCell ref="D23:E23"/>
    <mergeCell ref="D24:D26"/>
    <mergeCell ref="B10:E10"/>
    <mergeCell ref="B11:C13"/>
    <mergeCell ref="D11:E11"/>
    <mergeCell ref="D12:E12"/>
    <mergeCell ref="D13:E13"/>
    <mergeCell ref="B14:B21"/>
    <mergeCell ref="C14:C16"/>
    <mergeCell ref="D14:E14"/>
    <mergeCell ref="D15:E15"/>
    <mergeCell ref="D16:E16"/>
    <mergeCell ref="B5:C8"/>
    <mergeCell ref="D5:E5"/>
    <mergeCell ref="D6:E6"/>
    <mergeCell ref="D7:E7"/>
    <mergeCell ref="D8:E8"/>
    <mergeCell ref="B9:E9"/>
    <mergeCell ref="O2:Q2"/>
    <mergeCell ref="B3:E4"/>
    <mergeCell ref="F3:H3"/>
    <mergeCell ref="I3:K3"/>
    <mergeCell ref="L3:N3"/>
    <mergeCell ref="O3:Q3"/>
  </mergeCells>
  <phoneticPr fontId="3"/>
  <pageMargins left="0.59055118110236227" right="0.19685039370078741" top="0.78740157480314965" bottom="0.59055118110236227" header="0" footer="0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V41"/>
  <sheetViews>
    <sheetView showGridLines="0" zoomScaleNormal="100" zoomScaleSheetLayoutView="100" workbookViewId="0">
      <selection activeCell="P16" sqref="P16"/>
    </sheetView>
  </sheetViews>
  <sheetFormatPr defaultColWidth="6.5" defaultRowHeight="13.5"/>
  <cols>
    <col min="1" max="1" width="1" style="483" customWidth="1"/>
    <col min="2" max="2" width="4.5" style="483" customWidth="1"/>
    <col min="3" max="3" width="15.625" style="483" customWidth="1"/>
    <col min="4" max="12" width="8.125" style="483" customWidth="1"/>
    <col min="13" max="13" width="1.375" style="483" customWidth="1"/>
    <col min="14" max="16384" width="6.5" style="483"/>
  </cols>
  <sheetData>
    <row r="1" spans="2:22" ht="23.25" customHeight="1">
      <c r="B1" s="536" t="s">
        <v>182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2:22" s="486" customFormat="1" ht="13.5" customHeight="1">
      <c r="B2" s="484"/>
      <c r="C2" s="484"/>
      <c r="D2" s="484"/>
      <c r="E2" s="484"/>
      <c r="F2" s="484"/>
      <c r="G2" s="484"/>
      <c r="H2" s="484"/>
      <c r="I2" s="484"/>
      <c r="J2" s="484"/>
      <c r="K2" s="485" t="s">
        <v>183</v>
      </c>
      <c r="L2" s="485"/>
    </row>
    <row r="3" spans="2:22" s="486" customFormat="1" ht="61.5" customHeight="1">
      <c r="B3" s="487" t="s">
        <v>184</v>
      </c>
      <c r="C3" s="488"/>
      <c r="D3" s="489" t="s">
        <v>185</v>
      </c>
      <c r="E3" s="490" t="s">
        <v>186</v>
      </c>
      <c r="F3" s="491" t="s">
        <v>187</v>
      </c>
      <c r="G3" s="491" t="s">
        <v>188</v>
      </c>
      <c r="H3" s="491" t="s">
        <v>189</v>
      </c>
      <c r="I3" s="491" t="s">
        <v>190</v>
      </c>
      <c r="J3" s="492" t="s">
        <v>191</v>
      </c>
      <c r="K3" s="491" t="s">
        <v>192</v>
      </c>
      <c r="L3" s="493" t="s">
        <v>193</v>
      </c>
      <c r="M3" s="484"/>
      <c r="N3" s="494"/>
      <c r="O3" s="495"/>
      <c r="P3" s="495"/>
      <c r="Q3" s="495"/>
      <c r="R3" s="495"/>
      <c r="S3" s="495"/>
      <c r="T3" s="495"/>
      <c r="U3" s="495"/>
      <c r="V3" s="495"/>
    </row>
    <row r="4" spans="2:22" s="486" customFormat="1" ht="15" customHeight="1">
      <c r="B4" s="496" t="s">
        <v>194</v>
      </c>
      <c r="C4" s="497" t="s">
        <v>195</v>
      </c>
      <c r="D4" s="498">
        <v>14.7</v>
      </c>
      <c r="E4" s="499">
        <v>2.79</v>
      </c>
      <c r="F4" s="499">
        <v>7.1</v>
      </c>
      <c r="G4" s="499">
        <v>3.08</v>
      </c>
      <c r="H4" s="500">
        <v>62.94</v>
      </c>
      <c r="I4" s="499"/>
      <c r="J4" s="499" t="s">
        <v>196</v>
      </c>
      <c r="K4" s="499">
        <v>0.4</v>
      </c>
      <c r="L4" s="501">
        <v>0.25</v>
      </c>
      <c r="M4" s="484"/>
    </row>
    <row r="5" spans="2:22" s="486" customFormat="1" ht="15" customHeight="1">
      <c r="B5" s="502"/>
      <c r="C5" s="503" t="s">
        <v>197</v>
      </c>
      <c r="D5" s="504">
        <v>3</v>
      </c>
      <c r="E5" s="505">
        <v>0.7</v>
      </c>
      <c r="F5" s="505">
        <v>1.6</v>
      </c>
      <c r="G5" s="505">
        <v>0.9</v>
      </c>
      <c r="H5" s="505">
        <v>55</v>
      </c>
      <c r="I5" s="505">
        <v>2.5</v>
      </c>
      <c r="J5" s="506" t="s">
        <v>196</v>
      </c>
      <c r="K5" s="505" t="s">
        <v>198</v>
      </c>
      <c r="L5" s="507">
        <v>0.7</v>
      </c>
      <c r="M5" s="484"/>
    </row>
    <row r="6" spans="2:22" s="486" customFormat="1" ht="15" customHeight="1">
      <c r="B6" s="502"/>
      <c r="C6" s="503" t="s">
        <v>199</v>
      </c>
      <c r="D6" s="504" t="s">
        <v>198</v>
      </c>
      <c r="E6" s="505">
        <v>3.7</v>
      </c>
      <c r="F6" s="505">
        <v>6.6</v>
      </c>
      <c r="G6" s="505">
        <v>0.2</v>
      </c>
      <c r="H6" s="505">
        <v>49.2</v>
      </c>
      <c r="I6" s="506">
        <v>1.1000000000000001</v>
      </c>
      <c r="J6" s="506" t="s">
        <v>196</v>
      </c>
      <c r="K6" s="506" t="s">
        <v>200</v>
      </c>
      <c r="L6" s="508">
        <v>0.48</v>
      </c>
      <c r="M6" s="484"/>
    </row>
    <row r="7" spans="2:22" s="486" customFormat="1" ht="15" customHeight="1">
      <c r="B7" s="502"/>
      <c r="C7" s="503" t="s">
        <v>201</v>
      </c>
      <c r="D7" s="504" t="s">
        <v>198</v>
      </c>
      <c r="E7" s="505">
        <v>6.8</v>
      </c>
      <c r="F7" s="505" t="s">
        <v>202</v>
      </c>
      <c r="G7" s="505">
        <v>0.3</v>
      </c>
      <c r="H7" s="505">
        <v>49</v>
      </c>
      <c r="I7" s="505" t="s">
        <v>198</v>
      </c>
      <c r="J7" s="506" t="s">
        <v>196</v>
      </c>
      <c r="K7" s="506">
        <v>1.2</v>
      </c>
      <c r="L7" s="507">
        <v>1.4</v>
      </c>
      <c r="M7" s="484"/>
    </row>
    <row r="8" spans="2:22" s="486" customFormat="1" ht="15" customHeight="1">
      <c r="B8" s="502"/>
      <c r="C8" s="503" t="s">
        <v>203</v>
      </c>
      <c r="D8" s="504" t="s">
        <v>204</v>
      </c>
      <c r="E8" s="505">
        <v>3.7</v>
      </c>
      <c r="F8" s="505" t="s">
        <v>202</v>
      </c>
      <c r="G8" s="505">
        <v>1.4</v>
      </c>
      <c r="H8" s="505">
        <v>43.5</v>
      </c>
      <c r="I8" s="509">
        <v>1</v>
      </c>
      <c r="J8" s="506" t="s">
        <v>196</v>
      </c>
      <c r="K8" s="509">
        <v>1</v>
      </c>
      <c r="L8" s="507">
        <v>0.8</v>
      </c>
      <c r="M8" s="484"/>
    </row>
    <row r="9" spans="2:22" s="486" customFormat="1" ht="15" customHeight="1">
      <c r="B9" s="502"/>
      <c r="C9" s="510" t="s">
        <v>205</v>
      </c>
      <c r="D9" s="511">
        <v>12.7</v>
      </c>
      <c r="E9" s="512">
        <v>2.5</v>
      </c>
      <c r="F9" s="512">
        <v>2.2000000000000002</v>
      </c>
      <c r="G9" s="512">
        <v>1.8</v>
      </c>
      <c r="H9" s="512">
        <v>46.3</v>
      </c>
      <c r="I9" s="513">
        <v>2</v>
      </c>
      <c r="J9" s="513" t="s">
        <v>196</v>
      </c>
      <c r="K9" s="513" t="s">
        <v>200</v>
      </c>
      <c r="L9" s="514">
        <v>1.2</v>
      </c>
      <c r="M9" s="484"/>
    </row>
    <row r="10" spans="2:22" s="486" customFormat="1" ht="15" customHeight="1">
      <c r="B10" s="515"/>
      <c r="C10" s="516" t="s">
        <v>206</v>
      </c>
      <c r="D10" s="517">
        <v>26.82</v>
      </c>
      <c r="E10" s="518">
        <v>2.23</v>
      </c>
      <c r="F10" s="518">
        <v>3.57</v>
      </c>
      <c r="G10" s="518">
        <v>1.3</v>
      </c>
      <c r="H10" s="518">
        <v>36.229999999999997</v>
      </c>
      <c r="I10" s="519">
        <v>2.52</v>
      </c>
      <c r="J10" s="520" t="s">
        <v>196</v>
      </c>
      <c r="K10" s="519">
        <v>0.76</v>
      </c>
      <c r="L10" s="521">
        <v>2.14</v>
      </c>
      <c r="M10" s="484"/>
    </row>
    <row r="11" spans="2:22" s="486" customFormat="1" ht="15" customHeight="1">
      <c r="B11" s="496" t="s">
        <v>207</v>
      </c>
      <c r="C11" s="497" t="s">
        <v>195</v>
      </c>
      <c r="D11" s="498">
        <v>38.64</v>
      </c>
      <c r="E11" s="499">
        <v>6.08</v>
      </c>
      <c r="F11" s="499">
        <v>14.87</v>
      </c>
      <c r="G11" s="499">
        <v>1.58</v>
      </c>
      <c r="H11" s="500">
        <v>77.67</v>
      </c>
      <c r="I11" s="499"/>
      <c r="J11" s="499">
        <v>1.52</v>
      </c>
      <c r="K11" s="499">
        <v>0.28000000000000003</v>
      </c>
      <c r="L11" s="501">
        <v>1.2</v>
      </c>
      <c r="M11" s="484"/>
    </row>
    <row r="12" spans="2:22" s="486" customFormat="1" ht="15" customHeight="1">
      <c r="B12" s="502"/>
      <c r="C12" s="503" t="s">
        <v>197</v>
      </c>
      <c r="D12" s="504">
        <v>39.799999999999997</v>
      </c>
      <c r="E12" s="505">
        <v>5.2</v>
      </c>
      <c r="F12" s="505">
        <v>14.3</v>
      </c>
      <c r="G12" s="505">
        <v>0.7</v>
      </c>
      <c r="H12" s="505">
        <v>69.5</v>
      </c>
      <c r="I12" s="506">
        <v>1.8</v>
      </c>
      <c r="J12" s="506">
        <v>1.7</v>
      </c>
      <c r="K12" s="506">
        <v>0.8</v>
      </c>
      <c r="L12" s="507">
        <v>2.6</v>
      </c>
      <c r="M12" s="484"/>
    </row>
    <row r="13" spans="2:22" s="486" customFormat="1" ht="15" customHeight="1">
      <c r="B13" s="502"/>
      <c r="C13" s="503" t="s">
        <v>199</v>
      </c>
      <c r="D13" s="504">
        <v>40.1</v>
      </c>
      <c r="E13" s="505">
        <v>5.5</v>
      </c>
      <c r="F13" s="505">
        <v>16</v>
      </c>
      <c r="G13" s="505">
        <v>0.9</v>
      </c>
      <c r="H13" s="505">
        <v>66.900000000000006</v>
      </c>
      <c r="I13" s="505">
        <v>1.1000000000000001</v>
      </c>
      <c r="J13" s="506">
        <v>1.5</v>
      </c>
      <c r="K13" s="505">
        <v>0.5</v>
      </c>
      <c r="L13" s="508">
        <v>1.5</v>
      </c>
      <c r="M13" s="484"/>
    </row>
    <row r="14" spans="2:22" s="486" customFormat="1" ht="15" customHeight="1">
      <c r="B14" s="502"/>
      <c r="C14" s="503" t="s">
        <v>201</v>
      </c>
      <c r="D14" s="504">
        <v>42.4</v>
      </c>
      <c r="E14" s="505">
        <v>5.8</v>
      </c>
      <c r="F14" s="505">
        <v>18.2</v>
      </c>
      <c r="G14" s="505">
        <v>1.5</v>
      </c>
      <c r="H14" s="505">
        <v>65.2</v>
      </c>
      <c r="I14" s="506">
        <v>1.1000000000000001</v>
      </c>
      <c r="J14" s="506">
        <v>2.2999999999999998</v>
      </c>
      <c r="K14" s="506">
        <v>0.4</v>
      </c>
      <c r="L14" s="507">
        <v>1.5</v>
      </c>
      <c r="M14" s="484"/>
    </row>
    <row r="15" spans="2:22" s="486" customFormat="1" ht="15" customHeight="1">
      <c r="B15" s="502"/>
      <c r="C15" s="503" t="s">
        <v>203</v>
      </c>
      <c r="D15" s="504">
        <v>43.2</v>
      </c>
      <c r="E15" s="505">
        <v>5.6</v>
      </c>
      <c r="F15" s="505">
        <v>16.3</v>
      </c>
      <c r="G15" s="505">
        <v>1.2</v>
      </c>
      <c r="H15" s="505">
        <v>64.2</v>
      </c>
      <c r="I15" s="509">
        <v>1.1000000000000001</v>
      </c>
      <c r="J15" s="506">
        <v>1.8</v>
      </c>
      <c r="K15" s="509">
        <v>0.6</v>
      </c>
      <c r="L15" s="507">
        <v>1.7</v>
      </c>
      <c r="M15" s="484"/>
    </row>
    <row r="16" spans="2:22" s="486" customFormat="1" ht="15" customHeight="1">
      <c r="B16" s="502"/>
      <c r="C16" s="510" t="s">
        <v>205</v>
      </c>
      <c r="D16" s="511">
        <v>44.5</v>
      </c>
      <c r="E16" s="512">
        <v>7.4</v>
      </c>
      <c r="F16" s="512">
        <v>18.399999999999999</v>
      </c>
      <c r="G16" s="512">
        <v>1.1000000000000001</v>
      </c>
      <c r="H16" s="512">
        <v>60.8</v>
      </c>
      <c r="I16" s="522">
        <v>1.3</v>
      </c>
      <c r="J16" s="513">
        <v>2.5</v>
      </c>
      <c r="K16" s="522">
        <v>0.8</v>
      </c>
      <c r="L16" s="514">
        <v>1.7</v>
      </c>
      <c r="M16" s="484"/>
    </row>
    <row r="17" spans="2:13" s="486" customFormat="1" ht="15" customHeight="1">
      <c r="B17" s="515"/>
      <c r="C17" s="516" t="s">
        <v>206</v>
      </c>
      <c r="D17" s="517">
        <v>30.97</v>
      </c>
      <c r="E17" s="518">
        <v>5.47</v>
      </c>
      <c r="F17" s="518">
        <v>11.91</v>
      </c>
      <c r="G17" s="518">
        <v>1.23</v>
      </c>
      <c r="H17" s="518">
        <v>50.76</v>
      </c>
      <c r="I17" s="519">
        <v>3.52</v>
      </c>
      <c r="J17" s="520">
        <v>2.35</v>
      </c>
      <c r="K17" s="519">
        <v>0.8</v>
      </c>
      <c r="L17" s="521">
        <v>3.95</v>
      </c>
      <c r="M17" s="484"/>
    </row>
    <row r="18" spans="2:13" s="486" customFormat="1" ht="15" customHeight="1">
      <c r="B18" s="496" t="s">
        <v>208</v>
      </c>
      <c r="C18" s="497" t="s">
        <v>195</v>
      </c>
      <c r="D18" s="498">
        <v>58.89</v>
      </c>
      <c r="E18" s="499">
        <v>1.56</v>
      </c>
      <c r="F18" s="499">
        <v>10.74</v>
      </c>
      <c r="G18" s="499">
        <v>0.86</v>
      </c>
      <c r="H18" s="500">
        <v>67.03</v>
      </c>
      <c r="I18" s="499"/>
      <c r="J18" s="499">
        <v>1.57</v>
      </c>
      <c r="K18" s="499">
        <v>1.04</v>
      </c>
      <c r="L18" s="501">
        <v>0.88</v>
      </c>
      <c r="M18" s="484"/>
    </row>
    <row r="19" spans="2:13" s="486" customFormat="1" ht="15" customHeight="1">
      <c r="B19" s="502"/>
      <c r="C19" s="503" t="s">
        <v>197</v>
      </c>
      <c r="D19" s="504">
        <v>62.7</v>
      </c>
      <c r="E19" s="505">
        <v>3.3</v>
      </c>
      <c r="F19" s="505">
        <v>13.6</v>
      </c>
      <c r="G19" s="505">
        <v>0.5</v>
      </c>
      <c r="H19" s="505">
        <v>55.2</v>
      </c>
      <c r="I19" s="506">
        <v>0.9</v>
      </c>
      <c r="J19" s="506">
        <v>2.6</v>
      </c>
      <c r="K19" s="506">
        <v>1.8</v>
      </c>
      <c r="L19" s="507">
        <v>1.2</v>
      </c>
      <c r="M19" s="484"/>
    </row>
    <row r="20" spans="2:13" s="486" customFormat="1" ht="15" customHeight="1">
      <c r="B20" s="502"/>
      <c r="C20" s="503" t="s">
        <v>199</v>
      </c>
      <c r="D20" s="504">
        <v>65.099999999999994</v>
      </c>
      <c r="E20" s="505">
        <v>2.4</v>
      </c>
      <c r="F20" s="505">
        <v>15.2</v>
      </c>
      <c r="G20" s="505">
        <v>0.4</v>
      </c>
      <c r="H20" s="505">
        <v>55.8</v>
      </c>
      <c r="I20" s="505">
        <v>1.3</v>
      </c>
      <c r="J20" s="506">
        <v>2.6</v>
      </c>
      <c r="K20" s="505">
        <v>1.8</v>
      </c>
      <c r="L20" s="508">
        <v>0.8</v>
      </c>
      <c r="M20" s="484"/>
    </row>
    <row r="21" spans="2:13" s="486" customFormat="1" ht="15" customHeight="1">
      <c r="B21" s="502"/>
      <c r="C21" s="503" t="s">
        <v>201</v>
      </c>
      <c r="D21" s="504">
        <v>62.3</v>
      </c>
      <c r="E21" s="505">
        <v>4.9000000000000004</v>
      </c>
      <c r="F21" s="505">
        <v>14.8</v>
      </c>
      <c r="G21" s="505">
        <v>1.5</v>
      </c>
      <c r="H21" s="505">
        <v>54.5</v>
      </c>
      <c r="I21" s="506">
        <v>1.7</v>
      </c>
      <c r="J21" s="506">
        <v>2.4</v>
      </c>
      <c r="K21" s="506">
        <v>2.7</v>
      </c>
      <c r="L21" s="507">
        <v>1.5</v>
      </c>
      <c r="M21" s="484"/>
    </row>
    <row r="22" spans="2:13" s="486" customFormat="1" ht="15" customHeight="1">
      <c r="B22" s="502"/>
      <c r="C22" s="503" t="s">
        <v>203</v>
      </c>
      <c r="D22" s="504">
        <v>64.099999999999994</v>
      </c>
      <c r="E22" s="505">
        <v>3.2</v>
      </c>
      <c r="F22" s="505">
        <v>20.399999999999999</v>
      </c>
      <c r="G22" s="505">
        <v>0.4</v>
      </c>
      <c r="H22" s="505">
        <v>50.9</v>
      </c>
      <c r="I22" s="509">
        <v>0.9</v>
      </c>
      <c r="J22" s="506">
        <v>2.9</v>
      </c>
      <c r="K22" s="509">
        <v>4</v>
      </c>
      <c r="L22" s="507">
        <v>1.4</v>
      </c>
      <c r="M22" s="484"/>
    </row>
    <row r="23" spans="2:13" s="486" customFormat="1" ht="15" customHeight="1">
      <c r="B23" s="502"/>
      <c r="C23" s="510" t="s">
        <v>205</v>
      </c>
      <c r="D23" s="511">
        <v>65</v>
      </c>
      <c r="E23" s="512">
        <v>3.3</v>
      </c>
      <c r="F23" s="512">
        <v>13.8</v>
      </c>
      <c r="G23" s="512">
        <v>0.3</v>
      </c>
      <c r="H23" s="512">
        <v>49.7</v>
      </c>
      <c r="I23" s="522">
        <v>1.1000000000000001</v>
      </c>
      <c r="J23" s="513">
        <v>2.5</v>
      </c>
      <c r="K23" s="522">
        <v>2.1</v>
      </c>
      <c r="L23" s="514">
        <v>1.1000000000000001</v>
      </c>
      <c r="M23" s="484"/>
    </row>
    <row r="24" spans="2:13" s="486" customFormat="1" ht="15" customHeight="1">
      <c r="B24" s="515"/>
      <c r="C24" s="516" t="s">
        <v>206</v>
      </c>
      <c r="D24" s="517">
        <v>54.05</v>
      </c>
      <c r="E24" s="518">
        <v>3.63</v>
      </c>
      <c r="F24" s="518">
        <v>10.61</v>
      </c>
      <c r="G24" s="518">
        <v>0.57999999999999996</v>
      </c>
      <c r="H24" s="518">
        <v>40.49</v>
      </c>
      <c r="I24" s="519">
        <v>2.72</v>
      </c>
      <c r="J24" s="520">
        <v>3.17</v>
      </c>
      <c r="K24" s="519">
        <v>2.91</v>
      </c>
      <c r="L24" s="521">
        <v>3.03</v>
      </c>
      <c r="M24" s="484"/>
    </row>
    <row r="25" spans="2:13" s="486" customFormat="1" ht="15" customHeight="1">
      <c r="B25" s="496" t="s">
        <v>209</v>
      </c>
      <c r="C25" s="497" t="s">
        <v>195</v>
      </c>
      <c r="D25" s="498">
        <v>68.16</v>
      </c>
      <c r="E25" s="499">
        <v>0.69</v>
      </c>
      <c r="F25" s="499">
        <v>9.49</v>
      </c>
      <c r="G25" s="499">
        <v>0.69</v>
      </c>
      <c r="H25" s="500">
        <v>77.55</v>
      </c>
      <c r="I25" s="499"/>
      <c r="J25" s="499">
        <v>2.58</v>
      </c>
      <c r="K25" s="499">
        <v>1.22</v>
      </c>
      <c r="L25" s="501">
        <v>0.5</v>
      </c>
      <c r="M25" s="484"/>
    </row>
    <row r="26" spans="2:13" s="486" customFormat="1" ht="15" customHeight="1">
      <c r="B26" s="502"/>
      <c r="C26" s="503" t="s">
        <v>197</v>
      </c>
      <c r="D26" s="504" t="s">
        <v>198</v>
      </c>
      <c r="E26" s="505">
        <v>1.2</v>
      </c>
      <c r="F26" s="505">
        <v>13.3</v>
      </c>
      <c r="G26" s="505">
        <v>0.6</v>
      </c>
      <c r="H26" s="505">
        <v>69</v>
      </c>
      <c r="I26" s="506">
        <v>0.9</v>
      </c>
      <c r="J26" s="506">
        <v>2.1</v>
      </c>
      <c r="K26" s="506">
        <v>2.5</v>
      </c>
      <c r="L26" s="507">
        <v>0.7</v>
      </c>
      <c r="M26" s="484"/>
    </row>
    <row r="27" spans="2:13" s="486" customFormat="1" ht="15" customHeight="1">
      <c r="B27" s="502"/>
      <c r="C27" s="503" t="s">
        <v>199</v>
      </c>
      <c r="D27" s="504" t="s">
        <v>198</v>
      </c>
      <c r="E27" s="505">
        <v>5</v>
      </c>
      <c r="F27" s="505">
        <v>11</v>
      </c>
      <c r="G27" s="505">
        <v>0.4</v>
      </c>
      <c r="H27" s="505">
        <v>67.8</v>
      </c>
      <c r="I27" s="505">
        <v>0.7</v>
      </c>
      <c r="J27" s="506">
        <v>1.4</v>
      </c>
      <c r="K27" s="505">
        <v>2.7</v>
      </c>
      <c r="L27" s="508">
        <v>0.9</v>
      </c>
      <c r="M27" s="484"/>
    </row>
    <row r="28" spans="2:13" s="486" customFormat="1" ht="15" customHeight="1">
      <c r="B28" s="502"/>
      <c r="C28" s="503" t="s">
        <v>201</v>
      </c>
      <c r="D28" s="504">
        <v>65.400000000000006</v>
      </c>
      <c r="E28" s="505">
        <v>3.7</v>
      </c>
      <c r="F28" s="505">
        <v>9.9</v>
      </c>
      <c r="G28" s="505">
        <v>0.5</v>
      </c>
      <c r="H28" s="505">
        <v>62</v>
      </c>
      <c r="I28" s="506">
        <v>0.9</v>
      </c>
      <c r="J28" s="506">
        <v>2</v>
      </c>
      <c r="K28" s="506">
        <v>2.2999999999999998</v>
      </c>
      <c r="L28" s="507">
        <v>0.8</v>
      </c>
      <c r="M28" s="484"/>
    </row>
    <row r="29" spans="2:13" s="486" customFormat="1" ht="15" customHeight="1">
      <c r="B29" s="502"/>
      <c r="C29" s="503" t="s">
        <v>203</v>
      </c>
      <c r="D29" s="504">
        <v>71.7</v>
      </c>
      <c r="E29" s="505">
        <v>2.9</v>
      </c>
      <c r="F29" s="505">
        <v>14.3</v>
      </c>
      <c r="G29" s="505">
        <v>0.2</v>
      </c>
      <c r="H29" s="505">
        <v>59.3</v>
      </c>
      <c r="I29" s="509">
        <v>0.8</v>
      </c>
      <c r="J29" s="506">
        <v>1.3</v>
      </c>
      <c r="K29" s="509">
        <v>2.7</v>
      </c>
      <c r="L29" s="507">
        <v>0.8</v>
      </c>
      <c r="M29" s="484"/>
    </row>
    <row r="30" spans="2:13" s="486" customFormat="1" ht="15" customHeight="1">
      <c r="B30" s="502"/>
      <c r="C30" s="510" t="s">
        <v>205</v>
      </c>
      <c r="D30" s="511">
        <v>71.099999999999994</v>
      </c>
      <c r="E30" s="512">
        <v>2.1</v>
      </c>
      <c r="F30" s="512">
        <v>5.7</v>
      </c>
      <c r="G30" s="512">
        <v>0.5</v>
      </c>
      <c r="H30" s="512">
        <v>56.4</v>
      </c>
      <c r="I30" s="522">
        <v>1.2</v>
      </c>
      <c r="J30" s="513">
        <v>1.1000000000000001</v>
      </c>
      <c r="K30" s="522">
        <v>2</v>
      </c>
      <c r="L30" s="514">
        <v>1</v>
      </c>
      <c r="M30" s="484"/>
    </row>
    <row r="31" spans="2:13" s="486" customFormat="1" ht="15" customHeight="1">
      <c r="B31" s="515"/>
      <c r="C31" s="516" t="s">
        <v>206</v>
      </c>
      <c r="D31" s="517">
        <v>63.79</v>
      </c>
      <c r="E31" s="518">
        <v>2.04</v>
      </c>
      <c r="F31" s="518">
        <v>7.34</v>
      </c>
      <c r="G31" s="518">
        <v>0.44</v>
      </c>
      <c r="H31" s="518">
        <v>52.49</v>
      </c>
      <c r="I31" s="519">
        <v>2.0499999999999998</v>
      </c>
      <c r="J31" s="520">
        <v>3.33</v>
      </c>
      <c r="K31" s="519">
        <v>2.95</v>
      </c>
      <c r="L31" s="521">
        <v>1.93</v>
      </c>
      <c r="M31" s="484"/>
    </row>
    <row r="32" spans="2:13" s="486" customFormat="1" ht="4.5" customHeight="1">
      <c r="B32" s="523"/>
      <c r="C32" s="524"/>
      <c r="D32" s="525"/>
      <c r="E32" s="525"/>
      <c r="F32" s="525"/>
      <c r="G32" s="525"/>
      <c r="H32" s="525"/>
      <c r="I32" s="525"/>
      <c r="J32" s="526"/>
      <c r="K32" s="525"/>
      <c r="L32" s="525"/>
      <c r="M32" s="484"/>
    </row>
    <row r="33" spans="2:17" s="530" customFormat="1" ht="14.1" customHeight="1">
      <c r="B33" s="527" t="s">
        <v>210</v>
      </c>
      <c r="C33" s="528" t="s">
        <v>211</v>
      </c>
      <c r="D33" s="528"/>
      <c r="E33" s="528"/>
      <c r="F33" s="528"/>
      <c r="G33" s="528"/>
      <c r="H33" s="528"/>
      <c r="I33" s="528"/>
      <c r="J33" s="528"/>
      <c r="K33" s="528"/>
      <c r="L33" s="528"/>
      <c r="M33" s="529"/>
    </row>
    <row r="34" spans="2:17" s="530" customFormat="1" ht="14.1" customHeight="1">
      <c r="B34" s="527"/>
      <c r="C34" s="531" t="s">
        <v>212</v>
      </c>
      <c r="D34" s="531"/>
      <c r="E34" s="531"/>
      <c r="F34" s="531"/>
      <c r="G34" s="531"/>
      <c r="H34" s="531"/>
      <c r="I34" s="531"/>
      <c r="J34" s="531"/>
      <c r="K34" s="531"/>
      <c r="L34" s="531"/>
    </row>
    <row r="35" spans="2:17" s="530" customFormat="1" ht="14.1" customHeight="1">
      <c r="C35" s="531" t="s">
        <v>213</v>
      </c>
      <c r="D35" s="531"/>
      <c r="E35" s="531"/>
      <c r="F35" s="531"/>
      <c r="G35" s="531"/>
      <c r="H35" s="531"/>
      <c r="I35" s="531"/>
      <c r="J35" s="531"/>
      <c r="K35" s="531"/>
      <c r="L35" s="531"/>
    </row>
    <row r="36" spans="2:17" s="142" customFormat="1" ht="12">
      <c r="C36" s="142" t="s">
        <v>214</v>
      </c>
    </row>
    <row r="37" spans="2:17" s="142" customFormat="1" ht="12">
      <c r="C37" s="142" t="s">
        <v>215</v>
      </c>
    </row>
    <row r="38" spans="2:17" ht="17.25">
      <c r="B38" s="532"/>
    </row>
    <row r="40" spans="2:17"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</row>
    <row r="41" spans="2:17"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</row>
  </sheetData>
  <mergeCells count="9">
    <mergeCell ref="B25:B31"/>
    <mergeCell ref="C33:L33"/>
    <mergeCell ref="C34:L34"/>
    <mergeCell ref="C35:L35"/>
    <mergeCell ref="K2:L2"/>
    <mergeCell ref="B3:C3"/>
    <mergeCell ref="B4:B10"/>
    <mergeCell ref="B11:B17"/>
    <mergeCell ref="B18:B24"/>
  </mergeCells>
  <phoneticPr fontId="3"/>
  <pageMargins left="0.39370078740157483" right="0.39370078740157483" top="0.6692913385826772" bottom="0.70866141732283472" header="0" footer="0"/>
  <pageSetup paperSize="9" scale="95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</vt:lpstr>
      <vt:lpstr>表3</vt:lpstr>
      <vt:lpstr>表4</vt:lpstr>
      <vt:lpstr>表5</vt:lpstr>
      <vt:lpstr>表6</vt:lpstr>
      <vt:lpstr>表7</vt:lpstr>
      <vt:lpstr>表1!Print_Area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tokei-33</dc:creator>
  <cp:lastModifiedBy>tokei-33</cp:lastModifiedBy>
  <dcterms:created xsi:type="dcterms:W3CDTF">2016-01-22T00:37:22Z</dcterms:created>
  <dcterms:modified xsi:type="dcterms:W3CDTF">2016-01-22T00:43:37Z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