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4955" windowHeight="8940"/>
  </bookViews>
  <sheets>
    <sheet name="表1" sheetId="3" r:id="rId1"/>
    <sheet name="表2" sheetId="6" r:id="rId2"/>
    <sheet name="表3" sheetId="7" r:id="rId3"/>
    <sheet name="表4" sheetId="9" r:id="rId4"/>
    <sheet name="表5" sheetId="10" r:id="rId5"/>
    <sheet name="表6" sheetId="11" r:id="rId6"/>
    <sheet name="表7" sheetId="12" r:id="rId7"/>
  </sheets>
  <definedNames>
    <definedName name="_xlnm.Print_Area" localSheetId="0">表1!$A$1:$N$37</definedName>
    <definedName name="_xlnm.Print_Area" localSheetId="1">表2!$A$1:$N$36</definedName>
    <definedName name="_xlnm.Print_Area" localSheetId="2">表3!$B$1:$K$34</definedName>
    <definedName name="_xlnm.Print_Area" localSheetId="3">表4!$B$1:$L$37</definedName>
    <definedName name="_xlnm.Print_Area" localSheetId="4">表5!$A$1:$S$43</definedName>
    <definedName name="_xlnm.Print_Area" localSheetId="5">表6!$A$1:$H$49</definedName>
    <definedName name="_xlnm.Print_Area" localSheetId="6">表7!$A$1:$M$37</definedName>
  </definedNames>
  <calcPr calcId="145621"/>
</workbook>
</file>

<file path=xl/calcChain.xml><?xml version="1.0" encoding="utf-8"?>
<calcChain xmlns="http://schemas.openxmlformats.org/spreadsheetml/2006/main">
  <c r="P32" i="10" l="1"/>
  <c r="N32" i="10"/>
  <c r="I32" i="10"/>
  <c r="G32" i="10"/>
  <c r="P31" i="10"/>
  <c r="N31" i="10"/>
  <c r="I31" i="10"/>
  <c r="G31" i="10"/>
  <c r="P30" i="10"/>
  <c r="N30" i="10"/>
  <c r="I30" i="10"/>
  <c r="G30" i="10"/>
  <c r="P29" i="10"/>
  <c r="N29" i="10"/>
  <c r="I29" i="10"/>
  <c r="G29" i="10"/>
  <c r="P28" i="10"/>
  <c r="N28" i="10"/>
  <c r="I28" i="10"/>
  <c r="G28" i="10"/>
  <c r="P27" i="10"/>
  <c r="N27" i="10"/>
  <c r="I27" i="10"/>
  <c r="G27" i="10"/>
  <c r="P26" i="10"/>
  <c r="N26" i="10"/>
  <c r="I26" i="10"/>
  <c r="G26" i="10"/>
  <c r="P25" i="10"/>
  <c r="N25" i="10"/>
  <c r="I25" i="10"/>
  <c r="G25" i="10"/>
  <c r="P24" i="10"/>
  <c r="N24" i="10"/>
  <c r="I24" i="10"/>
  <c r="G24" i="10"/>
  <c r="P23" i="10"/>
  <c r="N23" i="10"/>
  <c r="I23" i="10"/>
  <c r="G23" i="10"/>
  <c r="I22" i="10"/>
  <c r="G22" i="10"/>
  <c r="P21" i="10"/>
  <c r="N21" i="10"/>
  <c r="I21" i="10"/>
  <c r="G21" i="10"/>
  <c r="P20" i="10"/>
  <c r="N20" i="10"/>
  <c r="I20" i="10"/>
  <c r="G20" i="10"/>
  <c r="P19" i="10"/>
  <c r="N19" i="10"/>
  <c r="I19" i="10"/>
  <c r="G19" i="10"/>
  <c r="P18" i="10"/>
  <c r="N18" i="10"/>
  <c r="I18" i="10"/>
  <c r="G18" i="10"/>
  <c r="P17" i="10"/>
  <c r="N17" i="10"/>
  <c r="I17" i="10"/>
  <c r="G17" i="10"/>
  <c r="P16" i="10"/>
  <c r="N16" i="10"/>
  <c r="I16" i="10"/>
  <c r="G16" i="10"/>
  <c r="P15" i="10"/>
  <c r="N15" i="10"/>
  <c r="I15" i="10"/>
  <c r="G15" i="10"/>
  <c r="P14" i="10"/>
  <c r="N14" i="10"/>
  <c r="I14" i="10"/>
  <c r="G14" i="10"/>
  <c r="P13" i="10"/>
  <c r="N13" i="10"/>
  <c r="I13" i="10"/>
  <c r="G13" i="10"/>
  <c r="P12" i="10"/>
  <c r="N12" i="10"/>
  <c r="I12" i="10"/>
  <c r="G12" i="10"/>
  <c r="P11" i="10"/>
  <c r="N11" i="10"/>
  <c r="I11" i="10"/>
  <c r="G11" i="10"/>
  <c r="P10" i="10"/>
  <c r="N10" i="10"/>
  <c r="I10" i="10"/>
  <c r="G10" i="10"/>
  <c r="P9" i="10"/>
  <c r="N9" i="10"/>
  <c r="I9" i="10"/>
  <c r="G9" i="10"/>
  <c r="P8" i="10"/>
  <c r="I8" i="10"/>
  <c r="G8" i="10"/>
  <c r="P7" i="10"/>
  <c r="N7" i="10"/>
  <c r="I7" i="10"/>
  <c r="G7" i="10"/>
  <c r="F6" i="9" l="1"/>
  <c r="H6" i="9"/>
  <c r="J6" i="9"/>
  <c r="L6" i="9"/>
  <c r="F7" i="9"/>
  <c r="H7" i="9"/>
  <c r="J7" i="9"/>
  <c r="L7" i="9"/>
  <c r="F8" i="9"/>
  <c r="H8" i="9"/>
  <c r="J8" i="9"/>
  <c r="L8" i="9"/>
  <c r="F9" i="9"/>
  <c r="H9" i="9"/>
  <c r="J9" i="9"/>
  <c r="L9" i="9"/>
  <c r="F10" i="9"/>
  <c r="H10" i="9"/>
  <c r="J10" i="9"/>
  <c r="L10" i="9"/>
  <c r="F11" i="9"/>
  <c r="H11" i="9"/>
  <c r="J11" i="9"/>
  <c r="L11" i="9"/>
  <c r="F12" i="9"/>
  <c r="H12" i="9"/>
  <c r="J12" i="9"/>
  <c r="L12" i="9"/>
  <c r="F13" i="9"/>
  <c r="H13" i="9"/>
  <c r="J13" i="9"/>
  <c r="L13" i="9"/>
  <c r="F14" i="9"/>
  <c r="H14" i="9"/>
  <c r="J14" i="9"/>
  <c r="L14" i="9"/>
  <c r="F15" i="9"/>
  <c r="H15" i="9"/>
  <c r="J15" i="9"/>
  <c r="L15" i="9"/>
  <c r="F16" i="9"/>
  <c r="H16" i="9"/>
  <c r="J16" i="9"/>
  <c r="L16" i="9"/>
  <c r="F17" i="9"/>
  <c r="H17" i="9"/>
  <c r="J17" i="9"/>
  <c r="L17" i="9"/>
  <c r="F19" i="9"/>
  <c r="H19" i="9"/>
  <c r="J19" i="9"/>
  <c r="L19" i="9"/>
  <c r="F20" i="9"/>
  <c r="H20" i="9"/>
  <c r="J20" i="9"/>
  <c r="L20" i="9"/>
  <c r="F21" i="9"/>
  <c r="H21" i="9"/>
  <c r="J21" i="9"/>
  <c r="L21" i="9"/>
  <c r="F22" i="9"/>
  <c r="H22" i="9"/>
  <c r="J22" i="9"/>
  <c r="L22" i="9"/>
  <c r="F23" i="9"/>
  <c r="H23" i="9"/>
  <c r="J23" i="9"/>
  <c r="L23" i="9"/>
  <c r="F24" i="9"/>
  <c r="H24" i="9"/>
  <c r="J24" i="9"/>
  <c r="L24" i="9"/>
  <c r="F25" i="9"/>
  <c r="H25" i="9"/>
  <c r="J25" i="9"/>
  <c r="L25" i="9"/>
  <c r="F26" i="9"/>
  <c r="H26" i="9"/>
  <c r="J26" i="9"/>
  <c r="L26" i="9"/>
  <c r="F27" i="9"/>
  <c r="H27" i="9"/>
  <c r="J27" i="9"/>
  <c r="L27" i="9"/>
  <c r="F28" i="9"/>
  <c r="H28" i="9"/>
  <c r="J28" i="9"/>
  <c r="L28" i="9"/>
  <c r="F29" i="9"/>
  <c r="H29" i="9"/>
  <c r="J29" i="9"/>
  <c r="L29" i="9"/>
  <c r="F30" i="9"/>
  <c r="H30" i="9"/>
  <c r="J30" i="9"/>
  <c r="L30" i="9"/>
  <c r="F31" i="9"/>
  <c r="H31" i="9"/>
  <c r="J31" i="9"/>
  <c r="L31" i="9"/>
  <c r="F33" i="9"/>
  <c r="H33" i="9"/>
  <c r="J33" i="9"/>
  <c r="L33" i="9"/>
  <c r="H7" i="6" l="1"/>
  <c r="K7" i="6"/>
  <c r="H8" i="6"/>
  <c r="I8" i="6"/>
  <c r="K8" i="6"/>
  <c r="H9" i="6"/>
  <c r="I9" i="6"/>
  <c r="K9" i="6"/>
  <c r="H10" i="6"/>
  <c r="I10" i="6"/>
  <c r="K10" i="6"/>
  <c r="H11" i="6"/>
  <c r="I11" i="6"/>
  <c r="K11" i="6"/>
  <c r="H12" i="6"/>
  <c r="I12" i="6"/>
  <c r="K12" i="6"/>
  <c r="H13" i="6"/>
  <c r="I13" i="6"/>
  <c r="K13" i="6"/>
  <c r="H14" i="6"/>
  <c r="I14" i="6"/>
  <c r="K14" i="6"/>
  <c r="H15" i="6"/>
  <c r="I15" i="6"/>
  <c r="K15" i="6"/>
  <c r="H16" i="6"/>
  <c r="I16" i="6"/>
  <c r="K16" i="6"/>
  <c r="H17" i="6"/>
  <c r="I17" i="6"/>
  <c r="K17" i="6"/>
  <c r="H18" i="6"/>
  <c r="I18" i="6"/>
  <c r="K18" i="6"/>
  <c r="H19" i="6"/>
  <c r="I19" i="6"/>
  <c r="K19" i="6"/>
  <c r="H20" i="6"/>
  <c r="K20" i="6"/>
  <c r="H21" i="6"/>
  <c r="I21" i="6"/>
  <c r="K21" i="6"/>
  <c r="H22" i="6"/>
  <c r="I22" i="6"/>
  <c r="K22" i="6"/>
  <c r="H23" i="6"/>
  <c r="I23" i="6"/>
  <c r="K23" i="6"/>
  <c r="H24" i="6"/>
  <c r="I24" i="6"/>
  <c r="K24" i="6"/>
  <c r="H25" i="6"/>
  <c r="I25" i="6"/>
  <c r="K25" i="6"/>
  <c r="H26" i="6"/>
  <c r="I26" i="6"/>
  <c r="K26" i="6"/>
  <c r="H27" i="6"/>
  <c r="I27" i="6"/>
  <c r="K27" i="6"/>
  <c r="H28" i="6"/>
  <c r="I28" i="6"/>
  <c r="K28" i="6"/>
  <c r="H29" i="6"/>
  <c r="I29" i="6"/>
  <c r="K29" i="6"/>
  <c r="H30" i="6"/>
  <c r="I30" i="6"/>
  <c r="K30" i="6"/>
  <c r="H31" i="6"/>
  <c r="I31" i="6"/>
  <c r="K31" i="6"/>
  <c r="H32" i="6"/>
  <c r="I32" i="6"/>
  <c r="K32" i="6"/>
  <c r="H7" i="3" l="1"/>
  <c r="K7" i="3"/>
  <c r="H8" i="3"/>
  <c r="I8" i="3"/>
  <c r="K8" i="3"/>
  <c r="I13" i="3" l="1"/>
  <c r="I23" i="3"/>
  <c r="I10" i="3"/>
  <c r="I9" i="3"/>
  <c r="I14" i="3" l="1"/>
  <c r="I12" i="3" l="1"/>
  <c r="I11" i="3"/>
  <c r="I19" i="3" l="1"/>
  <c r="I32" i="3" l="1"/>
  <c r="I31" i="3"/>
  <c r="I30" i="3"/>
  <c r="I29" i="3"/>
  <c r="I28" i="3"/>
  <c r="I27" i="3"/>
  <c r="I26" i="3"/>
  <c r="I25" i="3"/>
  <c r="I24" i="3"/>
  <c r="I22" i="3"/>
  <c r="I21" i="3"/>
  <c r="I18" i="3"/>
  <c r="I17" i="3"/>
  <c r="I16" i="3"/>
  <c r="I15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</calcChain>
</file>

<file path=xl/sharedStrings.xml><?xml version="1.0" encoding="utf-8"?>
<sst xmlns="http://schemas.openxmlformats.org/spreadsheetml/2006/main" count="523" uniqueCount="217">
  <si>
    <t xml:space="preserve"> </t>
  </si>
  <si>
    <t xml:space="preserve"> 幼稚園</t>
  </si>
  <si>
    <t xml:space="preserve">          </t>
  </si>
  <si>
    <t xml:space="preserve"> 小学校</t>
  </si>
  <si>
    <t xml:space="preserve"> 中学校</t>
  </si>
  <si>
    <t xml:space="preserve"> 高等学校</t>
  </si>
  <si>
    <t>年齢</t>
    <rPh sb="0" eb="2">
      <t>ネンレイ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</si>
  <si>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</si>
  <si>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</si>
  <si>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区　　分</t>
    <rPh sb="0" eb="1">
      <t>ク</t>
    </rPh>
    <rPh sb="3" eb="4">
      <t>ブン</t>
    </rPh>
    <phoneticPr fontId="2"/>
  </si>
  <si>
    <t>青森県</t>
    <rPh sb="0" eb="3">
      <t>アオモリケン</t>
    </rPh>
    <phoneticPr fontId="2"/>
  </si>
  <si>
    <t xml:space="preserve"> 6歳</t>
    <rPh sb="2" eb="3">
      <t>サイ</t>
    </rPh>
    <phoneticPr fontId="2"/>
  </si>
  <si>
    <t xml:space="preserve"> 7歳</t>
    <rPh sb="2" eb="3">
      <t>サイ</t>
    </rPh>
    <phoneticPr fontId="2"/>
  </si>
  <si>
    <t xml:space="preserve"> 8歳</t>
    <rPh sb="2" eb="3">
      <t>サイ</t>
    </rPh>
    <phoneticPr fontId="2"/>
  </si>
  <si>
    <t xml:space="preserve"> 9歳</t>
    <rPh sb="2" eb="3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</si>
  <si>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</si>
  <si>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</si>
  <si>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</si>
  <si>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</si>
  <si>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</si>
  <si>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</si>
  <si>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</si>
  <si>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</si>
  <si>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（青森県）　　　Ａ</t>
    <rPh sb="1" eb="4">
      <t>アオモリケン</t>
    </rPh>
    <phoneticPr fontId="2"/>
  </si>
  <si>
    <t>身             長 (cm)</t>
    <phoneticPr fontId="2"/>
  </si>
  <si>
    <t xml:space="preserve"> 幼稚園</t>
    <phoneticPr fontId="2"/>
  </si>
  <si>
    <t xml:space="preserve"> 5歳</t>
    <phoneticPr fontId="2"/>
  </si>
  <si>
    <t xml:space="preserve"> 5歳</t>
    <phoneticPr fontId="2"/>
  </si>
  <si>
    <t>表１　身長の平均値（青森県、全国)</t>
    <rPh sb="0" eb="1">
      <t>ヒョウ</t>
    </rPh>
    <rPh sb="3" eb="5">
      <t>シンチョウ</t>
    </rPh>
    <rPh sb="6" eb="9">
      <t>ヘイキンチ</t>
    </rPh>
    <rPh sb="10" eb="13">
      <t>アオモリケン</t>
    </rPh>
    <rPh sb="14" eb="16">
      <t>ゼンコク</t>
    </rPh>
    <phoneticPr fontId="2"/>
  </si>
  <si>
    <t>（全　国）     Ｃ</t>
    <rPh sb="1" eb="2">
      <t>ゼン</t>
    </rPh>
    <rPh sb="3" eb="4">
      <t>クニ</t>
    </rPh>
    <phoneticPr fontId="2"/>
  </si>
  <si>
    <t>での調
査人数</t>
    <rPh sb="2" eb="3">
      <t>チョウ</t>
    </rPh>
    <rPh sb="4" eb="5">
      <t>サ</t>
    </rPh>
    <rPh sb="5" eb="6">
      <t>ニン</t>
    </rPh>
    <rPh sb="6" eb="7">
      <t>スウ</t>
    </rPh>
    <phoneticPr fontId="2"/>
  </si>
  <si>
    <t>　　 －</t>
    <phoneticPr fontId="2"/>
  </si>
  <si>
    <t xml:space="preserve">           </t>
    <phoneticPr fontId="2"/>
  </si>
  <si>
    <t>平成２７年度</t>
    <rPh sb="0" eb="2">
      <t>ヘイセイ</t>
    </rPh>
    <rPh sb="4" eb="6">
      <t>ネンド</t>
    </rPh>
    <phoneticPr fontId="2"/>
  </si>
  <si>
    <t>青森県
順　位</t>
    <rPh sb="0" eb="3">
      <t>アオモリケン</t>
    </rPh>
    <rPh sb="4" eb="5">
      <t>ジュン</t>
    </rPh>
    <rPh sb="6" eb="7">
      <t>イ</t>
    </rPh>
    <phoneticPr fontId="2"/>
  </si>
  <si>
    <t>年 間
発育量</t>
    <rPh sb="0" eb="1">
      <t>トシ</t>
    </rPh>
    <rPh sb="2" eb="3">
      <t>マ</t>
    </rPh>
    <rPh sb="4" eb="6">
      <t>ハツイク</t>
    </rPh>
    <rPh sb="6" eb="7">
      <t>リョウ</t>
    </rPh>
    <phoneticPr fontId="2"/>
  </si>
  <si>
    <t>差
Ａ－Ｂ</t>
    <rPh sb="0" eb="1">
      <t>サ</t>
    </rPh>
    <phoneticPr fontId="2"/>
  </si>
  <si>
    <t>昨年度との</t>
    <rPh sb="0" eb="3">
      <t>サクネンド</t>
    </rPh>
    <phoneticPr fontId="2"/>
  </si>
  <si>
    <t>全国との</t>
    <rPh sb="0" eb="2">
      <t>ゼンコク</t>
    </rPh>
    <phoneticPr fontId="2"/>
  </si>
  <si>
    <t>差
Ａ－Ｃ</t>
    <rPh sb="0" eb="1">
      <t>サ</t>
    </rPh>
    <phoneticPr fontId="2"/>
  </si>
  <si>
    <t>２７年度</t>
    <rPh sb="2" eb="4">
      <t>ネンド</t>
    </rPh>
    <phoneticPr fontId="2"/>
  </si>
  <si>
    <t>２８年度</t>
    <rPh sb="2" eb="4">
      <t>ネンド</t>
    </rPh>
    <phoneticPr fontId="2"/>
  </si>
  <si>
    <t>平成２８年度</t>
    <rPh sb="0" eb="2">
      <t>ヘイセイ</t>
    </rPh>
    <rPh sb="4" eb="6">
      <t>ネンド</t>
    </rPh>
    <phoneticPr fontId="2"/>
  </si>
  <si>
    <t>（注）：１．年間発育量とは、前年度からの発育増加量を指す。例えば、男子１１歳の５．６ｃｍは、１４６．３ｃｍ</t>
    <phoneticPr fontId="2"/>
  </si>
  <si>
    <t>　　　　　 （２８年度の１１歳の数値）－１４０．７ｃｍ（２７年度の１０歳の数値）で求められる。</t>
    <phoneticPr fontId="2"/>
  </si>
  <si>
    <t>（青森県）　　　Ｂ</t>
    <rPh sb="1" eb="4">
      <t>アオモリケン</t>
    </rPh>
    <phoneticPr fontId="2"/>
  </si>
  <si>
    <t xml:space="preserve">         </t>
    <phoneticPr fontId="2"/>
  </si>
  <si>
    <t>　　　　　（２８年度の１１歳の数値）－３６．４kg（２７年度の１０歳の数値） で求められる。</t>
    <phoneticPr fontId="2"/>
  </si>
  <si>
    <t>（注）：１．年間発育量とは、前年度からの発育増加量を指す。例えば、男子１１歳の３．６kgは、４０．０kg</t>
    <phoneticPr fontId="2"/>
  </si>
  <si>
    <t>　　 －</t>
    <phoneticPr fontId="2"/>
  </si>
  <si>
    <t xml:space="preserve"> 5歳</t>
    <phoneticPr fontId="2"/>
  </si>
  <si>
    <t xml:space="preserve"> 幼稚園</t>
    <phoneticPr fontId="2"/>
  </si>
  <si>
    <t>体             重 (kg)</t>
    <phoneticPr fontId="2"/>
  </si>
  <si>
    <t>表２　体重の平均値（青森県、全国)</t>
    <rPh sb="0" eb="1">
      <t>ヒョウ</t>
    </rPh>
    <rPh sb="3" eb="5">
      <t>タイジュウ</t>
    </rPh>
    <rPh sb="6" eb="9">
      <t>ヘイキンチ</t>
    </rPh>
    <rPh sb="10" eb="13">
      <t>アオモリケン</t>
    </rPh>
    <rPh sb="14" eb="16">
      <t>ゼンコク</t>
    </rPh>
    <phoneticPr fontId="2"/>
  </si>
  <si>
    <t>高等学校</t>
    <phoneticPr fontId="2"/>
  </si>
  <si>
    <t>中学校</t>
    <phoneticPr fontId="2"/>
  </si>
  <si>
    <t>小学校</t>
    <phoneticPr fontId="2"/>
  </si>
  <si>
    <t xml:space="preserve"> 5歳</t>
    <phoneticPr fontId="2"/>
  </si>
  <si>
    <t>幼稚園</t>
    <phoneticPr fontId="2"/>
  </si>
  <si>
    <t>Ｃ－Ｄ</t>
    <phoneticPr fontId="2"/>
  </si>
  <si>
    <t xml:space="preserve"> Ｄ</t>
    <phoneticPr fontId="2"/>
  </si>
  <si>
    <t xml:space="preserve"> Ｃ</t>
    <phoneticPr fontId="2"/>
  </si>
  <si>
    <t>Ａ－Ｂ</t>
    <phoneticPr fontId="2"/>
  </si>
  <si>
    <t xml:space="preserve"> Ｂ</t>
    <phoneticPr fontId="2"/>
  </si>
  <si>
    <t xml:space="preserve"> Ａ</t>
    <phoneticPr fontId="2"/>
  </si>
  <si>
    <t>差</t>
    <phoneticPr fontId="2"/>
  </si>
  <si>
    <t>昭和61年度</t>
    <phoneticPr fontId="2"/>
  </si>
  <si>
    <t>平成28年度</t>
    <phoneticPr fontId="2"/>
  </si>
  <si>
    <t xml:space="preserve"> 区      分</t>
    <phoneticPr fontId="2"/>
  </si>
  <si>
    <t xml:space="preserve">   体　重　（ｋｇ）</t>
    <phoneticPr fontId="2"/>
  </si>
  <si>
    <t xml:space="preserve">   身　長　（ｃｍ）</t>
    <phoneticPr fontId="2"/>
  </si>
  <si>
    <t>年齢</t>
    <phoneticPr fontId="2"/>
  </si>
  <si>
    <t>表３　　30年前の身体計測平均値と今年度平均値との比較（青森県）</t>
    <rPh sb="0" eb="1">
      <t>ヒョウ</t>
    </rPh>
    <rPh sb="6" eb="8">
      <t>ネンマエ</t>
    </rPh>
    <rPh sb="9" eb="11">
      <t>シンタイ</t>
    </rPh>
    <rPh sb="11" eb="13">
      <t>ケイソク</t>
    </rPh>
    <rPh sb="13" eb="15">
      <t>ヘイキン</t>
    </rPh>
    <rPh sb="15" eb="16">
      <t>チ</t>
    </rPh>
    <rPh sb="17" eb="20">
      <t>コンネンド</t>
    </rPh>
    <rPh sb="20" eb="23">
      <t>ヘイキンチ</t>
    </rPh>
    <rPh sb="25" eb="27">
      <t>ヒカク</t>
    </rPh>
    <rPh sb="28" eb="31">
      <t>アオモリケン</t>
    </rPh>
    <phoneticPr fontId="2"/>
  </si>
  <si>
    <t>　　　　２．＊は最大年間発育量を示す。</t>
    <rPh sb="8" eb="10">
      <t>サイダイ</t>
    </rPh>
    <rPh sb="10" eb="12">
      <t>ネンカン</t>
    </rPh>
    <rPh sb="12" eb="14">
      <t>ハツイク</t>
    </rPh>
    <rPh sb="14" eb="15">
      <t>リョウ</t>
    </rPh>
    <rPh sb="16" eb="17">
      <t>シメ</t>
    </rPh>
    <phoneticPr fontId="2"/>
  </si>
  <si>
    <t>　　　　　　発育量は、平成１７年度の６歳の数値から平成１６年度の５歳の数値を引いたものである。</t>
    <rPh sb="11" eb="13">
      <t>ヘイセイ</t>
    </rPh>
    <rPh sb="15" eb="16">
      <t>ネン</t>
    </rPh>
    <rPh sb="16" eb="17">
      <t>ド</t>
    </rPh>
    <rPh sb="19" eb="20">
      <t>サイ</t>
    </rPh>
    <rPh sb="21" eb="23">
      <t>スウチ</t>
    </rPh>
    <rPh sb="25" eb="27">
      <t>ヘイセイ</t>
    </rPh>
    <rPh sb="29" eb="30">
      <t>ネン</t>
    </rPh>
    <rPh sb="30" eb="31">
      <t>ド</t>
    </rPh>
    <rPh sb="33" eb="34">
      <t>サイ</t>
    </rPh>
    <rPh sb="35" eb="37">
      <t>スウチ</t>
    </rPh>
    <rPh sb="38" eb="39">
      <t>ヒ</t>
    </rPh>
    <phoneticPr fontId="2"/>
  </si>
  <si>
    <t>（注）：１．年間発育量とは、前年度からの発育増加量を指す。例えば、平成１０年度生まれの５歳時の年間</t>
    <rPh sb="33" eb="35">
      <t>ヘイセイ</t>
    </rPh>
    <rPh sb="37" eb="38">
      <t>ネン</t>
    </rPh>
    <rPh sb="38" eb="39">
      <t>ド</t>
    </rPh>
    <rPh sb="39" eb="40">
      <t>ウ</t>
    </rPh>
    <rPh sb="45" eb="46">
      <t>ジ</t>
    </rPh>
    <rPh sb="47" eb="49">
      <t>ネンカン</t>
    </rPh>
    <phoneticPr fontId="2"/>
  </si>
  <si>
    <t>１２年間の発育量</t>
    <rPh sb="2" eb="4">
      <t>ネンカン</t>
    </rPh>
    <rPh sb="5" eb="8">
      <t>ハツイクリョウ</t>
    </rPh>
    <phoneticPr fontId="2"/>
  </si>
  <si>
    <t>　高等学校</t>
    <phoneticPr fontId="2"/>
  </si>
  <si>
    <t xml:space="preserve">  中学校</t>
    <phoneticPr fontId="2"/>
  </si>
  <si>
    <t xml:space="preserve">  小学校</t>
  </si>
  <si>
    <t xml:space="preserve">  幼稚園</t>
    <phoneticPr fontId="2"/>
  </si>
  <si>
    <t>　高等学校</t>
    <phoneticPr fontId="2"/>
  </si>
  <si>
    <t>発育量</t>
    <rPh sb="0" eb="2">
      <t>ハツイク</t>
    </rPh>
    <rPh sb="2" eb="3">
      <t>リョウ</t>
    </rPh>
    <phoneticPr fontId="2"/>
  </si>
  <si>
    <t>生まれ</t>
    <rPh sb="0" eb="1">
      <t>ウ</t>
    </rPh>
    <phoneticPr fontId="2"/>
  </si>
  <si>
    <t>年　間</t>
    <rPh sb="0" eb="1">
      <t>トシ</t>
    </rPh>
    <rPh sb="2" eb="3">
      <t>カン</t>
    </rPh>
    <phoneticPr fontId="2"/>
  </si>
  <si>
    <t>昭和43年度</t>
    <rPh sb="0" eb="2">
      <t>ショウワ</t>
    </rPh>
    <rPh sb="4" eb="6">
      <t>ネンド</t>
    </rPh>
    <phoneticPr fontId="2"/>
  </si>
  <si>
    <t>平成10年度</t>
    <rPh sb="0" eb="2">
      <t>ヘイセイ</t>
    </rPh>
    <rPh sb="4" eb="6">
      <t>ネンド</t>
    </rPh>
    <rPh sb="5" eb="6">
      <t>ド</t>
    </rPh>
    <phoneticPr fontId="2"/>
  </si>
  <si>
    <t>当時</t>
    <rPh sb="0" eb="2">
      <t>トウジ</t>
    </rPh>
    <phoneticPr fontId="2"/>
  </si>
  <si>
    <t>体　重　（ｋｇ）</t>
    <phoneticPr fontId="2"/>
  </si>
  <si>
    <t>身　長　（ｃｍ）</t>
    <phoneticPr fontId="2"/>
  </si>
  <si>
    <t xml:space="preserve">    区      分</t>
  </si>
  <si>
    <t>表４　　平成１０年度生まれと昭和４３年度生まれの者の年間発育量の比較</t>
    <rPh sb="0" eb="1">
      <t>ヒョウ</t>
    </rPh>
    <rPh sb="4" eb="6">
      <t>ヘイセイ</t>
    </rPh>
    <rPh sb="8" eb="10">
      <t>ネンド</t>
    </rPh>
    <rPh sb="10" eb="11">
      <t>ウ</t>
    </rPh>
    <rPh sb="14" eb="16">
      <t>ショウワ</t>
    </rPh>
    <rPh sb="18" eb="20">
      <t>ネンド</t>
    </rPh>
    <rPh sb="20" eb="21">
      <t>ウ</t>
    </rPh>
    <rPh sb="24" eb="25">
      <t>シャ</t>
    </rPh>
    <rPh sb="26" eb="28">
      <t>ネンカン</t>
    </rPh>
    <rPh sb="28" eb="31">
      <t>ハツイクリョウ</t>
    </rPh>
    <rPh sb="32" eb="34">
      <t>ヒカク</t>
    </rPh>
    <phoneticPr fontId="2"/>
  </si>
  <si>
    <t>表５　肥満傾向児・痩身傾向児の出現率</t>
    <rPh sb="0" eb="1">
      <t>ヒョウ</t>
    </rPh>
    <rPh sb="3" eb="5">
      <t>ヒマン</t>
    </rPh>
    <rPh sb="5" eb="8">
      <t>ケイコウジ</t>
    </rPh>
    <rPh sb="9" eb="11">
      <t>ソウシン</t>
    </rPh>
    <rPh sb="11" eb="14">
      <t>ケイコウジ</t>
    </rPh>
    <rPh sb="15" eb="18">
      <t>シュツゲンリツ</t>
    </rPh>
    <phoneticPr fontId="2"/>
  </si>
  <si>
    <t>（単位：％）</t>
    <rPh sb="1" eb="3">
      <t>タンイ</t>
    </rPh>
    <phoneticPr fontId="2"/>
  </si>
  <si>
    <t>区      分</t>
    <phoneticPr fontId="2"/>
  </si>
  <si>
    <t>年齢</t>
    <phoneticPr fontId="2"/>
  </si>
  <si>
    <t>肥 満 傾 向 児</t>
    <rPh sb="0" eb="1">
      <t>コエ</t>
    </rPh>
    <rPh sb="2" eb="3">
      <t>マン</t>
    </rPh>
    <rPh sb="4" eb="5">
      <t>ナダレ</t>
    </rPh>
    <rPh sb="6" eb="7">
      <t>ムカイ</t>
    </rPh>
    <rPh sb="8" eb="9">
      <t>ジ</t>
    </rPh>
    <phoneticPr fontId="2"/>
  </si>
  <si>
    <t>痩 身 傾 向 児</t>
    <rPh sb="0" eb="1">
      <t>ソウ</t>
    </rPh>
    <rPh sb="2" eb="3">
      <t>ミ</t>
    </rPh>
    <rPh sb="4" eb="5">
      <t>ナダレ</t>
    </rPh>
    <rPh sb="6" eb="7">
      <t>ムカイ</t>
    </rPh>
    <rPh sb="8" eb="9">
      <t>ジ</t>
    </rPh>
    <phoneticPr fontId="2"/>
  </si>
  <si>
    <t>平成28年度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</si>
  <si>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</si>
  <si>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２８年度</t>
    <rPh sb="2" eb="3">
      <t>ネン</t>
    </rPh>
    <rPh sb="3" eb="4">
      <t>ド</t>
    </rPh>
    <phoneticPr fontId="2"/>
  </si>
  <si>
    <t>２７年度</t>
    <rPh sb="2" eb="3">
      <t>ネン</t>
    </rPh>
    <rPh sb="3" eb="4">
      <t>ド</t>
    </rPh>
    <phoneticPr fontId="2"/>
  </si>
  <si>
    <t>（青森県）</t>
    <rPh sb="1" eb="4">
      <t>アオモリケン</t>
    </rPh>
    <phoneticPr fontId="2"/>
  </si>
  <si>
    <t>差</t>
    <rPh sb="0" eb="1">
      <t>サ</t>
    </rPh>
    <phoneticPr fontId="2"/>
  </si>
  <si>
    <t>（全　国）</t>
    <rPh sb="1" eb="2">
      <t>ゼン</t>
    </rPh>
    <rPh sb="3" eb="4">
      <t>クニ</t>
    </rPh>
    <phoneticPr fontId="2"/>
  </si>
  <si>
    <t>A</t>
    <phoneticPr fontId="2"/>
  </si>
  <si>
    <t>B</t>
    <phoneticPr fontId="2"/>
  </si>
  <si>
    <t>A－B</t>
    <phoneticPr fontId="2"/>
  </si>
  <si>
    <t>C</t>
    <phoneticPr fontId="2"/>
  </si>
  <si>
    <t>A－C</t>
    <phoneticPr fontId="2"/>
  </si>
  <si>
    <t>D</t>
    <phoneticPr fontId="2"/>
  </si>
  <si>
    <t>E</t>
    <phoneticPr fontId="2"/>
  </si>
  <si>
    <t>D－E</t>
    <phoneticPr fontId="2"/>
  </si>
  <si>
    <t>F</t>
    <phoneticPr fontId="2"/>
  </si>
  <si>
    <t>D－F</t>
    <phoneticPr fontId="2"/>
  </si>
  <si>
    <r>
      <rPr>
        <b/>
        <sz val="10.5"/>
        <rFont val="ＭＳ 明朝"/>
        <family val="1"/>
        <charset val="128"/>
      </rPr>
      <t>←昨年度の数値は</t>
    </r>
    <r>
      <rPr>
        <b/>
        <sz val="10.5"/>
        <color rgb="FFFF0000"/>
        <rFont val="ＭＳ 明朝"/>
        <family val="1"/>
        <charset val="128"/>
      </rPr>
      <t>確報値</t>
    </r>
    <r>
      <rPr>
        <b/>
        <sz val="10.5"/>
        <rFont val="ＭＳ 明朝"/>
        <family val="1"/>
        <charset val="128"/>
      </rPr>
      <t>を使用すること！！</t>
    </r>
    <r>
      <rPr>
        <b/>
        <sz val="10.5"/>
        <color rgb="FFFF0000"/>
        <rFont val="ＭＳ 明朝"/>
        <family val="1"/>
        <charset val="128"/>
      </rPr>
      <t>（速報値×）</t>
    </r>
    <phoneticPr fontId="2"/>
  </si>
  <si>
    <t>幼稚園</t>
    <phoneticPr fontId="2"/>
  </si>
  <si>
    <t xml:space="preserve"> 5歳</t>
    <phoneticPr fontId="2"/>
  </si>
  <si>
    <t>小学校</t>
    <phoneticPr fontId="2"/>
  </si>
  <si>
    <t>－</t>
  </si>
  <si>
    <t>中学校</t>
    <phoneticPr fontId="2"/>
  </si>
  <si>
    <t>高等学校</t>
    <phoneticPr fontId="2"/>
  </si>
  <si>
    <t>中学校</t>
    <phoneticPr fontId="2"/>
  </si>
  <si>
    <t>高等学校</t>
    <phoneticPr fontId="2"/>
  </si>
  <si>
    <t>注： １．肥満傾向児とは、性別・年齢別・身長別標準体重から肥満度を求め、肥満度が２０％以上の者である。</t>
    <rPh sb="0" eb="1">
      <t>チュウ</t>
    </rPh>
    <phoneticPr fontId="2"/>
  </si>
  <si>
    <t xml:space="preserve"> 　　２．痩身傾向児とは、性別・年齢別・身長別標準体重から肥満度を求め、肥満度が－２０％以下の者である。</t>
    <phoneticPr fontId="2"/>
  </si>
  <si>
    <t xml:space="preserve">     ※  肥満度＝（実測体重－身長別標準体重）／身長別標準体重×100％</t>
    <phoneticPr fontId="2"/>
  </si>
  <si>
    <t>寄生虫卵保有者</t>
    <phoneticPr fontId="2"/>
  </si>
  <si>
    <t>尿糖検出の者</t>
  </si>
  <si>
    <t>結核</t>
  </si>
  <si>
    <t>心電図異常</t>
    <rPh sb="0" eb="3">
      <t>シンデンズ</t>
    </rPh>
    <rPh sb="3" eb="5">
      <t>イジョウ</t>
    </rPh>
    <phoneticPr fontId="33"/>
  </si>
  <si>
    <t>難聴</t>
    <rPh sb="0" eb="2">
      <t>ナンチョウ</t>
    </rPh>
    <phoneticPr fontId="2"/>
  </si>
  <si>
    <t>腎臓疾患</t>
    <rPh sb="0" eb="2">
      <t>ジンゾウ</t>
    </rPh>
    <rPh sb="2" eb="4">
      <t>シッカン</t>
    </rPh>
    <phoneticPr fontId="35"/>
  </si>
  <si>
    <t>結核</t>
    <rPh sb="0" eb="2">
      <t>ケッカク</t>
    </rPh>
    <phoneticPr fontId="34"/>
  </si>
  <si>
    <t>蛋白検出の者</t>
  </si>
  <si>
    <t>心臓の疾病・異常</t>
    <rPh sb="3" eb="5">
      <t>シッペイ</t>
    </rPh>
    <rPh sb="6" eb="8">
      <t>イジョウ</t>
    </rPh>
    <phoneticPr fontId="33"/>
  </si>
  <si>
    <t>言語障害</t>
    <rPh sb="0" eb="2">
      <t>ゲンゴ</t>
    </rPh>
    <rPh sb="2" eb="4">
      <t>ショウガイ</t>
    </rPh>
    <phoneticPr fontId="35"/>
  </si>
  <si>
    <t>耳疾患</t>
    <rPh sb="0" eb="1">
      <t>ミミ</t>
    </rPh>
    <rPh sb="1" eb="3">
      <t>シッカン</t>
    </rPh>
    <phoneticPr fontId="2"/>
  </si>
  <si>
    <t>該当者なし</t>
    <rPh sb="0" eb="3">
      <t>ガイトウシャ</t>
    </rPh>
    <phoneticPr fontId="2"/>
  </si>
  <si>
    <t>歯肉の状態</t>
    <rPh sb="0" eb="2">
      <t>シニク</t>
    </rPh>
    <rPh sb="3" eb="5">
      <t>ジョウタイ</t>
    </rPh>
    <phoneticPr fontId="35"/>
  </si>
  <si>
    <t>0.1未満</t>
    <rPh sb="3" eb="5">
      <t>ミマン</t>
    </rPh>
    <phoneticPr fontId="2"/>
  </si>
  <si>
    <t>その他の皮膚疾患</t>
    <rPh sb="2" eb="3">
      <t>タ</t>
    </rPh>
    <rPh sb="4" eb="6">
      <t>ヒフ</t>
    </rPh>
    <rPh sb="6" eb="8">
      <t>シッカン</t>
    </rPh>
    <phoneticPr fontId="35"/>
  </si>
  <si>
    <t>口腔咽喉頭疾患・異常</t>
    <phoneticPr fontId="2"/>
  </si>
  <si>
    <t>顎関節</t>
    <rPh sb="0" eb="1">
      <t>ガク</t>
    </rPh>
    <rPh sb="1" eb="3">
      <t>カンセツ</t>
    </rPh>
    <phoneticPr fontId="35"/>
  </si>
  <si>
    <t>せき柱・胸郭・四肢の状態</t>
  </si>
  <si>
    <t>歯垢の状態</t>
    <rPh sb="0" eb="2">
      <t>シコウ</t>
    </rPh>
    <rPh sb="3" eb="5">
      <t>ジョウタイ</t>
    </rPh>
    <phoneticPr fontId="35"/>
  </si>
  <si>
    <t>歯・口腔のその他の疾病・異常</t>
    <rPh sb="0" eb="1">
      <t>ハ</t>
    </rPh>
    <rPh sb="2" eb="4">
      <t>コウクウ</t>
    </rPh>
    <rPh sb="7" eb="8">
      <t>タ</t>
    </rPh>
    <rPh sb="9" eb="11">
      <t>シッペイ</t>
    </rPh>
    <rPh sb="12" eb="14">
      <t>イジョウ</t>
    </rPh>
    <phoneticPr fontId="34"/>
  </si>
  <si>
    <t>0.1～0.5</t>
    <phoneticPr fontId="2"/>
  </si>
  <si>
    <t>眼の疾病・異常</t>
    <rPh sb="2" eb="4">
      <t>シッペイ</t>
    </rPh>
    <rPh sb="5" eb="7">
      <t>イジョウ</t>
    </rPh>
    <phoneticPr fontId="35"/>
  </si>
  <si>
    <t>栄養状態</t>
  </si>
  <si>
    <t>ぜん息</t>
    <rPh sb="2" eb="3">
      <t>ソク</t>
    </rPh>
    <phoneticPr fontId="35"/>
  </si>
  <si>
    <t>0.5～1</t>
    <phoneticPr fontId="2"/>
  </si>
  <si>
    <t>0.1～1</t>
    <phoneticPr fontId="2"/>
  </si>
  <si>
    <t>アトピー性皮膚炎</t>
    <rPh sb="4" eb="5">
      <t>セイ</t>
    </rPh>
    <rPh sb="5" eb="8">
      <t>ヒフエン</t>
    </rPh>
    <phoneticPr fontId="35"/>
  </si>
  <si>
    <t>歯列・咬合</t>
    <rPh sb="0" eb="2">
      <t>シレツ</t>
    </rPh>
    <rPh sb="3" eb="5">
      <t>コウゴウ</t>
    </rPh>
    <phoneticPr fontId="35"/>
  </si>
  <si>
    <t xml:space="preserve">
その他の疾病・異常</t>
    <rPh sb="5" eb="7">
      <t>シッペイ</t>
    </rPh>
    <rPh sb="8" eb="10">
      <t>イジョウ</t>
    </rPh>
    <phoneticPr fontId="35"/>
  </si>
  <si>
    <t>鼻・副鼻腔疾患</t>
    <rPh sb="0" eb="1">
      <t>ハナ</t>
    </rPh>
    <rPh sb="2" eb="5">
      <t>フクビクウ</t>
    </rPh>
    <rPh sb="5" eb="7">
      <t>シッカン</t>
    </rPh>
    <phoneticPr fontId="2"/>
  </si>
  <si>
    <t>1～2</t>
    <phoneticPr fontId="2"/>
  </si>
  <si>
    <t>その他の疾病・異常</t>
    <rPh sb="4" eb="6">
      <t>シッペイ</t>
    </rPh>
    <rPh sb="7" eb="9">
      <t>イジョウ</t>
    </rPh>
    <phoneticPr fontId="35"/>
  </si>
  <si>
    <t>歯・口腔のその他の疾病・異常</t>
    <rPh sb="0" eb="1">
      <t>ハ</t>
    </rPh>
    <rPh sb="2" eb="4">
      <t>コウクウ</t>
    </rPh>
    <rPh sb="7" eb="8">
      <t>タ</t>
    </rPh>
    <phoneticPr fontId="35"/>
  </si>
  <si>
    <t>2～4</t>
    <phoneticPr fontId="2"/>
  </si>
  <si>
    <t>耳疾患</t>
    <phoneticPr fontId="2"/>
  </si>
  <si>
    <t>4～6</t>
    <phoneticPr fontId="2"/>
  </si>
  <si>
    <t>歯列・咬合</t>
    <phoneticPr fontId="2"/>
  </si>
  <si>
    <t>6～8</t>
    <phoneticPr fontId="2"/>
  </si>
  <si>
    <t>8～10</t>
    <phoneticPr fontId="2"/>
  </si>
  <si>
    <t>1～10</t>
    <phoneticPr fontId="2"/>
  </si>
  <si>
    <t>裸眼視力1.0未満の者</t>
  </si>
  <si>
    <t>鼻・副鼻腔疾患</t>
  </si>
  <si>
    <t>10 ～ 20</t>
    <phoneticPr fontId="2"/>
  </si>
  <si>
    <t>20 ～ 30</t>
    <phoneticPr fontId="2"/>
  </si>
  <si>
    <t>30 ～ 40</t>
    <phoneticPr fontId="2"/>
  </si>
  <si>
    <t>むし歯（う歯）</t>
    <rPh sb="2" eb="3">
      <t>バ</t>
    </rPh>
    <rPh sb="5" eb="6">
      <t>シ</t>
    </rPh>
    <phoneticPr fontId="34"/>
  </si>
  <si>
    <t>40 ～ 50</t>
    <phoneticPr fontId="2"/>
  </si>
  <si>
    <t>むし歯（う歯）</t>
    <phoneticPr fontId="2"/>
  </si>
  <si>
    <t>50 ～ 60</t>
    <phoneticPr fontId="2"/>
  </si>
  <si>
    <t>60 ～ 70</t>
    <phoneticPr fontId="2"/>
  </si>
  <si>
    <t>70 ～ 80</t>
    <phoneticPr fontId="2"/>
  </si>
  <si>
    <t>80％以上～90％未満</t>
    <rPh sb="3" eb="5">
      <t>イジョウ</t>
    </rPh>
    <rPh sb="9" eb="11">
      <t>ミマン</t>
    </rPh>
    <phoneticPr fontId="2"/>
  </si>
  <si>
    <t>90％以上</t>
    <rPh sb="3" eb="5">
      <t>イジョウ</t>
    </rPh>
    <phoneticPr fontId="2"/>
  </si>
  <si>
    <t>高等学校</t>
    <rPh sb="0" eb="2">
      <t>コウトウ</t>
    </rPh>
    <rPh sb="2" eb="4">
      <t>ガッコウ</t>
    </rPh>
    <phoneticPr fontId="2"/>
  </si>
  <si>
    <t>中学校</t>
    <rPh sb="0" eb="3">
      <t>チュウガッコウ</t>
    </rPh>
    <phoneticPr fontId="2"/>
  </si>
  <si>
    <t>小学校</t>
    <rPh sb="0" eb="3">
      <t>ショウガッコウ</t>
    </rPh>
    <phoneticPr fontId="2"/>
  </si>
  <si>
    <t>幼稚園</t>
    <rPh sb="0" eb="3">
      <t>ヨウチエン</t>
    </rPh>
    <phoneticPr fontId="2"/>
  </si>
  <si>
    <t>区　　　　分</t>
    <rPh sb="0" eb="1">
      <t>ク</t>
    </rPh>
    <rPh sb="5" eb="6">
      <t>ブン</t>
    </rPh>
    <phoneticPr fontId="2"/>
  </si>
  <si>
    <t>　表６　疾病・異常の被患率等</t>
    <rPh sb="1" eb="2">
      <t>ヒョウ</t>
    </rPh>
    <rPh sb="4" eb="6">
      <t>シッペイ</t>
    </rPh>
    <rPh sb="7" eb="9">
      <t>イジョウ</t>
    </rPh>
    <rPh sb="10" eb="11">
      <t>ヒ</t>
    </rPh>
    <rPh sb="11" eb="12">
      <t>ワズラ</t>
    </rPh>
    <rPh sb="12" eb="13">
      <t>リツ</t>
    </rPh>
    <rPh sb="13" eb="14">
      <t>ナド</t>
    </rPh>
    <phoneticPr fontId="2"/>
  </si>
  <si>
    <t xml:space="preserve">    又は疾病・異常被患率が100.0%のため統計数値を公表しない。</t>
    <phoneticPr fontId="2"/>
  </si>
  <si>
    <t>３．「X」は疾病・異常被患率等の標準誤差が５以上，受検者数が100人（５歳は50人）未満，回答校が１校以下</t>
    <phoneticPr fontId="2"/>
  </si>
  <si>
    <t>２．心電図異常については、６歳、１２歳、１５歳のみ実施している。</t>
    <rPh sb="2" eb="5">
      <t>シンデンズ</t>
    </rPh>
    <rPh sb="5" eb="7">
      <t>イジョウ</t>
    </rPh>
    <rPh sb="14" eb="15">
      <t>サイ</t>
    </rPh>
    <rPh sb="18" eb="19">
      <t>サイ</t>
    </rPh>
    <rPh sb="22" eb="23">
      <t>サイ</t>
    </rPh>
    <rPh sb="25" eb="27">
      <t>ジッシ</t>
    </rPh>
    <phoneticPr fontId="36"/>
  </si>
  <si>
    <t>１．小数点以下第２位を四捨五入している。</t>
    <rPh sb="2" eb="5">
      <t>ショウスウテン</t>
    </rPh>
    <rPh sb="5" eb="7">
      <t>イカ</t>
    </rPh>
    <rPh sb="7" eb="8">
      <t>ダイ</t>
    </rPh>
    <rPh sb="9" eb="10">
      <t>イ</t>
    </rPh>
    <rPh sb="11" eb="15">
      <t>シシャゴニュウ</t>
    </rPh>
    <phoneticPr fontId="36"/>
  </si>
  <si>
    <t>注：</t>
    <rPh sb="0" eb="1">
      <t>チュウ</t>
    </rPh>
    <phoneticPr fontId="36"/>
  </si>
  <si>
    <t>全　国　平成28年度</t>
  </si>
  <si>
    <t>青森県　平成28年度</t>
  </si>
  <si>
    <t>青森県　平成27年度</t>
  </si>
  <si>
    <t>青森県　平成26年度</t>
  </si>
  <si>
    <t>青森県　平成25年度</t>
  </si>
  <si>
    <t>X</t>
  </si>
  <si>
    <t>青森県　平成24年度</t>
  </si>
  <si>
    <t>青森県　平成18年度</t>
  </si>
  <si>
    <t>高等学校</t>
  </si>
  <si>
    <t>中学校</t>
    <rPh sb="0" eb="1">
      <t>ナカ</t>
    </rPh>
    <phoneticPr fontId="36"/>
  </si>
  <si>
    <t>小学校</t>
  </si>
  <si>
    <t xml:space="preserve">… </t>
  </si>
  <si>
    <t>-　</t>
  </si>
  <si>
    <t>幼稚園</t>
    <rPh sb="0" eb="3">
      <t>ヨウチエン</t>
    </rPh>
    <phoneticPr fontId="36"/>
  </si>
  <si>
    <t>ぜ ん 息</t>
    <rPh sb="4" eb="5">
      <t>ソク</t>
    </rPh>
    <phoneticPr fontId="36"/>
  </si>
  <si>
    <t>蛋白検出
の者</t>
    <rPh sb="0" eb="2">
      <t>タンパク</t>
    </rPh>
    <rPh sb="2" eb="4">
      <t>ケンシュツ</t>
    </rPh>
    <rPh sb="6" eb="7">
      <t>モノ</t>
    </rPh>
    <phoneticPr fontId="36"/>
  </si>
  <si>
    <t>心電図異常</t>
    <rPh sb="0" eb="3">
      <t>シンデンズ</t>
    </rPh>
    <rPh sb="3" eb="5">
      <t>イジョウ</t>
    </rPh>
    <phoneticPr fontId="36"/>
  </si>
  <si>
    <t>アトピー性
皮膚炎</t>
    <rPh sb="4" eb="5">
      <t>セイ</t>
    </rPh>
    <rPh sb="6" eb="8">
      <t>ヒフ</t>
    </rPh>
    <rPh sb="8" eb="9">
      <t>エン</t>
    </rPh>
    <phoneticPr fontId="36"/>
  </si>
  <si>
    <t>む し 歯
（う歯）</t>
    <rPh sb="4" eb="5">
      <t>バ</t>
    </rPh>
    <rPh sb="8" eb="9">
      <t>シ</t>
    </rPh>
    <phoneticPr fontId="36"/>
  </si>
  <si>
    <t>口腔咽喉頭
疾患・異常</t>
    <rPh sb="0" eb="2">
      <t>コウクウ</t>
    </rPh>
    <rPh sb="2" eb="4">
      <t>インコウ</t>
    </rPh>
    <rPh sb="4" eb="5">
      <t>アタマ</t>
    </rPh>
    <rPh sb="6" eb="8">
      <t>シッカン</t>
    </rPh>
    <rPh sb="9" eb="11">
      <t>イジョウ</t>
    </rPh>
    <phoneticPr fontId="36"/>
  </si>
  <si>
    <t>鼻・副鼻腔
疾患</t>
    <rPh sb="0" eb="1">
      <t>ハナ</t>
    </rPh>
    <rPh sb="2" eb="3">
      <t>フク</t>
    </rPh>
    <rPh sb="3" eb="4">
      <t>ハナ</t>
    </rPh>
    <rPh sb="4" eb="5">
      <t>コウ</t>
    </rPh>
    <rPh sb="6" eb="8">
      <t>シッカン</t>
    </rPh>
    <phoneticPr fontId="36"/>
  </si>
  <si>
    <t>耳 疾 患</t>
    <rPh sb="0" eb="1">
      <t>ミミ</t>
    </rPh>
    <rPh sb="2" eb="3">
      <t>シツ</t>
    </rPh>
    <rPh sb="4" eb="5">
      <t>カン</t>
    </rPh>
    <phoneticPr fontId="36"/>
  </si>
  <si>
    <t xml:space="preserve">未裸
満眼
の視
者力
　 1.0
</t>
    <rPh sb="0" eb="1">
      <t>ミ</t>
    </rPh>
    <rPh sb="1" eb="2">
      <t>ハダカ</t>
    </rPh>
    <rPh sb="3" eb="4">
      <t>マン</t>
    </rPh>
    <rPh sb="4" eb="5">
      <t>メ</t>
    </rPh>
    <rPh sb="7" eb="8">
      <t>シ</t>
    </rPh>
    <rPh sb="9" eb="10">
      <t>シャ</t>
    </rPh>
    <rPh sb="10" eb="11">
      <t>チカラ</t>
    </rPh>
    <phoneticPr fontId="36"/>
  </si>
  <si>
    <t>区      分</t>
    <phoneticPr fontId="36"/>
  </si>
  <si>
    <t>（単位：％）</t>
    <rPh sb="1" eb="3">
      <t>タンイ</t>
    </rPh>
    <phoneticPr fontId="36"/>
  </si>
  <si>
    <t>表７　主な疾病・異常等の推移</t>
    <rPh sb="0" eb="1">
      <t>ヒョウ</t>
    </rPh>
    <rPh sb="3" eb="4">
      <t>オモ</t>
    </rPh>
    <rPh sb="5" eb="7">
      <t>シッペイ</t>
    </rPh>
    <rPh sb="8" eb="10">
      <t>イジョウ</t>
    </rPh>
    <rPh sb="10" eb="11">
      <t>トウ</t>
    </rPh>
    <rPh sb="12" eb="14">
      <t>スイイ</t>
    </rPh>
    <phoneticPr fontId="3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</si>
</sst>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76" formatCode="#,##0.0_ ;[Red]\-#,##0.0\ "/>
    <numFmt numFmtId="177" formatCode="#,##0_ ;[Red]\-#,##0\ "/>
    <numFmt numFmtId="178" formatCode="#,##0.0_ "/>
    <numFmt numFmtId="179" formatCode="0.0_ "/>
    <numFmt numFmtId="180" formatCode="0_ "/>
    <numFmt numFmtId="181" formatCode="0.0_)"/>
    <numFmt numFmtId="182" formatCode="0.0_ ;[Red]\-0.0\ "/>
    <numFmt numFmtId="183" formatCode="#,##0.0_ ;[Red]&quot;△&quot;\ #,##0.0\ "/>
    <numFmt numFmtId="184" formatCode="0.0;_ࠀ"/>
    <numFmt numFmtId="185" formatCode="&quot;*&quot;#,##0.0_ "/>
    <numFmt numFmtId="186" formatCode="##0.00;0;&quot;－&quot;"/>
    <numFmt numFmtId="187" formatCode="0_);[Red]\(0\)"/>
    <numFmt numFmtId="188" formatCode="#,##0.00_ ;[Red]\-#,##0.00\ "/>
    <numFmt numFmtId="189" formatCode="0.0_);[Red]\(0.0\)"/>
  </numFmts>
  <fonts count="4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i/>
      <sz val="10.5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Terminal"/>
      <family val="3"/>
      <charset val="255"/>
    </font>
    <font>
      <b/>
      <sz val="11"/>
      <name val="ＭＳ 明朝"/>
      <family val="1"/>
      <charset val="128"/>
    </font>
    <font>
      <sz val="10.5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9"/>
      <name val="ＭＳ ゴシック"/>
      <family val="3"/>
      <charset val="128"/>
    </font>
    <font>
      <sz val="9.5"/>
      <name val="ＭＳ 明朝"/>
      <family val="1"/>
      <charset val="128"/>
    </font>
    <font>
      <sz val="10.5"/>
      <name val="ＭＳ Ｐゴシック"/>
      <family val="3"/>
      <charset val="128"/>
    </font>
    <font>
      <i/>
      <sz val="11"/>
      <color rgb="FF0070C0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.5"/>
      <name val="ＭＳ 明朝"/>
      <family val="1"/>
      <charset val="128"/>
    </font>
    <font>
      <b/>
      <sz val="10.5"/>
      <color rgb="FFFF0000"/>
      <name val="ＭＳ 明朝"/>
      <family val="1"/>
      <charset val="128"/>
    </font>
    <font>
      <sz val="11.5"/>
      <name val="ＭＳ 明朝"/>
      <family val="1"/>
      <charset val="128"/>
    </font>
    <font>
      <sz val="14"/>
      <name val="Terminal"/>
      <charset val="128"/>
    </font>
    <font>
      <b/>
      <sz val="11.5"/>
      <name val="ＭＳ ゴシック"/>
      <family val="3"/>
      <charset val="128"/>
    </font>
    <font>
      <sz val="11.5"/>
      <name val="ＭＳ ゴシック"/>
      <family val="3"/>
      <charset val="128"/>
    </font>
    <font>
      <sz val="7.5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7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color rgb="FFFF0000"/>
      <name val="ＭＳ 明朝"/>
      <family val="1"/>
      <charset val="128"/>
    </font>
    <font>
      <b/>
      <sz val="18"/>
      <color rgb="FFFF0000"/>
      <name val="ＭＳ 明朝"/>
      <family val="1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8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uble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8"/>
      </top>
      <bottom/>
      <diagonal/>
    </border>
    <border>
      <left style="dotted">
        <color indexed="64"/>
      </left>
      <right style="dotted">
        <color indexed="64"/>
      </right>
      <top style="thin">
        <color indexed="8"/>
      </top>
      <bottom/>
      <diagonal/>
    </border>
    <border>
      <left style="thin">
        <color indexed="64"/>
      </left>
      <right style="dotted">
        <color indexed="64"/>
      </right>
      <top style="thin">
        <color indexed="8"/>
      </top>
      <bottom/>
      <diagonal/>
    </border>
    <border>
      <left style="dotted">
        <color indexed="64"/>
      </left>
      <right/>
      <top style="thin">
        <color indexed="8"/>
      </top>
      <bottom/>
      <diagonal/>
    </border>
    <border>
      <left style="double">
        <color indexed="64"/>
      </left>
      <right style="dotted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 style="thin">
        <color indexed="8"/>
      </right>
      <top/>
      <bottom style="thin">
        <color indexed="64"/>
      </bottom>
      <diagonal style="hair">
        <color indexed="64"/>
      </diagonal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8"/>
      </left>
      <right style="thin">
        <color indexed="64"/>
      </right>
      <top style="dotted">
        <color indexed="64"/>
      </top>
      <bottom/>
      <diagonal/>
    </border>
    <border>
      <left style="thin">
        <color indexed="8"/>
      </left>
      <right style="hair">
        <color indexed="8"/>
      </right>
      <top style="dotted">
        <color indexed="64"/>
      </top>
      <bottom/>
      <diagonal/>
    </border>
    <border>
      <left style="hair">
        <color indexed="64"/>
      </left>
      <right style="thin">
        <color indexed="8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 style="double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hair">
        <color indexed="8"/>
      </left>
      <right style="thin">
        <color indexed="64"/>
      </right>
      <top/>
      <bottom style="dotted">
        <color indexed="64"/>
      </bottom>
      <diagonal/>
    </border>
    <border>
      <left style="thin">
        <color indexed="8"/>
      </left>
      <right style="hair">
        <color indexed="8"/>
      </right>
      <top/>
      <bottom style="dotted">
        <color indexed="64"/>
      </bottom>
      <diagonal/>
    </border>
    <border>
      <left style="hair">
        <color indexed="64"/>
      </left>
      <right style="thin">
        <color indexed="8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8"/>
      </left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8"/>
      </right>
      <top/>
      <bottom style="dotted">
        <color indexed="64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hair">
        <color indexed="64"/>
      </right>
      <top/>
      <bottom/>
      <diagonal/>
    </border>
    <border>
      <left style="hair">
        <color indexed="8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8"/>
      </right>
      <top style="dotted">
        <color indexed="64"/>
      </top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hair">
        <color indexed="64"/>
      </right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double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dotted">
        <color indexed="64"/>
      </left>
      <right style="double">
        <color indexed="64"/>
      </right>
      <top style="thin">
        <color indexed="8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uble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9" fillId="0" borderId="0"/>
    <xf numFmtId="38" fontId="1" fillId="0" borderId="0" applyFont="0" applyFill="0" applyBorder="0" applyAlignment="0" applyProtection="0"/>
    <xf numFmtId="0" fontId="29" fillId="0" borderId="0"/>
    <xf numFmtId="0" fontId="1" fillId="0" borderId="0">
      <alignment vertical="center"/>
    </xf>
    <xf numFmtId="0" fontId="12" fillId="0" borderId="0"/>
  </cellStyleXfs>
  <cellXfs count="520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3" fillId="0" borderId="0" xfId="0" applyFont="1" applyFill="1" applyAlignment="1">
      <alignment horizontal="justify" vertical="top" wrapText="1"/>
    </xf>
    <xf numFmtId="0" fontId="3" fillId="0" borderId="1" xfId="0" applyFont="1" applyFill="1" applyBorder="1" applyAlignment="1">
      <alignment horizontal="center" shrinkToFit="1"/>
    </xf>
    <xf numFmtId="0" fontId="7" fillId="0" borderId="12" xfId="0" applyFont="1" applyFill="1" applyBorder="1" applyAlignment="1">
      <alignment horizontal="center" vertical="top" wrapText="1" shrinkToFit="1"/>
    </xf>
    <xf numFmtId="0" fontId="7" fillId="0" borderId="1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justify" vertical="center" wrapText="1"/>
    </xf>
    <xf numFmtId="178" fontId="3" fillId="0" borderId="15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justify" vertical="center" wrapText="1"/>
    </xf>
    <xf numFmtId="0" fontId="6" fillId="0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78" fontId="3" fillId="0" borderId="17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178" fontId="3" fillId="0" borderId="19" xfId="0" applyNumberFormat="1" applyFont="1" applyFill="1" applyBorder="1" applyAlignment="1">
      <alignment vertical="center"/>
    </xf>
    <xf numFmtId="178" fontId="3" fillId="0" borderId="18" xfId="0" applyNumberFormat="1" applyFont="1" applyFill="1" applyBorder="1" applyAlignment="1">
      <alignment vertical="center"/>
    </xf>
    <xf numFmtId="178" fontId="3" fillId="0" borderId="13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vertical="center" wrapText="1"/>
    </xf>
    <xf numFmtId="178" fontId="3" fillId="0" borderId="12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vertical="center"/>
    </xf>
    <xf numFmtId="0" fontId="8" fillId="0" borderId="0" xfId="0" applyFont="1" applyFill="1"/>
    <xf numFmtId="179" fontId="3" fillId="0" borderId="6" xfId="0" applyNumberFormat="1" applyFont="1" applyFill="1" applyBorder="1" applyAlignment="1">
      <alignment vertical="center"/>
    </xf>
    <xf numFmtId="179" fontId="3" fillId="0" borderId="11" xfId="0" applyNumberFormat="1" applyFont="1" applyFill="1" applyBorder="1" applyAlignment="1">
      <alignment vertical="center"/>
    </xf>
    <xf numFmtId="179" fontId="3" fillId="0" borderId="16" xfId="0" applyNumberFormat="1" applyFont="1" applyFill="1" applyBorder="1" applyAlignment="1">
      <alignment vertical="center"/>
    </xf>
    <xf numFmtId="179" fontId="3" fillId="0" borderId="26" xfId="0" applyNumberFormat="1" applyFont="1" applyFill="1" applyBorder="1" applyAlignment="1">
      <alignment vertical="center"/>
    </xf>
    <xf numFmtId="179" fontId="3" fillId="0" borderId="29" xfId="0" applyNumberFormat="1" applyFont="1" applyFill="1" applyBorder="1" applyAlignment="1">
      <alignment vertical="center"/>
    </xf>
    <xf numFmtId="178" fontId="3" fillId="0" borderId="27" xfId="0" applyNumberFormat="1" applyFont="1" applyFill="1" applyBorder="1" applyAlignment="1">
      <alignment vertical="center"/>
    </xf>
    <xf numFmtId="0" fontId="5" fillId="0" borderId="0" xfId="2" applyFont="1" applyFill="1" applyBorder="1" applyAlignment="1"/>
    <xf numFmtId="180" fontId="5" fillId="0" borderId="0" xfId="2" applyNumberFormat="1" applyFont="1" applyFill="1" applyBorder="1" applyAlignment="1">
      <alignment horizontal="right"/>
    </xf>
    <xf numFmtId="180" fontId="5" fillId="0" borderId="0" xfId="2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38" fontId="5" fillId="0" borderId="0" xfId="1" applyFont="1" applyFill="1" applyBorder="1" applyAlignment="1">
      <alignment horizontal="right" vertical="center"/>
    </xf>
    <xf numFmtId="0" fontId="10" fillId="0" borderId="0" xfId="0" applyFont="1" applyFill="1"/>
    <xf numFmtId="178" fontId="3" fillId="0" borderId="20" xfId="0" applyNumberFormat="1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shrinkToFit="1"/>
    </xf>
    <xf numFmtId="0" fontId="5" fillId="0" borderId="0" xfId="2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shrinkToFit="1"/>
    </xf>
    <xf numFmtId="0" fontId="12" fillId="0" borderId="21" xfId="0" applyFont="1" applyFill="1" applyBorder="1" applyAlignment="1">
      <alignment horizontal="center" shrinkToFi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shrinkToFit="1"/>
    </xf>
    <xf numFmtId="0" fontId="14" fillId="0" borderId="9" xfId="0" applyFont="1" applyFill="1" applyBorder="1" applyAlignment="1">
      <alignment horizontal="center" vertical="top" wrapText="1"/>
    </xf>
    <xf numFmtId="176" fontId="3" fillId="0" borderId="16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vertical="center"/>
    </xf>
    <xf numFmtId="176" fontId="3" fillId="0" borderId="26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7" fontId="3" fillId="0" borderId="3" xfId="0" applyNumberFormat="1" applyFont="1" applyFill="1" applyBorder="1" applyAlignment="1">
      <alignment vertical="center"/>
    </xf>
    <xf numFmtId="177" fontId="3" fillId="0" borderId="7" xfId="0" applyNumberFormat="1" applyFont="1" applyFill="1" applyBorder="1" applyAlignment="1">
      <alignment vertical="center"/>
    </xf>
    <xf numFmtId="177" fontId="3" fillId="0" borderId="6" xfId="0" applyNumberFormat="1" applyFont="1" applyFill="1" applyBorder="1" applyAlignment="1">
      <alignment vertical="center"/>
    </xf>
    <xf numFmtId="177" fontId="3" fillId="0" borderId="8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38" fontId="5" fillId="0" borderId="20" xfId="1" applyFont="1" applyFill="1" applyBorder="1" applyAlignment="1">
      <alignment horizontal="right" vertical="center"/>
    </xf>
    <xf numFmtId="38" fontId="5" fillId="0" borderId="17" xfId="1" applyFont="1" applyFill="1" applyBorder="1" applyAlignment="1">
      <alignment horizontal="right" vertical="center"/>
    </xf>
    <xf numFmtId="38" fontId="5" fillId="0" borderId="18" xfId="1" applyFont="1" applyFill="1" applyBorder="1" applyAlignment="1">
      <alignment horizontal="right" vertical="center"/>
    </xf>
    <xf numFmtId="181" fontId="11" fillId="0" borderId="28" xfId="0" applyNumberFormat="1" applyFont="1" applyFill="1" applyBorder="1" applyAlignment="1" applyProtection="1">
      <alignment vertical="center"/>
    </xf>
    <xf numFmtId="181" fontId="11" fillId="0" borderId="21" xfId="0" applyNumberFormat="1" applyFont="1" applyFill="1" applyBorder="1" applyAlignment="1" applyProtection="1">
      <alignment vertical="center"/>
    </xf>
    <xf numFmtId="181" fontId="11" fillId="0" borderId="14" xfId="0" applyNumberFormat="1" applyFont="1" applyFill="1" applyBorder="1" applyAlignment="1" applyProtection="1">
      <alignment vertical="center"/>
    </xf>
    <xf numFmtId="181" fontId="11" fillId="0" borderId="12" xfId="0" applyNumberFormat="1" applyFont="1" applyFill="1" applyBorder="1" applyAlignment="1" applyProtection="1">
      <alignment vertical="center"/>
    </xf>
    <xf numFmtId="176" fontId="13" fillId="0" borderId="16" xfId="0" applyNumberFormat="1" applyFont="1" applyFill="1" applyBorder="1" applyAlignment="1">
      <alignment vertical="center"/>
    </xf>
    <xf numFmtId="176" fontId="13" fillId="0" borderId="26" xfId="0" applyNumberFormat="1" applyFont="1" applyFill="1" applyBorder="1" applyAlignment="1">
      <alignment vertical="center"/>
    </xf>
    <xf numFmtId="176" fontId="13" fillId="0" borderId="6" xfId="0" applyNumberFormat="1" applyFont="1" applyFill="1" applyBorder="1" applyAlignment="1">
      <alignment vertical="center"/>
    </xf>
    <xf numFmtId="176" fontId="13" fillId="0" borderId="8" xfId="0" applyNumberFormat="1" applyFont="1" applyFill="1" applyBorder="1" applyAlignment="1">
      <alignment vertical="center"/>
    </xf>
    <xf numFmtId="176" fontId="13" fillId="0" borderId="11" xfId="0" applyNumberFormat="1" applyFont="1" applyFill="1" applyBorder="1" applyAlignment="1">
      <alignment vertical="center"/>
    </xf>
    <xf numFmtId="177" fontId="11" fillId="0" borderId="3" xfId="0" applyNumberFormat="1" applyFont="1" applyFill="1" applyBorder="1" applyAlignment="1">
      <alignment vertical="center"/>
    </xf>
    <xf numFmtId="177" fontId="11" fillId="0" borderId="6" xfId="0" applyNumberFormat="1" applyFont="1" applyFill="1" applyBorder="1" applyAlignment="1">
      <alignment vertical="center"/>
    </xf>
    <xf numFmtId="177" fontId="11" fillId="0" borderId="8" xfId="0" applyNumberFormat="1" applyFont="1" applyFill="1" applyBorder="1" applyAlignment="1">
      <alignment vertical="center"/>
    </xf>
    <xf numFmtId="177" fontId="11" fillId="0" borderId="11" xfId="0" applyNumberFormat="1" applyFont="1" applyFill="1" applyBorder="1" applyAlignment="1">
      <alignment vertical="center"/>
    </xf>
    <xf numFmtId="177" fontId="11" fillId="0" borderId="7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justify"/>
    </xf>
    <xf numFmtId="0" fontId="15" fillId="0" borderId="0" xfId="0" applyFont="1" applyFill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vertical="center"/>
    </xf>
    <xf numFmtId="0" fontId="15" fillId="0" borderId="38" xfId="0" applyFont="1" applyFill="1" applyBorder="1" applyAlignment="1">
      <alignment vertical="center"/>
    </xf>
    <xf numFmtId="181" fontId="11" fillId="0" borderId="12" xfId="0" applyNumberFormat="1" applyFont="1" applyFill="1" applyBorder="1" applyAlignment="1" applyProtection="1">
      <alignment horizontal="right" vertical="center"/>
    </xf>
    <xf numFmtId="178" fontId="3" fillId="0" borderId="25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176" fontId="3" fillId="0" borderId="29" xfId="0" applyNumberFormat="1" applyFont="1" applyFill="1" applyBorder="1" applyAlignment="1">
      <alignment vertical="center"/>
    </xf>
    <xf numFmtId="181" fontId="11" fillId="0" borderId="14" xfId="0" applyNumberFormat="1" applyFont="1" applyFill="1" applyBorder="1" applyAlignment="1" applyProtection="1">
      <alignment horizontal="right" vertical="center"/>
    </xf>
    <xf numFmtId="178" fontId="3" fillId="0" borderId="5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181" fontId="11" fillId="0" borderId="21" xfId="0" applyNumberFormat="1" applyFont="1" applyFill="1" applyBorder="1" applyAlignment="1" applyProtection="1">
      <alignment horizontal="right" vertical="center"/>
    </xf>
    <xf numFmtId="178" fontId="3" fillId="0" borderId="30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vertical="center" wrapText="1"/>
    </xf>
    <xf numFmtId="181" fontId="11" fillId="0" borderId="28" xfId="0" applyNumberFormat="1" applyFont="1" applyFill="1" applyBorder="1" applyAlignment="1" applyProtection="1">
      <alignment horizontal="right" vertical="center"/>
    </xf>
    <xf numFmtId="178" fontId="3" fillId="0" borderId="3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0" fontId="6" fillId="0" borderId="14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justify" vertical="center" wrapText="1"/>
    </xf>
    <xf numFmtId="0" fontId="3" fillId="0" borderId="2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16" fillId="0" borderId="0" xfId="0" applyFont="1" applyFill="1"/>
    <xf numFmtId="0" fontId="16" fillId="0" borderId="0" xfId="0" applyFont="1" applyFill="1" applyBorder="1"/>
    <xf numFmtId="0" fontId="17" fillId="0" borderId="0" xfId="0" applyFont="1" applyFill="1" applyBorder="1" applyAlignment="1">
      <alignment horizontal="center"/>
    </xf>
    <xf numFmtId="182" fontId="0" fillId="0" borderId="0" xfId="0" applyNumberFormat="1" applyFill="1" applyBorder="1" applyAlignment="1">
      <alignment horizontal="right"/>
    </xf>
    <xf numFmtId="0" fontId="0" fillId="0" borderId="0" xfId="0" applyFill="1" applyBorder="1"/>
    <xf numFmtId="0" fontId="3" fillId="0" borderId="0" xfId="0" applyFont="1" applyFill="1" applyBorder="1" applyAlignment="1">
      <alignment horizontal="justify" vertical="top" wrapText="1"/>
    </xf>
    <xf numFmtId="179" fontId="11" fillId="0" borderId="40" xfId="0" applyNumberFormat="1" applyFont="1" applyFill="1" applyBorder="1" applyAlignment="1">
      <alignment vertical="center"/>
    </xf>
    <xf numFmtId="182" fontId="3" fillId="0" borderId="41" xfId="0" applyNumberFormat="1" applyFont="1" applyFill="1" applyBorder="1" applyAlignment="1">
      <alignment horizontal="right" vertical="center"/>
    </xf>
    <xf numFmtId="176" fontId="3" fillId="0" borderId="42" xfId="0" applyNumberFormat="1" applyFont="1" applyFill="1" applyBorder="1" applyAlignment="1">
      <alignment vertical="center"/>
    </xf>
    <xf numFmtId="179" fontId="11" fillId="0" borderId="43" xfId="0" applyNumberFormat="1" applyFont="1" applyFill="1" applyBorder="1" applyAlignment="1">
      <alignment vertical="center"/>
    </xf>
    <xf numFmtId="176" fontId="3" fillId="0" borderId="44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179" fontId="11" fillId="0" borderId="45" xfId="0" applyNumberFormat="1" applyFont="1" applyFill="1" applyBorder="1" applyAlignment="1">
      <alignment vertical="center"/>
    </xf>
    <xf numFmtId="182" fontId="3" fillId="0" borderId="46" xfId="0" applyNumberFormat="1" applyFont="1" applyFill="1" applyBorder="1" applyAlignment="1">
      <alignment horizontal="right" vertical="center"/>
    </xf>
    <xf numFmtId="176" fontId="3" fillId="0" borderId="47" xfId="0" applyNumberFormat="1" applyFont="1" applyFill="1" applyBorder="1" applyAlignment="1">
      <alignment vertical="center"/>
    </xf>
    <xf numFmtId="179" fontId="11" fillId="0" borderId="48" xfId="0" applyNumberFormat="1" applyFont="1" applyFill="1" applyBorder="1" applyAlignment="1">
      <alignment vertical="center"/>
    </xf>
    <xf numFmtId="176" fontId="3" fillId="0" borderId="49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179" fontId="11" fillId="0" borderId="50" xfId="0" applyNumberFormat="1" applyFont="1" applyFill="1" applyBorder="1" applyAlignment="1">
      <alignment vertical="center"/>
    </xf>
    <xf numFmtId="182" fontId="3" fillId="0" borderId="51" xfId="0" applyNumberFormat="1" applyFont="1" applyFill="1" applyBorder="1" applyAlignment="1">
      <alignment horizontal="right" vertical="center"/>
    </xf>
    <xf numFmtId="179" fontId="11" fillId="0" borderId="52" xfId="0" applyNumberFormat="1" applyFont="1" applyFill="1" applyBorder="1" applyAlignment="1">
      <alignment vertical="center"/>
    </xf>
    <xf numFmtId="176" fontId="3" fillId="0" borderId="53" xfId="0" applyNumberFormat="1" applyFont="1" applyFill="1" applyBorder="1" applyAlignment="1">
      <alignment vertical="center"/>
    </xf>
    <xf numFmtId="176" fontId="3" fillId="0" borderId="54" xfId="0" applyNumberFormat="1" applyFont="1" applyFill="1" applyBorder="1" applyAlignment="1">
      <alignment vertical="center"/>
    </xf>
    <xf numFmtId="179" fontId="11" fillId="0" borderId="57" xfId="0" applyNumberFormat="1" applyFont="1" applyFill="1" applyBorder="1" applyAlignment="1">
      <alignment vertical="center"/>
    </xf>
    <xf numFmtId="182" fontId="3" fillId="0" borderId="58" xfId="0" applyNumberFormat="1" applyFont="1" applyFill="1" applyBorder="1" applyAlignment="1">
      <alignment horizontal="right" vertical="center"/>
    </xf>
    <xf numFmtId="179" fontId="11" fillId="0" borderId="59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76" fontId="3" fillId="0" borderId="60" xfId="0" applyNumberFormat="1" applyFont="1" applyFill="1" applyBorder="1" applyAlignment="1">
      <alignment vertical="center"/>
    </xf>
    <xf numFmtId="0" fontId="18" fillId="0" borderId="45" xfId="0" applyFont="1" applyFill="1" applyBorder="1" applyAlignment="1">
      <alignment vertical="center" wrapText="1"/>
    </xf>
    <xf numFmtId="0" fontId="8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 shrinkToFit="1"/>
    </xf>
    <xf numFmtId="0" fontId="3" fillId="0" borderId="62" xfId="0" applyFont="1" applyFill="1" applyBorder="1" applyAlignment="1">
      <alignment horizontal="center" vertical="center" shrinkToFit="1"/>
    </xf>
    <xf numFmtId="0" fontId="3" fillId="0" borderId="63" xfId="0" applyFont="1" applyFill="1" applyBorder="1" applyAlignment="1">
      <alignment horizontal="center" vertical="center" shrinkToFit="1"/>
    </xf>
    <xf numFmtId="0" fontId="11" fillId="0" borderId="64" xfId="0" applyFont="1" applyFill="1" applyBorder="1" applyAlignment="1">
      <alignment horizontal="center" vertical="center" shrinkToFit="1"/>
    </xf>
    <xf numFmtId="0" fontId="3" fillId="0" borderId="65" xfId="0" applyFont="1" applyFill="1" applyBorder="1" applyAlignment="1">
      <alignment horizontal="center" vertical="center" shrinkToFit="1"/>
    </xf>
    <xf numFmtId="0" fontId="19" fillId="0" borderId="0" xfId="0" applyFont="1" applyFill="1"/>
    <xf numFmtId="0" fontId="16" fillId="0" borderId="0" xfId="0" applyFont="1"/>
    <xf numFmtId="0" fontId="3" fillId="0" borderId="0" xfId="0" applyFont="1"/>
    <xf numFmtId="176" fontId="3" fillId="0" borderId="20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83" fontId="3" fillId="0" borderId="22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vertical="center" wrapText="1"/>
    </xf>
    <xf numFmtId="0" fontId="3" fillId="0" borderId="0" xfId="0" applyFont="1" applyBorder="1" applyAlignment="1">
      <alignment horizontal="justify" vertical="top" wrapText="1"/>
    </xf>
    <xf numFmtId="176" fontId="3" fillId="0" borderId="70" xfId="0" applyNumberFormat="1" applyFont="1" applyFill="1" applyBorder="1" applyAlignment="1">
      <alignment horizontal="center" vertical="center"/>
    </xf>
    <xf numFmtId="176" fontId="3" fillId="0" borderId="71" xfId="0" applyNumberFormat="1" applyFont="1" applyFill="1" applyBorder="1" applyAlignment="1">
      <alignment vertical="center"/>
    </xf>
    <xf numFmtId="183" fontId="3" fillId="0" borderId="72" xfId="0" applyNumberFormat="1" applyFont="1" applyFill="1" applyBorder="1" applyAlignment="1">
      <alignment vertical="center"/>
    </xf>
    <xf numFmtId="184" fontId="3" fillId="0" borderId="73" xfId="0" applyNumberFormat="1" applyFont="1" applyFill="1" applyBorder="1" applyAlignment="1">
      <alignment horizontal="center" vertical="center" wrapText="1"/>
    </xf>
    <xf numFmtId="178" fontId="3" fillId="0" borderId="74" xfId="0" applyNumberFormat="1" applyFont="1" applyFill="1" applyBorder="1" applyAlignment="1">
      <alignment vertical="center"/>
    </xf>
    <xf numFmtId="176" fontId="3" fillId="0" borderId="75" xfId="0" applyNumberFormat="1" applyFont="1" applyFill="1" applyBorder="1" applyAlignment="1">
      <alignment vertical="center"/>
    </xf>
    <xf numFmtId="178" fontId="3" fillId="0" borderId="76" xfId="0" applyNumberFormat="1" applyFont="1" applyFill="1" applyBorder="1" applyAlignment="1">
      <alignment vertical="center"/>
    </xf>
    <xf numFmtId="183" fontId="3" fillId="0" borderId="77" xfId="0" applyNumberFormat="1" applyFont="1" applyFill="1" applyBorder="1" applyAlignment="1">
      <alignment vertical="center"/>
    </xf>
    <xf numFmtId="184" fontId="3" fillId="0" borderId="78" xfId="0" applyNumberFormat="1" applyFont="1" applyFill="1" applyBorder="1" applyAlignment="1">
      <alignment horizontal="center" vertical="center" wrapText="1"/>
    </xf>
    <xf numFmtId="176" fontId="3" fillId="0" borderId="79" xfId="0" applyNumberFormat="1" applyFont="1" applyFill="1" applyBorder="1" applyAlignment="1">
      <alignment vertical="center"/>
    </xf>
    <xf numFmtId="176" fontId="3" fillId="0" borderId="80" xfId="0" applyNumberFormat="1" applyFont="1" applyFill="1" applyBorder="1" applyAlignment="1">
      <alignment vertical="center"/>
    </xf>
    <xf numFmtId="178" fontId="3" fillId="0" borderId="81" xfId="0" applyNumberFormat="1" applyFont="1" applyFill="1" applyBorder="1" applyAlignment="1">
      <alignment vertical="center"/>
    </xf>
    <xf numFmtId="183" fontId="3" fillId="0" borderId="82" xfId="0" applyNumberFormat="1" applyFont="1" applyFill="1" applyBorder="1" applyAlignment="1">
      <alignment vertical="center"/>
    </xf>
    <xf numFmtId="176" fontId="3" fillId="0" borderId="81" xfId="0" applyNumberFormat="1" applyFont="1" applyFill="1" applyBorder="1" applyAlignment="1">
      <alignment vertical="center"/>
    </xf>
    <xf numFmtId="184" fontId="3" fillId="0" borderId="83" xfId="0" applyNumberFormat="1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176" fontId="3" fillId="0" borderId="74" xfId="0" applyNumberFormat="1" applyFont="1" applyFill="1" applyBorder="1" applyAlignment="1">
      <alignment vertical="center"/>
    </xf>
    <xf numFmtId="176" fontId="3" fillId="0" borderId="76" xfId="0" applyNumberFormat="1" applyFont="1" applyFill="1" applyBorder="1" applyAlignment="1">
      <alignment vertical="center"/>
    </xf>
    <xf numFmtId="176" fontId="3" fillId="0" borderId="86" xfId="0" applyNumberFormat="1" applyFont="1" applyFill="1" applyBorder="1" applyAlignment="1">
      <alignment vertical="center"/>
    </xf>
    <xf numFmtId="176" fontId="3" fillId="0" borderId="87" xfId="0" applyNumberFormat="1" applyFont="1" applyFill="1" applyBorder="1" applyAlignment="1">
      <alignment vertical="center"/>
    </xf>
    <xf numFmtId="176" fontId="3" fillId="0" borderId="88" xfId="0" applyNumberFormat="1" applyFont="1" applyFill="1" applyBorder="1" applyAlignment="1">
      <alignment vertical="center"/>
    </xf>
    <xf numFmtId="183" fontId="3" fillId="0" borderId="89" xfId="0" applyNumberFormat="1" applyFont="1" applyFill="1" applyBorder="1" applyAlignment="1">
      <alignment vertical="center"/>
    </xf>
    <xf numFmtId="176" fontId="3" fillId="0" borderId="90" xfId="0" applyNumberFormat="1" applyFont="1" applyFill="1" applyBorder="1" applyAlignment="1">
      <alignment vertical="center"/>
    </xf>
    <xf numFmtId="184" fontId="3" fillId="0" borderId="91" xfId="0" applyNumberFormat="1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185" fontId="11" fillId="0" borderId="76" xfId="0" applyNumberFormat="1" applyFont="1" applyFill="1" applyBorder="1" applyAlignment="1">
      <alignment vertical="center"/>
    </xf>
    <xf numFmtId="185" fontId="11" fillId="0" borderId="94" xfId="0" applyNumberFormat="1" applyFont="1" applyFill="1" applyBorder="1" applyAlignment="1">
      <alignment vertical="center"/>
    </xf>
    <xf numFmtId="176" fontId="3" fillId="0" borderId="95" xfId="0" applyNumberFormat="1" applyFont="1" applyFill="1" applyBorder="1" applyAlignment="1">
      <alignment vertical="center"/>
    </xf>
    <xf numFmtId="176" fontId="3" fillId="0" borderId="94" xfId="0" applyNumberFormat="1" applyFont="1" applyFill="1" applyBorder="1" applyAlignment="1">
      <alignment vertical="center"/>
    </xf>
    <xf numFmtId="176" fontId="3" fillId="0" borderId="96" xfId="0" applyNumberFormat="1" applyFont="1" applyFill="1" applyBorder="1" applyAlignment="1">
      <alignment vertical="center"/>
    </xf>
    <xf numFmtId="184" fontId="3" fillId="0" borderId="83" xfId="1" applyNumberFormat="1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vertical="center" wrapText="1"/>
    </xf>
    <xf numFmtId="184" fontId="3" fillId="0" borderId="23" xfId="0" applyNumberFormat="1" applyFont="1" applyFill="1" applyBorder="1" applyAlignment="1">
      <alignment vertical="center" wrapText="1"/>
    </xf>
    <xf numFmtId="185" fontId="11" fillId="0" borderId="98" xfId="0" applyNumberFormat="1" applyFont="1" applyFill="1" applyBorder="1" applyAlignment="1">
      <alignment vertical="center"/>
    </xf>
    <xf numFmtId="185" fontId="11" fillId="0" borderId="81" xfId="0" applyNumberFormat="1" applyFont="1" applyFill="1" applyBorder="1" applyAlignment="1">
      <alignment vertical="center"/>
    </xf>
    <xf numFmtId="185" fontId="11" fillId="0" borderId="88" xfId="0" applyNumberFormat="1" applyFont="1" applyFill="1" applyBorder="1" applyAlignment="1">
      <alignment vertical="center"/>
    </xf>
    <xf numFmtId="179" fontId="3" fillId="0" borderId="88" xfId="0" applyNumberFormat="1" applyFont="1" applyFill="1" applyBorder="1" applyAlignment="1">
      <alignment vertical="center"/>
    </xf>
    <xf numFmtId="176" fontId="3" fillId="0" borderId="99" xfId="0" applyNumberFormat="1" applyFont="1" applyFill="1" applyBorder="1" applyAlignment="1">
      <alignment vertical="center"/>
    </xf>
    <xf numFmtId="176" fontId="3" fillId="0" borderId="100" xfId="0" applyNumberFormat="1" applyFont="1" applyFill="1" applyBorder="1" applyAlignment="1">
      <alignment vertical="center"/>
    </xf>
    <xf numFmtId="176" fontId="3" fillId="0" borderId="101" xfId="0" applyNumberFormat="1" applyFont="1" applyFill="1" applyBorder="1" applyAlignment="1">
      <alignment vertical="center"/>
    </xf>
    <xf numFmtId="183" fontId="3" fillId="0" borderId="102" xfId="0" applyNumberFormat="1" applyFont="1" applyFill="1" applyBorder="1" applyAlignment="1">
      <alignment vertical="center"/>
    </xf>
    <xf numFmtId="184" fontId="3" fillId="0" borderId="103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98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justify" vertical="center" wrapText="1"/>
    </xf>
    <xf numFmtId="0" fontId="3" fillId="0" borderId="104" xfId="0" applyFont="1" applyFill="1" applyBorder="1" applyAlignment="1">
      <alignment horizontal="center" vertical="center" wrapText="1"/>
    </xf>
    <xf numFmtId="0" fontId="3" fillId="0" borderId="105" xfId="0" applyFont="1" applyFill="1" applyBorder="1" applyAlignment="1">
      <alignment horizontal="center" vertical="center" shrinkToFit="1"/>
    </xf>
    <xf numFmtId="0" fontId="3" fillId="0" borderId="106" xfId="0" applyFont="1" applyFill="1" applyBorder="1" applyAlignment="1">
      <alignment horizontal="center" vertical="center" wrapText="1"/>
    </xf>
    <xf numFmtId="0" fontId="3" fillId="0" borderId="107" xfId="0" applyFont="1" applyFill="1" applyBorder="1" applyAlignment="1">
      <alignment horizontal="center" vertical="center" shrinkToFit="1"/>
    </xf>
    <xf numFmtId="0" fontId="3" fillId="0" borderId="108" xfId="0" applyFont="1" applyFill="1" applyBorder="1" applyAlignment="1">
      <alignment horizontal="center" vertical="center" shrinkToFit="1"/>
    </xf>
    <xf numFmtId="0" fontId="3" fillId="0" borderId="109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1" fillId="0" borderId="65" xfId="0" applyFont="1" applyFill="1" applyBorder="1" applyAlignment="1">
      <alignment horizontal="center" shrinkToFit="1"/>
    </xf>
    <xf numFmtId="0" fontId="20" fillId="0" borderId="62" xfId="0" applyFont="1" applyFill="1" applyBorder="1" applyAlignment="1">
      <alignment horizontal="center" shrinkToFit="1"/>
    </xf>
    <xf numFmtId="0" fontId="8" fillId="0" borderId="62" xfId="0" applyFont="1" applyFill="1" applyBorder="1" applyAlignment="1">
      <alignment horizontal="center" shrinkToFit="1"/>
    </xf>
    <xf numFmtId="0" fontId="22" fillId="0" borderId="62" xfId="0" applyFont="1" applyFill="1" applyBorder="1" applyAlignment="1">
      <alignment horizontal="center" shrinkToFit="1"/>
    </xf>
    <xf numFmtId="0" fontId="20" fillId="0" borderId="114" xfId="0" applyFont="1" applyFill="1" applyBorder="1" applyAlignment="1">
      <alignment horizontal="center" shrinkToFit="1"/>
    </xf>
    <xf numFmtId="0" fontId="21" fillId="0" borderId="115" xfId="0" applyFont="1" applyFill="1" applyBorder="1" applyAlignment="1">
      <alignment horizontal="center" shrinkToFit="1"/>
    </xf>
    <xf numFmtId="0" fontId="20" fillId="0" borderId="51" xfId="0" applyFont="1" applyFill="1" applyBorder="1" applyAlignment="1">
      <alignment horizontal="center" shrinkToFit="1"/>
    </xf>
    <xf numFmtId="0" fontId="22" fillId="0" borderId="51" xfId="0" applyFont="1" applyFill="1" applyBorder="1" applyAlignment="1">
      <alignment horizontal="center" shrinkToFit="1"/>
    </xf>
    <xf numFmtId="0" fontId="20" fillId="0" borderId="61" xfId="0" applyFont="1" applyFill="1" applyBorder="1" applyAlignment="1">
      <alignment horizontal="center" shrinkToFit="1"/>
    </xf>
    <xf numFmtId="0" fontId="23" fillId="0" borderId="0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shrinkToFit="1"/>
    </xf>
    <xf numFmtId="0" fontId="20" fillId="0" borderId="46" xfId="0" applyFont="1" applyFill="1" applyBorder="1" applyAlignment="1">
      <alignment horizontal="center" vertical="center" shrinkToFit="1"/>
    </xf>
    <xf numFmtId="0" fontId="8" fillId="0" borderId="46" xfId="0" applyFont="1" applyFill="1" applyBorder="1" applyAlignment="1">
      <alignment horizontal="center" shrinkToFit="1"/>
    </xf>
    <xf numFmtId="0" fontId="22" fillId="0" borderId="46" xfId="0" applyFont="1" applyFill="1" applyBorder="1" applyAlignment="1">
      <alignment horizontal="center" vertical="center" shrinkToFit="1"/>
    </xf>
    <xf numFmtId="0" fontId="21" fillId="0" borderId="117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/>
    <xf numFmtId="0" fontId="24" fillId="0" borderId="44" xfId="0" applyFont="1" applyFill="1" applyBorder="1" applyAlignment="1">
      <alignment horizontal="center" vertical="top" shrinkToFit="1"/>
    </xf>
    <xf numFmtId="0" fontId="5" fillId="0" borderId="41" xfId="0" applyFont="1" applyFill="1" applyBorder="1" applyAlignment="1">
      <alignment horizontal="center" vertical="top" shrinkToFit="1"/>
    </xf>
    <xf numFmtId="0" fontId="25" fillId="0" borderId="41" xfId="0" applyFont="1" applyFill="1" applyBorder="1" applyAlignment="1">
      <alignment horizontal="center" vertical="top" shrinkToFit="1"/>
    </xf>
    <xf numFmtId="0" fontId="24" fillId="0" borderId="120" xfId="0" applyFont="1" applyFill="1" applyBorder="1" applyAlignment="1">
      <alignment horizontal="center" vertical="top" shrinkToFit="1"/>
    </xf>
    <xf numFmtId="0" fontId="26" fillId="0" borderId="0" xfId="0" applyFont="1" applyFill="1"/>
    <xf numFmtId="0" fontId="20" fillId="0" borderId="21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21" xfId="0" applyFont="1" applyFill="1" applyBorder="1" applyAlignment="1">
      <alignment horizontal="center" vertical="center" wrapText="1"/>
    </xf>
    <xf numFmtId="2" fontId="30" fillId="0" borderId="60" xfId="4" applyNumberFormat="1" applyFont="1" applyFill="1" applyBorder="1" applyAlignment="1">
      <alignment horizontal="right" vertical="center"/>
    </xf>
    <xf numFmtId="2" fontId="28" fillId="0" borderId="58" xfId="4" applyNumberFormat="1" applyFont="1" applyFill="1" applyBorder="1" applyAlignment="1">
      <alignment horizontal="right" vertical="center"/>
    </xf>
    <xf numFmtId="186" fontId="31" fillId="0" borderId="46" xfId="0" applyNumberFormat="1" applyFont="1" applyFill="1" applyBorder="1" applyAlignment="1">
      <alignment vertical="center"/>
    </xf>
    <xf numFmtId="177" fontId="31" fillId="0" borderId="58" xfId="0" applyNumberFormat="1" applyFont="1" applyFill="1" applyBorder="1" applyAlignment="1">
      <alignment vertical="center"/>
    </xf>
    <xf numFmtId="177" fontId="28" fillId="0" borderId="122" xfId="0" applyNumberFormat="1" applyFont="1" applyFill="1" applyBorder="1" applyAlignment="1">
      <alignment vertical="center"/>
    </xf>
    <xf numFmtId="186" fontId="30" fillId="0" borderId="115" xfId="0" applyNumberFormat="1" applyFont="1" applyFill="1" applyBorder="1" applyAlignment="1">
      <alignment vertical="center"/>
    </xf>
    <xf numFmtId="187" fontId="31" fillId="0" borderId="58" xfId="0" applyNumberFormat="1" applyFont="1" applyFill="1" applyBorder="1" applyAlignment="1">
      <alignment vertical="center"/>
    </xf>
    <xf numFmtId="177" fontId="28" fillId="0" borderId="57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20" fillId="0" borderId="14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2" fontId="30" fillId="0" borderId="54" xfId="4" applyNumberFormat="1" applyFont="1" applyFill="1" applyBorder="1" applyAlignment="1">
      <alignment horizontal="right" vertical="center"/>
    </xf>
    <xf numFmtId="2" fontId="28" fillId="0" borderId="51" xfId="4" applyNumberFormat="1" applyFont="1" applyFill="1" applyBorder="1" applyAlignment="1">
      <alignment horizontal="right" vertical="center"/>
    </xf>
    <xf numFmtId="186" fontId="31" fillId="0" borderId="51" xfId="0" applyNumberFormat="1" applyFont="1" applyFill="1" applyBorder="1" applyAlignment="1">
      <alignment vertical="center"/>
    </xf>
    <xf numFmtId="177" fontId="31" fillId="0" borderId="51" xfId="0" applyNumberFormat="1" applyFont="1" applyFill="1" applyBorder="1" applyAlignment="1">
      <alignment vertical="center"/>
    </xf>
    <xf numFmtId="177" fontId="28" fillId="0" borderId="123" xfId="0" applyNumberFormat="1" applyFont="1" applyFill="1" applyBorder="1" applyAlignment="1">
      <alignment vertical="center"/>
    </xf>
    <xf numFmtId="186" fontId="30" fillId="0" borderId="115" xfId="0" applyNumberFormat="1" applyFont="1" applyFill="1" applyBorder="1" applyAlignment="1">
      <alignment horizontal="right" vertical="center"/>
    </xf>
    <xf numFmtId="2" fontId="28" fillId="0" borderId="52" xfId="4" applyNumberFormat="1" applyFont="1" applyFill="1" applyBorder="1" applyAlignment="1">
      <alignment horizontal="right" vertical="center"/>
    </xf>
    <xf numFmtId="186" fontId="28" fillId="0" borderId="51" xfId="0" applyNumberFormat="1" applyFont="1" applyFill="1" applyBorder="1" applyAlignment="1">
      <alignment horizontal="right" vertical="center"/>
    </xf>
    <xf numFmtId="186" fontId="31" fillId="0" borderId="52" xfId="0" applyNumberFormat="1" applyFont="1" applyFill="1" applyBorder="1" applyAlignment="1">
      <alignment vertical="center"/>
    </xf>
    <xf numFmtId="2" fontId="28" fillId="0" borderId="46" xfId="4" applyNumberFormat="1" applyFont="1" applyFill="1" applyBorder="1" applyAlignment="1">
      <alignment horizontal="right" vertical="center"/>
    </xf>
    <xf numFmtId="187" fontId="31" fillId="0" borderId="51" xfId="0" applyNumberFormat="1" applyFont="1" applyFill="1" applyBorder="1" applyAlignment="1">
      <alignment horizontal="right" vertical="center"/>
    </xf>
    <xf numFmtId="177" fontId="28" fillId="0" borderId="50" xfId="0" applyNumberFormat="1" applyFont="1" applyFill="1" applyBorder="1" applyAlignment="1">
      <alignment horizontal="right" vertical="center"/>
    </xf>
    <xf numFmtId="2" fontId="30" fillId="0" borderId="49" xfId="4" applyNumberFormat="1" applyFont="1" applyFill="1" applyBorder="1" applyAlignment="1">
      <alignment horizontal="right" vertical="center"/>
    </xf>
    <xf numFmtId="177" fontId="31" fillId="0" borderId="46" xfId="0" applyNumberFormat="1" applyFont="1" applyFill="1" applyBorder="1" applyAlignment="1">
      <alignment vertical="center"/>
    </xf>
    <xf numFmtId="177" fontId="28" fillId="0" borderId="116" xfId="0" applyNumberFormat="1" applyFont="1" applyFill="1" applyBorder="1" applyAlignment="1">
      <alignment vertical="center"/>
    </xf>
    <xf numFmtId="186" fontId="30" fillId="0" borderId="117" xfId="0" applyNumberFormat="1" applyFont="1" applyFill="1" applyBorder="1" applyAlignment="1">
      <alignment vertical="center"/>
    </xf>
    <xf numFmtId="187" fontId="31" fillId="0" borderId="46" xfId="0" applyNumberFormat="1" applyFont="1" applyFill="1" applyBorder="1" applyAlignment="1">
      <alignment vertical="center"/>
    </xf>
    <xf numFmtId="177" fontId="28" fillId="0" borderId="45" xfId="0" quotePrefix="1" applyNumberFormat="1" applyFont="1" applyFill="1" applyBorder="1" applyAlignment="1">
      <alignment horizontal="right" vertical="center"/>
    </xf>
    <xf numFmtId="177" fontId="28" fillId="0" borderId="45" xfId="0" applyNumberFormat="1" applyFont="1" applyFill="1" applyBorder="1" applyAlignment="1">
      <alignment vertical="center"/>
    </xf>
    <xf numFmtId="0" fontId="28" fillId="0" borderId="124" xfId="0" applyFont="1" applyFill="1" applyBorder="1" applyAlignment="1">
      <alignment horizontal="center" vertical="center" wrapText="1"/>
    </xf>
    <xf numFmtId="2" fontId="30" fillId="0" borderId="44" xfId="4" applyNumberFormat="1" applyFont="1" applyFill="1" applyBorder="1" applyAlignment="1">
      <alignment horizontal="right" vertical="center"/>
    </xf>
    <xf numFmtId="2" fontId="28" fillId="0" borderId="41" xfId="4" applyNumberFormat="1" applyFont="1" applyFill="1" applyBorder="1" applyAlignment="1">
      <alignment horizontal="right" vertical="center"/>
    </xf>
    <xf numFmtId="186" fontId="31" fillId="0" borderId="41" xfId="0" applyNumberFormat="1" applyFont="1" applyFill="1" applyBorder="1" applyAlignment="1">
      <alignment vertical="center"/>
    </xf>
    <xf numFmtId="177" fontId="31" fillId="0" borderId="41" xfId="0" applyNumberFormat="1" applyFont="1" applyFill="1" applyBorder="1" applyAlignment="1">
      <alignment vertical="center"/>
    </xf>
    <xf numFmtId="177" fontId="28" fillId="0" borderId="119" xfId="0" applyNumberFormat="1" applyFont="1" applyFill="1" applyBorder="1" applyAlignment="1">
      <alignment vertical="center"/>
    </xf>
    <xf numFmtId="186" fontId="30" fillId="0" borderId="120" xfId="0" applyNumberFormat="1" applyFont="1" applyFill="1" applyBorder="1" applyAlignment="1">
      <alignment vertical="center"/>
    </xf>
    <xf numFmtId="187" fontId="31" fillId="0" borderId="41" xfId="0" applyNumberFormat="1" applyFont="1" applyFill="1" applyBorder="1" applyAlignment="1">
      <alignment vertical="center"/>
    </xf>
    <xf numFmtId="177" fontId="28" fillId="0" borderId="40" xfId="0" applyNumberFormat="1" applyFont="1" applyFill="1" applyBorder="1" applyAlignment="1">
      <alignment vertical="center"/>
    </xf>
    <xf numFmtId="0" fontId="20" fillId="0" borderId="12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86" fontId="30" fillId="0" borderId="60" xfId="0" applyNumberFormat="1" applyFont="1" applyFill="1" applyBorder="1" applyAlignment="1">
      <alignment vertical="center"/>
    </xf>
    <xf numFmtId="186" fontId="28" fillId="0" borderId="58" xfId="0" applyNumberFormat="1" applyFont="1" applyFill="1" applyBorder="1" applyAlignment="1">
      <alignment vertical="center"/>
    </xf>
    <xf numFmtId="186" fontId="31" fillId="0" borderId="46" xfId="0" applyNumberFormat="1" applyFont="1" applyFill="1" applyBorder="1" applyAlignment="1">
      <alignment horizontal="right" vertical="center"/>
    </xf>
    <xf numFmtId="2" fontId="28" fillId="0" borderId="58" xfId="0" applyNumberFormat="1" applyFont="1" applyFill="1" applyBorder="1" applyAlignment="1">
      <alignment vertical="center"/>
    </xf>
    <xf numFmtId="187" fontId="31" fillId="0" borderId="58" xfId="0" applyNumberFormat="1" applyFont="1" applyFill="1" applyBorder="1" applyAlignment="1">
      <alignment horizontal="right" vertical="center"/>
    </xf>
    <xf numFmtId="177" fontId="28" fillId="0" borderId="57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86" fontId="30" fillId="0" borderId="54" xfId="0" applyNumberFormat="1" applyFont="1" applyFill="1" applyBorder="1" applyAlignment="1">
      <alignment vertical="center"/>
    </xf>
    <xf numFmtId="186" fontId="28" fillId="0" borderId="51" xfId="0" applyNumberFormat="1" applyFont="1" applyFill="1" applyBorder="1" applyAlignment="1">
      <alignment vertical="center"/>
    </xf>
    <xf numFmtId="2" fontId="28" fillId="0" borderId="51" xfId="0" applyNumberFormat="1" applyFont="1" applyFill="1" applyBorder="1" applyAlignment="1">
      <alignment vertical="center"/>
    </xf>
    <xf numFmtId="2" fontId="28" fillId="0" borderId="51" xfId="0" applyNumberFormat="1" applyFont="1" applyFill="1" applyBorder="1" applyAlignment="1">
      <alignment horizontal="right" vertical="center"/>
    </xf>
    <xf numFmtId="187" fontId="31" fillId="0" borderId="51" xfId="0" applyNumberFormat="1" applyFont="1" applyFill="1" applyBorder="1" applyAlignment="1">
      <alignment vertical="center"/>
    </xf>
    <xf numFmtId="177" fontId="28" fillId="0" borderId="50" xfId="0" applyNumberFormat="1" applyFont="1" applyFill="1" applyBorder="1" applyAlignment="1">
      <alignment vertical="center"/>
    </xf>
    <xf numFmtId="186" fontId="30" fillId="0" borderId="49" xfId="0" applyNumberFormat="1" applyFont="1" applyFill="1" applyBorder="1" applyAlignment="1">
      <alignment vertical="center"/>
    </xf>
    <xf numFmtId="186" fontId="28" fillId="0" borderId="46" xfId="0" applyNumberFormat="1" applyFont="1" applyFill="1" applyBorder="1" applyAlignment="1">
      <alignment vertical="center"/>
    </xf>
    <xf numFmtId="186" fontId="30" fillId="0" borderId="117" xfId="0" applyNumberFormat="1" applyFont="1" applyFill="1" applyBorder="1" applyAlignment="1">
      <alignment horizontal="right" vertical="center"/>
    </xf>
    <xf numFmtId="2" fontId="28" fillId="0" borderId="46" xfId="0" applyNumberFormat="1" applyFont="1" applyFill="1" applyBorder="1" applyAlignment="1">
      <alignment horizontal="right" vertical="center"/>
    </xf>
    <xf numFmtId="2" fontId="28" fillId="0" borderId="46" xfId="0" applyNumberFormat="1" applyFont="1" applyFill="1" applyBorder="1" applyAlignment="1">
      <alignment vertical="center"/>
    </xf>
    <xf numFmtId="186" fontId="30" fillId="0" borderId="44" xfId="0" applyNumberFormat="1" applyFont="1" applyFill="1" applyBorder="1" applyAlignment="1">
      <alignment vertical="center"/>
    </xf>
    <xf numFmtId="186" fontId="28" fillId="0" borderId="41" xfId="0" applyNumberFormat="1" applyFont="1" applyFill="1" applyBorder="1" applyAlignment="1">
      <alignment vertical="center"/>
    </xf>
    <xf numFmtId="2" fontId="28" fillId="0" borderId="41" xfId="0" applyNumberFormat="1" applyFont="1" applyFill="1" applyBorder="1" applyAlignment="1">
      <alignment vertical="center"/>
    </xf>
    <xf numFmtId="0" fontId="3" fillId="0" borderId="38" xfId="0" applyFont="1" applyFill="1" applyBorder="1" applyAlignment="1"/>
    <xf numFmtId="0" fontId="26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32" fillId="0" borderId="0" xfId="0" applyFont="1" applyFill="1" applyAlignment="1"/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7" fillId="0" borderId="38" xfId="0" applyFont="1" applyFill="1" applyBorder="1" applyAlignment="1">
      <alignment vertical="center" shrinkToFit="1"/>
    </xf>
    <xf numFmtId="0" fontId="7" fillId="0" borderId="45" xfId="0" applyFont="1" applyFill="1" applyBorder="1" applyAlignment="1">
      <alignment vertical="center" shrinkToFit="1"/>
    </xf>
    <xf numFmtId="0" fontId="7" fillId="0" borderId="46" xfId="0" applyFont="1" applyFill="1" applyBorder="1" applyAlignment="1">
      <alignment vertical="center" shrinkToFit="1"/>
    </xf>
    <xf numFmtId="0" fontId="7" fillId="0" borderId="47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0" fontId="7" fillId="0" borderId="50" xfId="0" applyFont="1" applyFill="1" applyBorder="1" applyAlignment="1">
      <alignment vertical="center" shrinkToFit="1"/>
    </xf>
    <xf numFmtId="0" fontId="7" fillId="0" borderId="51" xfId="0" applyFont="1" applyFill="1" applyBorder="1" applyAlignment="1">
      <alignment vertical="center" shrinkToFit="1"/>
    </xf>
    <xf numFmtId="0" fontId="7" fillId="0" borderId="53" xfId="0" applyFont="1" applyFill="1" applyBorder="1" applyAlignment="1">
      <alignment vertical="center" shrinkToFit="1"/>
    </xf>
    <xf numFmtId="0" fontId="7" fillId="0" borderId="125" xfId="0" applyFont="1" applyFill="1" applyBorder="1" applyAlignment="1">
      <alignment vertical="center" shrinkToFit="1"/>
    </xf>
    <xf numFmtId="0" fontId="7" fillId="0" borderId="126" xfId="0" applyFont="1" applyFill="1" applyBorder="1" applyAlignment="1">
      <alignment vertical="center" shrinkToFit="1"/>
    </xf>
    <xf numFmtId="0" fontId="7" fillId="0" borderId="127" xfId="0" applyFont="1" applyFill="1" applyBorder="1" applyAlignment="1">
      <alignment vertical="center" shrinkToFit="1"/>
    </xf>
    <xf numFmtId="0" fontId="7" fillId="0" borderId="129" xfId="0" applyFont="1" applyFill="1" applyBorder="1" applyAlignment="1">
      <alignment vertical="center" shrinkToFit="1"/>
    </xf>
    <xf numFmtId="0" fontId="7" fillId="0" borderId="130" xfId="0" applyFont="1" applyFill="1" applyBorder="1" applyAlignment="1">
      <alignment vertical="center" shrinkToFit="1"/>
    </xf>
    <xf numFmtId="0" fontId="7" fillId="0" borderId="131" xfId="0" applyFont="1" applyFill="1" applyBorder="1" applyAlignment="1">
      <alignment vertical="center" shrinkToFit="1"/>
    </xf>
    <xf numFmtId="0" fontId="7" fillId="0" borderId="47" xfId="0" applyFont="1" applyFill="1" applyBorder="1" applyAlignment="1">
      <alignment vertical="center"/>
    </xf>
    <xf numFmtId="0" fontId="7" fillId="0" borderId="46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36" xfId="0" applyFont="1" applyFill="1" applyBorder="1" applyAlignment="1">
      <alignment vertical="center" shrinkToFit="1"/>
    </xf>
    <xf numFmtId="0" fontId="7" fillId="0" borderId="137" xfId="0" applyFont="1" applyFill="1" applyBorder="1" applyAlignment="1">
      <alignment vertical="center" shrinkToFit="1"/>
    </xf>
    <xf numFmtId="0" fontId="7" fillId="0" borderId="135" xfId="0" applyFont="1" applyFill="1" applyBorder="1" applyAlignment="1">
      <alignment vertical="center" shrinkToFit="1"/>
    </xf>
    <xf numFmtId="0" fontId="7" fillId="0" borderId="134" xfId="0" applyFont="1" applyFill="1" applyBorder="1" applyAlignment="1">
      <alignment horizontal="center" vertical="center"/>
    </xf>
    <xf numFmtId="0" fontId="7" fillId="0" borderId="144" xfId="0" applyFont="1" applyFill="1" applyBorder="1" applyAlignment="1">
      <alignment vertical="center" shrinkToFit="1"/>
    </xf>
    <xf numFmtId="0" fontId="7" fillId="0" borderId="145" xfId="0" applyFont="1" applyFill="1" applyBorder="1" applyAlignment="1">
      <alignment vertical="center" shrinkToFit="1"/>
    </xf>
    <xf numFmtId="0" fontId="7" fillId="0" borderId="146" xfId="0" applyFont="1" applyFill="1" applyBorder="1" applyAlignment="1">
      <alignment vertical="center" shrinkToFit="1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149" xfId="0" applyFont="1" applyFill="1" applyBorder="1" applyAlignment="1">
      <alignment horizontal="center" vertical="center"/>
    </xf>
    <xf numFmtId="0" fontId="5" fillId="0" borderId="0" xfId="6" applyFont="1" applyFill="1"/>
    <xf numFmtId="0" fontId="5" fillId="0" borderId="0" xfId="0" applyFont="1" applyFill="1" applyAlignment="1">
      <alignment vertical="center" wrapText="1"/>
    </xf>
    <xf numFmtId="0" fontId="4" fillId="0" borderId="0" xfId="6" applyFont="1" applyFill="1"/>
    <xf numFmtId="0" fontId="15" fillId="0" borderId="0" xfId="6" applyFont="1" applyFill="1"/>
    <xf numFmtId="0" fontId="15" fillId="0" borderId="0" xfId="6" applyFont="1" applyFill="1" applyBorder="1" applyAlignment="1">
      <alignment horizontal="center"/>
    </xf>
    <xf numFmtId="0" fontId="15" fillId="0" borderId="0" xfId="6" applyFont="1" applyFill="1" applyBorder="1"/>
    <xf numFmtId="0" fontId="8" fillId="0" borderId="0" xfId="6" applyFont="1" applyFill="1"/>
    <xf numFmtId="0" fontId="8" fillId="0" borderId="0" xfId="6" applyFont="1" applyFill="1" applyBorder="1"/>
    <xf numFmtId="188" fontId="8" fillId="0" borderId="0" xfId="6" applyNumberFormat="1" applyFont="1" applyFill="1" applyBorder="1" applyAlignment="1">
      <alignment vertical="center"/>
    </xf>
    <xf numFmtId="188" fontId="8" fillId="0" borderId="0" xfId="6" applyNumberFormat="1" applyFont="1" applyFill="1" applyBorder="1" applyAlignment="1">
      <alignment horizontal="right" vertical="center"/>
    </xf>
    <xf numFmtId="0" fontId="8" fillId="0" borderId="0" xfId="6" applyFont="1" applyFill="1" applyBorder="1" applyAlignment="1">
      <alignment horizontal="center" vertical="center" shrinkToFit="1"/>
    </xf>
    <xf numFmtId="0" fontId="8" fillId="0" borderId="0" xfId="6" applyFont="1" applyFill="1" applyBorder="1" applyAlignment="1">
      <alignment horizontal="center" vertical="center" textRotation="255"/>
    </xf>
    <xf numFmtId="189" fontId="18" fillId="0" borderId="18" xfId="6" applyNumberFormat="1" applyFont="1" applyFill="1" applyBorder="1" applyAlignment="1">
      <alignment horizontal="right" vertical="center"/>
    </xf>
    <xf numFmtId="189" fontId="18" fillId="0" borderId="10" xfId="6" quotePrefix="1" applyNumberFormat="1" applyFont="1" applyFill="1" applyBorder="1" applyAlignment="1">
      <alignment horizontal="right" vertical="center"/>
    </xf>
    <xf numFmtId="189" fontId="18" fillId="0" borderId="10" xfId="6" applyNumberFormat="1" applyFont="1" applyFill="1" applyBorder="1" applyAlignment="1">
      <alignment horizontal="right" vertical="center"/>
    </xf>
    <xf numFmtId="189" fontId="18" fillId="0" borderId="9" xfId="6" applyNumberFormat="1" applyFont="1" applyFill="1" applyBorder="1" applyAlignment="1">
      <alignment horizontal="right" vertical="center"/>
    </xf>
    <xf numFmtId="0" fontId="18" fillId="0" borderId="150" xfId="6" applyFont="1" applyFill="1" applyBorder="1" applyAlignment="1">
      <alignment horizontal="center" vertical="center" shrinkToFit="1"/>
    </xf>
    <xf numFmtId="189" fontId="37" fillId="0" borderId="17" xfId="6" applyNumberFormat="1" applyFont="1" applyFill="1" applyBorder="1" applyAlignment="1">
      <alignment horizontal="right" vertical="center"/>
    </xf>
    <xf numFmtId="189" fontId="37" fillId="0" borderId="0" xfId="6" quotePrefix="1" applyNumberFormat="1" applyFont="1" applyFill="1" applyBorder="1" applyAlignment="1">
      <alignment horizontal="right" vertical="center"/>
    </xf>
    <xf numFmtId="189" fontId="37" fillId="0" borderId="0" xfId="6" applyNumberFormat="1" applyFont="1" applyFill="1" applyBorder="1" applyAlignment="1">
      <alignment horizontal="right" vertical="center"/>
    </xf>
    <xf numFmtId="189" fontId="37" fillId="0" borderId="4" xfId="6" applyNumberFormat="1" applyFont="1" applyFill="1" applyBorder="1" applyAlignment="1">
      <alignment horizontal="right" vertical="center"/>
    </xf>
    <xf numFmtId="0" fontId="37" fillId="0" borderId="151" xfId="6" applyFont="1" applyFill="1" applyBorder="1" applyAlignment="1">
      <alignment horizontal="center" vertical="center" shrinkToFit="1"/>
    </xf>
    <xf numFmtId="189" fontId="8" fillId="0" borderId="17" xfId="6" applyNumberFormat="1" applyFont="1" applyFill="1" applyBorder="1" applyAlignment="1">
      <alignment horizontal="right" vertical="center"/>
    </xf>
    <xf numFmtId="189" fontId="8" fillId="0" borderId="0" xfId="6" quotePrefix="1" applyNumberFormat="1" applyFont="1" applyFill="1" applyBorder="1" applyAlignment="1">
      <alignment horizontal="right" vertical="center"/>
    </xf>
    <xf numFmtId="189" fontId="8" fillId="0" borderId="0" xfId="6" applyNumberFormat="1" applyFont="1" applyFill="1" applyBorder="1" applyAlignment="1">
      <alignment horizontal="right" vertical="center"/>
    </xf>
    <xf numFmtId="189" fontId="8" fillId="0" borderId="4" xfId="6" applyNumberFormat="1" applyFont="1" applyFill="1" applyBorder="1" applyAlignment="1">
      <alignment horizontal="right" vertical="center"/>
    </xf>
    <xf numFmtId="0" fontId="8" fillId="0" borderId="151" xfId="6" applyFont="1" applyFill="1" applyBorder="1" applyAlignment="1">
      <alignment horizontal="center" vertical="center" shrinkToFit="1"/>
    </xf>
    <xf numFmtId="189" fontId="8" fillId="0" borderId="17" xfId="6" quotePrefix="1" applyNumberFormat="1" applyFont="1" applyFill="1" applyBorder="1" applyAlignment="1">
      <alignment horizontal="right" vertical="center"/>
    </xf>
    <xf numFmtId="189" fontId="8" fillId="0" borderId="128" xfId="6" applyNumberFormat="1" applyFont="1" applyFill="1" applyBorder="1" applyAlignment="1">
      <alignment horizontal="right" vertical="center"/>
    </xf>
    <xf numFmtId="189" fontId="8" fillId="0" borderId="38" xfId="6" applyNumberFormat="1" applyFont="1" applyFill="1" applyBorder="1" applyAlignment="1">
      <alignment horizontal="right" vertical="center"/>
    </xf>
    <xf numFmtId="189" fontId="8" fillId="0" borderId="1" xfId="6" applyNumberFormat="1" applyFont="1" applyFill="1" applyBorder="1" applyAlignment="1">
      <alignment horizontal="right" vertical="center"/>
    </xf>
    <xf numFmtId="0" fontId="8" fillId="0" borderId="152" xfId="6" applyFont="1" applyFill="1" applyBorder="1" applyAlignment="1">
      <alignment horizontal="center" vertical="center" shrinkToFit="1"/>
    </xf>
    <xf numFmtId="0" fontId="8" fillId="0" borderId="4" xfId="6" applyNumberFormat="1" applyFont="1" applyFill="1" applyBorder="1" applyAlignment="1">
      <alignment horizontal="right" vertical="center"/>
    </xf>
    <xf numFmtId="0" fontId="8" fillId="0" borderId="1" xfId="6" applyNumberFormat="1" applyFont="1" applyFill="1" applyBorder="1" applyAlignment="1">
      <alignment horizontal="right" vertical="center"/>
    </xf>
    <xf numFmtId="0" fontId="38" fillId="0" borderId="0" xfId="6" applyFont="1" applyFill="1" applyAlignment="1">
      <alignment vertical="center"/>
    </xf>
    <xf numFmtId="0" fontId="39" fillId="0" borderId="0" xfId="6" applyFont="1" applyFill="1" applyAlignment="1">
      <alignment vertical="center"/>
    </xf>
    <xf numFmtId="0" fontId="15" fillId="0" borderId="28" xfId="6" applyFont="1" applyFill="1" applyBorder="1" applyAlignment="1">
      <alignment horizontal="center" vertical="justify" textRotation="255"/>
    </xf>
    <xf numFmtId="0" fontId="15" fillId="0" borderId="22" xfId="6" applyFont="1" applyFill="1" applyBorder="1" applyAlignment="1">
      <alignment horizontal="center" vertical="distributed" textRotation="255" wrapText="1"/>
    </xf>
    <xf numFmtId="0" fontId="15" fillId="0" borderId="22" xfId="6" applyFont="1" applyFill="1" applyBorder="1" applyAlignment="1">
      <alignment horizontal="center" vertical="justify" textRotation="255"/>
    </xf>
    <xf numFmtId="0" fontId="15" fillId="0" borderId="22" xfId="6" applyFont="1" applyFill="1" applyBorder="1" applyAlignment="1">
      <alignment horizontal="center" vertical="distributed" textRotation="255"/>
    </xf>
    <xf numFmtId="0" fontId="15" fillId="0" borderId="22" xfId="6" applyFont="1" applyFill="1" applyBorder="1" applyAlignment="1">
      <alignment horizontal="center" vertical="justify" wrapText="1"/>
    </xf>
    <xf numFmtId="0" fontId="5" fillId="0" borderId="0" xfId="2" applyFont="1" applyFill="1" applyBorder="1" applyAlignment="1">
      <alignment horizontal="center" vertical="center"/>
    </xf>
    <xf numFmtId="180" fontId="5" fillId="0" borderId="0" xfId="2" applyNumberFormat="1" applyFont="1" applyFill="1" applyBorder="1" applyAlignment="1">
      <alignment horizontal="distributed" indent="4"/>
    </xf>
    <xf numFmtId="180" fontId="5" fillId="0" borderId="0" xfId="2" applyNumberFormat="1" applyFont="1" applyFill="1" applyBorder="1" applyAlignment="1">
      <alignment horizontal="distributed" vertical="top"/>
    </xf>
    <xf numFmtId="180" fontId="5" fillId="0" borderId="0" xfId="2" applyNumberFormat="1" applyFont="1" applyFill="1" applyBorder="1" applyAlignment="1">
      <alignment horizontal="distributed" inden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 shrinkToFi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0" borderId="25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26" xfId="0" applyFont="1" applyFill="1" applyBorder="1" applyAlignment="1">
      <alignment horizontal="justify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7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93" xfId="0" applyFont="1" applyFill="1" applyBorder="1" applyAlignment="1">
      <alignment vertical="center"/>
    </xf>
    <xf numFmtId="0" fontId="3" fillId="0" borderId="85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20" fillId="0" borderId="1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0" xfId="0" applyFont="1" applyFill="1" applyBorder="1" applyAlignment="1">
      <alignment horizontal="center" vertical="center" wrapText="1"/>
    </xf>
    <xf numFmtId="0" fontId="20" fillId="0" borderId="113" xfId="0" applyFont="1" applyFill="1" applyBorder="1" applyAlignment="1">
      <alignment horizontal="center" vertical="center" wrapText="1"/>
    </xf>
    <xf numFmtId="0" fontId="20" fillId="0" borderId="118" xfId="0" applyFont="1" applyFill="1" applyBorder="1" applyAlignment="1">
      <alignment horizontal="center" vertical="center" wrapText="1"/>
    </xf>
    <xf numFmtId="0" fontId="20" fillId="0" borderId="111" xfId="0" applyFont="1" applyFill="1" applyBorder="1" applyAlignment="1">
      <alignment horizontal="center" vertical="center" wrapText="1"/>
    </xf>
    <xf numFmtId="0" fontId="20" fillId="0" borderId="67" xfId="0" applyFont="1" applyFill="1" applyBorder="1" applyAlignment="1">
      <alignment horizontal="center" vertical="center" wrapText="1"/>
    </xf>
    <xf numFmtId="0" fontId="20" fillId="0" borderId="11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8" fillId="0" borderId="116" xfId="0" applyFont="1" applyFill="1" applyBorder="1" applyAlignment="1">
      <alignment horizontal="center" vertical="center" wrapText="1"/>
    </xf>
    <xf numFmtId="0" fontId="8" fillId="0" borderId="119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28" fillId="0" borderId="55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5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48" xfId="0" applyFont="1" applyFill="1" applyBorder="1" applyAlignment="1">
      <alignment horizontal="center" vertical="center"/>
    </xf>
    <xf numFmtId="0" fontId="7" fillId="0" borderId="147" xfId="0" applyFont="1" applyFill="1" applyBorder="1" applyAlignment="1">
      <alignment horizontal="center" vertical="center"/>
    </xf>
    <xf numFmtId="0" fontId="7" fillId="0" borderId="139" xfId="0" applyFont="1" applyFill="1" applyBorder="1" applyAlignment="1">
      <alignment horizontal="center" vertical="center"/>
    </xf>
    <xf numFmtId="0" fontId="7" fillId="0" borderId="13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2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41" xfId="0" applyFont="1" applyFill="1" applyBorder="1" applyAlignment="1">
      <alignment horizontal="center" vertical="center"/>
    </xf>
    <xf numFmtId="0" fontId="7" fillId="0" borderId="140" xfId="0" applyFont="1" applyFill="1" applyBorder="1" applyAlignment="1">
      <alignment horizontal="center" vertical="center"/>
    </xf>
    <xf numFmtId="0" fontId="7" fillId="0" borderId="143" xfId="0" applyFont="1" applyFill="1" applyBorder="1" applyAlignment="1">
      <alignment horizontal="center" vertical="center"/>
    </xf>
    <xf numFmtId="0" fontId="7" fillId="0" borderId="142" xfId="0" applyFont="1" applyFill="1" applyBorder="1" applyAlignment="1">
      <alignment horizontal="center" vertical="center"/>
    </xf>
    <xf numFmtId="0" fontId="7" fillId="0" borderId="133" xfId="0" applyFont="1" applyFill="1" applyBorder="1" applyAlignment="1">
      <alignment horizontal="center" vertical="center"/>
    </xf>
    <xf numFmtId="0" fontId="7" fillId="0" borderId="132" xfId="0" applyFont="1" applyFill="1" applyBorder="1" applyAlignment="1">
      <alignment horizontal="center" vertical="center"/>
    </xf>
    <xf numFmtId="0" fontId="7" fillId="0" borderId="134" xfId="0" applyFont="1" applyFill="1" applyBorder="1" applyAlignment="1">
      <alignment horizontal="center" vertical="center"/>
    </xf>
    <xf numFmtId="0" fontId="7" fillId="0" borderId="135" xfId="0" applyFont="1" applyFill="1" applyBorder="1" applyAlignment="1">
      <alignment horizontal="center" vertical="center"/>
    </xf>
    <xf numFmtId="0" fontId="7" fillId="0" borderId="125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129" xfId="0" applyFont="1" applyFill="1" applyBorder="1" applyAlignment="1">
      <alignment horizontal="center" vertical="center"/>
    </xf>
    <xf numFmtId="0" fontId="7" fillId="0" borderId="127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131" xfId="0" applyFont="1" applyFill="1" applyBorder="1" applyAlignment="1">
      <alignment horizontal="center" vertical="center"/>
    </xf>
    <xf numFmtId="0" fontId="15" fillId="0" borderId="0" xfId="6" applyFont="1" applyFill="1" applyAlignment="1">
      <alignment horizontal="left"/>
    </xf>
    <xf numFmtId="0" fontId="15" fillId="0" borderId="0" xfId="6" applyFont="1" applyFill="1" applyBorder="1" applyAlignment="1">
      <alignment horizontal="left" shrinkToFit="1"/>
    </xf>
    <xf numFmtId="0" fontId="40" fillId="0" borderId="0" xfId="6" applyFont="1" applyFill="1" applyAlignment="1">
      <alignment horizontal="center"/>
    </xf>
    <xf numFmtId="0" fontId="7" fillId="0" borderId="10" xfId="6" applyFont="1" applyFill="1" applyBorder="1" applyAlignment="1">
      <alignment horizontal="right"/>
    </xf>
    <xf numFmtId="0" fontId="8" fillId="0" borderId="22" xfId="6" applyFont="1" applyFill="1" applyBorder="1" applyAlignment="1">
      <alignment horizontal="center" vertical="center"/>
    </xf>
    <xf numFmtId="0" fontId="8" fillId="0" borderId="20" xfId="6" applyFont="1" applyFill="1" applyBorder="1" applyAlignment="1">
      <alignment horizontal="center" vertical="center"/>
    </xf>
    <xf numFmtId="0" fontId="8" fillId="0" borderId="21" xfId="6" applyFont="1" applyFill="1" applyBorder="1" applyAlignment="1">
      <alignment horizontal="center" vertical="center" textRotation="255"/>
    </xf>
    <xf numFmtId="0" fontId="8" fillId="0" borderId="14" xfId="6" applyFont="1" applyFill="1" applyBorder="1" applyAlignment="1">
      <alignment horizontal="center" vertical="center" textRotation="255"/>
    </xf>
    <xf numFmtId="0" fontId="8" fillId="0" borderId="12" xfId="6" applyFont="1" applyFill="1" applyBorder="1" applyAlignment="1">
      <alignment horizontal="center" vertical="center" textRotation="255"/>
    </xf>
  </cellXfs>
  <cellStyles count="7">
    <cellStyle name="桁区切り" xfId="1" builtinId="6"/>
    <cellStyle name="桁区切り 2" xfId="3"/>
    <cellStyle name="標準" xfId="0" builtinId="0"/>
    <cellStyle name="標準 2" xfId="5"/>
    <cellStyle name="標準_統計表（6-8）" xfId="4"/>
    <cellStyle name="標準_統計表２" xfId="6"/>
    <cellStyle name="標準_発育対象者数" xfId="2"/>
  </cellStyles>
  <dxfs count="1">
    <dxf>
      <font>
        <color auto="1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C36"/>
  <sheetViews>
    <sheetView showGridLines="0" tabSelected="1" zoomScaleNormal="100" zoomScaleSheetLayoutView="100" workbookViewId="0"/>
  </sheetViews>
  <sheetFormatPr defaultRowHeight="13.5"/>
  <cols>
    <col min="1" max="1" width="0.875" style="1" customWidth="1"/>
    <col min="2" max="2" width="5.625" style="3" customWidth="1"/>
    <col min="3" max="3" width="11.125" style="3" customWidth="1"/>
    <col min="4" max="4" width="5" style="3" customWidth="1"/>
    <col min="5" max="5" width="7.125" style="3" customWidth="1"/>
    <col min="6" max="6" width="10.375" style="3" customWidth="1"/>
    <col min="7" max="7" width="9.875" style="3" customWidth="1"/>
    <col min="8" max="8" width="7.625" style="3" customWidth="1"/>
    <col min="9" max="9" width="7.125" style="3" customWidth="1"/>
    <col min="10" max="10" width="9.875" style="3" customWidth="1"/>
    <col min="11" max="11" width="7.625" style="3" customWidth="1"/>
    <col min="12" max="13" width="7.75" style="3" customWidth="1"/>
    <col min="14" max="14" width="1.375" style="3" customWidth="1"/>
    <col min="15" max="16384" width="9" style="3"/>
  </cols>
  <sheetData>
    <row r="1" spans="1:29" ht="17.25">
      <c r="B1" s="2" t="s">
        <v>28</v>
      </c>
    </row>
    <row r="3" spans="1:29" ht="6" customHeight="1"/>
    <row r="4" spans="1:29" ht="21" customHeight="1">
      <c r="A4" s="4"/>
      <c r="B4" s="408" t="s">
        <v>9</v>
      </c>
      <c r="C4" s="409"/>
      <c r="D4" s="401" t="s">
        <v>6</v>
      </c>
      <c r="E4" s="397" t="s">
        <v>24</v>
      </c>
      <c r="F4" s="398"/>
      <c r="G4" s="398"/>
      <c r="H4" s="398"/>
      <c r="I4" s="398"/>
      <c r="J4" s="398"/>
      <c r="K4" s="398"/>
      <c r="L4" s="398"/>
      <c r="M4" s="398"/>
    </row>
    <row r="5" spans="1:29" ht="15" customHeight="1">
      <c r="A5" s="4"/>
      <c r="B5" s="410"/>
      <c r="C5" s="411"/>
      <c r="D5" s="402"/>
      <c r="E5" s="55" t="s">
        <v>10</v>
      </c>
      <c r="F5" s="63" t="s">
        <v>42</v>
      </c>
      <c r="G5" s="5" t="s">
        <v>33</v>
      </c>
      <c r="H5" s="52" t="s">
        <v>37</v>
      </c>
      <c r="I5" s="399" t="s">
        <v>35</v>
      </c>
      <c r="J5" s="48" t="s">
        <v>42</v>
      </c>
      <c r="K5" s="46" t="s">
        <v>38</v>
      </c>
      <c r="L5" s="49" t="s">
        <v>41</v>
      </c>
      <c r="M5" s="46" t="s">
        <v>40</v>
      </c>
    </row>
    <row r="6" spans="1:29" ht="27" customHeight="1">
      <c r="A6" s="4"/>
      <c r="B6" s="412"/>
      <c r="C6" s="413"/>
      <c r="D6" s="403"/>
      <c r="E6" s="56" t="s">
        <v>30</v>
      </c>
      <c r="F6" s="64" t="s">
        <v>23</v>
      </c>
      <c r="G6" s="6" t="s">
        <v>45</v>
      </c>
      <c r="H6" s="7" t="s">
        <v>36</v>
      </c>
      <c r="I6" s="400"/>
      <c r="J6" s="50" t="s">
        <v>29</v>
      </c>
      <c r="K6" s="7" t="s">
        <v>39</v>
      </c>
      <c r="L6" s="51" t="s">
        <v>34</v>
      </c>
      <c r="M6" s="45" t="s">
        <v>34</v>
      </c>
      <c r="O6" s="43"/>
      <c r="P6" s="38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</row>
    <row r="7" spans="1:29" s="12" customFormat="1" ht="15" customHeight="1">
      <c r="A7" s="8"/>
      <c r="B7" s="9"/>
      <c r="C7" s="10" t="s">
        <v>25</v>
      </c>
      <c r="D7" s="57" t="s">
        <v>26</v>
      </c>
      <c r="E7" s="75">
        <v>469</v>
      </c>
      <c r="F7" s="82">
        <v>110.9</v>
      </c>
      <c r="G7" s="65">
        <v>110.8</v>
      </c>
      <c r="H7" s="11">
        <f>F7-G7</f>
        <v>0.10000000000000853</v>
      </c>
      <c r="I7" s="44" t="s">
        <v>31</v>
      </c>
      <c r="J7" s="78">
        <v>110.4</v>
      </c>
      <c r="K7" s="34">
        <f>F7-J7</f>
        <v>0.5</v>
      </c>
      <c r="L7" s="87">
        <v>3</v>
      </c>
      <c r="M7" s="70">
        <v>5</v>
      </c>
      <c r="P7" s="393"/>
      <c r="Q7" s="40"/>
      <c r="R7" s="394"/>
      <c r="S7" s="394"/>
      <c r="T7" s="394"/>
      <c r="U7" s="394"/>
      <c r="V7" s="394"/>
      <c r="W7" s="394"/>
      <c r="X7" s="395"/>
      <c r="Y7" s="395"/>
      <c r="Z7" s="395"/>
      <c r="AA7" s="396"/>
      <c r="AB7" s="396"/>
      <c r="AC7" s="396"/>
    </row>
    <row r="8" spans="1:29" s="12" customFormat="1" ht="15" customHeight="1">
      <c r="A8" s="13" t="s">
        <v>0</v>
      </c>
      <c r="B8" s="14"/>
      <c r="C8" s="53"/>
      <c r="D8" s="58" t="s">
        <v>11</v>
      </c>
      <c r="E8" s="76">
        <v>458</v>
      </c>
      <c r="F8" s="83">
        <v>117.2</v>
      </c>
      <c r="G8" s="68">
        <v>117.2</v>
      </c>
      <c r="H8" s="37">
        <f t="shared" ref="H8:H32" si="0">F8-G8</f>
        <v>0</v>
      </c>
      <c r="I8" s="16">
        <f>SUM(F8-G7)</f>
        <v>6.4000000000000057</v>
      </c>
      <c r="J8" s="79">
        <v>116.5</v>
      </c>
      <c r="K8" s="35">
        <f t="shared" ref="K8:K32" si="1">F8-J8</f>
        <v>0.70000000000000284</v>
      </c>
      <c r="L8" s="88">
        <v>3</v>
      </c>
      <c r="M8" s="72">
        <v>3</v>
      </c>
      <c r="P8" s="393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</row>
    <row r="9" spans="1:29" s="12" customFormat="1" ht="15" customHeight="1">
      <c r="A9" s="17"/>
      <c r="B9" s="18"/>
      <c r="C9" s="19" t="s">
        <v>2</v>
      </c>
      <c r="D9" s="59" t="s">
        <v>12</v>
      </c>
      <c r="E9" s="76">
        <v>464</v>
      </c>
      <c r="F9" s="84">
        <v>123.6</v>
      </c>
      <c r="G9" s="67">
        <v>123.3</v>
      </c>
      <c r="H9" s="26">
        <f t="shared" si="0"/>
        <v>0.29999999999999716</v>
      </c>
      <c r="I9" s="16">
        <f>SUM(F9-G8)</f>
        <v>6.3999999999999915</v>
      </c>
      <c r="J9" s="80">
        <v>122.5</v>
      </c>
      <c r="K9" s="36">
        <f t="shared" si="1"/>
        <v>1.0999999999999943</v>
      </c>
      <c r="L9" s="88">
        <v>1</v>
      </c>
      <c r="M9" s="72">
        <v>2</v>
      </c>
      <c r="P9" s="41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</row>
    <row r="10" spans="1:29" s="12" customFormat="1" ht="15" customHeight="1">
      <c r="A10" s="17"/>
      <c r="B10" s="18"/>
      <c r="C10" s="53" t="s">
        <v>3</v>
      </c>
      <c r="D10" s="60" t="s">
        <v>13</v>
      </c>
      <c r="E10" s="76">
        <v>459</v>
      </c>
      <c r="F10" s="84">
        <v>128.9</v>
      </c>
      <c r="G10" s="67">
        <v>129</v>
      </c>
      <c r="H10" s="26">
        <f t="shared" si="0"/>
        <v>-9.9999999999994316E-2</v>
      </c>
      <c r="I10" s="16">
        <f>SUM(F10-G9)</f>
        <v>5.6000000000000085</v>
      </c>
      <c r="J10" s="80">
        <v>128.1</v>
      </c>
      <c r="K10" s="36">
        <f t="shared" si="1"/>
        <v>0.80000000000001137</v>
      </c>
      <c r="L10" s="88">
        <v>2</v>
      </c>
      <c r="M10" s="72">
        <v>2</v>
      </c>
      <c r="P10" s="47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</row>
    <row r="11" spans="1:29" s="12" customFormat="1" ht="15" customHeight="1">
      <c r="A11" s="17"/>
      <c r="B11" s="20"/>
      <c r="C11" s="21"/>
      <c r="D11" s="60" t="s">
        <v>14</v>
      </c>
      <c r="E11" s="76">
        <v>463</v>
      </c>
      <c r="F11" s="84">
        <v>134.69999999999999</v>
      </c>
      <c r="G11" s="67">
        <v>134.30000000000001</v>
      </c>
      <c r="H11" s="26">
        <f t="shared" si="0"/>
        <v>0.39999999999997726</v>
      </c>
      <c r="I11" s="16">
        <f t="shared" ref="I11:I12" si="2">SUM(F11-G10)</f>
        <v>5.6999999999999886</v>
      </c>
      <c r="J11" s="80">
        <v>133.6</v>
      </c>
      <c r="K11" s="36">
        <f t="shared" si="1"/>
        <v>1.0999999999999943</v>
      </c>
      <c r="L11" s="88">
        <v>2</v>
      </c>
      <c r="M11" s="72">
        <v>3</v>
      </c>
    </row>
    <row r="12" spans="1:29" s="12" customFormat="1" ht="15" customHeight="1">
      <c r="A12" s="17"/>
      <c r="B12" s="20"/>
      <c r="C12" s="21"/>
      <c r="D12" s="60" t="s">
        <v>15</v>
      </c>
      <c r="E12" s="76">
        <v>455</v>
      </c>
      <c r="F12" s="84">
        <v>140</v>
      </c>
      <c r="G12" s="67">
        <v>140.69999999999999</v>
      </c>
      <c r="H12" s="26">
        <f t="shared" si="0"/>
        <v>-0.69999999999998863</v>
      </c>
      <c r="I12" s="16">
        <f t="shared" si="2"/>
        <v>5.6999999999999886</v>
      </c>
      <c r="J12" s="80">
        <v>138.80000000000001</v>
      </c>
      <c r="K12" s="36">
        <f t="shared" si="1"/>
        <v>1.1999999999999886</v>
      </c>
      <c r="L12" s="88">
        <v>2</v>
      </c>
      <c r="M12" s="72">
        <v>1</v>
      </c>
    </row>
    <row r="13" spans="1:29" s="12" customFormat="1" ht="15" customHeight="1">
      <c r="A13" s="17"/>
      <c r="B13" s="22" t="s">
        <v>7</v>
      </c>
      <c r="C13" s="23"/>
      <c r="D13" s="61" t="s">
        <v>16</v>
      </c>
      <c r="E13" s="77">
        <v>459</v>
      </c>
      <c r="F13" s="85">
        <v>146.30000000000001</v>
      </c>
      <c r="G13" s="66">
        <v>146.9</v>
      </c>
      <c r="H13" s="24">
        <f t="shared" si="0"/>
        <v>-0.59999999999999432</v>
      </c>
      <c r="I13" s="25">
        <f>SUM(F13-G12)</f>
        <v>5.6000000000000227</v>
      </c>
      <c r="J13" s="81">
        <v>145.19999999999999</v>
      </c>
      <c r="K13" s="33">
        <f t="shared" si="1"/>
        <v>1.1000000000000227</v>
      </c>
      <c r="L13" s="89">
        <v>4</v>
      </c>
      <c r="M13" s="73">
        <v>1</v>
      </c>
    </row>
    <row r="14" spans="1:29" s="12" customFormat="1" ht="15" customHeight="1">
      <c r="A14" s="17"/>
      <c r="B14" s="20"/>
      <c r="C14" s="404" t="s">
        <v>4</v>
      </c>
      <c r="D14" s="60" t="s">
        <v>17</v>
      </c>
      <c r="E14" s="76">
        <v>735</v>
      </c>
      <c r="F14" s="84">
        <v>154</v>
      </c>
      <c r="G14" s="67">
        <v>154.30000000000001</v>
      </c>
      <c r="H14" s="37">
        <f t="shared" si="0"/>
        <v>-0.30000000000001137</v>
      </c>
      <c r="I14" s="16">
        <f>SUM(F14-G13)</f>
        <v>7.0999999999999943</v>
      </c>
      <c r="J14" s="79">
        <v>152.69999999999999</v>
      </c>
      <c r="K14" s="35">
        <f t="shared" si="1"/>
        <v>1.3000000000000114</v>
      </c>
      <c r="L14" s="88">
        <v>2</v>
      </c>
      <c r="M14" s="72">
        <v>2</v>
      </c>
    </row>
    <row r="15" spans="1:29" s="12" customFormat="1" ht="15" customHeight="1">
      <c r="A15" s="17"/>
      <c r="B15" s="20"/>
      <c r="C15" s="405"/>
      <c r="D15" s="60" t="s">
        <v>18</v>
      </c>
      <c r="E15" s="76">
        <v>740</v>
      </c>
      <c r="F15" s="84">
        <v>161.5</v>
      </c>
      <c r="G15" s="67">
        <v>161.6</v>
      </c>
      <c r="H15" s="26">
        <f t="shared" si="0"/>
        <v>-9.9999999999994316E-2</v>
      </c>
      <c r="I15" s="16">
        <f t="shared" ref="I15:I19" si="3">SUM(F15-G14)</f>
        <v>7.1999999999999886</v>
      </c>
      <c r="J15" s="80">
        <v>159.9</v>
      </c>
      <c r="K15" s="36">
        <f t="shared" si="1"/>
        <v>1.5999999999999943</v>
      </c>
      <c r="L15" s="88">
        <v>2</v>
      </c>
      <c r="M15" s="72">
        <v>2</v>
      </c>
    </row>
    <row r="16" spans="1:29" s="12" customFormat="1" ht="15" customHeight="1">
      <c r="A16" s="17"/>
      <c r="B16" s="20"/>
      <c r="C16" s="406"/>
      <c r="D16" s="61" t="s">
        <v>19</v>
      </c>
      <c r="E16" s="77">
        <v>742</v>
      </c>
      <c r="F16" s="85">
        <v>166.2</v>
      </c>
      <c r="G16" s="66">
        <v>166.4</v>
      </c>
      <c r="H16" s="24">
        <f t="shared" si="0"/>
        <v>-0.20000000000001705</v>
      </c>
      <c r="I16" s="25">
        <f t="shared" si="3"/>
        <v>4.5999999999999943</v>
      </c>
      <c r="J16" s="81">
        <v>165.2</v>
      </c>
      <c r="K16" s="33">
        <f t="shared" si="1"/>
        <v>1</v>
      </c>
      <c r="L16" s="89">
        <v>2</v>
      </c>
      <c r="M16" s="73">
        <v>3</v>
      </c>
    </row>
    <row r="17" spans="1:13" s="12" customFormat="1" ht="15" customHeight="1">
      <c r="A17" s="17"/>
      <c r="B17" s="20"/>
      <c r="C17" s="404" t="s">
        <v>5</v>
      </c>
      <c r="D17" s="60" t="s">
        <v>20</v>
      </c>
      <c r="E17" s="76">
        <v>420</v>
      </c>
      <c r="F17" s="84">
        <v>168.9</v>
      </c>
      <c r="G17" s="67">
        <v>169.2</v>
      </c>
      <c r="H17" s="37">
        <f t="shared" si="0"/>
        <v>-0.29999999999998295</v>
      </c>
      <c r="I17" s="16">
        <f t="shared" si="3"/>
        <v>2.5</v>
      </c>
      <c r="J17" s="79">
        <v>168.3</v>
      </c>
      <c r="K17" s="35">
        <f t="shared" si="1"/>
        <v>0.59999999999999432</v>
      </c>
      <c r="L17" s="88">
        <v>3</v>
      </c>
      <c r="M17" s="72">
        <v>3</v>
      </c>
    </row>
    <row r="18" spans="1:13" s="12" customFormat="1" ht="15" customHeight="1">
      <c r="A18" s="17"/>
      <c r="B18" s="20"/>
      <c r="C18" s="405"/>
      <c r="D18" s="60" t="s">
        <v>21</v>
      </c>
      <c r="E18" s="76">
        <v>420</v>
      </c>
      <c r="F18" s="84">
        <v>171</v>
      </c>
      <c r="G18" s="67">
        <v>170.5</v>
      </c>
      <c r="H18" s="26">
        <f t="shared" si="0"/>
        <v>0.5</v>
      </c>
      <c r="I18" s="16">
        <f t="shared" si="3"/>
        <v>1.8000000000000114</v>
      </c>
      <c r="J18" s="80">
        <v>169.9</v>
      </c>
      <c r="K18" s="36">
        <f t="shared" si="1"/>
        <v>1.0999999999999943</v>
      </c>
      <c r="L18" s="88">
        <v>1</v>
      </c>
      <c r="M18" s="72">
        <v>6</v>
      </c>
    </row>
    <row r="19" spans="1:13" s="12" customFormat="1" ht="15" customHeight="1">
      <c r="A19" s="17"/>
      <c r="B19" s="27"/>
      <c r="C19" s="407"/>
      <c r="D19" s="62" t="s">
        <v>22</v>
      </c>
      <c r="E19" s="77">
        <v>420</v>
      </c>
      <c r="F19" s="86">
        <v>171</v>
      </c>
      <c r="G19" s="69">
        <v>171.3</v>
      </c>
      <c r="H19" s="24">
        <f t="shared" si="0"/>
        <v>-0.30000000000001137</v>
      </c>
      <c r="I19" s="16">
        <f t="shared" si="3"/>
        <v>0.5</v>
      </c>
      <c r="J19" s="81">
        <v>170.7</v>
      </c>
      <c r="K19" s="33">
        <f t="shared" si="1"/>
        <v>0.30000000000001137</v>
      </c>
      <c r="L19" s="90">
        <v>12</v>
      </c>
      <c r="M19" s="74">
        <v>3</v>
      </c>
    </row>
    <row r="20" spans="1:13" s="12" customFormat="1" ht="15" customHeight="1">
      <c r="A20" s="17"/>
      <c r="B20" s="18"/>
      <c r="C20" s="54" t="s">
        <v>1</v>
      </c>
      <c r="D20" s="57" t="s">
        <v>27</v>
      </c>
      <c r="E20" s="75">
        <v>483</v>
      </c>
      <c r="F20" s="85">
        <v>110.2</v>
      </c>
      <c r="G20" s="66">
        <v>110.2</v>
      </c>
      <c r="H20" s="11">
        <f t="shared" si="0"/>
        <v>0</v>
      </c>
      <c r="I20" s="44" t="s">
        <v>31</v>
      </c>
      <c r="J20" s="78">
        <v>109.4</v>
      </c>
      <c r="K20" s="34">
        <f t="shared" si="1"/>
        <v>0.79999999999999716</v>
      </c>
      <c r="L20" s="91">
        <v>5</v>
      </c>
      <c r="M20" s="71">
        <v>4</v>
      </c>
    </row>
    <row r="21" spans="1:13" s="12" customFormat="1" ht="15" customHeight="1">
      <c r="A21" s="17"/>
      <c r="B21" s="18"/>
      <c r="C21" s="53"/>
      <c r="D21" s="58" t="s">
        <v>11</v>
      </c>
      <c r="E21" s="76">
        <v>456</v>
      </c>
      <c r="F21" s="84">
        <v>117</v>
      </c>
      <c r="G21" s="67">
        <v>117</v>
      </c>
      <c r="H21" s="37">
        <f t="shared" si="0"/>
        <v>0</v>
      </c>
      <c r="I21" s="16">
        <f t="shared" ref="I21:I32" si="4">SUM(F21-G20)</f>
        <v>6.7999999999999972</v>
      </c>
      <c r="J21" s="79">
        <v>115.6</v>
      </c>
      <c r="K21" s="35">
        <f t="shared" si="1"/>
        <v>1.4000000000000057</v>
      </c>
      <c r="L21" s="88">
        <v>1</v>
      </c>
      <c r="M21" s="72">
        <v>1</v>
      </c>
    </row>
    <row r="22" spans="1:13" s="12" customFormat="1" ht="15" customHeight="1">
      <c r="A22" s="17"/>
      <c r="B22" s="18"/>
      <c r="C22" s="53"/>
      <c r="D22" s="59" t="s">
        <v>12</v>
      </c>
      <c r="E22" s="76">
        <v>459</v>
      </c>
      <c r="F22" s="84">
        <v>123</v>
      </c>
      <c r="G22" s="67">
        <v>122.8</v>
      </c>
      <c r="H22" s="26">
        <f t="shared" si="0"/>
        <v>0.20000000000000284</v>
      </c>
      <c r="I22" s="16">
        <f t="shared" si="4"/>
        <v>6</v>
      </c>
      <c r="J22" s="80">
        <v>121.5</v>
      </c>
      <c r="K22" s="36">
        <f t="shared" si="1"/>
        <v>1.5</v>
      </c>
      <c r="L22" s="88">
        <v>1</v>
      </c>
      <c r="M22" s="72">
        <v>1</v>
      </c>
    </row>
    <row r="23" spans="1:13" s="12" customFormat="1" ht="15" customHeight="1">
      <c r="A23" s="17"/>
      <c r="B23" s="18"/>
      <c r="C23" s="53" t="s">
        <v>3</v>
      </c>
      <c r="D23" s="60" t="s">
        <v>13</v>
      </c>
      <c r="E23" s="76">
        <v>452</v>
      </c>
      <c r="F23" s="84">
        <v>128.69999999999999</v>
      </c>
      <c r="G23" s="67">
        <v>128.6</v>
      </c>
      <c r="H23" s="26">
        <f t="shared" si="0"/>
        <v>9.9999999999994316E-2</v>
      </c>
      <c r="I23" s="16">
        <f>SUM(F23-G22)</f>
        <v>5.8999999999999915</v>
      </c>
      <c r="J23" s="80">
        <v>127.2</v>
      </c>
      <c r="K23" s="32">
        <f t="shared" si="1"/>
        <v>1.4999999999999858</v>
      </c>
      <c r="L23" s="88">
        <v>1</v>
      </c>
      <c r="M23" s="72">
        <v>2</v>
      </c>
    </row>
    <row r="24" spans="1:13" s="12" customFormat="1" ht="15" customHeight="1">
      <c r="A24" s="17"/>
      <c r="B24" s="20"/>
      <c r="C24" s="21"/>
      <c r="D24" s="60" t="s">
        <v>14</v>
      </c>
      <c r="E24" s="76">
        <v>456</v>
      </c>
      <c r="F24" s="84">
        <v>134.6</v>
      </c>
      <c r="G24" s="67">
        <v>134.80000000000001</v>
      </c>
      <c r="H24" s="26">
        <f t="shared" si="0"/>
        <v>-0.20000000000001705</v>
      </c>
      <c r="I24" s="16">
        <f t="shared" si="4"/>
        <v>6</v>
      </c>
      <c r="J24" s="80">
        <v>133.4</v>
      </c>
      <c r="K24" s="36">
        <f t="shared" si="1"/>
        <v>1.1999999999999886</v>
      </c>
      <c r="L24" s="88">
        <v>2</v>
      </c>
      <c r="M24" s="72">
        <v>2</v>
      </c>
    </row>
    <row r="25" spans="1:13" s="12" customFormat="1" ht="15" customHeight="1">
      <c r="A25" s="17"/>
      <c r="B25" s="20"/>
      <c r="C25" s="21"/>
      <c r="D25" s="60" t="s">
        <v>15</v>
      </c>
      <c r="E25" s="76">
        <v>458</v>
      </c>
      <c r="F25" s="84">
        <v>142.1</v>
      </c>
      <c r="G25" s="67">
        <v>142</v>
      </c>
      <c r="H25" s="26">
        <f t="shared" si="0"/>
        <v>9.9999999999994316E-2</v>
      </c>
      <c r="I25" s="16">
        <f t="shared" si="4"/>
        <v>7.2999999999999829</v>
      </c>
      <c r="J25" s="80">
        <v>140.19999999999999</v>
      </c>
      <c r="K25" s="36">
        <f t="shared" si="1"/>
        <v>1.9000000000000057</v>
      </c>
      <c r="L25" s="88">
        <v>1</v>
      </c>
      <c r="M25" s="72">
        <v>2</v>
      </c>
    </row>
    <row r="26" spans="1:13" s="12" customFormat="1" ht="15" customHeight="1">
      <c r="A26" s="17"/>
      <c r="B26" s="22" t="s">
        <v>8</v>
      </c>
      <c r="C26" s="23"/>
      <c r="D26" s="61" t="s">
        <v>16</v>
      </c>
      <c r="E26" s="77">
        <v>463</v>
      </c>
      <c r="F26" s="85">
        <v>149.1</v>
      </c>
      <c r="G26" s="66">
        <v>148.6</v>
      </c>
      <c r="H26" s="24">
        <f t="shared" si="0"/>
        <v>0.5</v>
      </c>
      <c r="I26" s="25">
        <f t="shared" si="4"/>
        <v>7.0999999999999943</v>
      </c>
      <c r="J26" s="81">
        <v>146.80000000000001</v>
      </c>
      <c r="K26" s="33">
        <f t="shared" si="1"/>
        <v>2.2999999999999829</v>
      </c>
      <c r="L26" s="89">
        <v>1</v>
      </c>
      <c r="M26" s="73">
        <v>1</v>
      </c>
    </row>
    <row r="27" spans="1:13" s="12" customFormat="1" ht="15" customHeight="1">
      <c r="A27" s="17"/>
      <c r="B27" s="20"/>
      <c r="C27" s="404" t="s">
        <v>4</v>
      </c>
      <c r="D27" s="60" t="s">
        <v>17</v>
      </c>
      <c r="E27" s="76">
        <v>728</v>
      </c>
      <c r="F27" s="84">
        <v>152.4</v>
      </c>
      <c r="G27" s="67">
        <v>152.80000000000001</v>
      </c>
      <c r="H27" s="37">
        <f t="shared" si="0"/>
        <v>-0.40000000000000568</v>
      </c>
      <c r="I27" s="16">
        <f t="shared" si="4"/>
        <v>3.8000000000000114</v>
      </c>
      <c r="J27" s="79">
        <v>151.9</v>
      </c>
      <c r="K27" s="35">
        <f t="shared" si="1"/>
        <v>0.5</v>
      </c>
      <c r="L27" s="88">
        <v>8</v>
      </c>
      <c r="M27" s="72">
        <v>2</v>
      </c>
    </row>
    <row r="28" spans="1:13" s="12" customFormat="1" ht="15" customHeight="1">
      <c r="A28" s="17"/>
      <c r="B28" s="20"/>
      <c r="C28" s="405"/>
      <c r="D28" s="60" t="s">
        <v>18</v>
      </c>
      <c r="E28" s="76">
        <v>732</v>
      </c>
      <c r="F28" s="84">
        <v>156</v>
      </c>
      <c r="G28" s="67">
        <v>155.6</v>
      </c>
      <c r="H28" s="26">
        <f t="shared" si="0"/>
        <v>0.40000000000000568</v>
      </c>
      <c r="I28" s="16">
        <f t="shared" si="4"/>
        <v>3.1999999999999886</v>
      </c>
      <c r="J28" s="80">
        <v>154.80000000000001</v>
      </c>
      <c r="K28" s="36">
        <f t="shared" si="1"/>
        <v>1.1999999999999886</v>
      </c>
      <c r="L28" s="88">
        <v>2</v>
      </c>
      <c r="M28" s="72">
        <v>2</v>
      </c>
    </row>
    <row r="29" spans="1:13" s="12" customFormat="1" ht="15" customHeight="1">
      <c r="A29" s="17"/>
      <c r="B29" s="20"/>
      <c r="C29" s="406"/>
      <c r="D29" s="61" t="s">
        <v>19</v>
      </c>
      <c r="E29" s="77">
        <v>730</v>
      </c>
      <c r="F29" s="85">
        <v>156.80000000000001</v>
      </c>
      <c r="G29" s="66">
        <v>156.6</v>
      </c>
      <c r="H29" s="24">
        <f t="shared" si="0"/>
        <v>0.20000000000001705</v>
      </c>
      <c r="I29" s="25">
        <f t="shared" si="4"/>
        <v>1.2000000000000171</v>
      </c>
      <c r="J29" s="81">
        <v>156.5</v>
      </c>
      <c r="K29" s="33">
        <f t="shared" si="1"/>
        <v>0.30000000000001137</v>
      </c>
      <c r="L29" s="89">
        <v>10</v>
      </c>
      <c r="M29" s="73">
        <v>15</v>
      </c>
    </row>
    <row r="30" spans="1:13" s="12" customFormat="1" ht="15" customHeight="1">
      <c r="A30" s="17"/>
      <c r="B30" s="20"/>
      <c r="C30" s="404" t="s">
        <v>5</v>
      </c>
      <c r="D30" s="60" t="s">
        <v>20</v>
      </c>
      <c r="E30" s="76">
        <v>420</v>
      </c>
      <c r="F30" s="84">
        <v>157.69999999999999</v>
      </c>
      <c r="G30" s="67">
        <v>157.19999999999999</v>
      </c>
      <c r="H30" s="37">
        <f t="shared" si="0"/>
        <v>0.5</v>
      </c>
      <c r="I30" s="16">
        <f t="shared" si="4"/>
        <v>1.0999999999999943</v>
      </c>
      <c r="J30" s="79">
        <v>157.1</v>
      </c>
      <c r="K30" s="35">
        <f t="shared" si="1"/>
        <v>0.59999999999999432</v>
      </c>
      <c r="L30" s="88">
        <v>1</v>
      </c>
      <c r="M30" s="72">
        <v>16</v>
      </c>
    </row>
    <row r="31" spans="1:13" s="12" customFormat="1" ht="15" customHeight="1">
      <c r="A31" s="17"/>
      <c r="B31" s="20"/>
      <c r="C31" s="405"/>
      <c r="D31" s="60" t="s">
        <v>21</v>
      </c>
      <c r="E31" s="76">
        <v>420</v>
      </c>
      <c r="F31" s="84">
        <v>157.30000000000001</v>
      </c>
      <c r="G31" s="67">
        <v>158</v>
      </c>
      <c r="H31" s="26">
        <f t="shared" si="0"/>
        <v>-0.69999999999998863</v>
      </c>
      <c r="I31" s="16">
        <f t="shared" si="4"/>
        <v>0.10000000000002274</v>
      </c>
      <c r="J31" s="80">
        <v>157.5</v>
      </c>
      <c r="K31" s="36">
        <f t="shared" si="1"/>
        <v>-0.19999999999998863</v>
      </c>
      <c r="L31" s="88">
        <v>25</v>
      </c>
      <c r="M31" s="72">
        <v>6</v>
      </c>
    </row>
    <row r="32" spans="1:13" s="12" customFormat="1" ht="15" customHeight="1">
      <c r="A32" s="17"/>
      <c r="B32" s="27"/>
      <c r="C32" s="407"/>
      <c r="D32" s="62" t="s">
        <v>22</v>
      </c>
      <c r="E32" s="77">
        <v>419</v>
      </c>
      <c r="F32" s="86">
        <v>157.5</v>
      </c>
      <c r="G32" s="69">
        <v>158.80000000000001</v>
      </c>
      <c r="H32" s="24">
        <f t="shared" si="0"/>
        <v>-1.3000000000000114</v>
      </c>
      <c r="I32" s="28">
        <f t="shared" si="4"/>
        <v>-0.5</v>
      </c>
      <c r="J32" s="81">
        <v>157.80000000000001</v>
      </c>
      <c r="K32" s="33">
        <f t="shared" si="1"/>
        <v>-0.30000000000001137</v>
      </c>
      <c r="L32" s="90">
        <v>27</v>
      </c>
      <c r="M32" s="74">
        <v>1</v>
      </c>
    </row>
    <row r="33" spans="2:2" s="30" customFormat="1" ht="12" customHeight="1">
      <c r="B33" s="31" t="s">
        <v>43</v>
      </c>
    </row>
    <row r="34" spans="2:2" s="31" customFormat="1" ht="12" customHeight="1">
      <c r="B34" s="29" t="s">
        <v>44</v>
      </c>
    </row>
    <row r="35" spans="2:2" s="31" customFormat="1" ht="12" customHeight="1">
      <c r="B35" s="29" t="s">
        <v>32</v>
      </c>
    </row>
    <row r="36" spans="2:2" s="31" customFormat="1" ht="6.75" customHeight="1"/>
  </sheetData>
  <mergeCells count="12">
    <mergeCell ref="D4:D6"/>
    <mergeCell ref="C27:C29"/>
    <mergeCell ref="C30:C32"/>
    <mergeCell ref="C14:C16"/>
    <mergeCell ref="C17:C19"/>
    <mergeCell ref="B4:C6"/>
    <mergeCell ref="P7:P8"/>
    <mergeCell ref="R7:W7"/>
    <mergeCell ref="X7:Z7"/>
    <mergeCell ref="AA7:AC7"/>
    <mergeCell ref="E4:M4"/>
    <mergeCell ref="I5:I6"/>
  </mergeCells>
  <phoneticPr fontId="2"/>
  <pageMargins left="0.70866141732283472" right="0.6692913385826772" top="0.98425196850393704" bottom="0.78740157480314965" header="0.51181102362204722" footer="0.51181102362204722"/>
  <pageSetup paperSize="9" scale="85" firstPageNumber="4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37"/>
  <sheetViews>
    <sheetView showGridLines="0" zoomScaleNormal="100" zoomScaleSheetLayoutView="100" workbookViewId="0"/>
  </sheetViews>
  <sheetFormatPr defaultRowHeight="13.5"/>
  <cols>
    <col min="1" max="1" width="0.875" style="1" customWidth="1"/>
    <col min="2" max="2" width="5.625" style="3" customWidth="1"/>
    <col min="3" max="3" width="11.125" style="3" customWidth="1"/>
    <col min="4" max="4" width="5" style="3" customWidth="1"/>
    <col min="5" max="5" width="7.125" style="3" customWidth="1"/>
    <col min="6" max="6" width="10.375" style="3" customWidth="1"/>
    <col min="7" max="7" width="9.875" style="3" customWidth="1"/>
    <col min="8" max="8" width="7.625" style="3" customWidth="1"/>
    <col min="9" max="9" width="7.125" style="3" customWidth="1"/>
    <col min="10" max="10" width="9.875" style="3" customWidth="1"/>
    <col min="11" max="11" width="7.625" style="3" customWidth="1"/>
    <col min="12" max="13" width="7.75" style="3" customWidth="1"/>
    <col min="14" max="14" width="1.375" style="3" customWidth="1"/>
    <col min="15" max="16384" width="9" style="3"/>
  </cols>
  <sheetData>
    <row r="1" spans="1:14" ht="17.25">
      <c r="B1" s="2" t="s">
        <v>53</v>
      </c>
    </row>
    <row r="3" spans="1:14" ht="3" customHeight="1"/>
    <row r="4" spans="1:14" ht="21" customHeight="1">
      <c r="A4" s="4"/>
      <c r="B4" s="408" t="s">
        <v>9</v>
      </c>
      <c r="C4" s="409"/>
      <c r="D4" s="401" t="s">
        <v>6</v>
      </c>
      <c r="E4" s="414" t="s">
        <v>52</v>
      </c>
      <c r="F4" s="414"/>
      <c r="G4" s="414"/>
      <c r="H4" s="414"/>
      <c r="I4" s="414"/>
      <c r="J4" s="414"/>
      <c r="K4" s="414"/>
      <c r="L4" s="414"/>
      <c r="M4" s="397"/>
      <c r="N4" s="15"/>
    </row>
    <row r="5" spans="1:14" ht="15" customHeight="1">
      <c r="A5" s="4"/>
      <c r="B5" s="410"/>
      <c r="C5" s="411"/>
      <c r="D5" s="402"/>
      <c r="E5" s="55" t="s">
        <v>10</v>
      </c>
      <c r="F5" s="63" t="s">
        <v>42</v>
      </c>
      <c r="G5" s="5" t="s">
        <v>33</v>
      </c>
      <c r="H5" s="52" t="s">
        <v>37</v>
      </c>
      <c r="I5" s="399" t="s">
        <v>35</v>
      </c>
      <c r="J5" s="48" t="s">
        <v>42</v>
      </c>
      <c r="K5" s="46" t="s">
        <v>38</v>
      </c>
      <c r="L5" s="49" t="s">
        <v>41</v>
      </c>
      <c r="M5" s="46" t="s">
        <v>40</v>
      </c>
      <c r="N5" s="15"/>
    </row>
    <row r="6" spans="1:14" ht="27" customHeight="1">
      <c r="A6" s="4"/>
      <c r="B6" s="412"/>
      <c r="C6" s="413"/>
      <c r="D6" s="403"/>
      <c r="E6" s="56" t="s">
        <v>30</v>
      </c>
      <c r="F6" s="64" t="s">
        <v>23</v>
      </c>
      <c r="G6" s="6" t="s">
        <v>45</v>
      </c>
      <c r="H6" s="7" t="s">
        <v>36</v>
      </c>
      <c r="I6" s="400"/>
      <c r="J6" s="50" t="s">
        <v>29</v>
      </c>
      <c r="K6" s="7" t="s">
        <v>39</v>
      </c>
      <c r="L6" s="51" t="s">
        <v>34</v>
      </c>
      <c r="M6" s="45" t="s">
        <v>34</v>
      </c>
      <c r="N6" s="119"/>
    </row>
    <row r="7" spans="1:14" s="12" customFormat="1" ht="15" customHeight="1">
      <c r="A7" s="8"/>
      <c r="B7" s="118"/>
      <c r="C7" s="117" t="s">
        <v>51</v>
      </c>
      <c r="D7" s="57" t="s">
        <v>50</v>
      </c>
      <c r="E7" s="75">
        <v>469</v>
      </c>
      <c r="F7" s="82">
        <v>19.3</v>
      </c>
      <c r="G7" s="65">
        <v>19.3</v>
      </c>
      <c r="H7" s="113">
        <f t="shared" ref="H7:H32" si="0">F7-G7</f>
        <v>0</v>
      </c>
      <c r="I7" s="44" t="s">
        <v>49</v>
      </c>
      <c r="J7" s="112">
        <v>18.899999999999999</v>
      </c>
      <c r="K7" s="65">
        <f t="shared" ref="K7:K32" si="1">F7-J7</f>
        <v>0.40000000000000213</v>
      </c>
      <c r="L7" s="87">
        <v>3</v>
      </c>
      <c r="M7" s="70">
        <v>2</v>
      </c>
    </row>
    <row r="8" spans="1:14" s="12" customFormat="1" ht="15" customHeight="1">
      <c r="A8" s="13" t="s">
        <v>0</v>
      </c>
      <c r="B8" s="116"/>
      <c r="C8" s="110"/>
      <c r="D8" s="60" t="s">
        <v>11</v>
      </c>
      <c r="E8" s="76">
        <v>458</v>
      </c>
      <c r="F8" s="84">
        <v>22.2</v>
      </c>
      <c r="G8" s="67">
        <v>22</v>
      </c>
      <c r="H8" s="106">
        <f t="shared" si="0"/>
        <v>0.19999999999999929</v>
      </c>
      <c r="I8" s="16">
        <f t="shared" ref="I8:I19" si="2">SUM(F8-G7)</f>
        <v>2.8999999999999986</v>
      </c>
      <c r="J8" s="105">
        <v>21.4</v>
      </c>
      <c r="K8" s="68">
        <f t="shared" si="1"/>
        <v>0.80000000000000071</v>
      </c>
      <c r="L8" s="88">
        <v>1</v>
      </c>
      <c r="M8" s="72">
        <v>1</v>
      </c>
    </row>
    <row r="9" spans="1:14" s="12" customFormat="1" ht="15" customHeight="1">
      <c r="A9" s="17"/>
      <c r="B9" s="111"/>
      <c r="C9" s="115" t="s">
        <v>2</v>
      </c>
      <c r="D9" s="60" t="s">
        <v>12</v>
      </c>
      <c r="E9" s="76">
        <v>464</v>
      </c>
      <c r="F9" s="84">
        <v>25.1</v>
      </c>
      <c r="G9" s="67">
        <v>24.5</v>
      </c>
      <c r="H9" s="103">
        <f t="shared" si="0"/>
        <v>0.60000000000000142</v>
      </c>
      <c r="I9" s="16">
        <f t="shared" si="2"/>
        <v>3.1000000000000014</v>
      </c>
      <c r="J9" s="102">
        <v>24</v>
      </c>
      <c r="K9" s="101">
        <f t="shared" si="1"/>
        <v>1.1000000000000014</v>
      </c>
      <c r="L9" s="88">
        <v>1</v>
      </c>
      <c r="M9" s="72">
        <v>6</v>
      </c>
    </row>
    <row r="10" spans="1:14" s="12" customFormat="1" ht="15" customHeight="1">
      <c r="A10" s="17"/>
      <c r="B10" s="111"/>
      <c r="C10" s="110" t="s">
        <v>3</v>
      </c>
      <c r="D10" s="60" t="s">
        <v>13</v>
      </c>
      <c r="E10" s="76">
        <v>459</v>
      </c>
      <c r="F10" s="84">
        <v>28.3</v>
      </c>
      <c r="G10" s="67">
        <v>28</v>
      </c>
      <c r="H10" s="103">
        <f t="shared" si="0"/>
        <v>0.30000000000000071</v>
      </c>
      <c r="I10" s="16">
        <f t="shared" si="2"/>
        <v>3.8000000000000007</v>
      </c>
      <c r="J10" s="102">
        <v>27.2</v>
      </c>
      <c r="K10" s="101">
        <f t="shared" si="1"/>
        <v>1.1000000000000014</v>
      </c>
      <c r="L10" s="88">
        <v>2</v>
      </c>
      <c r="M10" s="72">
        <v>3</v>
      </c>
    </row>
    <row r="11" spans="1:14" s="12" customFormat="1" ht="15" customHeight="1">
      <c r="A11" s="17"/>
      <c r="B11" s="104"/>
      <c r="C11" s="109"/>
      <c r="D11" s="60" t="s">
        <v>14</v>
      </c>
      <c r="E11" s="76">
        <v>463</v>
      </c>
      <c r="F11" s="84">
        <v>32.5</v>
      </c>
      <c r="G11" s="67">
        <v>32.1</v>
      </c>
      <c r="H11" s="103">
        <f t="shared" si="0"/>
        <v>0.39999999999999858</v>
      </c>
      <c r="I11" s="16">
        <f t="shared" si="2"/>
        <v>4.5</v>
      </c>
      <c r="J11" s="102">
        <v>30.6</v>
      </c>
      <c r="K11" s="101">
        <f t="shared" si="1"/>
        <v>1.8999999999999986</v>
      </c>
      <c r="L11" s="88">
        <v>2</v>
      </c>
      <c r="M11" s="72">
        <v>2</v>
      </c>
    </row>
    <row r="12" spans="1:14" s="12" customFormat="1" ht="15" customHeight="1">
      <c r="A12" s="17"/>
      <c r="B12" s="104"/>
      <c r="C12" s="109"/>
      <c r="D12" s="60" t="s">
        <v>15</v>
      </c>
      <c r="E12" s="76">
        <v>455</v>
      </c>
      <c r="F12" s="84">
        <v>35.700000000000003</v>
      </c>
      <c r="G12" s="67">
        <v>36.4</v>
      </c>
      <c r="H12" s="103">
        <f t="shared" si="0"/>
        <v>-0.69999999999999574</v>
      </c>
      <c r="I12" s="16">
        <f t="shared" si="2"/>
        <v>3.6000000000000014</v>
      </c>
      <c r="J12" s="102">
        <v>34</v>
      </c>
      <c r="K12" s="101">
        <f t="shared" si="1"/>
        <v>1.7000000000000028</v>
      </c>
      <c r="L12" s="88">
        <v>3</v>
      </c>
      <c r="M12" s="72">
        <v>1</v>
      </c>
    </row>
    <row r="13" spans="1:14" s="12" customFormat="1" ht="15" customHeight="1">
      <c r="A13" s="17"/>
      <c r="B13" s="108" t="s">
        <v>7</v>
      </c>
      <c r="C13" s="107"/>
      <c r="D13" s="61" t="s">
        <v>16</v>
      </c>
      <c r="E13" s="77">
        <v>459</v>
      </c>
      <c r="F13" s="85">
        <v>40</v>
      </c>
      <c r="G13" s="66">
        <v>41</v>
      </c>
      <c r="H13" s="99">
        <f t="shared" si="0"/>
        <v>-1</v>
      </c>
      <c r="I13" s="25">
        <f t="shared" si="2"/>
        <v>3.6000000000000014</v>
      </c>
      <c r="J13" s="98">
        <v>38.4</v>
      </c>
      <c r="K13" s="69">
        <f t="shared" si="1"/>
        <v>1.6000000000000014</v>
      </c>
      <c r="L13" s="89">
        <v>5</v>
      </c>
      <c r="M13" s="73">
        <v>1</v>
      </c>
    </row>
    <row r="14" spans="1:14" s="12" customFormat="1" ht="15" customHeight="1">
      <c r="A14" s="17"/>
      <c r="B14" s="104"/>
      <c r="C14" s="415" t="s">
        <v>4</v>
      </c>
      <c r="D14" s="60" t="s">
        <v>17</v>
      </c>
      <c r="E14" s="76">
        <v>735</v>
      </c>
      <c r="F14" s="84">
        <v>46.2</v>
      </c>
      <c r="G14" s="67">
        <v>46.4</v>
      </c>
      <c r="H14" s="106">
        <f t="shared" si="0"/>
        <v>-0.19999999999999574</v>
      </c>
      <c r="I14" s="16">
        <f t="shared" si="2"/>
        <v>5.2000000000000028</v>
      </c>
      <c r="J14" s="105">
        <v>44</v>
      </c>
      <c r="K14" s="68">
        <f t="shared" si="1"/>
        <v>2.2000000000000028</v>
      </c>
      <c r="L14" s="88">
        <v>2</v>
      </c>
      <c r="M14" s="72">
        <v>1</v>
      </c>
    </row>
    <row r="15" spans="1:14" s="12" customFormat="1" ht="15" customHeight="1">
      <c r="A15" s="17"/>
      <c r="B15" s="104"/>
      <c r="C15" s="416"/>
      <c r="D15" s="60" t="s">
        <v>18</v>
      </c>
      <c r="E15" s="76">
        <v>740</v>
      </c>
      <c r="F15" s="84">
        <v>51.9</v>
      </c>
      <c r="G15" s="67">
        <v>51.5</v>
      </c>
      <c r="H15" s="103">
        <f t="shared" si="0"/>
        <v>0.39999999999999858</v>
      </c>
      <c r="I15" s="16">
        <f t="shared" si="2"/>
        <v>5.5</v>
      </c>
      <c r="J15" s="102">
        <v>48.8</v>
      </c>
      <c r="K15" s="101">
        <f t="shared" si="1"/>
        <v>3.1000000000000014</v>
      </c>
      <c r="L15" s="88">
        <v>1</v>
      </c>
      <c r="M15" s="72">
        <v>1</v>
      </c>
    </row>
    <row r="16" spans="1:14" s="12" customFormat="1" ht="15" customHeight="1">
      <c r="A16" s="17"/>
      <c r="B16" s="104"/>
      <c r="C16" s="418"/>
      <c r="D16" s="61" t="s">
        <v>19</v>
      </c>
      <c r="E16" s="77">
        <v>742</v>
      </c>
      <c r="F16" s="85">
        <v>55.9</v>
      </c>
      <c r="G16" s="66">
        <v>56.5</v>
      </c>
      <c r="H16" s="99">
        <f t="shared" si="0"/>
        <v>-0.60000000000000142</v>
      </c>
      <c r="I16" s="25">
        <f t="shared" si="2"/>
        <v>4.3999999999999986</v>
      </c>
      <c r="J16" s="98">
        <v>53.9</v>
      </c>
      <c r="K16" s="69">
        <f t="shared" si="1"/>
        <v>2</v>
      </c>
      <c r="L16" s="89">
        <v>2</v>
      </c>
      <c r="M16" s="73">
        <v>1</v>
      </c>
    </row>
    <row r="17" spans="1:13" s="12" customFormat="1" ht="15" customHeight="1">
      <c r="A17" s="17"/>
      <c r="B17" s="104"/>
      <c r="C17" s="415" t="s">
        <v>5</v>
      </c>
      <c r="D17" s="60" t="s">
        <v>20</v>
      </c>
      <c r="E17" s="76">
        <v>420</v>
      </c>
      <c r="F17" s="84">
        <v>60.1</v>
      </c>
      <c r="G17" s="67">
        <v>60.7</v>
      </c>
      <c r="H17" s="106">
        <f t="shared" si="0"/>
        <v>-0.60000000000000142</v>
      </c>
      <c r="I17" s="16">
        <f t="shared" si="2"/>
        <v>3.6000000000000014</v>
      </c>
      <c r="J17" s="105">
        <v>58.7</v>
      </c>
      <c r="K17" s="68">
        <f t="shared" si="1"/>
        <v>1.3999999999999986</v>
      </c>
      <c r="L17" s="88">
        <v>7</v>
      </c>
      <c r="M17" s="72">
        <v>5</v>
      </c>
    </row>
    <row r="18" spans="1:13" s="12" customFormat="1" ht="15" customHeight="1">
      <c r="A18" s="17"/>
      <c r="B18" s="104"/>
      <c r="C18" s="416"/>
      <c r="D18" s="60" t="s">
        <v>21</v>
      </c>
      <c r="E18" s="76">
        <v>420</v>
      </c>
      <c r="F18" s="84">
        <v>62.8</v>
      </c>
      <c r="G18" s="67">
        <v>62.1</v>
      </c>
      <c r="H18" s="103">
        <f t="shared" si="0"/>
        <v>0.69999999999999574</v>
      </c>
      <c r="I18" s="16">
        <f t="shared" si="2"/>
        <v>2.0999999999999943</v>
      </c>
      <c r="J18" s="102">
        <v>60.5</v>
      </c>
      <c r="K18" s="101">
        <f t="shared" si="1"/>
        <v>2.2999999999999972</v>
      </c>
      <c r="L18" s="88">
        <v>1</v>
      </c>
      <c r="M18" s="72">
        <v>4</v>
      </c>
    </row>
    <row r="19" spans="1:13" s="12" customFormat="1" ht="15" customHeight="1">
      <c r="A19" s="17"/>
      <c r="B19" s="100"/>
      <c r="C19" s="417"/>
      <c r="D19" s="62" t="s">
        <v>22</v>
      </c>
      <c r="E19" s="77">
        <v>420</v>
      </c>
      <c r="F19" s="86">
        <v>63.9</v>
      </c>
      <c r="G19" s="69">
        <v>65.099999999999994</v>
      </c>
      <c r="H19" s="99">
        <f t="shared" si="0"/>
        <v>-1.1999999999999957</v>
      </c>
      <c r="I19" s="16">
        <f t="shared" si="2"/>
        <v>1.7999999999999972</v>
      </c>
      <c r="J19" s="98">
        <v>62.5</v>
      </c>
      <c r="K19" s="69">
        <f t="shared" si="1"/>
        <v>1.3999999999999986</v>
      </c>
      <c r="L19" s="90">
        <v>7</v>
      </c>
      <c r="M19" s="74">
        <v>2</v>
      </c>
    </row>
    <row r="20" spans="1:13" s="12" customFormat="1" ht="15" customHeight="1">
      <c r="A20" s="17"/>
      <c r="B20" s="111"/>
      <c r="C20" s="114" t="s">
        <v>1</v>
      </c>
      <c r="D20" s="57" t="s">
        <v>50</v>
      </c>
      <c r="E20" s="75">
        <v>483</v>
      </c>
      <c r="F20" s="85">
        <v>19.100000000000001</v>
      </c>
      <c r="G20" s="66">
        <v>19</v>
      </c>
      <c r="H20" s="113">
        <f t="shared" si="0"/>
        <v>0.10000000000000142</v>
      </c>
      <c r="I20" s="44" t="s">
        <v>49</v>
      </c>
      <c r="J20" s="112">
        <v>18.5</v>
      </c>
      <c r="K20" s="65">
        <f t="shared" si="1"/>
        <v>0.60000000000000142</v>
      </c>
      <c r="L20" s="91">
        <v>2</v>
      </c>
      <c r="M20" s="71">
        <v>3</v>
      </c>
    </row>
    <row r="21" spans="1:13" s="12" customFormat="1" ht="15" customHeight="1">
      <c r="A21" s="17"/>
      <c r="B21" s="111"/>
      <c r="C21" s="110"/>
      <c r="D21" s="60" t="s">
        <v>11</v>
      </c>
      <c r="E21" s="76">
        <v>456</v>
      </c>
      <c r="F21" s="84">
        <v>22.1</v>
      </c>
      <c r="G21" s="67">
        <v>21.7</v>
      </c>
      <c r="H21" s="106">
        <f t="shared" si="0"/>
        <v>0.40000000000000213</v>
      </c>
      <c r="I21" s="16">
        <f t="shared" ref="I21:I32" si="3">SUM(F21-G20)</f>
        <v>3.1000000000000014</v>
      </c>
      <c r="J21" s="105">
        <v>20.9</v>
      </c>
      <c r="K21" s="68">
        <f t="shared" si="1"/>
        <v>1.2000000000000028</v>
      </c>
      <c r="L21" s="88">
        <v>1</v>
      </c>
      <c r="M21" s="72">
        <v>1</v>
      </c>
    </row>
    <row r="22" spans="1:13" s="12" customFormat="1" ht="15" customHeight="1">
      <c r="A22" s="17"/>
      <c r="B22" s="111"/>
      <c r="C22" s="110"/>
      <c r="D22" s="60" t="s">
        <v>12</v>
      </c>
      <c r="E22" s="76">
        <v>459</v>
      </c>
      <c r="F22" s="84">
        <v>24.7</v>
      </c>
      <c r="G22" s="67">
        <v>24.5</v>
      </c>
      <c r="H22" s="103">
        <f t="shared" si="0"/>
        <v>0.19999999999999929</v>
      </c>
      <c r="I22" s="16">
        <f t="shared" si="3"/>
        <v>3</v>
      </c>
      <c r="J22" s="102">
        <v>23.5</v>
      </c>
      <c r="K22" s="101">
        <f t="shared" si="1"/>
        <v>1.1999999999999993</v>
      </c>
      <c r="L22" s="88">
        <v>2</v>
      </c>
      <c r="M22" s="72">
        <v>1</v>
      </c>
    </row>
    <row r="23" spans="1:13" s="12" customFormat="1" ht="15" customHeight="1">
      <c r="A23" s="17"/>
      <c r="B23" s="111"/>
      <c r="C23" s="110" t="s">
        <v>3</v>
      </c>
      <c r="D23" s="60" t="s">
        <v>13</v>
      </c>
      <c r="E23" s="76">
        <v>452</v>
      </c>
      <c r="F23" s="84">
        <v>28.1</v>
      </c>
      <c r="G23" s="67">
        <v>27.6</v>
      </c>
      <c r="H23" s="103">
        <f t="shared" si="0"/>
        <v>0.5</v>
      </c>
      <c r="I23" s="16">
        <f t="shared" si="3"/>
        <v>3.6000000000000014</v>
      </c>
      <c r="J23" s="102">
        <v>26.4</v>
      </c>
      <c r="K23" s="101">
        <f t="shared" si="1"/>
        <v>1.7000000000000028</v>
      </c>
      <c r="L23" s="88">
        <v>1</v>
      </c>
      <c r="M23" s="72">
        <v>1</v>
      </c>
    </row>
    <row r="24" spans="1:13" s="12" customFormat="1" ht="15" customHeight="1">
      <c r="A24" s="17"/>
      <c r="B24" s="104"/>
      <c r="C24" s="109"/>
      <c r="D24" s="60" t="s">
        <v>14</v>
      </c>
      <c r="E24" s="76">
        <v>456</v>
      </c>
      <c r="F24" s="84">
        <v>31.3</v>
      </c>
      <c r="G24" s="67">
        <v>31.4</v>
      </c>
      <c r="H24" s="103">
        <f t="shared" si="0"/>
        <v>-9.9999999999997868E-2</v>
      </c>
      <c r="I24" s="16">
        <f t="shared" si="3"/>
        <v>3.6999999999999993</v>
      </c>
      <c r="J24" s="102">
        <v>29.8</v>
      </c>
      <c r="K24" s="101">
        <f t="shared" si="1"/>
        <v>1.5</v>
      </c>
      <c r="L24" s="88">
        <v>1</v>
      </c>
      <c r="M24" s="72">
        <v>1</v>
      </c>
    </row>
    <row r="25" spans="1:13" s="12" customFormat="1" ht="15" customHeight="1">
      <c r="A25" s="17"/>
      <c r="B25" s="104"/>
      <c r="C25" s="109"/>
      <c r="D25" s="60" t="s">
        <v>15</v>
      </c>
      <c r="E25" s="76">
        <v>458</v>
      </c>
      <c r="F25" s="84">
        <v>36.1</v>
      </c>
      <c r="G25" s="67">
        <v>35.6</v>
      </c>
      <c r="H25" s="103">
        <f t="shared" si="0"/>
        <v>0.5</v>
      </c>
      <c r="I25" s="16">
        <f t="shared" si="3"/>
        <v>4.7000000000000028</v>
      </c>
      <c r="J25" s="102">
        <v>34</v>
      </c>
      <c r="K25" s="101">
        <f t="shared" si="1"/>
        <v>2.1000000000000014</v>
      </c>
      <c r="L25" s="88">
        <v>1</v>
      </c>
      <c r="M25" s="72">
        <v>1</v>
      </c>
    </row>
    <row r="26" spans="1:13" s="12" customFormat="1" ht="15" customHeight="1">
      <c r="A26" s="17"/>
      <c r="B26" s="108" t="s">
        <v>8</v>
      </c>
      <c r="C26" s="107"/>
      <c r="D26" s="61" t="s">
        <v>16</v>
      </c>
      <c r="E26" s="77">
        <v>463</v>
      </c>
      <c r="F26" s="85">
        <v>41.6</v>
      </c>
      <c r="G26" s="66">
        <v>41.2</v>
      </c>
      <c r="H26" s="99">
        <f t="shared" si="0"/>
        <v>0.39999999999999858</v>
      </c>
      <c r="I26" s="25">
        <f t="shared" si="3"/>
        <v>6</v>
      </c>
      <c r="J26" s="98">
        <v>39</v>
      </c>
      <c r="K26" s="69">
        <f t="shared" si="1"/>
        <v>2.6000000000000014</v>
      </c>
      <c r="L26" s="89">
        <v>1</v>
      </c>
      <c r="M26" s="73">
        <v>1</v>
      </c>
    </row>
    <row r="27" spans="1:13" s="12" customFormat="1" ht="15" customHeight="1">
      <c r="A27" s="17"/>
      <c r="B27" s="104"/>
      <c r="C27" s="415" t="s">
        <v>4</v>
      </c>
      <c r="D27" s="60" t="s">
        <v>17</v>
      </c>
      <c r="E27" s="76">
        <v>728</v>
      </c>
      <c r="F27" s="84">
        <v>45.1</v>
      </c>
      <c r="G27" s="67">
        <v>45</v>
      </c>
      <c r="H27" s="106">
        <f t="shared" si="0"/>
        <v>0.10000000000000142</v>
      </c>
      <c r="I27" s="16">
        <f t="shared" si="3"/>
        <v>3.8999999999999986</v>
      </c>
      <c r="J27" s="105">
        <v>43.7</v>
      </c>
      <c r="K27" s="68">
        <f t="shared" si="1"/>
        <v>1.3999999999999986</v>
      </c>
      <c r="L27" s="88">
        <v>5</v>
      </c>
      <c r="M27" s="72">
        <v>3</v>
      </c>
    </row>
    <row r="28" spans="1:13" s="12" customFormat="1" ht="15" customHeight="1">
      <c r="A28" s="17"/>
      <c r="B28" s="104"/>
      <c r="C28" s="416"/>
      <c r="D28" s="60" t="s">
        <v>18</v>
      </c>
      <c r="E28" s="76">
        <v>732</v>
      </c>
      <c r="F28" s="84">
        <v>49.5</v>
      </c>
      <c r="G28" s="67">
        <v>48.7</v>
      </c>
      <c r="H28" s="103">
        <f t="shared" si="0"/>
        <v>0.79999999999999716</v>
      </c>
      <c r="I28" s="16">
        <f t="shared" si="3"/>
        <v>4.5</v>
      </c>
      <c r="J28" s="102">
        <v>47.2</v>
      </c>
      <c r="K28" s="101">
        <f t="shared" si="1"/>
        <v>2.2999999999999972</v>
      </c>
      <c r="L28" s="88">
        <v>1</v>
      </c>
      <c r="M28" s="72">
        <v>3</v>
      </c>
    </row>
    <row r="29" spans="1:13" s="12" customFormat="1" ht="15" customHeight="1">
      <c r="A29" s="17"/>
      <c r="B29" s="104"/>
      <c r="C29" s="418"/>
      <c r="D29" s="61" t="s">
        <v>19</v>
      </c>
      <c r="E29" s="77">
        <v>730</v>
      </c>
      <c r="F29" s="85">
        <v>52.3</v>
      </c>
      <c r="G29" s="66">
        <v>51.5</v>
      </c>
      <c r="H29" s="99">
        <f t="shared" si="0"/>
        <v>0.79999999999999716</v>
      </c>
      <c r="I29" s="25">
        <f t="shared" si="3"/>
        <v>3.5999999999999943</v>
      </c>
      <c r="J29" s="98">
        <v>50</v>
      </c>
      <c r="K29" s="69">
        <f t="shared" si="1"/>
        <v>2.2999999999999972</v>
      </c>
      <c r="L29" s="89">
        <v>1</v>
      </c>
      <c r="M29" s="73">
        <v>1</v>
      </c>
    </row>
    <row r="30" spans="1:13" s="12" customFormat="1" ht="15" customHeight="1">
      <c r="A30" s="17"/>
      <c r="B30" s="104"/>
      <c r="C30" s="415" t="s">
        <v>5</v>
      </c>
      <c r="D30" s="60" t="s">
        <v>20</v>
      </c>
      <c r="E30" s="76">
        <v>420</v>
      </c>
      <c r="F30" s="84">
        <v>53.1</v>
      </c>
      <c r="G30" s="67">
        <v>52.7</v>
      </c>
      <c r="H30" s="106">
        <f t="shared" si="0"/>
        <v>0.39999999999999858</v>
      </c>
      <c r="I30" s="16">
        <f t="shared" si="3"/>
        <v>1.6000000000000014</v>
      </c>
      <c r="J30" s="105">
        <v>51.7</v>
      </c>
      <c r="K30" s="68">
        <f t="shared" si="1"/>
        <v>1.3999999999999986</v>
      </c>
      <c r="L30" s="88">
        <v>2</v>
      </c>
      <c r="M30" s="72">
        <v>3</v>
      </c>
    </row>
    <row r="31" spans="1:13" s="12" customFormat="1" ht="15" customHeight="1">
      <c r="A31" s="17"/>
      <c r="B31" s="104"/>
      <c r="C31" s="416"/>
      <c r="D31" s="60" t="s">
        <v>21</v>
      </c>
      <c r="E31" s="76">
        <v>420</v>
      </c>
      <c r="F31" s="84">
        <v>53.9</v>
      </c>
      <c r="G31" s="67">
        <v>53.8</v>
      </c>
      <c r="H31" s="103">
        <f t="shared" si="0"/>
        <v>0.10000000000000142</v>
      </c>
      <c r="I31" s="16">
        <f t="shared" si="3"/>
        <v>1.1999999999999957</v>
      </c>
      <c r="J31" s="102">
        <v>52.6</v>
      </c>
      <c r="K31" s="101">
        <f t="shared" si="1"/>
        <v>1.2999999999999972</v>
      </c>
      <c r="L31" s="88">
        <v>4</v>
      </c>
      <c r="M31" s="72">
        <v>3</v>
      </c>
    </row>
    <row r="32" spans="1:13" s="12" customFormat="1" ht="15" customHeight="1">
      <c r="A32" s="17"/>
      <c r="B32" s="100"/>
      <c r="C32" s="417"/>
      <c r="D32" s="62" t="s">
        <v>22</v>
      </c>
      <c r="E32" s="77">
        <v>419</v>
      </c>
      <c r="F32" s="86">
        <v>53.8</v>
      </c>
      <c r="G32" s="69">
        <v>54.2</v>
      </c>
      <c r="H32" s="99">
        <f t="shared" si="0"/>
        <v>-0.40000000000000568</v>
      </c>
      <c r="I32" s="28">
        <f t="shared" si="3"/>
        <v>0</v>
      </c>
      <c r="J32" s="98">
        <v>52.9</v>
      </c>
      <c r="K32" s="69">
        <f t="shared" si="1"/>
        <v>0.89999999999999858</v>
      </c>
      <c r="L32" s="90">
        <v>6</v>
      </c>
      <c r="M32" s="74">
        <v>5</v>
      </c>
    </row>
    <row r="33" spans="2:11" s="96" customFormat="1" ht="12" customHeight="1">
      <c r="B33" s="95" t="s">
        <v>48</v>
      </c>
      <c r="C33" s="97"/>
      <c r="D33" s="97"/>
      <c r="E33" s="97"/>
      <c r="F33" s="97"/>
      <c r="G33" s="97"/>
      <c r="H33" s="97"/>
      <c r="I33" s="97"/>
      <c r="K33" s="97"/>
    </row>
    <row r="34" spans="2:11" s="96" customFormat="1" ht="12" customHeight="1">
      <c r="B34" s="95" t="s">
        <v>47</v>
      </c>
      <c r="C34" s="94"/>
      <c r="D34" s="94"/>
      <c r="E34" s="94"/>
      <c r="F34" s="94"/>
      <c r="G34" s="94"/>
      <c r="H34" s="94"/>
      <c r="I34" s="94"/>
      <c r="J34" s="94"/>
      <c r="K34" s="94"/>
    </row>
    <row r="35" spans="2:11" s="93" customFormat="1" ht="12" customHeight="1">
      <c r="B35" s="95" t="s">
        <v>46</v>
      </c>
      <c r="C35" s="94"/>
      <c r="D35" s="94"/>
      <c r="E35" s="94"/>
      <c r="F35" s="94"/>
      <c r="G35" s="94"/>
      <c r="H35" s="94"/>
      <c r="I35" s="94"/>
      <c r="J35" s="94"/>
      <c r="K35" s="94"/>
    </row>
    <row r="36" spans="2:11" s="31" customFormat="1" ht="15.75" customHeight="1">
      <c r="B36" s="92"/>
    </row>
    <row r="37" spans="2:11" ht="15.75" customHeight="1"/>
  </sheetData>
  <mergeCells count="8">
    <mergeCell ref="E4:M4"/>
    <mergeCell ref="C30:C32"/>
    <mergeCell ref="C14:C16"/>
    <mergeCell ref="C17:C19"/>
    <mergeCell ref="B4:C6"/>
    <mergeCell ref="D4:D6"/>
    <mergeCell ref="C27:C29"/>
    <mergeCell ref="I5:I6"/>
  </mergeCells>
  <phoneticPr fontId="2"/>
  <conditionalFormatting sqref="L7">
    <cfRule type="cellIs" dxfId="0" priority="1" operator="equal">
      <formula>1</formula>
    </cfRule>
  </conditionalFormatting>
  <pageMargins left="0.70866141732283472" right="0.6692913385826772" top="0.98425196850393704" bottom="0.78740157480314965" header="0.51181102362204722" footer="0.51181102362204722"/>
  <pageSetup paperSize="9" scale="80" firstPageNumber="4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37"/>
  <sheetViews>
    <sheetView showGridLines="0" zoomScaleNormal="100" zoomScaleSheetLayoutView="100" workbookViewId="0"/>
  </sheetViews>
  <sheetFormatPr defaultRowHeight="12.75"/>
  <cols>
    <col min="1" max="1" width="1.125" style="120" customWidth="1"/>
    <col min="2" max="2" width="3.75" style="120" customWidth="1"/>
    <col min="3" max="3" width="8.375" style="120" customWidth="1"/>
    <col min="4" max="4" width="5.5" style="120" customWidth="1"/>
    <col min="5" max="6" width="9.375" style="120" customWidth="1"/>
    <col min="7" max="7" width="6.125" style="120" customWidth="1"/>
    <col min="8" max="9" width="9.375" style="120" customWidth="1"/>
    <col min="10" max="10" width="6.125" style="120" customWidth="1"/>
    <col min="11" max="11" width="6.75" style="120" customWidth="1"/>
    <col min="12" max="16384" width="9" style="120"/>
  </cols>
  <sheetData>
    <row r="1" spans="1:10" ht="17.25">
      <c r="B1" s="162" t="s">
        <v>72</v>
      </c>
    </row>
    <row r="2" spans="1:10" ht="17.25">
      <c r="B2" s="162"/>
    </row>
    <row r="3" spans="1:10" ht="3" customHeight="1"/>
    <row r="4" spans="1:10" s="1" customFormat="1" ht="25.5" customHeight="1">
      <c r="A4" s="125"/>
      <c r="B4" s="425"/>
      <c r="C4" s="426"/>
      <c r="D4" s="419" t="s">
        <v>71</v>
      </c>
      <c r="E4" s="427" t="s">
        <v>70</v>
      </c>
      <c r="F4" s="427"/>
      <c r="G4" s="427"/>
      <c r="H4" s="428" t="s">
        <v>69</v>
      </c>
      <c r="I4" s="427"/>
      <c r="J4" s="429"/>
    </row>
    <row r="5" spans="1:10" s="1" customFormat="1" ht="18" customHeight="1">
      <c r="A5" s="125"/>
      <c r="B5" s="430" t="s">
        <v>68</v>
      </c>
      <c r="C5" s="431"/>
      <c r="D5" s="420"/>
      <c r="E5" s="161" t="s">
        <v>67</v>
      </c>
      <c r="F5" s="158" t="s">
        <v>66</v>
      </c>
      <c r="G5" s="160" t="s">
        <v>65</v>
      </c>
      <c r="H5" s="159" t="s">
        <v>67</v>
      </c>
      <c r="I5" s="158" t="s">
        <v>66</v>
      </c>
      <c r="J5" s="157" t="s">
        <v>65</v>
      </c>
    </row>
    <row r="6" spans="1:10" s="1" customFormat="1" ht="18" customHeight="1">
      <c r="A6" s="125"/>
      <c r="B6" s="156"/>
      <c r="C6" s="155"/>
      <c r="D6" s="421"/>
      <c r="E6" s="154" t="s">
        <v>64</v>
      </c>
      <c r="F6" s="153" t="s">
        <v>63</v>
      </c>
      <c r="G6" s="152" t="s">
        <v>62</v>
      </c>
      <c r="H6" s="151" t="s">
        <v>61</v>
      </c>
      <c r="I6" s="150" t="s">
        <v>60</v>
      </c>
      <c r="J6" s="149" t="s">
        <v>59</v>
      </c>
    </row>
    <row r="7" spans="1:10" s="1" customFormat="1" ht="15.95" customHeight="1">
      <c r="A7" s="125"/>
      <c r="B7" s="147"/>
      <c r="C7" s="146" t="s">
        <v>58</v>
      </c>
      <c r="D7" s="57" t="s">
        <v>57</v>
      </c>
      <c r="E7" s="148">
        <v>110.9</v>
      </c>
      <c r="F7" s="144">
        <v>111</v>
      </c>
      <c r="G7" s="145">
        <v>-9.9999999999994316E-2</v>
      </c>
      <c r="H7" s="141">
        <v>19.3</v>
      </c>
      <c r="I7" s="144">
        <v>19.5</v>
      </c>
      <c r="J7" s="143">
        <v>-0.19999999999999929</v>
      </c>
    </row>
    <row r="8" spans="1:10" s="1" customFormat="1" ht="15.95" customHeight="1">
      <c r="A8" s="125"/>
      <c r="B8" s="137"/>
      <c r="C8" s="432" t="s">
        <v>56</v>
      </c>
      <c r="D8" s="60" t="s">
        <v>11</v>
      </c>
      <c r="E8" s="142">
        <v>117.2</v>
      </c>
      <c r="F8" s="139">
        <v>117.3</v>
      </c>
      <c r="G8" s="140">
        <v>-9.9999999999994316E-2</v>
      </c>
      <c r="H8" s="141">
        <v>22.2</v>
      </c>
      <c r="I8" s="139">
        <v>22.1</v>
      </c>
      <c r="J8" s="138">
        <v>9.9999999999997868E-2</v>
      </c>
    </row>
    <row r="9" spans="1:10" s="1" customFormat="1" ht="15.95" customHeight="1">
      <c r="A9" s="125"/>
      <c r="B9" s="137"/>
      <c r="C9" s="433"/>
      <c r="D9" s="60" t="s">
        <v>12</v>
      </c>
      <c r="E9" s="136">
        <v>123.6</v>
      </c>
      <c r="F9" s="133">
        <v>123.5</v>
      </c>
      <c r="G9" s="135">
        <v>9.9999999999994316E-2</v>
      </c>
      <c r="H9" s="134">
        <v>25.1</v>
      </c>
      <c r="I9" s="133">
        <v>24.9</v>
      </c>
      <c r="J9" s="132">
        <v>0.20000000000000284</v>
      </c>
    </row>
    <row r="10" spans="1:10" s="1" customFormat="1" ht="15.95" customHeight="1">
      <c r="A10" s="125"/>
      <c r="B10" s="137"/>
      <c r="C10" s="433"/>
      <c r="D10" s="60" t="s">
        <v>13</v>
      </c>
      <c r="E10" s="136">
        <v>128.9</v>
      </c>
      <c r="F10" s="133">
        <v>128.4</v>
      </c>
      <c r="G10" s="135">
        <v>0.5</v>
      </c>
      <c r="H10" s="134">
        <v>28.3</v>
      </c>
      <c r="I10" s="133">
        <v>27.7</v>
      </c>
      <c r="J10" s="132">
        <v>0.60000000000000142</v>
      </c>
    </row>
    <row r="11" spans="1:10" s="1" customFormat="1" ht="15.95" customHeight="1">
      <c r="A11" s="125"/>
      <c r="B11" s="137"/>
      <c r="C11" s="433"/>
      <c r="D11" s="60" t="s">
        <v>14</v>
      </c>
      <c r="E11" s="136">
        <v>134.69999999999999</v>
      </c>
      <c r="F11" s="133">
        <v>133.69999999999999</v>
      </c>
      <c r="G11" s="135">
        <v>1</v>
      </c>
      <c r="H11" s="134">
        <v>32.5</v>
      </c>
      <c r="I11" s="133">
        <v>31.3</v>
      </c>
      <c r="J11" s="132">
        <v>1.1999999999999993</v>
      </c>
    </row>
    <row r="12" spans="1:10" s="1" customFormat="1" ht="15.95" customHeight="1">
      <c r="A12" s="125"/>
      <c r="B12" s="137"/>
      <c r="C12" s="433"/>
      <c r="D12" s="60" t="s">
        <v>15</v>
      </c>
      <c r="E12" s="136">
        <v>140</v>
      </c>
      <c r="F12" s="133">
        <v>138.69999999999999</v>
      </c>
      <c r="G12" s="135">
        <v>1.3000000000000114</v>
      </c>
      <c r="H12" s="134">
        <v>35.700000000000003</v>
      </c>
      <c r="I12" s="133">
        <v>35</v>
      </c>
      <c r="J12" s="132">
        <v>0.70000000000000284</v>
      </c>
    </row>
    <row r="13" spans="1:10" s="1" customFormat="1" ht="15.95" customHeight="1">
      <c r="A13" s="125"/>
      <c r="B13" s="137" t="s">
        <v>7</v>
      </c>
      <c r="C13" s="434"/>
      <c r="D13" s="61" t="s">
        <v>16</v>
      </c>
      <c r="E13" s="130">
        <v>146.30000000000001</v>
      </c>
      <c r="F13" s="127">
        <v>144.4</v>
      </c>
      <c r="G13" s="129">
        <v>1.9000000000000057</v>
      </c>
      <c r="H13" s="128">
        <v>40</v>
      </c>
      <c r="I13" s="127">
        <v>38.1</v>
      </c>
      <c r="J13" s="126">
        <v>1.8999999999999986</v>
      </c>
    </row>
    <row r="14" spans="1:10" s="1" customFormat="1" ht="15.95" customHeight="1">
      <c r="A14" s="125"/>
      <c r="B14" s="137"/>
      <c r="C14" s="432" t="s">
        <v>55</v>
      </c>
      <c r="D14" s="60" t="s">
        <v>17</v>
      </c>
      <c r="E14" s="142">
        <v>154</v>
      </c>
      <c r="F14" s="139">
        <v>151.9</v>
      </c>
      <c r="G14" s="140">
        <v>2.0999999999999943</v>
      </c>
      <c r="H14" s="134">
        <v>46.2</v>
      </c>
      <c r="I14" s="139">
        <v>44.1</v>
      </c>
      <c r="J14" s="138">
        <v>2.1000000000000014</v>
      </c>
    </row>
    <row r="15" spans="1:10" s="1" customFormat="1" ht="15.95" customHeight="1">
      <c r="A15" s="125"/>
      <c r="B15" s="137"/>
      <c r="C15" s="433"/>
      <c r="D15" s="60" t="s">
        <v>18</v>
      </c>
      <c r="E15" s="136">
        <v>161.5</v>
      </c>
      <c r="F15" s="133">
        <v>159.1</v>
      </c>
      <c r="G15" s="135">
        <v>2.4000000000000057</v>
      </c>
      <c r="H15" s="134">
        <v>51.9</v>
      </c>
      <c r="I15" s="133">
        <v>50.2</v>
      </c>
      <c r="J15" s="132">
        <v>1.6999999999999957</v>
      </c>
    </row>
    <row r="16" spans="1:10" s="1" customFormat="1" ht="15.95" customHeight="1">
      <c r="A16" s="125"/>
      <c r="B16" s="137"/>
      <c r="C16" s="433"/>
      <c r="D16" s="61" t="s">
        <v>19</v>
      </c>
      <c r="E16" s="130">
        <v>166.2</v>
      </c>
      <c r="F16" s="127">
        <v>164.7</v>
      </c>
      <c r="G16" s="129">
        <v>1.5</v>
      </c>
      <c r="H16" s="134">
        <v>55.9</v>
      </c>
      <c r="I16" s="127">
        <v>54.9</v>
      </c>
      <c r="J16" s="126">
        <v>1</v>
      </c>
    </row>
    <row r="17" spans="1:10" s="1" customFormat="1" ht="15.95" customHeight="1">
      <c r="A17" s="125"/>
      <c r="B17" s="137"/>
      <c r="C17" s="422" t="s">
        <v>54</v>
      </c>
      <c r="D17" s="60" t="s">
        <v>20</v>
      </c>
      <c r="E17" s="142">
        <v>168.9</v>
      </c>
      <c r="F17" s="133">
        <v>168.2</v>
      </c>
      <c r="G17" s="140">
        <v>0.70000000000001705</v>
      </c>
      <c r="H17" s="141">
        <v>60.1</v>
      </c>
      <c r="I17" s="139">
        <v>59.9</v>
      </c>
      <c r="J17" s="138">
        <v>0.20000000000000284</v>
      </c>
    </row>
    <row r="18" spans="1:10" s="1" customFormat="1" ht="15.95" customHeight="1">
      <c r="A18" s="125"/>
      <c r="B18" s="137"/>
      <c r="C18" s="423"/>
      <c r="D18" s="60" t="s">
        <v>21</v>
      </c>
      <c r="E18" s="136">
        <v>171</v>
      </c>
      <c r="F18" s="133">
        <v>169.7</v>
      </c>
      <c r="G18" s="135">
        <v>1.3000000000000114</v>
      </c>
      <c r="H18" s="134">
        <v>62.8</v>
      </c>
      <c r="I18" s="133">
        <v>62</v>
      </c>
      <c r="J18" s="132">
        <v>0.79999999999999716</v>
      </c>
    </row>
    <row r="19" spans="1:10" s="1" customFormat="1" ht="15.95" customHeight="1">
      <c r="A19" s="125"/>
      <c r="B19" s="131"/>
      <c r="C19" s="424"/>
      <c r="D19" s="62" t="s">
        <v>22</v>
      </c>
      <c r="E19" s="130">
        <v>171</v>
      </c>
      <c r="F19" s="133">
        <v>170.3</v>
      </c>
      <c r="G19" s="129">
        <v>0.69999999999998863</v>
      </c>
      <c r="H19" s="128">
        <v>63.9</v>
      </c>
      <c r="I19" s="127">
        <v>62.7</v>
      </c>
      <c r="J19" s="126">
        <v>1.1999999999999957</v>
      </c>
    </row>
    <row r="20" spans="1:10" s="1" customFormat="1" ht="15.95" customHeight="1">
      <c r="A20" s="125"/>
      <c r="B20" s="147"/>
      <c r="C20" s="146" t="s">
        <v>58</v>
      </c>
      <c r="D20" s="57" t="s">
        <v>57</v>
      </c>
      <c r="E20" s="142">
        <v>110.2</v>
      </c>
      <c r="F20" s="144">
        <v>110.5</v>
      </c>
      <c r="G20" s="145">
        <v>-0.29999999999999716</v>
      </c>
      <c r="H20" s="141">
        <v>19.100000000000001</v>
      </c>
      <c r="I20" s="144">
        <v>19.399999999999999</v>
      </c>
      <c r="J20" s="143">
        <v>-0.29999999999999716</v>
      </c>
    </row>
    <row r="21" spans="1:10" s="1" customFormat="1" ht="15.95" customHeight="1">
      <c r="A21" s="125"/>
      <c r="B21" s="137"/>
      <c r="C21" s="432" t="s">
        <v>56</v>
      </c>
      <c r="D21" s="60" t="s">
        <v>11</v>
      </c>
      <c r="E21" s="142">
        <v>117</v>
      </c>
      <c r="F21" s="139">
        <v>116.4</v>
      </c>
      <c r="G21" s="140">
        <v>0.59999999999999432</v>
      </c>
      <c r="H21" s="141">
        <v>22.1</v>
      </c>
      <c r="I21" s="139">
        <v>21.4</v>
      </c>
      <c r="J21" s="138">
        <v>0.70000000000000284</v>
      </c>
    </row>
    <row r="22" spans="1:10" s="1" customFormat="1" ht="15.95" customHeight="1">
      <c r="A22" s="125"/>
      <c r="B22" s="137"/>
      <c r="C22" s="433"/>
      <c r="D22" s="60" t="s">
        <v>12</v>
      </c>
      <c r="E22" s="136">
        <v>123</v>
      </c>
      <c r="F22" s="133">
        <v>122.9</v>
      </c>
      <c r="G22" s="135">
        <v>9.9999999999994316E-2</v>
      </c>
      <c r="H22" s="134">
        <v>24.7</v>
      </c>
      <c r="I22" s="133">
        <v>24.2</v>
      </c>
      <c r="J22" s="132">
        <v>0.5</v>
      </c>
    </row>
    <row r="23" spans="1:10" s="1" customFormat="1" ht="15.95" customHeight="1">
      <c r="A23" s="125"/>
      <c r="B23" s="137"/>
      <c r="C23" s="433"/>
      <c r="D23" s="60" t="s">
        <v>13</v>
      </c>
      <c r="E23" s="136">
        <v>128.69999999999999</v>
      </c>
      <c r="F23" s="133">
        <v>128.19999999999999</v>
      </c>
      <c r="G23" s="135">
        <v>0.5</v>
      </c>
      <c r="H23" s="134">
        <v>28.1</v>
      </c>
      <c r="I23" s="133">
        <v>27.4</v>
      </c>
      <c r="J23" s="132">
        <v>0.70000000000000284</v>
      </c>
    </row>
    <row r="24" spans="1:10" s="1" customFormat="1" ht="15.95" customHeight="1">
      <c r="A24" s="125"/>
      <c r="B24" s="137"/>
      <c r="C24" s="433"/>
      <c r="D24" s="60" t="s">
        <v>14</v>
      </c>
      <c r="E24" s="136">
        <v>134.6</v>
      </c>
      <c r="F24" s="133">
        <v>133.80000000000001</v>
      </c>
      <c r="G24" s="135">
        <v>0.79999999999998295</v>
      </c>
      <c r="H24" s="134">
        <v>31.3</v>
      </c>
      <c r="I24" s="133">
        <v>30.9</v>
      </c>
      <c r="J24" s="132">
        <v>0.40000000000000213</v>
      </c>
    </row>
    <row r="25" spans="1:10" s="1" customFormat="1" ht="15.95" customHeight="1">
      <c r="A25" s="125"/>
      <c r="B25" s="137"/>
      <c r="C25" s="433"/>
      <c r="D25" s="60" t="s">
        <v>15</v>
      </c>
      <c r="E25" s="136">
        <v>142.1</v>
      </c>
      <c r="F25" s="133">
        <v>140.80000000000001</v>
      </c>
      <c r="G25" s="135">
        <v>1.2999999999999829</v>
      </c>
      <c r="H25" s="134">
        <v>36.1</v>
      </c>
      <c r="I25" s="133">
        <v>35.799999999999997</v>
      </c>
      <c r="J25" s="132">
        <v>0.30000000000000426</v>
      </c>
    </row>
    <row r="26" spans="1:10" s="1" customFormat="1" ht="15.95" customHeight="1">
      <c r="A26" s="125"/>
      <c r="B26" s="137" t="s">
        <v>8</v>
      </c>
      <c r="C26" s="434"/>
      <c r="D26" s="61" t="s">
        <v>16</v>
      </c>
      <c r="E26" s="130">
        <v>149.1</v>
      </c>
      <c r="F26" s="127">
        <v>147.19999999999999</v>
      </c>
      <c r="G26" s="129">
        <v>1.9000000000000057</v>
      </c>
      <c r="H26" s="128">
        <v>41.6</v>
      </c>
      <c r="I26" s="127">
        <v>40.1</v>
      </c>
      <c r="J26" s="126">
        <v>1.5</v>
      </c>
    </row>
    <row r="27" spans="1:10" s="1" customFormat="1" ht="15.95" customHeight="1">
      <c r="A27" s="125"/>
      <c r="B27" s="137"/>
      <c r="C27" s="432" t="s">
        <v>55</v>
      </c>
      <c r="D27" s="60" t="s">
        <v>17</v>
      </c>
      <c r="E27" s="142">
        <v>152.4</v>
      </c>
      <c r="F27" s="133">
        <v>152.1</v>
      </c>
      <c r="G27" s="140">
        <v>0.30000000000001137</v>
      </c>
      <c r="H27" s="141">
        <v>45.1</v>
      </c>
      <c r="I27" s="139">
        <v>44.5</v>
      </c>
      <c r="J27" s="138">
        <v>0.60000000000000142</v>
      </c>
    </row>
    <row r="28" spans="1:10" s="1" customFormat="1" ht="15.95" customHeight="1">
      <c r="A28" s="125"/>
      <c r="B28" s="137"/>
      <c r="C28" s="433"/>
      <c r="D28" s="60" t="s">
        <v>18</v>
      </c>
      <c r="E28" s="136">
        <v>156</v>
      </c>
      <c r="F28" s="133">
        <v>155.19999999999999</v>
      </c>
      <c r="G28" s="135">
        <v>0.80000000000001137</v>
      </c>
      <c r="H28" s="134">
        <v>49.5</v>
      </c>
      <c r="I28" s="133">
        <v>48.6</v>
      </c>
      <c r="J28" s="132">
        <v>0.89999999999999858</v>
      </c>
    </row>
    <row r="29" spans="1:10" s="1" customFormat="1" ht="15.95" customHeight="1">
      <c r="A29" s="125"/>
      <c r="B29" s="137"/>
      <c r="C29" s="433"/>
      <c r="D29" s="61" t="s">
        <v>19</v>
      </c>
      <c r="E29" s="130">
        <v>156.80000000000001</v>
      </c>
      <c r="F29" s="133">
        <v>156.5</v>
      </c>
      <c r="G29" s="129">
        <v>0.30000000000001137</v>
      </c>
      <c r="H29" s="128">
        <v>52.3</v>
      </c>
      <c r="I29" s="127">
        <v>51.1</v>
      </c>
      <c r="J29" s="126">
        <v>1.1999999999999957</v>
      </c>
    </row>
    <row r="30" spans="1:10" s="1" customFormat="1" ht="15.95" customHeight="1">
      <c r="A30" s="125"/>
      <c r="B30" s="137"/>
      <c r="C30" s="422" t="s">
        <v>54</v>
      </c>
      <c r="D30" s="60" t="s">
        <v>20</v>
      </c>
      <c r="E30" s="136">
        <v>157.69999999999999</v>
      </c>
      <c r="F30" s="139">
        <v>157.1</v>
      </c>
      <c r="G30" s="140">
        <v>0.59999999999999432</v>
      </c>
      <c r="H30" s="134">
        <v>53.1</v>
      </c>
      <c r="I30" s="139">
        <v>53.5</v>
      </c>
      <c r="J30" s="138">
        <v>-0.39999999999999858</v>
      </c>
    </row>
    <row r="31" spans="1:10" s="1" customFormat="1" ht="15.95" customHeight="1">
      <c r="A31" s="125"/>
      <c r="B31" s="137"/>
      <c r="C31" s="423"/>
      <c r="D31" s="60" t="s">
        <v>21</v>
      </c>
      <c r="E31" s="136">
        <v>157.30000000000001</v>
      </c>
      <c r="F31" s="133">
        <v>157.69999999999999</v>
      </c>
      <c r="G31" s="135">
        <v>-0.39999999999997726</v>
      </c>
      <c r="H31" s="134">
        <v>53.9</v>
      </c>
      <c r="I31" s="133">
        <v>54.1</v>
      </c>
      <c r="J31" s="132">
        <v>-0.20000000000000284</v>
      </c>
    </row>
    <row r="32" spans="1:10" s="1" customFormat="1" ht="15.95" customHeight="1">
      <c r="A32" s="125"/>
      <c r="B32" s="131"/>
      <c r="C32" s="424"/>
      <c r="D32" s="62" t="s">
        <v>22</v>
      </c>
      <c r="E32" s="130">
        <v>157.5</v>
      </c>
      <c r="F32" s="127">
        <v>157.69999999999999</v>
      </c>
      <c r="G32" s="129">
        <v>-0.19999999999998863</v>
      </c>
      <c r="H32" s="128">
        <v>53.8</v>
      </c>
      <c r="I32" s="127">
        <v>54.1</v>
      </c>
      <c r="J32" s="126">
        <v>-0.30000000000000426</v>
      </c>
    </row>
    <row r="33" spans="2:17" ht="6.75" customHeight="1"/>
    <row r="34" spans="2:17" s="121" customFormat="1" ht="15" customHeight="1">
      <c r="B34" s="124"/>
      <c r="C34" s="123"/>
      <c r="D34" s="122"/>
      <c r="E34" s="123"/>
      <c r="F34" s="122"/>
      <c r="G34" s="123"/>
      <c r="H34" s="122"/>
      <c r="I34" s="123"/>
      <c r="J34" s="122"/>
      <c r="K34" s="123"/>
      <c r="L34" s="122"/>
      <c r="M34" s="123"/>
      <c r="N34" s="122"/>
      <c r="O34" s="123"/>
      <c r="P34" s="122"/>
      <c r="Q34" s="124"/>
    </row>
    <row r="35" spans="2:17" s="121" customFormat="1" ht="13.5">
      <c r="B35" s="124"/>
      <c r="C35" s="123"/>
      <c r="D35" s="122"/>
      <c r="E35" s="123"/>
      <c r="F35" s="122"/>
      <c r="G35" s="123"/>
      <c r="H35" s="122"/>
      <c r="I35" s="123"/>
      <c r="J35" s="122"/>
      <c r="K35" s="123"/>
      <c r="L35" s="122"/>
      <c r="M35" s="123"/>
      <c r="N35" s="122"/>
      <c r="O35" s="123"/>
      <c r="P35" s="122"/>
      <c r="Q35" s="122"/>
    </row>
    <row r="36" spans="2:17">
      <c r="C36" s="121"/>
      <c r="D36" s="121"/>
      <c r="E36" s="121"/>
    </row>
    <row r="37" spans="2:17">
      <c r="C37" s="121"/>
      <c r="D37" s="121"/>
      <c r="E37" s="121"/>
    </row>
  </sheetData>
  <mergeCells count="11">
    <mergeCell ref="D4:D6"/>
    <mergeCell ref="C30:C32"/>
    <mergeCell ref="B4:C4"/>
    <mergeCell ref="E4:G4"/>
    <mergeCell ref="H4:J4"/>
    <mergeCell ref="B5:C5"/>
    <mergeCell ref="C8:C13"/>
    <mergeCell ref="C14:C16"/>
    <mergeCell ref="C17:C19"/>
    <mergeCell ref="C21:C26"/>
    <mergeCell ref="C27:C29"/>
  </mergeCells>
  <phoneticPr fontId="2"/>
  <pageMargins left="0.45" right="0.18" top="0.98425196850393704" bottom="0.78740157480314965" header="0.51181102362204722" footer="0.51181102362204722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36"/>
  <sheetViews>
    <sheetView showGridLines="0" zoomScaleNormal="100" zoomScaleSheetLayoutView="100" workbookViewId="0"/>
  </sheetViews>
  <sheetFormatPr defaultRowHeight="12.75"/>
  <cols>
    <col min="1" max="1" width="2.75" style="163" customWidth="1"/>
    <col min="2" max="2" width="4.5" style="163" customWidth="1"/>
    <col min="3" max="3" width="10.875" style="163" customWidth="1"/>
    <col min="4" max="4" width="6.25" style="163" customWidth="1"/>
    <col min="5" max="5" width="9.625" style="164" customWidth="1"/>
    <col min="6" max="6" width="7.625" style="164" customWidth="1"/>
    <col min="7" max="7" width="9.625" style="164" customWidth="1"/>
    <col min="8" max="8" width="7.625" style="164" customWidth="1"/>
    <col min="9" max="9" width="9.625" style="163" customWidth="1"/>
    <col min="10" max="10" width="7.625" style="163" customWidth="1"/>
    <col min="11" max="11" width="9.625" style="163" customWidth="1"/>
    <col min="12" max="12" width="7.625" style="163" customWidth="1"/>
    <col min="13" max="16384" width="9" style="163"/>
  </cols>
  <sheetData>
    <row r="1" spans="1:12" ht="17.25">
      <c r="B1" s="446" t="s">
        <v>91</v>
      </c>
      <c r="C1" s="446"/>
      <c r="D1" s="446"/>
      <c r="E1" s="446"/>
      <c r="F1" s="446"/>
      <c r="G1" s="446"/>
      <c r="H1" s="446"/>
      <c r="I1" s="446"/>
      <c r="J1" s="446"/>
      <c r="K1" s="446"/>
      <c r="L1" s="446"/>
    </row>
    <row r="2" spans="1:12" ht="15.95" customHeight="1"/>
    <row r="3" spans="1:12" s="164" customFormat="1" ht="15.95" customHeight="1">
      <c r="A3" s="169"/>
      <c r="B3" s="447" t="s">
        <v>90</v>
      </c>
      <c r="C3" s="448"/>
      <c r="D3" s="224"/>
      <c r="E3" s="427" t="s">
        <v>89</v>
      </c>
      <c r="F3" s="427"/>
      <c r="G3" s="427"/>
      <c r="H3" s="429"/>
      <c r="I3" s="428" t="s">
        <v>88</v>
      </c>
      <c r="J3" s="427"/>
      <c r="K3" s="427"/>
      <c r="L3" s="429"/>
    </row>
    <row r="4" spans="1:12" s="164" customFormat="1" ht="15.95" customHeight="1">
      <c r="A4" s="169"/>
      <c r="B4" s="449"/>
      <c r="C4" s="450"/>
      <c r="D4" s="60" t="s">
        <v>87</v>
      </c>
      <c r="E4" s="223" t="s">
        <v>86</v>
      </c>
      <c r="F4" s="221" t="s">
        <v>84</v>
      </c>
      <c r="G4" s="220" t="s">
        <v>85</v>
      </c>
      <c r="H4" s="219" t="s">
        <v>84</v>
      </c>
      <c r="I4" s="222" t="s">
        <v>86</v>
      </c>
      <c r="J4" s="221" t="s">
        <v>84</v>
      </c>
      <c r="K4" s="220" t="s">
        <v>85</v>
      </c>
      <c r="L4" s="219" t="s">
        <v>84</v>
      </c>
    </row>
    <row r="5" spans="1:12" s="164" customFormat="1" ht="15.95" customHeight="1">
      <c r="A5" s="169"/>
      <c r="B5" s="451"/>
      <c r="C5" s="452"/>
      <c r="D5" s="218"/>
      <c r="E5" s="217" t="s">
        <v>83</v>
      </c>
      <c r="F5" s="215" t="s">
        <v>82</v>
      </c>
      <c r="G5" s="214" t="s">
        <v>83</v>
      </c>
      <c r="H5" s="213" t="s">
        <v>82</v>
      </c>
      <c r="I5" s="216" t="s">
        <v>83</v>
      </c>
      <c r="J5" s="215" t="s">
        <v>82</v>
      </c>
      <c r="K5" s="214" t="s">
        <v>83</v>
      </c>
      <c r="L5" s="213" t="s">
        <v>82</v>
      </c>
    </row>
    <row r="6" spans="1:12" s="164" customFormat="1" ht="15.95" customHeight="1">
      <c r="A6" s="169"/>
      <c r="B6" s="435" t="s">
        <v>7</v>
      </c>
      <c r="C6" s="212" t="s">
        <v>80</v>
      </c>
      <c r="D6" s="58" t="s">
        <v>57</v>
      </c>
      <c r="E6" s="211">
        <v>111.4</v>
      </c>
      <c r="F6" s="209">
        <f t="shared" ref="F6:F17" si="0">E7-E6</f>
        <v>6.0999999999999943</v>
      </c>
      <c r="G6" s="208">
        <v>110.7</v>
      </c>
      <c r="H6" s="207">
        <f t="shared" ref="H6:H17" si="1">G7-G6</f>
        <v>4.3999999999999915</v>
      </c>
      <c r="I6" s="210">
        <v>19.8</v>
      </c>
      <c r="J6" s="209">
        <f t="shared" ref="J6:J17" si="2">I7-I6</f>
        <v>2.5999999999999979</v>
      </c>
      <c r="K6" s="208">
        <v>19.2</v>
      </c>
      <c r="L6" s="207">
        <f t="shared" ref="L6:L17" si="3">K7-K6</f>
        <v>1.4000000000000021</v>
      </c>
    </row>
    <row r="7" spans="1:12" s="164" customFormat="1" ht="15.95" customHeight="1">
      <c r="A7" s="169"/>
      <c r="B7" s="436"/>
      <c r="C7" s="438" t="s">
        <v>79</v>
      </c>
      <c r="D7" s="185" t="s">
        <v>11</v>
      </c>
      <c r="E7" s="184">
        <v>117.5</v>
      </c>
      <c r="F7" s="183">
        <f t="shared" si="0"/>
        <v>6.2000000000000028</v>
      </c>
      <c r="G7" s="180">
        <v>115.1</v>
      </c>
      <c r="H7" s="179">
        <f t="shared" si="1"/>
        <v>6</v>
      </c>
      <c r="I7" s="182">
        <v>22.4</v>
      </c>
      <c r="J7" s="183">
        <f t="shared" si="2"/>
        <v>3.6000000000000014</v>
      </c>
      <c r="K7" s="180">
        <v>20.6</v>
      </c>
      <c r="L7" s="179">
        <f t="shared" si="3"/>
        <v>2.5</v>
      </c>
    </row>
    <row r="8" spans="1:12" s="164" customFormat="1" ht="15.95" customHeight="1">
      <c r="A8" s="169"/>
      <c r="B8" s="436"/>
      <c r="C8" s="439"/>
      <c r="D8" s="60" t="s">
        <v>12</v>
      </c>
      <c r="E8" s="178">
        <v>123.7</v>
      </c>
      <c r="F8" s="187">
        <f t="shared" si="0"/>
        <v>5.6000000000000085</v>
      </c>
      <c r="G8" s="175">
        <v>121.1</v>
      </c>
      <c r="H8" s="186">
        <f t="shared" si="1"/>
        <v>5.9000000000000057</v>
      </c>
      <c r="I8" s="177">
        <v>26</v>
      </c>
      <c r="J8" s="187">
        <f t="shared" si="2"/>
        <v>3</v>
      </c>
      <c r="K8" s="175">
        <v>23.1</v>
      </c>
      <c r="L8" s="186">
        <f t="shared" si="3"/>
        <v>3.2999999999999972</v>
      </c>
    </row>
    <row r="9" spans="1:12" s="164" customFormat="1" ht="15.95" customHeight="1">
      <c r="A9" s="169"/>
      <c r="B9" s="436"/>
      <c r="C9" s="439"/>
      <c r="D9" s="60" t="s">
        <v>13</v>
      </c>
      <c r="E9" s="178">
        <v>129.30000000000001</v>
      </c>
      <c r="F9" s="187">
        <f t="shared" si="0"/>
        <v>5.0999999999999943</v>
      </c>
      <c r="G9" s="175">
        <v>127</v>
      </c>
      <c r="H9" s="186">
        <f t="shared" si="1"/>
        <v>5.3000000000000114</v>
      </c>
      <c r="I9" s="177">
        <v>29</v>
      </c>
      <c r="J9" s="187">
        <f t="shared" si="2"/>
        <v>3.2000000000000028</v>
      </c>
      <c r="K9" s="175">
        <v>26.4</v>
      </c>
      <c r="L9" s="186">
        <f t="shared" si="3"/>
        <v>3</v>
      </c>
    </row>
    <row r="10" spans="1:12" s="164" customFormat="1" ht="15.95" customHeight="1">
      <c r="A10" s="169"/>
      <c r="B10" s="436"/>
      <c r="C10" s="439"/>
      <c r="D10" s="60" t="s">
        <v>14</v>
      </c>
      <c r="E10" s="178">
        <v>134.4</v>
      </c>
      <c r="F10" s="187">
        <f t="shared" si="0"/>
        <v>5.6999999999999886</v>
      </c>
      <c r="G10" s="175">
        <v>132.30000000000001</v>
      </c>
      <c r="H10" s="186">
        <f t="shared" si="1"/>
        <v>5.1999999999999886</v>
      </c>
      <c r="I10" s="177">
        <v>32.200000000000003</v>
      </c>
      <c r="J10" s="187">
        <f t="shared" si="2"/>
        <v>3.6999999999999957</v>
      </c>
      <c r="K10" s="175">
        <v>29.4</v>
      </c>
      <c r="L10" s="186">
        <f t="shared" si="3"/>
        <v>3.6000000000000014</v>
      </c>
    </row>
    <row r="11" spans="1:12" s="164" customFormat="1" ht="15.95" customHeight="1">
      <c r="A11" s="169"/>
      <c r="B11" s="436"/>
      <c r="C11" s="439"/>
      <c r="D11" s="60" t="s">
        <v>15</v>
      </c>
      <c r="E11" s="178">
        <v>140.1</v>
      </c>
      <c r="F11" s="187">
        <f t="shared" si="0"/>
        <v>6.5999999999999943</v>
      </c>
      <c r="G11" s="175">
        <v>137.5</v>
      </c>
      <c r="H11" s="186">
        <f t="shared" si="1"/>
        <v>6.3000000000000114</v>
      </c>
      <c r="I11" s="177">
        <v>35.9</v>
      </c>
      <c r="J11" s="187">
        <f t="shared" si="2"/>
        <v>4.3999999999999986</v>
      </c>
      <c r="K11" s="175">
        <v>33</v>
      </c>
      <c r="L11" s="186">
        <f t="shared" si="3"/>
        <v>4.2999999999999972</v>
      </c>
    </row>
    <row r="12" spans="1:12" s="164" customFormat="1" ht="15.95" customHeight="1">
      <c r="A12" s="169"/>
      <c r="B12" s="436"/>
      <c r="C12" s="440"/>
      <c r="D12" s="194" t="s">
        <v>16</v>
      </c>
      <c r="E12" s="193">
        <v>146.69999999999999</v>
      </c>
      <c r="F12" s="206">
        <f t="shared" si="0"/>
        <v>7.1000000000000227</v>
      </c>
      <c r="G12" s="189">
        <v>143.80000000000001</v>
      </c>
      <c r="H12" s="188">
        <f t="shared" si="1"/>
        <v>7.0999999999999943</v>
      </c>
      <c r="I12" s="191">
        <v>40.299999999999997</v>
      </c>
      <c r="J12" s="205">
        <f t="shared" si="2"/>
        <v>6</v>
      </c>
      <c r="K12" s="189">
        <v>37.299999999999997</v>
      </c>
      <c r="L12" s="188">
        <f t="shared" si="3"/>
        <v>5.3000000000000043</v>
      </c>
    </row>
    <row r="13" spans="1:12" s="164" customFormat="1" ht="15.95" customHeight="1">
      <c r="A13" s="169"/>
      <c r="B13" s="436"/>
      <c r="C13" s="438" t="s">
        <v>78</v>
      </c>
      <c r="D13" s="185" t="s">
        <v>17</v>
      </c>
      <c r="E13" s="184">
        <v>153.80000000000001</v>
      </c>
      <c r="F13" s="204">
        <f t="shared" si="0"/>
        <v>7.5</v>
      </c>
      <c r="G13" s="180">
        <v>150.9</v>
      </c>
      <c r="H13" s="204">
        <f t="shared" si="1"/>
        <v>7.1999999999999886</v>
      </c>
      <c r="I13" s="182">
        <v>46.3</v>
      </c>
      <c r="J13" s="183">
        <f t="shared" si="2"/>
        <v>5.1000000000000014</v>
      </c>
      <c r="K13" s="180">
        <v>42.6</v>
      </c>
      <c r="L13" s="179">
        <f t="shared" si="3"/>
        <v>5.5</v>
      </c>
    </row>
    <row r="14" spans="1:12" s="164" customFormat="1" ht="15.95" customHeight="1">
      <c r="A14" s="169"/>
      <c r="B14" s="436"/>
      <c r="C14" s="439"/>
      <c r="D14" s="60" t="s">
        <v>18</v>
      </c>
      <c r="E14" s="178">
        <v>161.30000000000001</v>
      </c>
      <c r="F14" s="187">
        <f t="shared" si="0"/>
        <v>5.2999999999999829</v>
      </c>
      <c r="G14" s="175">
        <v>158.1</v>
      </c>
      <c r="H14" s="186">
        <f t="shared" si="1"/>
        <v>5.8000000000000114</v>
      </c>
      <c r="I14" s="177">
        <v>51.4</v>
      </c>
      <c r="J14" s="187">
        <f t="shared" si="2"/>
        <v>5</v>
      </c>
      <c r="K14" s="175">
        <v>48.1</v>
      </c>
      <c r="L14" s="203">
        <f t="shared" si="3"/>
        <v>6</v>
      </c>
    </row>
    <row r="15" spans="1:12" s="164" customFormat="1" ht="15.95" customHeight="1">
      <c r="A15" s="169"/>
      <c r="B15" s="436"/>
      <c r="C15" s="440"/>
      <c r="D15" s="194" t="s">
        <v>19</v>
      </c>
      <c r="E15" s="193">
        <v>166.6</v>
      </c>
      <c r="F15" s="190">
        <f t="shared" si="0"/>
        <v>2.5</v>
      </c>
      <c r="G15" s="189">
        <v>163.9</v>
      </c>
      <c r="H15" s="188">
        <f t="shared" si="1"/>
        <v>3.5999999999999943</v>
      </c>
      <c r="I15" s="191">
        <v>56.4</v>
      </c>
      <c r="J15" s="190">
        <f t="shared" si="2"/>
        <v>5.7000000000000028</v>
      </c>
      <c r="K15" s="189">
        <v>54.1</v>
      </c>
      <c r="L15" s="188">
        <f t="shared" si="3"/>
        <v>4.3999999999999986</v>
      </c>
    </row>
    <row r="16" spans="1:12" s="164" customFormat="1" ht="15.95" customHeight="1">
      <c r="A16" s="169"/>
      <c r="B16" s="436"/>
      <c r="C16" s="453" t="s">
        <v>81</v>
      </c>
      <c r="D16" s="60" t="s">
        <v>20</v>
      </c>
      <c r="E16" s="178">
        <v>169.1</v>
      </c>
      <c r="F16" s="187">
        <f t="shared" si="0"/>
        <v>1.4000000000000057</v>
      </c>
      <c r="G16" s="175">
        <v>167.5</v>
      </c>
      <c r="H16" s="186">
        <f t="shared" si="1"/>
        <v>1.9000000000000057</v>
      </c>
      <c r="I16" s="177">
        <v>62.1</v>
      </c>
      <c r="J16" s="174">
        <f t="shared" si="2"/>
        <v>0</v>
      </c>
      <c r="K16" s="175">
        <v>58.5</v>
      </c>
      <c r="L16" s="186">
        <f t="shared" si="3"/>
        <v>2.3999999999999986</v>
      </c>
    </row>
    <row r="17" spans="1:12" s="164" customFormat="1" ht="15.95" customHeight="1">
      <c r="A17" s="169"/>
      <c r="B17" s="436"/>
      <c r="C17" s="453"/>
      <c r="D17" s="60" t="s">
        <v>21</v>
      </c>
      <c r="E17" s="178">
        <v>170.5</v>
      </c>
      <c r="F17" s="187">
        <f t="shared" si="0"/>
        <v>0.5</v>
      </c>
      <c r="G17" s="175">
        <v>169.4</v>
      </c>
      <c r="H17" s="186">
        <f t="shared" si="1"/>
        <v>0.90000000000000568</v>
      </c>
      <c r="I17" s="177">
        <v>62.1</v>
      </c>
      <c r="J17" s="176">
        <f t="shared" si="2"/>
        <v>1.7999999999999972</v>
      </c>
      <c r="K17" s="175">
        <v>60.9</v>
      </c>
      <c r="L17" s="186">
        <f t="shared" si="3"/>
        <v>1.8000000000000043</v>
      </c>
    </row>
    <row r="18" spans="1:12" s="164" customFormat="1" ht="15.95" customHeight="1">
      <c r="A18" s="169"/>
      <c r="B18" s="436"/>
      <c r="C18" s="453"/>
      <c r="D18" s="60" t="s">
        <v>22</v>
      </c>
      <c r="E18" s="178">
        <v>171</v>
      </c>
      <c r="F18" s="170"/>
      <c r="G18" s="175">
        <v>170.3</v>
      </c>
      <c r="H18" s="170"/>
      <c r="I18" s="177">
        <v>63.9</v>
      </c>
      <c r="J18" s="170"/>
      <c r="K18" s="175">
        <v>62.7</v>
      </c>
      <c r="L18" s="170"/>
    </row>
    <row r="19" spans="1:12" s="164" customFormat="1" ht="18" customHeight="1">
      <c r="A19" s="169"/>
      <c r="B19" s="437"/>
      <c r="C19" s="444" t="s">
        <v>76</v>
      </c>
      <c r="D19" s="445"/>
      <c r="E19" s="202"/>
      <c r="F19" s="165">
        <f>E18-E6</f>
        <v>59.599999999999994</v>
      </c>
      <c r="G19" s="166"/>
      <c r="H19" s="165">
        <f>G18-G6</f>
        <v>59.600000000000009</v>
      </c>
      <c r="I19" s="167"/>
      <c r="J19" s="165">
        <f>I18-I6</f>
        <v>44.099999999999994</v>
      </c>
      <c r="K19" s="166"/>
      <c r="L19" s="165">
        <f>K18-K6</f>
        <v>43.5</v>
      </c>
    </row>
    <row r="20" spans="1:12" s="164" customFormat="1" ht="15.95" customHeight="1">
      <c r="A20" s="169"/>
      <c r="B20" s="435" t="s">
        <v>8</v>
      </c>
      <c r="C20" s="201" t="s">
        <v>80</v>
      </c>
      <c r="D20" s="58" t="s">
        <v>57</v>
      </c>
      <c r="E20" s="178">
        <v>110.5</v>
      </c>
      <c r="F20" s="187">
        <f t="shared" ref="F20:F31" si="4">E21-E20</f>
        <v>6</v>
      </c>
      <c r="G20" s="175">
        <v>109.9</v>
      </c>
      <c r="H20" s="186">
        <f t="shared" ref="H20:H31" si="5">G21-G20</f>
        <v>4.7999999999999972</v>
      </c>
      <c r="I20" s="177">
        <v>19.399999999999999</v>
      </c>
      <c r="J20" s="187">
        <f t="shared" ref="J20:J31" si="6">I21-I20</f>
        <v>2.5</v>
      </c>
      <c r="K20" s="175">
        <v>18.8</v>
      </c>
      <c r="L20" s="186">
        <f t="shared" ref="L20:L31" si="7">K21-K20</f>
        <v>1.3000000000000007</v>
      </c>
    </row>
    <row r="21" spans="1:12" s="164" customFormat="1" ht="15.95" customHeight="1">
      <c r="A21" s="169"/>
      <c r="B21" s="436"/>
      <c r="C21" s="438" t="s">
        <v>79</v>
      </c>
      <c r="D21" s="185" t="s">
        <v>11</v>
      </c>
      <c r="E21" s="200">
        <v>116.5</v>
      </c>
      <c r="F21" s="183">
        <f t="shared" si="4"/>
        <v>6.0999999999999943</v>
      </c>
      <c r="G21" s="180">
        <v>114.7</v>
      </c>
      <c r="H21" s="199">
        <f t="shared" si="5"/>
        <v>5.8999999999999915</v>
      </c>
      <c r="I21" s="182">
        <v>21.9</v>
      </c>
      <c r="J21" s="183">
        <f t="shared" si="6"/>
        <v>2.6000000000000014</v>
      </c>
      <c r="K21" s="180">
        <v>20.100000000000001</v>
      </c>
      <c r="L21" s="179">
        <f t="shared" si="7"/>
        <v>2.6999999999999993</v>
      </c>
    </row>
    <row r="22" spans="1:12" s="164" customFormat="1" ht="15.95" customHeight="1">
      <c r="A22" s="169"/>
      <c r="B22" s="436"/>
      <c r="C22" s="439"/>
      <c r="D22" s="60" t="s">
        <v>12</v>
      </c>
      <c r="E22" s="178">
        <v>122.6</v>
      </c>
      <c r="F22" s="187">
        <f t="shared" si="4"/>
        <v>5.9000000000000057</v>
      </c>
      <c r="G22" s="175">
        <v>120.6</v>
      </c>
      <c r="H22" s="198">
        <f t="shared" si="5"/>
        <v>5.5</v>
      </c>
      <c r="I22" s="177">
        <v>24.5</v>
      </c>
      <c r="J22" s="187">
        <f t="shared" si="6"/>
        <v>3.3999999999999986</v>
      </c>
      <c r="K22" s="175">
        <v>22.8</v>
      </c>
      <c r="L22" s="186">
        <f t="shared" si="7"/>
        <v>2.8999999999999986</v>
      </c>
    </row>
    <row r="23" spans="1:12" s="164" customFormat="1" ht="15.95" customHeight="1">
      <c r="A23" s="169"/>
      <c r="B23" s="436"/>
      <c r="C23" s="439"/>
      <c r="D23" s="60" t="s">
        <v>13</v>
      </c>
      <c r="E23" s="178">
        <v>128.5</v>
      </c>
      <c r="F23" s="195">
        <f t="shared" si="4"/>
        <v>6.5999999999999943</v>
      </c>
      <c r="G23" s="175">
        <v>126.1</v>
      </c>
      <c r="H23" s="198">
        <f t="shared" si="5"/>
        <v>6.9000000000000057</v>
      </c>
      <c r="I23" s="177">
        <v>27.9</v>
      </c>
      <c r="J23" s="176">
        <f t="shared" si="6"/>
        <v>3.9000000000000021</v>
      </c>
      <c r="K23" s="175">
        <v>25.7</v>
      </c>
      <c r="L23" s="186">
        <f t="shared" si="7"/>
        <v>3.6000000000000014</v>
      </c>
    </row>
    <row r="24" spans="1:12" s="164" customFormat="1" ht="15.95" customHeight="1">
      <c r="A24" s="169"/>
      <c r="B24" s="436"/>
      <c r="C24" s="439"/>
      <c r="D24" s="60" t="s">
        <v>14</v>
      </c>
      <c r="E24" s="178">
        <v>135.1</v>
      </c>
      <c r="F24" s="195">
        <f t="shared" si="4"/>
        <v>6.5999999999999943</v>
      </c>
      <c r="G24" s="197">
        <v>133</v>
      </c>
      <c r="H24" s="176">
        <f t="shared" si="5"/>
        <v>5.8000000000000114</v>
      </c>
      <c r="I24" s="177">
        <v>31.8</v>
      </c>
      <c r="J24" s="187">
        <f t="shared" si="6"/>
        <v>3.8000000000000007</v>
      </c>
      <c r="K24" s="175">
        <v>29.3</v>
      </c>
      <c r="L24" s="186">
        <f t="shared" si="7"/>
        <v>3.9999999999999964</v>
      </c>
    </row>
    <row r="25" spans="1:12" s="164" customFormat="1" ht="15.95" customHeight="1">
      <c r="A25" s="169"/>
      <c r="B25" s="436"/>
      <c r="C25" s="439"/>
      <c r="D25" s="60" t="s">
        <v>15</v>
      </c>
      <c r="E25" s="178">
        <v>141.69999999999999</v>
      </c>
      <c r="F25" s="187">
        <f t="shared" si="4"/>
        <v>6.2000000000000171</v>
      </c>
      <c r="G25" s="197">
        <v>138.80000000000001</v>
      </c>
      <c r="H25" s="196">
        <f t="shared" si="5"/>
        <v>7</v>
      </c>
      <c r="I25" s="177">
        <v>35.6</v>
      </c>
      <c r="J25" s="195">
        <f t="shared" si="6"/>
        <v>5.5</v>
      </c>
      <c r="K25" s="175">
        <v>33.299999999999997</v>
      </c>
      <c r="L25" s="195">
        <f t="shared" si="7"/>
        <v>5.3000000000000043</v>
      </c>
    </row>
    <row r="26" spans="1:12" s="164" customFormat="1" ht="15.95" customHeight="1">
      <c r="A26" s="169"/>
      <c r="B26" s="436"/>
      <c r="C26" s="440"/>
      <c r="D26" s="194" t="s">
        <v>16</v>
      </c>
      <c r="E26" s="193">
        <v>147.9</v>
      </c>
      <c r="F26" s="190">
        <f t="shared" si="4"/>
        <v>4.7999999999999829</v>
      </c>
      <c r="G26" s="189">
        <v>145.80000000000001</v>
      </c>
      <c r="H26" s="192">
        <f t="shared" si="5"/>
        <v>5.0999999999999943</v>
      </c>
      <c r="I26" s="191">
        <v>41.1</v>
      </c>
      <c r="J26" s="190">
        <f t="shared" si="6"/>
        <v>4.1999999999999957</v>
      </c>
      <c r="K26" s="189">
        <v>38.6</v>
      </c>
      <c r="L26" s="188">
        <f t="shared" si="7"/>
        <v>5.1000000000000014</v>
      </c>
    </row>
    <row r="27" spans="1:12" s="164" customFormat="1" ht="15.95" customHeight="1">
      <c r="A27" s="169"/>
      <c r="B27" s="436"/>
      <c r="C27" s="439" t="s">
        <v>78</v>
      </c>
      <c r="D27" s="60" t="s">
        <v>17</v>
      </c>
      <c r="E27" s="178">
        <v>152.69999999999999</v>
      </c>
      <c r="F27" s="187">
        <f t="shared" si="4"/>
        <v>3</v>
      </c>
      <c r="G27" s="175">
        <v>150.9</v>
      </c>
      <c r="H27" s="186">
        <f t="shared" si="5"/>
        <v>3.5</v>
      </c>
      <c r="I27" s="177">
        <v>45.3</v>
      </c>
      <c r="J27" s="187">
        <f t="shared" si="6"/>
        <v>3.8000000000000043</v>
      </c>
      <c r="K27" s="175">
        <v>43.7</v>
      </c>
      <c r="L27" s="186">
        <f t="shared" si="7"/>
        <v>3.7999999999999972</v>
      </c>
    </row>
    <row r="28" spans="1:12" s="164" customFormat="1" ht="15.95" customHeight="1">
      <c r="A28" s="169"/>
      <c r="B28" s="436"/>
      <c r="C28" s="439"/>
      <c r="D28" s="60" t="s">
        <v>18</v>
      </c>
      <c r="E28" s="178">
        <v>155.69999999999999</v>
      </c>
      <c r="F28" s="187">
        <f t="shared" si="4"/>
        <v>1</v>
      </c>
      <c r="G28" s="175">
        <v>154.4</v>
      </c>
      <c r="H28" s="186">
        <f t="shared" si="5"/>
        <v>1.7999999999999829</v>
      </c>
      <c r="I28" s="177">
        <v>49.1</v>
      </c>
      <c r="J28" s="187">
        <f t="shared" si="6"/>
        <v>2.6999999999999957</v>
      </c>
      <c r="K28" s="175">
        <v>47.5</v>
      </c>
      <c r="L28" s="186">
        <f t="shared" si="7"/>
        <v>3.1000000000000014</v>
      </c>
    </row>
    <row r="29" spans="1:12" s="164" customFormat="1" ht="15.95" customHeight="1">
      <c r="A29" s="169"/>
      <c r="B29" s="436"/>
      <c r="C29" s="439"/>
      <c r="D29" s="60" t="s">
        <v>19</v>
      </c>
      <c r="E29" s="178">
        <v>156.69999999999999</v>
      </c>
      <c r="F29" s="187">
        <f t="shared" si="4"/>
        <v>0.90000000000000568</v>
      </c>
      <c r="G29" s="175">
        <v>156.19999999999999</v>
      </c>
      <c r="H29" s="186">
        <f t="shared" si="5"/>
        <v>0.90000000000000568</v>
      </c>
      <c r="I29" s="177">
        <v>51.8</v>
      </c>
      <c r="J29" s="176">
        <f t="shared" si="6"/>
        <v>1.5</v>
      </c>
      <c r="K29" s="175">
        <v>50.6</v>
      </c>
      <c r="L29" s="186">
        <f t="shared" si="7"/>
        <v>2.8999999999999986</v>
      </c>
    </row>
    <row r="30" spans="1:12" s="164" customFormat="1" ht="15.95" customHeight="1">
      <c r="A30" s="169"/>
      <c r="B30" s="436"/>
      <c r="C30" s="441" t="s">
        <v>77</v>
      </c>
      <c r="D30" s="185" t="s">
        <v>20</v>
      </c>
      <c r="E30" s="184">
        <v>157.6</v>
      </c>
      <c r="F30" s="183">
        <f t="shared" si="4"/>
        <v>0.40000000000000568</v>
      </c>
      <c r="G30" s="180">
        <v>157.1</v>
      </c>
      <c r="H30" s="179">
        <f t="shared" si="5"/>
        <v>0.30000000000001137</v>
      </c>
      <c r="I30" s="182">
        <v>53.3</v>
      </c>
      <c r="J30" s="181">
        <f t="shared" si="6"/>
        <v>0.5</v>
      </c>
      <c r="K30" s="180">
        <v>53.5</v>
      </c>
      <c r="L30" s="179">
        <f t="shared" si="7"/>
        <v>0.29999999999999716</v>
      </c>
    </row>
    <row r="31" spans="1:12" s="164" customFormat="1" ht="15.95" customHeight="1">
      <c r="A31" s="169"/>
      <c r="B31" s="436"/>
      <c r="C31" s="442"/>
      <c r="D31" s="60" t="s">
        <v>21</v>
      </c>
      <c r="E31" s="178">
        <v>158</v>
      </c>
      <c r="F31" s="176">
        <f t="shared" si="4"/>
        <v>-0.5</v>
      </c>
      <c r="G31" s="175">
        <v>157.4</v>
      </c>
      <c r="H31" s="176">
        <f t="shared" si="5"/>
        <v>0.29999999999998295</v>
      </c>
      <c r="I31" s="177">
        <v>53.8</v>
      </c>
      <c r="J31" s="176">
        <f t="shared" si="6"/>
        <v>0</v>
      </c>
      <c r="K31" s="175">
        <v>53.8</v>
      </c>
      <c r="L31" s="174">
        <f t="shared" si="7"/>
        <v>0.30000000000000426</v>
      </c>
    </row>
    <row r="32" spans="1:12" s="164" customFormat="1" ht="15.95" customHeight="1">
      <c r="A32" s="169"/>
      <c r="B32" s="436"/>
      <c r="C32" s="443"/>
      <c r="D32" s="62" t="s">
        <v>22</v>
      </c>
      <c r="E32" s="173">
        <v>157.5</v>
      </c>
      <c r="F32" s="170"/>
      <c r="G32" s="171">
        <v>157.69999999999999</v>
      </c>
      <c r="H32" s="170"/>
      <c r="I32" s="172">
        <v>53.8</v>
      </c>
      <c r="J32" s="170"/>
      <c r="K32" s="171">
        <v>54.1</v>
      </c>
      <c r="L32" s="170"/>
    </row>
    <row r="33" spans="1:12" s="164" customFormat="1" ht="18" customHeight="1">
      <c r="A33" s="169"/>
      <c r="B33" s="437"/>
      <c r="C33" s="444" t="s">
        <v>76</v>
      </c>
      <c r="D33" s="445"/>
      <c r="E33" s="168"/>
      <c r="F33" s="165">
        <f>E32-E20</f>
        <v>47</v>
      </c>
      <c r="G33" s="166"/>
      <c r="H33" s="165">
        <f>G32-G20</f>
        <v>47.799999999999983</v>
      </c>
      <c r="I33" s="167"/>
      <c r="J33" s="165">
        <f>I32-I20</f>
        <v>34.4</v>
      </c>
      <c r="K33" s="166"/>
      <c r="L33" s="165">
        <f>K32-K20</f>
        <v>35.299999999999997</v>
      </c>
    </row>
    <row r="34" spans="1:12" ht="15" customHeight="1">
      <c r="B34" s="31" t="s">
        <v>75</v>
      </c>
      <c r="C34" s="30"/>
    </row>
    <row r="35" spans="1:12">
      <c r="B35" s="29" t="s">
        <v>74</v>
      </c>
      <c r="C35" s="31"/>
    </row>
    <row r="36" spans="1:12">
      <c r="B36" s="29" t="s">
        <v>73</v>
      </c>
      <c r="C36" s="31"/>
    </row>
  </sheetData>
  <mergeCells count="14">
    <mergeCell ref="B1:L1"/>
    <mergeCell ref="E3:H3"/>
    <mergeCell ref="I3:L3"/>
    <mergeCell ref="B3:C5"/>
    <mergeCell ref="B6:B19"/>
    <mergeCell ref="C7:C12"/>
    <mergeCell ref="C13:C15"/>
    <mergeCell ref="C16:C18"/>
    <mergeCell ref="C19:D19"/>
    <mergeCell ref="B20:B33"/>
    <mergeCell ref="C21:C26"/>
    <mergeCell ref="C27:C29"/>
    <mergeCell ref="C30:C32"/>
    <mergeCell ref="C33:D33"/>
  </mergeCells>
  <phoneticPr fontId="2"/>
  <pageMargins left="0.70866141732283472" right="0.6692913385826772" top="0.98425196850393704" bottom="0.78740157480314965" header="0.51181102362204722" footer="0.51181102362204722"/>
  <pageSetup paperSize="9"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U41"/>
  <sheetViews>
    <sheetView showGridLines="0" zoomScaleNormal="100" zoomScaleSheetLayoutView="100" workbookViewId="0"/>
  </sheetViews>
  <sheetFormatPr defaultRowHeight="12.75"/>
  <cols>
    <col min="1" max="1" width="0.875" style="1" customWidth="1"/>
    <col min="2" max="2" width="3.75" style="1" customWidth="1"/>
    <col min="3" max="3" width="8.25" style="1" customWidth="1"/>
    <col min="4" max="4" width="5.5" style="1" customWidth="1"/>
    <col min="5" max="5" width="9.125" style="1" customWidth="1"/>
    <col min="6" max="6" width="8.5" style="1" customWidth="1"/>
    <col min="7" max="7" width="7.5" style="1" customWidth="1"/>
    <col min="8" max="8" width="8.5" style="1" customWidth="1"/>
    <col min="9" max="9" width="7.5" style="1" customWidth="1"/>
    <col min="10" max="11" width="7.125" style="1" customWidth="1"/>
    <col min="12" max="12" width="9.125" style="1" customWidth="1"/>
    <col min="13" max="13" width="8.5" style="1" customWidth="1"/>
    <col min="14" max="14" width="7.5" style="1" customWidth="1"/>
    <col min="15" max="15" width="8.5" style="1" customWidth="1"/>
    <col min="16" max="16" width="7.5" style="1" customWidth="1"/>
    <col min="17" max="18" width="7.125" style="1" customWidth="1"/>
    <col min="19" max="19" width="1.375" style="1" customWidth="1"/>
    <col min="20" max="16384" width="9" style="1"/>
  </cols>
  <sheetData>
    <row r="1" spans="1:21" ht="20.25" customHeight="1">
      <c r="B1" s="457" t="s">
        <v>92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225"/>
      <c r="S1" s="225"/>
    </row>
    <row r="2" spans="1:21">
      <c r="O2" s="458" t="s">
        <v>93</v>
      </c>
      <c r="P2" s="458"/>
      <c r="Q2" s="458"/>
      <c r="R2" s="458"/>
      <c r="S2" s="226"/>
    </row>
    <row r="3" spans="1:21" ht="25.5" customHeight="1">
      <c r="A3" s="125"/>
      <c r="B3" s="459" t="s">
        <v>94</v>
      </c>
      <c r="C3" s="460"/>
      <c r="D3" s="465" t="s">
        <v>95</v>
      </c>
      <c r="E3" s="468" t="s">
        <v>96</v>
      </c>
      <c r="F3" s="469"/>
      <c r="G3" s="469"/>
      <c r="H3" s="469"/>
      <c r="I3" s="469"/>
      <c r="J3" s="469"/>
      <c r="K3" s="470"/>
      <c r="L3" s="471" t="s">
        <v>97</v>
      </c>
      <c r="M3" s="471"/>
      <c r="N3" s="471"/>
      <c r="O3" s="471"/>
      <c r="P3" s="471"/>
      <c r="Q3" s="471"/>
      <c r="R3" s="472"/>
      <c r="S3" s="15"/>
    </row>
    <row r="4" spans="1:21" ht="15.75" customHeight="1">
      <c r="A4" s="125"/>
      <c r="B4" s="461"/>
      <c r="C4" s="462"/>
      <c r="D4" s="466"/>
      <c r="E4" s="227" t="s">
        <v>98</v>
      </c>
      <c r="F4" s="228" t="s">
        <v>99</v>
      </c>
      <c r="G4" s="229" t="s">
        <v>37</v>
      </c>
      <c r="H4" s="230" t="s">
        <v>98</v>
      </c>
      <c r="I4" s="229" t="s">
        <v>38</v>
      </c>
      <c r="J4" s="230" t="s">
        <v>100</v>
      </c>
      <c r="K4" s="231" t="s">
        <v>101</v>
      </c>
      <c r="L4" s="232" t="s">
        <v>98</v>
      </c>
      <c r="M4" s="233" t="s">
        <v>99</v>
      </c>
      <c r="N4" s="229" t="s">
        <v>37</v>
      </c>
      <c r="O4" s="234" t="s">
        <v>98</v>
      </c>
      <c r="P4" s="229" t="s">
        <v>38</v>
      </c>
      <c r="Q4" s="230" t="s">
        <v>100</v>
      </c>
      <c r="R4" s="235" t="s">
        <v>101</v>
      </c>
      <c r="S4" s="236"/>
    </row>
    <row r="5" spans="1:21" ht="15.75" customHeight="1">
      <c r="A5" s="125"/>
      <c r="B5" s="461"/>
      <c r="C5" s="462"/>
      <c r="D5" s="466"/>
      <c r="E5" s="237" t="s">
        <v>102</v>
      </c>
      <c r="F5" s="238" t="s">
        <v>102</v>
      </c>
      <c r="G5" s="239" t="s">
        <v>103</v>
      </c>
      <c r="H5" s="240" t="s">
        <v>104</v>
      </c>
      <c r="I5" s="239" t="s">
        <v>103</v>
      </c>
      <c r="J5" s="473" t="s">
        <v>34</v>
      </c>
      <c r="K5" s="475" t="s">
        <v>34</v>
      </c>
      <c r="L5" s="241" t="s">
        <v>102</v>
      </c>
      <c r="M5" s="238" t="s">
        <v>102</v>
      </c>
      <c r="N5" s="239" t="s">
        <v>103</v>
      </c>
      <c r="O5" s="240" t="s">
        <v>104</v>
      </c>
      <c r="P5" s="239" t="s">
        <v>103</v>
      </c>
      <c r="Q5" s="473" t="s">
        <v>34</v>
      </c>
      <c r="R5" s="477" t="s">
        <v>34</v>
      </c>
      <c r="S5" s="242"/>
      <c r="T5" s="243"/>
      <c r="U5" s="243"/>
    </row>
    <row r="6" spans="1:21" ht="15.75" customHeight="1">
      <c r="A6" s="125"/>
      <c r="B6" s="463"/>
      <c r="C6" s="464"/>
      <c r="D6" s="467"/>
      <c r="E6" s="244" t="s">
        <v>105</v>
      </c>
      <c r="F6" s="245" t="s">
        <v>106</v>
      </c>
      <c r="G6" s="245" t="s">
        <v>107</v>
      </c>
      <c r="H6" s="246" t="s">
        <v>108</v>
      </c>
      <c r="I6" s="245" t="s">
        <v>109</v>
      </c>
      <c r="J6" s="474"/>
      <c r="K6" s="476"/>
      <c r="L6" s="247" t="s">
        <v>110</v>
      </c>
      <c r="M6" s="245" t="s">
        <v>111</v>
      </c>
      <c r="N6" s="245" t="s">
        <v>112</v>
      </c>
      <c r="O6" s="246" t="s">
        <v>113</v>
      </c>
      <c r="P6" s="245" t="s">
        <v>114</v>
      </c>
      <c r="Q6" s="474"/>
      <c r="R6" s="478"/>
      <c r="S6" s="15"/>
      <c r="T6" s="248" t="s">
        <v>115</v>
      </c>
    </row>
    <row r="7" spans="1:21" ht="18" customHeight="1">
      <c r="A7" s="125"/>
      <c r="B7" s="249"/>
      <c r="C7" s="250" t="s">
        <v>116</v>
      </c>
      <c r="D7" s="251" t="s">
        <v>117</v>
      </c>
      <c r="E7" s="252">
        <v>4.9400000000000004</v>
      </c>
      <c r="F7" s="253">
        <v>5.4</v>
      </c>
      <c r="G7" s="253">
        <f>SUM(E7-F7)</f>
        <v>-0.45999999999999996</v>
      </c>
      <c r="H7" s="254">
        <v>2.68</v>
      </c>
      <c r="I7" s="253">
        <f>SUM(E7-H7)</f>
        <v>2.2600000000000002</v>
      </c>
      <c r="J7" s="255">
        <v>3</v>
      </c>
      <c r="K7" s="256">
        <v>1</v>
      </c>
      <c r="L7" s="257">
        <v>0.66</v>
      </c>
      <c r="M7" s="253">
        <v>0.19</v>
      </c>
      <c r="N7" s="253">
        <f>SUM(L7-M7)</f>
        <v>0.47000000000000003</v>
      </c>
      <c r="O7" s="254">
        <v>0.24</v>
      </c>
      <c r="P7" s="253">
        <f>SUM(L7-O7)</f>
        <v>0.42000000000000004</v>
      </c>
      <c r="Q7" s="258">
        <v>6</v>
      </c>
      <c r="R7" s="259">
        <v>35</v>
      </c>
      <c r="S7" s="260"/>
    </row>
    <row r="8" spans="1:21" ht="18" customHeight="1">
      <c r="A8" s="125"/>
      <c r="B8" s="261"/>
      <c r="C8" s="479" t="s">
        <v>118</v>
      </c>
      <c r="D8" s="262" t="s">
        <v>11</v>
      </c>
      <c r="E8" s="263">
        <v>7.77</v>
      </c>
      <c r="F8" s="264">
        <v>5.35</v>
      </c>
      <c r="G8" s="264">
        <f t="shared" ref="G8:G32" si="0">SUM(E8-F8)</f>
        <v>2.42</v>
      </c>
      <c r="H8" s="265">
        <v>4.3499999999999996</v>
      </c>
      <c r="I8" s="264">
        <f t="shared" ref="I8:I32" si="1">SUM(E8-H8)</f>
        <v>3.42</v>
      </c>
      <c r="J8" s="266">
        <v>3</v>
      </c>
      <c r="K8" s="267">
        <v>11</v>
      </c>
      <c r="L8" s="268">
        <v>0.63</v>
      </c>
      <c r="M8" s="269" t="s">
        <v>119</v>
      </c>
      <c r="N8" s="270">
        <v>0.63</v>
      </c>
      <c r="O8" s="271">
        <v>0.45</v>
      </c>
      <c r="P8" s="272">
        <f t="shared" ref="P8:P19" si="2">SUM(L8-O8)</f>
        <v>0.18</v>
      </c>
      <c r="Q8" s="273">
        <v>10</v>
      </c>
      <c r="R8" s="274" t="s">
        <v>119</v>
      </c>
      <c r="S8" s="260"/>
    </row>
    <row r="9" spans="1:21" ht="18" customHeight="1">
      <c r="A9" s="125"/>
      <c r="B9" s="261"/>
      <c r="C9" s="480"/>
      <c r="D9" s="262" t="s">
        <v>12</v>
      </c>
      <c r="E9" s="275">
        <v>11.21</v>
      </c>
      <c r="F9" s="272">
        <v>6.14</v>
      </c>
      <c r="G9" s="272">
        <f t="shared" si="0"/>
        <v>5.0700000000000012</v>
      </c>
      <c r="H9" s="254">
        <v>5.74</v>
      </c>
      <c r="I9" s="272">
        <f t="shared" si="1"/>
        <v>5.4700000000000006</v>
      </c>
      <c r="J9" s="276">
        <v>1</v>
      </c>
      <c r="K9" s="277">
        <v>20</v>
      </c>
      <c r="L9" s="278">
        <v>0.9</v>
      </c>
      <c r="M9" s="272">
        <v>1.62</v>
      </c>
      <c r="N9" s="272">
        <f t="shared" ref="N9:N20" si="3">SUM(L9-M9)</f>
        <v>-0.72000000000000008</v>
      </c>
      <c r="O9" s="254">
        <v>0.41</v>
      </c>
      <c r="P9" s="272">
        <f t="shared" si="2"/>
        <v>0.49000000000000005</v>
      </c>
      <c r="Q9" s="279">
        <v>6</v>
      </c>
      <c r="R9" s="280">
        <v>2</v>
      </c>
      <c r="S9" s="260"/>
    </row>
    <row r="10" spans="1:21" ht="18" customHeight="1">
      <c r="A10" s="125"/>
      <c r="B10" s="261"/>
      <c r="C10" s="480"/>
      <c r="D10" s="262" t="s">
        <v>13</v>
      </c>
      <c r="E10" s="275">
        <v>12.16</v>
      </c>
      <c r="F10" s="272">
        <v>9.3800000000000008</v>
      </c>
      <c r="G10" s="272">
        <f t="shared" si="0"/>
        <v>2.7799999999999994</v>
      </c>
      <c r="H10" s="254">
        <v>7.65</v>
      </c>
      <c r="I10" s="272">
        <f t="shared" si="1"/>
        <v>4.51</v>
      </c>
      <c r="J10" s="276">
        <v>3</v>
      </c>
      <c r="K10" s="277">
        <v>5</v>
      </c>
      <c r="L10" s="278">
        <v>1.4</v>
      </c>
      <c r="M10" s="272">
        <v>0.79</v>
      </c>
      <c r="N10" s="272">
        <f t="shared" si="3"/>
        <v>0.60999999999999988</v>
      </c>
      <c r="O10" s="254">
        <v>1.1599999999999999</v>
      </c>
      <c r="P10" s="272">
        <f t="shared" si="2"/>
        <v>0.24</v>
      </c>
      <c r="Q10" s="279">
        <v>13</v>
      </c>
      <c r="R10" s="281">
        <v>20</v>
      </c>
      <c r="S10" s="260"/>
    </row>
    <row r="11" spans="1:21" ht="18" customHeight="1">
      <c r="A11" s="125"/>
      <c r="B11" s="261"/>
      <c r="C11" s="480"/>
      <c r="D11" s="262" t="s">
        <v>14</v>
      </c>
      <c r="E11" s="275">
        <v>17.05</v>
      </c>
      <c r="F11" s="272">
        <v>15.53</v>
      </c>
      <c r="G11" s="272">
        <f t="shared" si="0"/>
        <v>1.5200000000000014</v>
      </c>
      <c r="H11" s="254">
        <v>9.41</v>
      </c>
      <c r="I11" s="272">
        <f t="shared" si="1"/>
        <v>7.6400000000000006</v>
      </c>
      <c r="J11" s="276">
        <v>2</v>
      </c>
      <c r="K11" s="277">
        <v>3</v>
      </c>
      <c r="L11" s="278">
        <v>1.75</v>
      </c>
      <c r="M11" s="272">
        <v>2.09</v>
      </c>
      <c r="N11" s="272">
        <f t="shared" si="3"/>
        <v>-0.33999999999999986</v>
      </c>
      <c r="O11" s="254">
        <v>1.48</v>
      </c>
      <c r="P11" s="272">
        <f t="shared" si="2"/>
        <v>0.27</v>
      </c>
      <c r="Q11" s="279">
        <v>13</v>
      </c>
      <c r="R11" s="281">
        <v>8</v>
      </c>
      <c r="S11" s="260"/>
    </row>
    <row r="12" spans="1:21" ht="18" customHeight="1">
      <c r="A12" s="125"/>
      <c r="B12" s="261"/>
      <c r="C12" s="480"/>
      <c r="D12" s="262" t="s">
        <v>15</v>
      </c>
      <c r="E12" s="275">
        <v>12.35</v>
      </c>
      <c r="F12" s="272">
        <v>14.54</v>
      </c>
      <c r="G12" s="272">
        <f t="shared" si="0"/>
        <v>-2.1899999999999995</v>
      </c>
      <c r="H12" s="254">
        <v>10.01</v>
      </c>
      <c r="I12" s="272">
        <f t="shared" si="1"/>
        <v>2.34</v>
      </c>
      <c r="J12" s="276">
        <v>15</v>
      </c>
      <c r="K12" s="277">
        <v>2</v>
      </c>
      <c r="L12" s="278">
        <v>1.85</v>
      </c>
      <c r="M12" s="272">
        <v>2.59</v>
      </c>
      <c r="N12" s="272">
        <f t="shared" si="3"/>
        <v>-0.73999999999999977</v>
      </c>
      <c r="O12" s="254">
        <v>2.4900000000000002</v>
      </c>
      <c r="P12" s="272">
        <f t="shared" si="2"/>
        <v>-0.64000000000000012</v>
      </c>
      <c r="Q12" s="279">
        <v>37</v>
      </c>
      <c r="R12" s="281">
        <v>22</v>
      </c>
      <c r="S12" s="260"/>
    </row>
    <row r="13" spans="1:21" ht="18" customHeight="1">
      <c r="A13" s="125"/>
      <c r="B13" s="261" t="s">
        <v>7</v>
      </c>
      <c r="C13" s="481"/>
      <c r="D13" s="282" t="s">
        <v>16</v>
      </c>
      <c r="E13" s="283">
        <v>13.4</v>
      </c>
      <c r="F13" s="284">
        <v>16.59</v>
      </c>
      <c r="G13" s="284">
        <f t="shared" si="0"/>
        <v>-3.1899999999999995</v>
      </c>
      <c r="H13" s="285">
        <v>10.08</v>
      </c>
      <c r="I13" s="284">
        <f t="shared" si="1"/>
        <v>3.3200000000000003</v>
      </c>
      <c r="J13" s="286">
        <v>7</v>
      </c>
      <c r="K13" s="287">
        <v>2</v>
      </c>
      <c r="L13" s="288">
        <v>3</v>
      </c>
      <c r="M13" s="284">
        <v>1.88</v>
      </c>
      <c r="N13" s="284">
        <f t="shared" si="3"/>
        <v>1.1200000000000001</v>
      </c>
      <c r="O13" s="285">
        <v>2.94</v>
      </c>
      <c r="P13" s="284">
        <f t="shared" si="2"/>
        <v>6.0000000000000053E-2</v>
      </c>
      <c r="Q13" s="289">
        <v>22</v>
      </c>
      <c r="R13" s="290">
        <v>39</v>
      </c>
      <c r="S13" s="260"/>
    </row>
    <row r="14" spans="1:21" ht="18" customHeight="1">
      <c r="A14" s="125"/>
      <c r="B14" s="261"/>
      <c r="C14" s="479" t="s">
        <v>120</v>
      </c>
      <c r="D14" s="262" t="s">
        <v>17</v>
      </c>
      <c r="E14" s="263">
        <v>14.27</v>
      </c>
      <c r="F14" s="264">
        <v>11.89</v>
      </c>
      <c r="G14" s="264">
        <f t="shared" si="0"/>
        <v>2.379999999999999</v>
      </c>
      <c r="H14" s="254">
        <v>10.42</v>
      </c>
      <c r="I14" s="264">
        <f t="shared" si="1"/>
        <v>3.8499999999999996</v>
      </c>
      <c r="J14" s="266">
        <v>5</v>
      </c>
      <c r="K14" s="267">
        <v>11</v>
      </c>
      <c r="L14" s="278">
        <v>2.57</v>
      </c>
      <c r="M14" s="264">
        <v>1.38</v>
      </c>
      <c r="N14" s="264">
        <f t="shared" si="3"/>
        <v>1.19</v>
      </c>
      <c r="O14" s="254">
        <v>2.75</v>
      </c>
      <c r="P14" s="264">
        <f t="shared" si="2"/>
        <v>-0.18000000000000016</v>
      </c>
      <c r="Q14" s="279">
        <v>21</v>
      </c>
      <c r="R14" s="281">
        <v>42</v>
      </c>
      <c r="S14" s="260"/>
    </row>
    <row r="15" spans="1:21" ht="18" customHeight="1">
      <c r="A15" s="125"/>
      <c r="B15" s="261"/>
      <c r="C15" s="480"/>
      <c r="D15" s="262" t="s">
        <v>18</v>
      </c>
      <c r="E15" s="275">
        <v>9.74</v>
      </c>
      <c r="F15" s="272">
        <v>11.36</v>
      </c>
      <c r="G15" s="272">
        <f t="shared" si="0"/>
        <v>-1.6199999999999992</v>
      </c>
      <c r="H15" s="254">
        <v>8.2799999999999994</v>
      </c>
      <c r="I15" s="272">
        <f t="shared" si="1"/>
        <v>1.4600000000000009</v>
      </c>
      <c r="J15" s="276">
        <v>15</v>
      </c>
      <c r="K15" s="277">
        <v>4</v>
      </c>
      <c r="L15" s="278">
        <v>0.77</v>
      </c>
      <c r="M15" s="272">
        <v>1.1000000000000001</v>
      </c>
      <c r="N15" s="272">
        <f t="shared" si="3"/>
        <v>-0.33000000000000007</v>
      </c>
      <c r="O15" s="254">
        <v>2.04</v>
      </c>
      <c r="P15" s="272">
        <f t="shared" si="2"/>
        <v>-1.27</v>
      </c>
      <c r="Q15" s="279">
        <v>47</v>
      </c>
      <c r="R15" s="281">
        <v>41</v>
      </c>
      <c r="S15" s="260"/>
    </row>
    <row r="16" spans="1:21" ht="18" customHeight="1">
      <c r="A16" s="125"/>
      <c r="B16" s="261"/>
      <c r="C16" s="480"/>
      <c r="D16" s="282" t="s">
        <v>19</v>
      </c>
      <c r="E16" s="283">
        <v>8.9600000000000009</v>
      </c>
      <c r="F16" s="284">
        <v>11.02</v>
      </c>
      <c r="G16" s="284">
        <f t="shared" si="0"/>
        <v>-2.0599999999999987</v>
      </c>
      <c r="H16" s="254">
        <v>8.0399999999999991</v>
      </c>
      <c r="I16" s="284">
        <f t="shared" si="1"/>
        <v>0.92000000000000171</v>
      </c>
      <c r="J16" s="286">
        <v>18</v>
      </c>
      <c r="K16" s="287">
        <v>2</v>
      </c>
      <c r="L16" s="278">
        <v>1.22</v>
      </c>
      <c r="M16" s="284">
        <v>1.59</v>
      </c>
      <c r="N16" s="284">
        <f t="shared" si="3"/>
        <v>-0.37000000000000011</v>
      </c>
      <c r="O16" s="254">
        <v>1.84</v>
      </c>
      <c r="P16" s="284">
        <f t="shared" si="2"/>
        <v>-0.62000000000000011</v>
      </c>
      <c r="Q16" s="289">
        <v>40</v>
      </c>
      <c r="R16" s="290">
        <v>27</v>
      </c>
      <c r="S16" s="260"/>
    </row>
    <row r="17" spans="1:19" ht="18" customHeight="1">
      <c r="A17" s="125"/>
      <c r="B17" s="261"/>
      <c r="C17" s="454" t="s">
        <v>121</v>
      </c>
      <c r="D17" s="262" t="s">
        <v>20</v>
      </c>
      <c r="E17" s="263">
        <v>12.75</v>
      </c>
      <c r="F17" s="264">
        <v>16.579999999999998</v>
      </c>
      <c r="G17" s="264">
        <f t="shared" si="0"/>
        <v>-3.8299999999999983</v>
      </c>
      <c r="H17" s="265">
        <v>10.95</v>
      </c>
      <c r="I17" s="264">
        <f t="shared" si="1"/>
        <v>1.8000000000000007</v>
      </c>
      <c r="J17" s="276">
        <v>13</v>
      </c>
      <c r="K17" s="277">
        <v>3</v>
      </c>
      <c r="L17" s="257">
        <v>2.36</v>
      </c>
      <c r="M17" s="264">
        <v>2.58</v>
      </c>
      <c r="N17" s="264">
        <f t="shared" si="3"/>
        <v>-0.2200000000000002</v>
      </c>
      <c r="O17" s="265">
        <v>3.07</v>
      </c>
      <c r="P17" s="264">
        <f t="shared" si="2"/>
        <v>-0.71</v>
      </c>
      <c r="Q17" s="279">
        <v>32</v>
      </c>
      <c r="R17" s="281">
        <v>19</v>
      </c>
      <c r="S17" s="260"/>
    </row>
    <row r="18" spans="1:19" ht="18" customHeight="1">
      <c r="A18" s="125"/>
      <c r="B18" s="261"/>
      <c r="C18" s="455"/>
      <c r="D18" s="262" t="s">
        <v>21</v>
      </c>
      <c r="E18" s="275">
        <v>13.62</v>
      </c>
      <c r="F18" s="272">
        <v>12.31</v>
      </c>
      <c r="G18" s="272">
        <f t="shared" si="0"/>
        <v>1.3099999999999987</v>
      </c>
      <c r="H18" s="254">
        <v>9.43</v>
      </c>
      <c r="I18" s="272">
        <f t="shared" si="1"/>
        <v>4.1899999999999995</v>
      </c>
      <c r="J18" s="276">
        <v>5</v>
      </c>
      <c r="K18" s="277">
        <v>6</v>
      </c>
      <c r="L18" s="278">
        <v>1.3</v>
      </c>
      <c r="M18" s="272">
        <v>3.17</v>
      </c>
      <c r="N18" s="272">
        <f t="shared" si="3"/>
        <v>-1.8699999999999999</v>
      </c>
      <c r="O18" s="254">
        <v>2.25</v>
      </c>
      <c r="P18" s="272">
        <f t="shared" si="2"/>
        <v>-0.95</v>
      </c>
      <c r="Q18" s="279">
        <v>43</v>
      </c>
      <c r="R18" s="281">
        <v>5</v>
      </c>
      <c r="S18" s="260"/>
    </row>
    <row r="19" spans="1:19" ht="18" customHeight="1">
      <c r="A19" s="125"/>
      <c r="B19" s="291"/>
      <c r="C19" s="456"/>
      <c r="D19" s="292" t="s">
        <v>22</v>
      </c>
      <c r="E19" s="283">
        <v>13.29</v>
      </c>
      <c r="F19" s="284">
        <v>17.399999999999999</v>
      </c>
      <c r="G19" s="284">
        <f t="shared" si="0"/>
        <v>-4.1099999999999994</v>
      </c>
      <c r="H19" s="285">
        <v>10.64</v>
      </c>
      <c r="I19" s="284">
        <f t="shared" si="1"/>
        <v>2.6499999999999986</v>
      </c>
      <c r="J19" s="286">
        <v>7</v>
      </c>
      <c r="K19" s="287">
        <v>1</v>
      </c>
      <c r="L19" s="288">
        <v>2.81</v>
      </c>
      <c r="M19" s="284">
        <v>1.4</v>
      </c>
      <c r="N19" s="284">
        <f>SUM(L19-M19)</f>
        <v>1.4100000000000001</v>
      </c>
      <c r="O19" s="285">
        <v>2.21</v>
      </c>
      <c r="P19" s="284">
        <f t="shared" si="2"/>
        <v>0.60000000000000009</v>
      </c>
      <c r="Q19" s="289">
        <v>9</v>
      </c>
      <c r="R19" s="290">
        <v>30</v>
      </c>
      <c r="S19" s="260"/>
    </row>
    <row r="20" spans="1:19" ht="18" customHeight="1">
      <c r="A20" s="125"/>
      <c r="B20" s="249"/>
      <c r="C20" s="250" t="s">
        <v>116</v>
      </c>
      <c r="D20" s="251" t="s">
        <v>117</v>
      </c>
      <c r="E20" s="293">
        <v>5.73</v>
      </c>
      <c r="F20" s="294">
        <v>4.63</v>
      </c>
      <c r="G20" s="253">
        <f>SUM(E20-F20)</f>
        <v>1.1000000000000005</v>
      </c>
      <c r="H20" s="295">
        <v>2.44</v>
      </c>
      <c r="I20" s="294">
        <f>SUM(E20-H20)</f>
        <v>3.2900000000000005</v>
      </c>
      <c r="J20" s="255">
        <v>2</v>
      </c>
      <c r="K20" s="256">
        <v>4</v>
      </c>
      <c r="L20" s="257">
        <v>0.8</v>
      </c>
      <c r="M20" s="294">
        <v>0.39</v>
      </c>
      <c r="N20" s="296">
        <f t="shared" si="3"/>
        <v>0.41000000000000003</v>
      </c>
      <c r="O20" s="295">
        <v>0.44</v>
      </c>
      <c r="P20" s="253">
        <f>SUM(L20-O20)</f>
        <v>0.36000000000000004</v>
      </c>
      <c r="Q20" s="297">
        <v>7</v>
      </c>
      <c r="R20" s="298">
        <v>22</v>
      </c>
      <c r="S20" s="299"/>
    </row>
    <row r="21" spans="1:19" ht="18" customHeight="1">
      <c r="A21" s="125"/>
      <c r="B21" s="261"/>
      <c r="C21" s="479" t="s">
        <v>118</v>
      </c>
      <c r="D21" s="262" t="s">
        <v>11</v>
      </c>
      <c r="E21" s="300">
        <v>9.2100000000000009</v>
      </c>
      <c r="F21" s="301">
        <v>4.82</v>
      </c>
      <c r="G21" s="264">
        <f t="shared" si="0"/>
        <v>4.3900000000000006</v>
      </c>
      <c r="H21" s="265">
        <v>4.24</v>
      </c>
      <c r="I21" s="301">
        <f t="shared" si="1"/>
        <v>4.9700000000000006</v>
      </c>
      <c r="J21" s="266">
        <v>1</v>
      </c>
      <c r="K21" s="267">
        <v>20</v>
      </c>
      <c r="L21" s="257">
        <v>0.17</v>
      </c>
      <c r="M21" s="301">
        <v>0.46</v>
      </c>
      <c r="N21" s="302">
        <f>SUM(L21-M21)</f>
        <v>-0.29000000000000004</v>
      </c>
      <c r="O21" s="265">
        <v>0.4</v>
      </c>
      <c r="P21" s="303">
        <f>SUM(L21-O21)</f>
        <v>-0.23</v>
      </c>
      <c r="Q21" s="304">
        <v>40</v>
      </c>
      <c r="R21" s="305">
        <v>24</v>
      </c>
      <c r="S21" s="260"/>
    </row>
    <row r="22" spans="1:19" ht="18" customHeight="1">
      <c r="A22" s="125"/>
      <c r="B22" s="261"/>
      <c r="C22" s="480"/>
      <c r="D22" s="262" t="s">
        <v>12</v>
      </c>
      <c r="E22" s="306">
        <v>9.9499999999999993</v>
      </c>
      <c r="F22" s="307">
        <v>10.41</v>
      </c>
      <c r="G22" s="272">
        <f t="shared" si="0"/>
        <v>-0.46000000000000085</v>
      </c>
      <c r="H22" s="254">
        <v>5.18</v>
      </c>
      <c r="I22" s="307">
        <f t="shared" si="1"/>
        <v>4.7699999999999996</v>
      </c>
      <c r="J22" s="276">
        <v>1</v>
      </c>
      <c r="K22" s="277">
        <v>1</v>
      </c>
      <c r="L22" s="308" t="s">
        <v>119</v>
      </c>
      <c r="M22" s="307">
        <v>0.21</v>
      </c>
      <c r="N22" s="309">
        <v>-0.21</v>
      </c>
      <c r="O22" s="254">
        <v>0.64</v>
      </c>
      <c r="P22" s="272">
        <v>-0.64</v>
      </c>
      <c r="Q22" s="272" t="s">
        <v>119</v>
      </c>
      <c r="R22" s="281">
        <v>40</v>
      </c>
      <c r="S22" s="260"/>
    </row>
    <row r="23" spans="1:19" ht="18" customHeight="1">
      <c r="A23" s="125"/>
      <c r="B23" s="261"/>
      <c r="C23" s="480"/>
      <c r="D23" s="262" t="s">
        <v>13</v>
      </c>
      <c r="E23" s="306">
        <v>12.38</v>
      </c>
      <c r="F23" s="307">
        <v>8.89</v>
      </c>
      <c r="G23" s="272">
        <f t="shared" si="0"/>
        <v>3.49</v>
      </c>
      <c r="H23" s="254">
        <v>6.63</v>
      </c>
      <c r="I23" s="307">
        <f t="shared" si="1"/>
        <v>5.7500000000000009</v>
      </c>
      <c r="J23" s="276">
        <v>1</v>
      </c>
      <c r="K23" s="277">
        <v>4</v>
      </c>
      <c r="L23" s="278">
        <v>1.1000000000000001</v>
      </c>
      <c r="M23" s="307">
        <v>1.68</v>
      </c>
      <c r="N23" s="310">
        <f>SUM(L23-M23)</f>
        <v>-0.57999999999999985</v>
      </c>
      <c r="O23" s="254">
        <v>1.07</v>
      </c>
      <c r="P23" s="272">
        <f t="shared" ref="P23:P32" si="4">SUM(L23-O23)</f>
        <v>3.0000000000000027E-2</v>
      </c>
      <c r="Q23" s="279">
        <v>16</v>
      </c>
      <c r="R23" s="281">
        <v>6</v>
      </c>
      <c r="S23" s="260"/>
    </row>
    <row r="24" spans="1:19" ht="18" customHeight="1">
      <c r="A24" s="125"/>
      <c r="B24" s="261"/>
      <c r="C24" s="480"/>
      <c r="D24" s="262" t="s">
        <v>14</v>
      </c>
      <c r="E24" s="306">
        <v>11</v>
      </c>
      <c r="F24" s="307">
        <v>9.7200000000000006</v>
      </c>
      <c r="G24" s="272">
        <f t="shared" si="0"/>
        <v>1.2799999999999994</v>
      </c>
      <c r="H24" s="254">
        <v>7.17</v>
      </c>
      <c r="I24" s="307">
        <f t="shared" si="1"/>
        <v>3.83</v>
      </c>
      <c r="J24" s="276">
        <v>2</v>
      </c>
      <c r="K24" s="277">
        <v>6</v>
      </c>
      <c r="L24" s="278">
        <v>2.4</v>
      </c>
      <c r="M24" s="307">
        <v>1.91</v>
      </c>
      <c r="N24" s="310">
        <f t="shared" ref="N24:N32" si="5">SUM(L24-M24)</f>
        <v>0.49</v>
      </c>
      <c r="O24" s="254">
        <v>1.86</v>
      </c>
      <c r="P24" s="272">
        <f t="shared" si="4"/>
        <v>0.53999999999999981</v>
      </c>
      <c r="Q24" s="279">
        <v>9</v>
      </c>
      <c r="R24" s="281">
        <v>21</v>
      </c>
      <c r="S24" s="260"/>
    </row>
    <row r="25" spans="1:19" ht="18" customHeight="1">
      <c r="A25" s="125"/>
      <c r="B25" s="261"/>
      <c r="C25" s="480"/>
      <c r="D25" s="262" t="s">
        <v>15</v>
      </c>
      <c r="E25" s="306">
        <v>10.69</v>
      </c>
      <c r="F25" s="307">
        <v>7.92</v>
      </c>
      <c r="G25" s="272">
        <f t="shared" si="0"/>
        <v>2.7699999999999996</v>
      </c>
      <c r="H25" s="254">
        <v>7.86</v>
      </c>
      <c r="I25" s="307">
        <f t="shared" si="1"/>
        <v>2.8299999999999992</v>
      </c>
      <c r="J25" s="276">
        <v>4</v>
      </c>
      <c r="K25" s="277">
        <v>22</v>
      </c>
      <c r="L25" s="278">
        <v>2.2400000000000002</v>
      </c>
      <c r="M25" s="307">
        <v>2.98</v>
      </c>
      <c r="N25" s="310">
        <f t="shared" si="5"/>
        <v>-0.73999999999999977</v>
      </c>
      <c r="O25" s="254">
        <v>2.99</v>
      </c>
      <c r="P25" s="272">
        <f t="shared" si="4"/>
        <v>-0.75</v>
      </c>
      <c r="Q25" s="279">
        <v>29</v>
      </c>
      <c r="R25" s="281">
        <v>14</v>
      </c>
      <c r="S25" s="260"/>
    </row>
    <row r="26" spans="1:19" ht="18" customHeight="1">
      <c r="A26" s="125"/>
      <c r="B26" s="261" t="s">
        <v>8</v>
      </c>
      <c r="C26" s="481"/>
      <c r="D26" s="282" t="s">
        <v>16</v>
      </c>
      <c r="E26" s="311">
        <v>12.83</v>
      </c>
      <c r="F26" s="312">
        <v>12.14</v>
      </c>
      <c r="G26" s="284">
        <f t="shared" si="0"/>
        <v>0.6899999999999995</v>
      </c>
      <c r="H26" s="285">
        <v>8.31</v>
      </c>
      <c r="I26" s="312">
        <f t="shared" si="1"/>
        <v>4.5199999999999996</v>
      </c>
      <c r="J26" s="286">
        <v>3</v>
      </c>
      <c r="K26" s="287">
        <v>4</v>
      </c>
      <c r="L26" s="288">
        <v>2.15</v>
      </c>
      <c r="M26" s="312">
        <v>2.4700000000000002</v>
      </c>
      <c r="N26" s="313">
        <f t="shared" si="5"/>
        <v>-0.32000000000000028</v>
      </c>
      <c r="O26" s="285">
        <v>2.99</v>
      </c>
      <c r="P26" s="284">
        <f t="shared" si="4"/>
        <v>-0.8400000000000003</v>
      </c>
      <c r="Q26" s="289">
        <v>30</v>
      </c>
      <c r="R26" s="290">
        <v>26</v>
      </c>
      <c r="S26" s="260"/>
    </row>
    <row r="27" spans="1:19" ht="18" customHeight="1">
      <c r="A27" s="125"/>
      <c r="B27" s="261"/>
      <c r="C27" s="479" t="s">
        <v>122</v>
      </c>
      <c r="D27" s="262" t="s">
        <v>17</v>
      </c>
      <c r="E27" s="300">
        <v>10.67</v>
      </c>
      <c r="F27" s="301">
        <v>10.7</v>
      </c>
      <c r="G27" s="264">
        <f t="shared" si="0"/>
        <v>-2.9999999999999361E-2</v>
      </c>
      <c r="H27" s="254">
        <v>8.57</v>
      </c>
      <c r="I27" s="301">
        <f t="shared" si="1"/>
        <v>2.0999999999999996</v>
      </c>
      <c r="J27" s="276">
        <v>11</v>
      </c>
      <c r="K27" s="277">
        <v>14</v>
      </c>
      <c r="L27" s="278">
        <v>2.5299999999999998</v>
      </c>
      <c r="M27" s="301">
        <v>5.28</v>
      </c>
      <c r="N27" s="302">
        <f t="shared" si="5"/>
        <v>-2.7500000000000004</v>
      </c>
      <c r="O27" s="254">
        <v>4.29</v>
      </c>
      <c r="P27" s="264">
        <f t="shared" si="4"/>
        <v>-1.7600000000000002</v>
      </c>
      <c r="Q27" s="304">
        <v>45</v>
      </c>
      <c r="R27" s="305">
        <v>5</v>
      </c>
      <c r="S27" s="260"/>
    </row>
    <row r="28" spans="1:19" ht="18" customHeight="1">
      <c r="A28" s="125"/>
      <c r="B28" s="261"/>
      <c r="C28" s="480"/>
      <c r="D28" s="262" t="s">
        <v>18</v>
      </c>
      <c r="E28" s="306">
        <v>11.91</v>
      </c>
      <c r="F28" s="307">
        <v>11.09</v>
      </c>
      <c r="G28" s="272">
        <f t="shared" si="0"/>
        <v>0.82000000000000028</v>
      </c>
      <c r="H28" s="254">
        <v>7.46</v>
      </c>
      <c r="I28" s="307">
        <f t="shared" si="1"/>
        <v>4.45</v>
      </c>
      <c r="J28" s="276">
        <v>1</v>
      </c>
      <c r="K28" s="277">
        <v>5</v>
      </c>
      <c r="L28" s="278">
        <v>3.25</v>
      </c>
      <c r="M28" s="307">
        <v>2.54</v>
      </c>
      <c r="N28" s="310">
        <f t="shared" si="5"/>
        <v>0.71</v>
      </c>
      <c r="O28" s="254">
        <v>3.47</v>
      </c>
      <c r="P28" s="272">
        <f t="shared" si="4"/>
        <v>-0.2200000000000002</v>
      </c>
      <c r="Q28" s="279">
        <v>21</v>
      </c>
      <c r="R28" s="281">
        <v>37</v>
      </c>
      <c r="S28" s="260"/>
    </row>
    <row r="29" spans="1:19" ht="18" customHeight="1">
      <c r="A29" s="125"/>
      <c r="B29" s="261"/>
      <c r="C29" s="480"/>
      <c r="D29" s="282" t="s">
        <v>19</v>
      </c>
      <c r="E29" s="311">
        <v>11.71</v>
      </c>
      <c r="F29" s="312">
        <v>9.82</v>
      </c>
      <c r="G29" s="284">
        <f t="shared" si="0"/>
        <v>1.8900000000000006</v>
      </c>
      <c r="H29" s="254">
        <v>7.7</v>
      </c>
      <c r="I29" s="312">
        <f t="shared" si="1"/>
        <v>4.0100000000000007</v>
      </c>
      <c r="J29" s="286">
        <v>1</v>
      </c>
      <c r="K29" s="287">
        <v>6</v>
      </c>
      <c r="L29" s="278">
        <v>1.85</v>
      </c>
      <c r="M29" s="312">
        <v>1.82</v>
      </c>
      <c r="N29" s="313">
        <f t="shared" si="5"/>
        <v>3.0000000000000027E-2</v>
      </c>
      <c r="O29" s="254">
        <v>2.67</v>
      </c>
      <c r="P29" s="284">
        <f t="shared" si="4"/>
        <v>-0.81999999999999984</v>
      </c>
      <c r="Q29" s="289">
        <v>40</v>
      </c>
      <c r="R29" s="290">
        <v>42</v>
      </c>
      <c r="S29" s="260"/>
    </row>
    <row r="30" spans="1:19" ht="18" customHeight="1">
      <c r="A30" s="125"/>
      <c r="B30" s="261"/>
      <c r="C30" s="454" t="s">
        <v>123</v>
      </c>
      <c r="D30" s="262" t="s">
        <v>20</v>
      </c>
      <c r="E30" s="300">
        <v>12.21</v>
      </c>
      <c r="F30" s="301">
        <v>12.18</v>
      </c>
      <c r="G30" s="264">
        <f t="shared" si="0"/>
        <v>3.0000000000001137E-2</v>
      </c>
      <c r="H30" s="265">
        <v>8.4600000000000009</v>
      </c>
      <c r="I30" s="301">
        <f t="shared" si="1"/>
        <v>3.75</v>
      </c>
      <c r="J30" s="276">
        <v>4</v>
      </c>
      <c r="K30" s="277">
        <v>3</v>
      </c>
      <c r="L30" s="257">
        <v>2.76</v>
      </c>
      <c r="M30" s="301">
        <v>1.74</v>
      </c>
      <c r="N30" s="302">
        <f t="shared" si="5"/>
        <v>1.0199999999999998</v>
      </c>
      <c r="O30" s="265">
        <v>2.2999999999999998</v>
      </c>
      <c r="P30" s="264">
        <f t="shared" si="4"/>
        <v>0.45999999999999996</v>
      </c>
      <c r="Q30" s="279">
        <v>9</v>
      </c>
      <c r="R30" s="281">
        <v>31</v>
      </c>
      <c r="S30" s="260"/>
    </row>
    <row r="31" spans="1:19" ht="18" customHeight="1">
      <c r="A31" s="125"/>
      <c r="B31" s="261"/>
      <c r="C31" s="455"/>
      <c r="D31" s="262" t="s">
        <v>21</v>
      </c>
      <c r="E31" s="306">
        <v>13.17</v>
      </c>
      <c r="F31" s="307">
        <v>11.18</v>
      </c>
      <c r="G31" s="272">
        <f t="shared" si="0"/>
        <v>1.9900000000000002</v>
      </c>
      <c r="H31" s="254">
        <v>7.36</v>
      </c>
      <c r="I31" s="307">
        <f t="shared" si="1"/>
        <v>5.81</v>
      </c>
      <c r="J31" s="276">
        <v>1</v>
      </c>
      <c r="K31" s="277">
        <v>4</v>
      </c>
      <c r="L31" s="278">
        <v>0.94</v>
      </c>
      <c r="M31" s="307">
        <v>2.99</v>
      </c>
      <c r="N31" s="310">
        <f t="shared" si="5"/>
        <v>-2.0500000000000003</v>
      </c>
      <c r="O31" s="254">
        <v>1.84</v>
      </c>
      <c r="P31" s="272">
        <f t="shared" si="4"/>
        <v>-0.90000000000000013</v>
      </c>
      <c r="Q31" s="279">
        <v>42</v>
      </c>
      <c r="R31" s="281">
        <v>4</v>
      </c>
      <c r="S31" s="260"/>
    </row>
    <row r="32" spans="1:19" ht="18" customHeight="1">
      <c r="A32" s="125"/>
      <c r="B32" s="291"/>
      <c r="C32" s="456"/>
      <c r="D32" s="292" t="s">
        <v>22</v>
      </c>
      <c r="E32" s="311">
        <v>10.82</v>
      </c>
      <c r="F32" s="312">
        <v>9.56</v>
      </c>
      <c r="G32" s="284">
        <f t="shared" si="0"/>
        <v>1.2599999999999998</v>
      </c>
      <c r="H32" s="285">
        <v>7.95</v>
      </c>
      <c r="I32" s="312">
        <f t="shared" si="1"/>
        <v>2.87</v>
      </c>
      <c r="J32" s="286">
        <v>6</v>
      </c>
      <c r="K32" s="287">
        <v>13</v>
      </c>
      <c r="L32" s="288">
        <v>1.17</v>
      </c>
      <c r="M32" s="312">
        <v>1.33</v>
      </c>
      <c r="N32" s="313">
        <f t="shared" si="5"/>
        <v>-0.16000000000000014</v>
      </c>
      <c r="O32" s="285">
        <v>1.51</v>
      </c>
      <c r="P32" s="284">
        <f t="shared" si="4"/>
        <v>-0.34000000000000008</v>
      </c>
      <c r="Q32" s="289">
        <v>35</v>
      </c>
      <c r="R32" s="290">
        <v>27</v>
      </c>
      <c r="S32" s="260"/>
    </row>
    <row r="33" spans="1:19" ht="15" customHeight="1">
      <c r="B33" s="314" t="s">
        <v>124</v>
      </c>
      <c r="C33" s="314"/>
    </row>
    <row r="34" spans="1:19" ht="15" customHeight="1">
      <c r="B34" s="243" t="s">
        <v>125</v>
      </c>
      <c r="C34" s="243"/>
    </row>
    <row r="35" spans="1:19" ht="15" customHeight="1">
      <c r="B35" s="315" t="s">
        <v>126</v>
      </c>
      <c r="D35" s="248"/>
      <c r="E35" s="248"/>
      <c r="F35" s="248"/>
      <c r="G35" s="248"/>
      <c r="H35" s="248"/>
      <c r="I35" s="248"/>
      <c r="J35" s="248"/>
      <c r="K35" s="248"/>
    </row>
    <row r="36" spans="1:19" ht="9.75" customHeight="1"/>
    <row r="37" spans="1:19" ht="15" customHeight="1">
      <c r="A37" s="482"/>
      <c r="B37" s="482"/>
      <c r="C37" s="483"/>
      <c r="D37" s="483"/>
      <c r="E37" s="483"/>
      <c r="F37" s="483"/>
      <c r="G37" s="483"/>
      <c r="H37" s="483"/>
      <c r="I37" s="483"/>
      <c r="J37" s="483"/>
      <c r="K37" s="483"/>
      <c r="L37" s="483"/>
      <c r="M37" s="483"/>
      <c r="N37" s="483"/>
      <c r="O37" s="483"/>
      <c r="P37" s="483"/>
      <c r="Q37" s="483"/>
      <c r="R37" s="316"/>
      <c r="S37" s="316"/>
    </row>
    <row r="38" spans="1:19" ht="15.75" customHeight="1">
      <c r="A38" s="482"/>
      <c r="B38" s="482"/>
      <c r="C38" s="483"/>
      <c r="D38" s="483"/>
      <c r="E38" s="483"/>
      <c r="F38" s="483"/>
      <c r="G38" s="483"/>
      <c r="H38" s="483"/>
      <c r="I38" s="483"/>
      <c r="J38" s="483"/>
      <c r="K38" s="483"/>
      <c r="L38" s="483"/>
      <c r="M38" s="483"/>
      <c r="N38" s="483"/>
      <c r="O38" s="483"/>
      <c r="P38" s="483"/>
      <c r="Q38" s="483"/>
      <c r="R38" s="316"/>
      <c r="S38" s="316"/>
    </row>
    <row r="39" spans="1:19" ht="15.75" customHeight="1">
      <c r="B39" s="317"/>
      <c r="C39" s="484"/>
      <c r="D39" s="484"/>
      <c r="E39" s="484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484"/>
      <c r="Q39" s="484"/>
      <c r="R39" s="318"/>
      <c r="S39" s="318"/>
    </row>
    <row r="40" spans="1:19"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319"/>
      <c r="S40" s="319"/>
    </row>
    <row r="41" spans="1:19" ht="5.25" customHeight="1"/>
  </sheetData>
  <mergeCells count="21">
    <mergeCell ref="A37:B37"/>
    <mergeCell ref="C37:Q37"/>
    <mergeCell ref="A38:B38"/>
    <mergeCell ref="C38:Q38"/>
    <mergeCell ref="C39:Q39"/>
    <mergeCell ref="C30:C32"/>
    <mergeCell ref="B1:Q1"/>
    <mergeCell ref="O2:R2"/>
    <mergeCell ref="B3:C6"/>
    <mergeCell ref="D3:D6"/>
    <mergeCell ref="E3:K3"/>
    <mergeCell ref="L3:R3"/>
    <mergeCell ref="J5:J6"/>
    <mergeCell ref="K5:K6"/>
    <mergeCell ref="Q5:Q6"/>
    <mergeCell ref="R5:R6"/>
    <mergeCell ref="C8:C13"/>
    <mergeCell ref="C14:C16"/>
    <mergeCell ref="C17:C19"/>
    <mergeCell ref="C21:C26"/>
    <mergeCell ref="C27:C29"/>
  </mergeCells>
  <phoneticPr fontId="2"/>
  <pageMargins left="0.47" right="0.34" top="0.98425196850393704" bottom="0.78740157480314965" header="0" footer="0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70"/>
  <sheetViews>
    <sheetView showGridLines="0" zoomScaleNormal="100" zoomScaleSheetLayoutView="100" workbookViewId="0"/>
  </sheetViews>
  <sheetFormatPr defaultRowHeight="13.5"/>
  <cols>
    <col min="1" max="1" width="1.25" style="3" customWidth="1"/>
    <col min="2" max="2" width="7.125" style="3" customWidth="1"/>
    <col min="3" max="3" width="8.125" style="3" customWidth="1"/>
    <col min="4" max="7" width="20" style="3" customWidth="1"/>
    <col min="8" max="8" width="0.75" style="3" customWidth="1"/>
    <col min="9" max="16384" width="9" style="3"/>
  </cols>
  <sheetData>
    <row r="1" spans="2:7" ht="26.25" customHeight="1">
      <c r="B1" s="2" t="s">
        <v>185</v>
      </c>
    </row>
    <row r="2" spans="2:7" ht="9" customHeight="1"/>
    <row r="3" spans="2:7" s="12" customFormat="1" ht="22.5" customHeight="1">
      <c r="B3" s="485" t="s">
        <v>184</v>
      </c>
      <c r="C3" s="486"/>
      <c r="D3" s="351" t="s">
        <v>183</v>
      </c>
      <c r="E3" s="350" t="s">
        <v>182</v>
      </c>
      <c r="F3" s="350" t="s">
        <v>181</v>
      </c>
      <c r="G3" s="349" t="s">
        <v>180</v>
      </c>
    </row>
    <row r="4" spans="2:7" s="12" customFormat="1" ht="13.5" customHeight="1">
      <c r="B4" s="487" t="s">
        <v>179</v>
      </c>
      <c r="C4" s="488"/>
      <c r="D4" s="348"/>
      <c r="E4" s="347"/>
      <c r="F4" s="347"/>
      <c r="G4" s="346"/>
    </row>
    <row r="5" spans="2:7" s="12" customFormat="1" ht="13.5" customHeight="1">
      <c r="B5" s="489" t="s">
        <v>178</v>
      </c>
      <c r="C5" s="490"/>
      <c r="D5" s="344"/>
      <c r="E5" s="343"/>
      <c r="F5" s="343"/>
      <c r="G5" s="342"/>
    </row>
    <row r="6" spans="2:7" s="12" customFormat="1" ht="13.5" customHeight="1">
      <c r="B6" s="499" t="s">
        <v>177</v>
      </c>
      <c r="C6" s="500"/>
      <c r="D6" s="344"/>
      <c r="E6" s="343"/>
      <c r="F6" s="343"/>
      <c r="G6" s="342"/>
    </row>
    <row r="7" spans="2:7" s="12" customFormat="1" ht="13.5" customHeight="1">
      <c r="B7" s="493" t="s">
        <v>176</v>
      </c>
      <c r="C7" s="494"/>
      <c r="D7" s="335"/>
      <c r="E7" s="334" t="s">
        <v>174</v>
      </c>
      <c r="F7" s="334" t="s">
        <v>167</v>
      </c>
      <c r="G7" s="333" t="s">
        <v>167</v>
      </c>
    </row>
    <row r="8" spans="2:7" s="12" customFormat="1" ht="13.5" customHeight="1">
      <c r="B8" s="497"/>
      <c r="C8" s="498"/>
      <c r="D8" s="338"/>
      <c r="E8" s="337"/>
      <c r="F8" s="337"/>
      <c r="G8" s="336" t="s">
        <v>174</v>
      </c>
    </row>
    <row r="9" spans="2:7" s="12" customFormat="1" ht="13.5" customHeight="1">
      <c r="B9" s="489" t="s">
        <v>175</v>
      </c>
      <c r="C9" s="490"/>
      <c r="D9" s="344" t="s">
        <v>174</v>
      </c>
      <c r="E9" s="343"/>
      <c r="F9" s="343"/>
      <c r="G9" s="342"/>
    </row>
    <row r="10" spans="2:7" s="12" customFormat="1" ht="13.5" customHeight="1">
      <c r="B10" s="489" t="s">
        <v>173</v>
      </c>
      <c r="C10" s="490"/>
      <c r="D10" s="344"/>
      <c r="E10" s="343" t="s">
        <v>167</v>
      </c>
      <c r="F10" s="343" t="s">
        <v>172</v>
      </c>
      <c r="G10" s="342"/>
    </row>
    <row r="11" spans="2:7" s="12" customFormat="1" ht="13.5" customHeight="1">
      <c r="B11" s="489" t="s">
        <v>171</v>
      </c>
      <c r="C11" s="490"/>
      <c r="D11" s="344"/>
      <c r="E11" s="343"/>
      <c r="F11" s="343"/>
      <c r="G11" s="342"/>
    </row>
    <row r="12" spans="2:7" s="12" customFormat="1" ht="13.5" customHeight="1">
      <c r="B12" s="489" t="s">
        <v>170</v>
      </c>
      <c r="C12" s="490"/>
      <c r="D12" s="344"/>
      <c r="E12" s="343"/>
      <c r="F12" s="343"/>
      <c r="G12" s="342"/>
    </row>
    <row r="13" spans="2:7" s="12" customFormat="1" ht="13.5" customHeight="1">
      <c r="B13" s="489" t="s">
        <v>169</v>
      </c>
      <c r="C13" s="490"/>
      <c r="D13" s="344"/>
      <c r="E13" s="343" t="s">
        <v>156</v>
      </c>
      <c r="F13" s="343" t="s">
        <v>168</v>
      </c>
      <c r="G13" s="342" t="s">
        <v>168</v>
      </c>
    </row>
    <row r="14" spans="2:7" s="12" customFormat="1" ht="13.5" customHeight="1">
      <c r="B14" s="504" t="s">
        <v>166</v>
      </c>
      <c r="C14" s="345" t="s">
        <v>165</v>
      </c>
      <c r="D14" s="344"/>
      <c r="E14" s="343" t="s">
        <v>146</v>
      </c>
      <c r="F14" s="343"/>
      <c r="G14" s="342"/>
    </row>
    <row r="15" spans="2:7" s="12" customFormat="1" ht="13.5" customHeight="1">
      <c r="B15" s="504"/>
      <c r="C15" s="345" t="s">
        <v>164</v>
      </c>
      <c r="D15" s="344" t="s">
        <v>163</v>
      </c>
      <c r="E15" s="343"/>
      <c r="F15" s="343" t="s">
        <v>159</v>
      </c>
      <c r="G15" s="342"/>
    </row>
    <row r="16" spans="2:7" s="12" customFormat="1" ht="13.5" customHeight="1">
      <c r="B16" s="504"/>
      <c r="C16" s="503" t="s">
        <v>162</v>
      </c>
      <c r="D16" s="335"/>
      <c r="E16" s="334" t="s">
        <v>161</v>
      </c>
      <c r="F16" s="334" t="s">
        <v>148</v>
      </c>
      <c r="G16" s="333" t="s">
        <v>137</v>
      </c>
    </row>
    <row r="17" spans="2:9" s="12" customFormat="1" ht="13.5" customHeight="1">
      <c r="B17" s="504"/>
      <c r="C17" s="503"/>
      <c r="D17" s="339"/>
      <c r="E17" s="325"/>
      <c r="F17" s="325" t="s">
        <v>139</v>
      </c>
      <c r="G17" s="324" t="s">
        <v>148</v>
      </c>
    </row>
    <row r="18" spans="2:9" s="12" customFormat="1">
      <c r="B18" s="504"/>
      <c r="C18" s="503"/>
      <c r="D18" s="326"/>
      <c r="E18" s="325"/>
      <c r="F18" s="325" t="s">
        <v>154</v>
      </c>
      <c r="G18" s="324" t="s">
        <v>139</v>
      </c>
    </row>
    <row r="19" spans="2:9" s="12" customFormat="1" ht="13.5" customHeight="1">
      <c r="B19" s="504"/>
      <c r="C19" s="503"/>
      <c r="D19" s="338"/>
      <c r="E19" s="337"/>
      <c r="F19" s="337" t="s">
        <v>145</v>
      </c>
      <c r="G19" s="336"/>
      <c r="I19" s="341"/>
    </row>
    <row r="20" spans="2:9" s="12" customFormat="1" ht="13.5" customHeight="1">
      <c r="B20" s="504"/>
      <c r="C20" s="503" t="s">
        <v>160</v>
      </c>
      <c r="D20" s="335" t="s">
        <v>159</v>
      </c>
      <c r="E20" s="334" t="s">
        <v>148</v>
      </c>
      <c r="F20" s="334" t="s">
        <v>137</v>
      </c>
      <c r="G20" s="333" t="s">
        <v>145</v>
      </c>
    </row>
    <row r="21" spans="2:9" s="12" customFormat="1" ht="13.5" customHeight="1">
      <c r="B21" s="504"/>
      <c r="C21" s="503"/>
      <c r="D21" s="326" t="s">
        <v>155</v>
      </c>
      <c r="E21" s="325" t="s">
        <v>149</v>
      </c>
      <c r="F21" s="325" t="s">
        <v>144</v>
      </c>
      <c r="G21" s="324" t="s">
        <v>159</v>
      </c>
    </row>
    <row r="22" spans="2:9" s="12" customFormat="1" ht="13.5" customHeight="1">
      <c r="B22" s="504"/>
      <c r="C22" s="503"/>
      <c r="D22" s="326"/>
      <c r="E22" s="325" t="s">
        <v>154</v>
      </c>
      <c r="F22" s="325" t="s">
        <v>134</v>
      </c>
      <c r="G22" s="324" t="s">
        <v>134</v>
      </c>
    </row>
    <row r="23" spans="2:9" s="12" customFormat="1" ht="13.5" customHeight="1">
      <c r="B23" s="504"/>
      <c r="C23" s="503"/>
      <c r="D23" s="326"/>
      <c r="E23" s="325" t="s">
        <v>158</v>
      </c>
      <c r="F23" s="325"/>
      <c r="G23" s="324" t="s">
        <v>155</v>
      </c>
    </row>
    <row r="24" spans="2:9" s="12" customFormat="1" ht="13.5" customHeight="1">
      <c r="B24" s="504"/>
      <c r="C24" s="503"/>
      <c r="D24" s="326"/>
      <c r="E24" s="325" t="s">
        <v>145</v>
      </c>
      <c r="F24" s="325"/>
      <c r="G24" s="324" t="s">
        <v>130</v>
      </c>
    </row>
    <row r="25" spans="2:9" s="12" customFormat="1" ht="13.5" customHeight="1">
      <c r="B25" s="504"/>
      <c r="C25" s="503"/>
      <c r="D25" s="338"/>
      <c r="E25" s="337" t="s">
        <v>130</v>
      </c>
      <c r="F25" s="337"/>
      <c r="G25" s="336"/>
    </row>
    <row r="26" spans="2:9" s="12" customFormat="1" ht="13.5" customHeight="1">
      <c r="B26" s="504"/>
      <c r="C26" s="503" t="s">
        <v>157</v>
      </c>
      <c r="D26" s="335" t="s">
        <v>156</v>
      </c>
      <c r="E26" s="334" t="s">
        <v>150</v>
      </c>
      <c r="F26" s="334" t="s">
        <v>130</v>
      </c>
      <c r="G26" s="333" t="s">
        <v>144</v>
      </c>
    </row>
    <row r="27" spans="2:9" s="12" customFormat="1" ht="13.5" customHeight="1">
      <c r="B27" s="504"/>
      <c r="C27" s="503"/>
      <c r="D27" s="326" t="s">
        <v>153</v>
      </c>
      <c r="E27" s="325" t="s">
        <v>142</v>
      </c>
      <c r="F27" s="325" t="s">
        <v>155</v>
      </c>
      <c r="G27" s="324" t="s">
        <v>154</v>
      </c>
    </row>
    <row r="28" spans="2:9" s="12" customFormat="1" ht="13.5" customHeight="1">
      <c r="B28" s="504"/>
      <c r="C28" s="503"/>
      <c r="D28" s="326" t="s">
        <v>141</v>
      </c>
      <c r="E28" s="325" t="s">
        <v>139</v>
      </c>
      <c r="F28" s="325" t="s">
        <v>149</v>
      </c>
      <c r="G28" s="324" t="s">
        <v>153</v>
      </c>
    </row>
    <row r="29" spans="2:9" s="12" customFormat="1" ht="13.5" customHeight="1">
      <c r="B29" s="504"/>
      <c r="C29" s="503"/>
      <c r="D29" s="326"/>
      <c r="E29" s="325" t="s">
        <v>144</v>
      </c>
      <c r="F29" s="340" t="s">
        <v>153</v>
      </c>
      <c r="G29" s="324" t="s">
        <v>149</v>
      </c>
    </row>
    <row r="30" spans="2:9" s="12" customFormat="1" ht="13.5" customHeight="1">
      <c r="B30" s="504"/>
      <c r="C30" s="503"/>
      <c r="D30" s="326"/>
      <c r="E30" s="325" t="s">
        <v>153</v>
      </c>
      <c r="F30" s="340"/>
      <c r="G30" s="324"/>
    </row>
    <row r="31" spans="2:9" s="12" customFormat="1" ht="13.5" customHeight="1">
      <c r="B31" s="504"/>
      <c r="C31" s="503"/>
      <c r="D31" s="338"/>
      <c r="E31" s="337" t="s">
        <v>134</v>
      </c>
      <c r="F31" s="337"/>
      <c r="G31" s="336"/>
    </row>
    <row r="32" spans="2:9" s="12" customFormat="1" ht="13.5" customHeight="1">
      <c r="B32" s="508" t="s">
        <v>152</v>
      </c>
      <c r="C32" s="505" t="s">
        <v>151</v>
      </c>
      <c r="D32" s="335" t="s">
        <v>150</v>
      </c>
      <c r="E32" s="334" t="s">
        <v>141</v>
      </c>
      <c r="F32" s="334" t="s">
        <v>150</v>
      </c>
      <c r="G32" s="333" t="s">
        <v>150</v>
      </c>
    </row>
    <row r="33" spans="2:8" s="12" customFormat="1" ht="13.5" customHeight="1">
      <c r="B33" s="509"/>
      <c r="C33" s="506"/>
      <c r="D33" s="326" t="s">
        <v>149</v>
      </c>
      <c r="E33" s="325"/>
      <c r="F33" s="325" t="s">
        <v>143</v>
      </c>
      <c r="G33" s="324"/>
    </row>
    <row r="34" spans="2:8" s="12" customFormat="1" ht="13.5" customHeight="1">
      <c r="B34" s="509"/>
      <c r="C34" s="507"/>
      <c r="D34" s="326" t="s">
        <v>148</v>
      </c>
      <c r="E34" s="325"/>
      <c r="F34" s="325" t="s">
        <v>142</v>
      </c>
      <c r="G34" s="324"/>
    </row>
    <row r="35" spans="2:8" s="12" customFormat="1" ht="13.5" customHeight="1">
      <c r="B35" s="509"/>
      <c r="C35" s="503" t="s">
        <v>147</v>
      </c>
      <c r="D35" s="335" t="s">
        <v>142</v>
      </c>
      <c r="E35" s="334" t="s">
        <v>131</v>
      </c>
      <c r="F35" s="334" t="s">
        <v>131</v>
      </c>
      <c r="G35" s="333" t="s">
        <v>143</v>
      </c>
    </row>
    <row r="36" spans="2:8" s="12" customFormat="1" ht="13.5" customHeight="1">
      <c r="B36" s="509"/>
      <c r="C36" s="503"/>
      <c r="D36" s="326" t="s">
        <v>136</v>
      </c>
      <c r="E36" s="325" t="s">
        <v>135</v>
      </c>
      <c r="F36" s="325" t="s">
        <v>141</v>
      </c>
      <c r="G36" s="324" t="s">
        <v>135</v>
      </c>
    </row>
    <row r="37" spans="2:8" s="12" customFormat="1" ht="13.5" customHeight="1">
      <c r="B37" s="509"/>
      <c r="C37" s="503"/>
      <c r="D37" s="326" t="s">
        <v>143</v>
      </c>
      <c r="E37" s="325" t="s">
        <v>128</v>
      </c>
      <c r="F37" s="325" t="s">
        <v>135</v>
      </c>
      <c r="G37" s="324" t="s">
        <v>128</v>
      </c>
    </row>
    <row r="38" spans="2:8" s="12" customFormat="1" ht="13.5" customHeight="1">
      <c r="B38" s="509"/>
      <c r="C38" s="503"/>
      <c r="D38" s="326" t="s">
        <v>145</v>
      </c>
      <c r="E38" s="325" t="s">
        <v>136</v>
      </c>
      <c r="F38" s="325" t="s">
        <v>128</v>
      </c>
      <c r="G38" s="324" t="s">
        <v>131</v>
      </c>
    </row>
    <row r="39" spans="2:8" s="12" customFormat="1" ht="13.5" customHeight="1">
      <c r="B39" s="509"/>
      <c r="C39" s="503"/>
      <c r="D39" s="326" t="s">
        <v>144</v>
      </c>
      <c r="E39" s="325" t="s">
        <v>143</v>
      </c>
      <c r="F39" s="325" t="s">
        <v>132</v>
      </c>
      <c r="G39" s="324" t="s">
        <v>142</v>
      </c>
    </row>
    <row r="40" spans="2:8" s="12" customFormat="1" ht="13.5" customHeight="1">
      <c r="B40" s="509"/>
      <c r="C40" s="503"/>
      <c r="D40" s="326"/>
      <c r="E40" s="325" t="s">
        <v>132</v>
      </c>
      <c r="F40" s="325"/>
      <c r="G40" s="324" t="s">
        <v>141</v>
      </c>
    </row>
    <row r="41" spans="2:8" s="12" customFormat="1" ht="13.5" customHeight="1">
      <c r="B41" s="509"/>
      <c r="C41" s="503"/>
      <c r="D41" s="326"/>
      <c r="E41" s="325"/>
      <c r="F41" s="325"/>
      <c r="G41" s="324" t="s">
        <v>129</v>
      </c>
    </row>
    <row r="42" spans="2:8" s="12" customFormat="1">
      <c r="B42" s="510"/>
      <c r="C42" s="503"/>
      <c r="D42" s="339"/>
      <c r="E42" s="325"/>
      <c r="F42" s="325"/>
      <c r="G42" s="324" t="s">
        <v>132</v>
      </c>
    </row>
    <row r="43" spans="2:8" s="12" customFormat="1">
      <c r="B43" s="501" t="s">
        <v>140</v>
      </c>
      <c r="C43" s="502"/>
      <c r="D43" s="335" t="s">
        <v>139</v>
      </c>
      <c r="E43" s="334"/>
      <c r="F43" s="334" t="s">
        <v>136</v>
      </c>
      <c r="G43" s="333" t="s">
        <v>136</v>
      </c>
      <c r="H43" s="321"/>
    </row>
    <row r="44" spans="2:8" s="12" customFormat="1" ht="13.5" customHeight="1">
      <c r="B44" s="491" t="s">
        <v>138</v>
      </c>
      <c r="C44" s="492"/>
      <c r="D44" s="332" t="s">
        <v>137</v>
      </c>
      <c r="E44" s="331" t="s">
        <v>133</v>
      </c>
      <c r="F44" s="331" t="s">
        <v>133</v>
      </c>
      <c r="G44" s="330"/>
    </row>
    <row r="45" spans="2:8" s="12" customFormat="1" ht="13.5" customHeight="1">
      <c r="B45" s="493"/>
      <c r="C45" s="494"/>
      <c r="D45" s="326" t="s">
        <v>135</v>
      </c>
      <c r="E45" s="325"/>
      <c r="F45" s="325"/>
      <c r="G45" s="324"/>
    </row>
    <row r="46" spans="2:8" s="12" customFormat="1" ht="13.5" customHeight="1">
      <c r="B46" s="493"/>
      <c r="C46" s="494"/>
      <c r="D46" s="326" t="s">
        <v>134</v>
      </c>
      <c r="E46" s="325"/>
      <c r="F46" s="325"/>
      <c r="G46" s="324"/>
    </row>
    <row r="47" spans="2:8" s="12" customFormat="1" ht="13.5" customHeight="1">
      <c r="B47" s="495"/>
      <c r="C47" s="496"/>
      <c r="D47" s="326" t="s">
        <v>132</v>
      </c>
      <c r="E47" s="325"/>
      <c r="F47" s="325"/>
      <c r="G47" s="324"/>
    </row>
    <row r="48" spans="2:8" s="12" customFormat="1" ht="13.5" customHeight="1">
      <c r="B48" s="329"/>
      <c r="C48" s="328"/>
      <c r="D48" s="323"/>
      <c r="E48" s="323"/>
      <c r="F48" s="323"/>
      <c r="G48" s="323"/>
    </row>
    <row r="49" spans="2:7" s="12" customFormat="1" ht="13.5" customHeight="1">
      <c r="B49" s="327"/>
      <c r="C49" s="327"/>
      <c r="D49" s="322"/>
      <c r="E49" s="322"/>
      <c r="F49" s="322"/>
      <c r="G49" s="322"/>
    </row>
    <row r="50" spans="2:7" s="12" customFormat="1" ht="13.5" customHeight="1">
      <c r="B50" s="327"/>
      <c r="C50" s="31"/>
      <c r="D50" s="31"/>
      <c r="E50" s="31"/>
      <c r="F50" s="31"/>
      <c r="G50" s="31"/>
    </row>
    <row r="51" spans="2:7">
      <c r="D51" s="31"/>
    </row>
    <row r="60" spans="2:7">
      <c r="E60" s="320"/>
    </row>
    <row r="65" spans="4:7">
      <c r="D65" s="31"/>
    </row>
    <row r="67" spans="4:7">
      <c r="D67" s="31"/>
    </row>
    <row r="69" spans="4:7">
      <c r="D69" s="31"/>
    </row>
    <row r="70" spans="4:7">
      <c r="F70" s="31"/>
      <c r="G70" s="31" t="s">
        <v>127</v>
      </c>
    </row>
  </sheetData>
  <mergeCells count="19">
    <mergeCell ref="B44:C47"/>
    <mergeCell ref="B7:C8"/>
    <mergeCell ref="B6:C6"/>
    <mergeCell ref="B43:C43"/>
    <mergeCell ref="B11:C11"/>
    <mergeCell ref="B12:C12"/>
    <mergeCell ref="B13:C13"/>
    <mergeCell ref="C35:C42"/>
    <mergeCell ref="C20:C25"/>
    <mergeCell ref="B14:B31"/>
    <mergeCell ref="C32:C34"/>
    <mergeCell ref="B32:B42"/>
    <mergeCell ref="C26:C31"/>
    <mergeCell ref="C16:C19"/>
    <mergeCell ref="B3:C3"/>
    <mergeCell ref="B4:C4"/>
    <mergeCell ref="B5:C5"/>
    <mergeCell ref="B9:C9"/>
    <mergeCell ref="B10:C10"/>
  </mergeCells>
  <phoneticPr fontId="2"/>
  <pageMargins left="0.45" right="0.3" top="0.98425196850393704" bottom="0.98425196850393704" header="0.5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V40"/>
  <sheetViews>
    <sheetView showGridLines="0" view="pageBreakPreview" zoomScaleNormal="100" zoomScaleSheetLayoutView="100" workbookViewId="0">
      <pane ySplit="3" topLeftCell="A4" activePane="bottomLeft" state="frozen"/>
      <selection pane="bottomLeft"/>
    </sheetView>
  </sheetViews>
  <sheetFormatPr defaultColWidth="6.5" defaultRowHeight="13.5"/>
  <cols>
    <col min="1" max="1" width="1" style="352" customWidth="1"/>
    <col min="2" max="2" width="4.5" style="352" customWidth="1"/>
    <col min="3" max="3" width="15.625" style="352" customWidth="1"/>
    <col min="4" max="12" width="8.125" style="352" customWidth="1"/>
    <col min="13" max="13" width="1.375" style="352" customWidth="1"/>
    <col min="14" max="16384" width="6.5" style="352"/>
  </cols>
  <sheetData>
    <row r="1" spans="2:22" ht="23.25" customHeight="1">
      <c r="B1" s="513" t="s">
        <v>216</v>
      </c>
      <c r="C1" s="513"/>
      <c r="D1" s="513"/>
      <c r="E1" s="513"/>
      <c r="F1" s="513"/>
      <c r="G1" s="513"/>
      <c r="H1" s="513"/>
      <c r="I1" s="513"/>
      <c r="J1" s="513"/>
      <c r="K1" s="513"/>
      <c r="L1" s="513"/>
    </row>
    <row r="2" spans="2:22" s="358" customFormat="1" ht="13.5" customHeight="1">
      <c r="B2" s="359"/>
      <c r="C2" s="359"/>
      <c r="D2" s="359"/>
      <c r="E2" s="359"/>
      <c r="F2" s="359"/>
      <c r="G2" s="359"/>
      <c r="H2" s="359"/>
      <c r="I2" s="359"/>
      <c r="J2" s="359"/>
      <c r="K2" s="514" t="s">
        <v>215</v>
      </c>
      <c r="L2" s="514"/>
    </row>
    <row r="3" spans="2:22" s="358" customFormat="1" ht="61.5" customHeight="1">
      <c r="B3" s="515" t="s">
        <v>214</v>
      </c>
      <c r="C3" s="516"/>
      <c r="D3" s="392" t="s">
        <v>213</v>
      </c>
      <c r="E3" s="391" t="s">
        <v>212</v>
      </c>
      <c r="F3" s="389" t="s">
        <v>211</v>
      </c>
      <c r="G3" s="389" t="s">
        <v>210</v>
      </c>
      <c r="H3" s="389" t="s">
        <v>209</v>
      </c>
      <c r="I3" s="389" t="s">
        <v>208</v>
      </c>
      <c r="J3" s="390" t="s">
        <v>207</v>
      </c>
      <c r="K3" s="389" t="s">
        <v>206</v>
      </c>
      <c r="L3" s="388" t="s">
        <v>205</v>
      </c>
      <c r="M3" s="359"/>
      <c r="N3" s="387"/>
      <c r="O3" s="386"/>
      <c r="P3" s="386"/>
      <c r="Q3" s="386"/>
      <c r="R3" s="386"/>
      <c r="S3" s="386"/>
      <c r="T3" s="386"/>
      <c r="U3" s="386"/>
      <c r="V3" s="386"/>
    </row>
    <row r="4" spans="2:22" s="358" customFormat="1" ht="15" customHeight="1">
      <c r="B4" s="517" t="s">
        <v>204</v>
      </c>
      <c r="C4" s="383" t="s">
        <v>198</v>
      </c>
      <c r="D4" s="385" t="s">
        <v>196</v>
      </c>
      <c r="E4" s="381">
        <v>3.7</v>
      </c>
      <c r="F4" s="381">
        <v>9.8000000000000007</v>
      </c>
      <c r="G4" s="381">
        <v>5</v>
      </c>
      <c r="H4" s="381">
        <v>68</v>
      </c>
      <c r="I4" s="381">
        <v>0.8</v>
      </c>
      <c r="J4" s="381" t="s">
        <v>202</v>
      </c>
      <c r="K4" s="381">
        <v>0.4</v>
      </c>
      <c r="L4" s="380" t="s">
        <v>203</v>
      </c>
      <c r="M4" s="359"/>
    </row>
    <row r="5" spans="2:22" s="358" customFormat="1" ht="15" customHeight="1">
      <c r="B5" s="518"/>
      <c r="C5" s="378" t="s">
        <v>197</v>
      </c>
      <c r="D5" s="384" t="s">
        <v>196</v>
      </c>
      <c r="E5" s="376">
        <v>3.7</v>
      </c>
      <c r="F5" s="376">
        <v>6.6</v>
      </c>
      <c r="G5" s="376">
        <v>0.2</v>
      </c>
      <c r="H5" s="376">
        <v>49.2</v>
      </c>
      <c r="I5" s="376">
        <v>1.1000000000000001</v>
      </c>
      <c r="J5" s="376" t="s">
        <v>202</v>
      </c>
      <c r="K5" s="376" t="s">
        <v>203</v>
      </c>
      <c r="L5" s="374">
        <v>0.5</v>
      </c>
      <c r="M5" s="359"/>
    </row>
    <row r="6" spans="2:22" s="358" customFormat="1" ht="15" customHeight="1">
      <c r="B6" s="518"/>
      <c r="C6" s="378" t="s">
        <v>195</v>
      </c>
      <c r="D6" s="384" t="s">
        <v>196</v>
      </c>
      <c r="E6" s="376">
        <v>6.8</v>
      </c>
      <c r="F6" s="376" t="s">
        <v>196</v>
      </c>
      <c r="G6" s="376">
        <v>0.3</v>
      </c>
      <c r="H6" s="376">
        <v>49</v>
      </c>
      <c r="I6" s="376" t="s">
        <v>196</v>
      </c>
      <c r="J6" s="376" t="s">
        <v>202</v>
      </c>
      <c r="K6" s="376">
        <v>1.2</v>
      </c>
      <c r="L6" s="379">
        <v>1.4</v>
      </c>
      <c r="M6" s="359"/>
    </row>
    <row r="7" spans="2:22" s="358" customFormat="1" ht="15" customHeight="1">
      <c r="B7" s="518"/>
      <c r="C7" s="378" t="s">
        <v>194</v>
      </c>
      <c r="D7" s="384" t="s">
        <v>196</v>
      </c>
      <c r="E7" s="376">
        <v>3.7</v>
      </c>
      <c r="F7" s="376" t="s">
        <v>196</v>
      </c>
      <c r="G7" s="376">
        <v>1.4</v>
      </c>
      <c r="H7" s="376">
        <v>43.5</v>
      </c>
      <c r="I7" s="376">
        <v>1</v>
      </c>
      <c r="J7" s="376" t="s">
        <v>202</v>
      </c>
      <c r="K7" s="376">
        <v>1</v>
      </c>
      <c r="L7" s="374">
        <v>0.8</v>
      </c>
      <c r="M7" s="359"/>
    </row>
    <row r="8" spans="2:22" s="358" customFormat="1" ht="15" customHeight="1">
      <c r="B8" s="518"/>
      <c r="C8" s="378" t="s">
        <v>193</v>
      </c>
      <c r="D8" s="377">
        <v>12.7</v>
      </c>
      <c r="E8" s="376">
        <v>2.5</v>
      </c>
      <c r="F8" s="376">
        <v>2.2000000000000002</v>
      </c>
      <c r="G8" s="376">
        <v>1.8</v>
      </c>
      <c r="H8" s="376">
        <v>46.3</v>
      </c>
      <c r="I8" s="375">
        <v>2</v>
      </c>
      <c r="J8" s="376" t="s">
        <v>202</v>
      </c>
      <c r="K8" s="375" t="s">
        <v>203</v>
      </c>
      <c r="L8" s="374">
        <v>1.2</v>
      </c>
      <c r="M8" s="359"/>
    </row>
    <row r="9" spans="2:22" s="358" customFormat="1" ht="15" customHeight="1">
      <c r="B9" s="518"/>
      <c r="C9" s="373" t="s">
        <v>192</v>
      </c>
      <c r="D9" s="372" t="s">
        <v>196</v>
      </c>
      <c r="E9" s="371" t="s">
        <v>203</v>
      </c>
      <c r="F9" s="371">
        <v>1.7</v>
      </c>
      <c r="G9" s="371">
        <v>0.4</v>
      </c>
      <c r="H9" s="371">
        <v>50.5</v>
      </c>
      <c r="I9" s="371">
        <v>1.4</v>
      </c>
      <c r="J9" s="371" t="s">
        <v>202</v>
      </c>
      <c r="K9" s="371" t="s">
        <v>203</v>
      </c>
      <c r="L9" s="369">
        <v>0.8</v>
      </c>
      <c r="M9" s="359"/>
    </row>
    <row r="10" spans="2:22" s="358" customFormat="1" ht="15" customHeight="1">
      <c r="B10" s="519"/>
      <c r="C10" s="368" t="s">
        <v>191</v>
      </c>
      <c r="D10" s="367">
        <v>27.9</v>
      </c>
      <c r="E10" s="366">
        <v>2.8</v>
      </c>
      <c r="F10" s="366">
        <v>3.6</v>
      </c>
      <c r="G10" s="366">
        <v>1.1000000000000001</v>
      </c>
      <c r="H10" s="366">
        <v>35.6</v>
      </c>
      <c r="I10" s="365">
        <v>2.4</v>
      </c>
      <c r="J10" s="366" t="s">
        <v>202</v>
      </c>
      <c r="K10" s="365">
        <v>0.7</v>
      </c>
      <c r="L10" s="364">
        <v>2.2999999999999998</v>
      </c>
      <c r="M10" s="359"/>
    </row>
    <row r="11" spans="2:22" s="358" customFormat="1" ht="15" customHeight="1">
      <c r="B11" s="517" t="s">
        <v>201</v>
      </c>
      <c r="C11" s="383" t="s">
        <v>198</v>
      </c>
      <c r="D11" s="382">
        <v>41.5</v>
      </c>
      <c r="E11" s="381">
        <v>5.4</v>
      </c>
      <c r="F11" s="381">
        <v>15.4</v>
      </c>
      <c r="G11" s="381">
        <v>1.6</v>
      </c>
      <c r="H11" s="381">
        <v>77</v>
      </c>
      <c r="I11" s="381">
        <v>2.2000000000000002</v>
      </c>
      <c r="J11" s="381">
        <v>1.7</v>
      </c>
      <c r="K11" s="381">
        <v>0.5</v>
      </c>
      <c r="L11" s="380">
        <v>1.3</v>
      </c>
      <c r="M11" s="359"/>
    </row>
    <row r="12" spans="2:22" s="358" customFormat="1" ht="15" customHeight="1">
      <c r="B12" s="518"/>
      <c r="C12" s="378" t="s">
        <v>197</v>
      </c>
      <c r="D12" s="377">
        <v>40.1</v>
      </c>
      <c r="E12" s="376">
        <v>5.5</v>
      </c>
      <c r="F12" s="376">
        <v>16</v>
      </c>
      <c r="G12" s="376">
        <v>0.9</v>
      </c>
      <c r="H12" s="376">
        <v>66.900000000000006</v>
      </c>
      <c r="I12" s="376">
        <v>1.1000000000000001</v>
      </c>
      <c r="J12" s="376">
        <v>1.5</v>
      </c>
      <c r="K12" s="376">
        <v>0.5</v>
      </c>
      <c r="L12" s="374">
        <v>1.5</v>
      </c>
      <c r="M12" s="359"/>
    </row>
    <row r="13" spans="2:22" s="358" customFormat="1" ht="15" customHeight="1">
      <c r="B13" s="518"/>
      <c r="C13" s="378" t="s">
        <v>195</v>
      </c>
      <c r="D13" s="377">
        <v>42.4</v>
      </c>
      <c r="E13" s="376">
        <v>5.8</v>
      </c>
      <c r="F13" s="376">
        <v>18.2</v>
      </c>
      <c r="G13" s="376">
        <v>1.5</v>
      </c>
      <c r="H13" s="376">
        <v>65.2</v>
      </c>
      <c r="I13" s="376">
        <v>1.1000000000000001</v>
      </c>
      <c r="J13" s="376">
        <v>2.2999999999999998</v>
      </c>
      <c r="K13" s="376">
        <v>0.4</v>
      </c>
      <c r="L13" s="379">
        <v>1.5</v>
      </c>
      <c r="M13" s="359"/>
    </row>
    <row r="14" spans="2:22" s="358" customFormat="1" ht="15" customHeight="1">
      <c r="B14" s="518"/>
      <c r="C14" s="378" t="s">
        <v>194</v>
      </c>
      <c r="D14" s="377">
        <v>43.2</v>
      </c>
      <c r="E14" s="376">
        <v>5.6</v>
      </c>
      <c r="F14" s="376">
        <v>16.3</v>
      </c>
      <c r="G14" s="376">
        <v>1.2</v>
      </c>
      <c r="H14" s="376">
        <v>64.2</v>
      </c>
      <c r="I14" s="376">
        <v>1.1000000000000001</v>
      </c>
      <c r="J14" s="376">
        <v>1.8</v>
      </c>
      <c r="K14" s="376">
        <v>0.6</v>
      </c>
      <c r="L14" s="374">
        <v>1.7</v>
      </c>
      <c r="M14" s="359"/>
    </row>
    <row r="15" spans="2:22" s="358" customFormat="1" ht="15" customHeight="1">
      <c r="B15" s="518"/>
      <c r="C15" s="378" t="s">
        <v>193</v>
      </c>
      <c r="D15" s="377">
        <v>44.5</v>
      </c>
      <c r="E15" s="376">
        <v>7.4</v>
      </c>
      <c r="F15" s="376">
        <v>18.399999999999999</v>
      </c>
      <c r="G15" s="376">
        <v>1.1000000000000001</v>
      </c>
      <c r="H15" s="376">
        <v>60.8</v>
      </c>
      <c r="I15" s="375">
        <v>1.3</v>
      </c>
      <c r="J15" s="376">
        <v>2.5</v>
      </c>
      <c r="K15" s="375">
        <v>0.8</v>
      </c>
      <c r="L15" s="374">
        <v>1.7</v>
      </c>
      <c r="M15" s="359"/>
    </row>
    <row r="16" spans="2:22" s="358" customFormat="1" ht="15" customHeight="1">
      <c r="B16" s="518"/>
      <c r="C16" s="373" t="s">
        <v>192</v>
      </c>
      <c r="D16" s="372">
        <v>45.8</v>
      </c>
      <c r="E16" s="371">
        <v>5.7</v>
      </c>
      <c r="F16" s="371">
        <v>19.100000000000001</v>
      </c>
      <c r="G16" s="371">
        <v>1.4</v>
      </c>
      <c r="H16" s="371">
        <v>62.4</v>
      </c>
      <c r="I16" s="370">
        <v>1.3</v>
      </c>
      <c r="J16" s="371">
        <v>2</v>
      </c>
      <c r="K16" s="370">
        <v>1.1000000000000001</v>
      </c>
      <c r="L16" s="369">
        <v>1.9</v>
      </c>
      <c r="M16" s="359"/>
    </row>
    <row r="17" spans="2:13" s="358" customFormat="1" ht="15" customHeight="1">
      <c r="B17" s="519"/>
      <c r="C17" s="368" t="s">
        <v>191</v>
      </c>
      <c r="D17" s="367">
        <v>31.5</v>
      </c>
      <c r="E17" s="366">
        <v>6.1</v>
      </c>
      <c r="F17" s="366">
        <v>12.9</v>
      </c>
      <c r="G17" s="366">
        <v>1.4</v>
      </c>
      <c r="H17" s="366">
        <v>48.9</v>
      </c>
      <c r="I17" s="365">
        <v>3.2</v>
      </c>
      <c r="J17" s="366">
        <v>2.4</v>
      </c>
      <c r="K17" s="365">
        <v>0.8</v>
      </c>
      <c r="L17" s="364">
        <v>3.7</v>
      </c>
      <c r="M17" s="359"/>
    </row>
    <row r="18" spans="2:13" s="358" customFormat="1" ht="15" customHeight="1">
      <c r="B18" s="517" t="s">
        <v>200</v>
      </c>
      <c r="C18" s="383" t="s">
        <v>198</v>
      </c>
      <c r="D18" s="382">
        <v>62</v>
      </c>
      <c r="E18" s="381">
        <v>1.8</v>
      </c>
      <c r="F18" s="381">
        <v>10.6</v>
      </c>
      <c r="G18" s="381">
        <v>0.7</v>
      </c>
      <c r="H18" s="381">
        <v>68.099999999999994</v>
      </c>
      <c r="I18" s="381">
        <v>1.6</v>
      </c>
      <c r="J18" s="381">
        <v>1.7</v>
      </c>
      <c r="K18" s="381">
        <v>1</v>
      </c>
      <c r="L18" s="380">
        <v>1.1000000000000001</v>
      </c>
      <c r="M18" s="359"/>
    </row>
    <row r="19" spans="2:13" s="358" customFormat="1" ht="15" customHeight="1">
      <c r="B19" s="518"/>
      <c r="C19" s="378" t="s">
        <v>197</v>
      </c>
      <c r="D19" s="377">
        <v>65.099999999999994</v>
      </c>
      <c r="E19" s="376">
        <v>2.4</v>
      </c>
      <c r="F19" s="376">
        <v>15.2</v>
      </c>
      <c r="G19" s="376">
        <v>0.4</v>
      </c>
      <c r="H19" s="376">
        <v>55.8</v>
      </c>
      <c r="I19" s="376">
        <v>1.3</v>
      </c>
      <c r="J19" s="376">
        <v>2.6</v>
      </c>
      <c r="K19" s="376">
        <v>1.8</v>
      </c>
      <c r="L19" s="374">
        <v>0.8</v>
      </c>
      <c r="M19" s="359"/>
    </row>
    <row r="20" spans="2:13" s="358" customFormat="1" ht="15" customHeight="1">
      <c r="B20" s="518"/>
      <c r="C20" s="378" t="s">
        <v>195</v>
      </c>
      <c r="D20" s="377">
        <v>62.3</v>
      </c>
      <c r="E20" s="376">
        <v>4.9000000000000004</v>
      </c>
      <c r="F20" s="376">
        <v>14.8</v>
      </c>
      <c r="G20" s="376">
        <v>1.5</v>
      </c>
      <c r="H20" s="376">
        <v>54.5</v>
      </c>
      <c r="I20" s="376">
        <v>1.7</v>
      </c>
      <c r="J20" s="376">
        <v>2.4</v>
      </c>
      <c r="K20" s="376">
        <v>2.7</v>
      </c>
      <c r="L20" s="379">
        <v>1.5</v>
      </c>
      <c r="M20" s="359"/>
    </row>
    <row r="21" spans="2:13" s="358" customFormat="1" ht="15" customHeight="1">
      <c r="B21" s="518"/>
      <c r="C21" s="378" t="s">
        <v>194</v>
      </c>
      <c r="D21" s="377">
        <v>64.099999999999994</v>
      </c>
      <c r="E21" s="376">
        <v>3.2</v>
      </c>
      <c r="F21" s="376">
        <v>20.399999999999999</v>
      </c>
      <c r="G21" s="376">
        <v>0.4</v>
      </c>
      <c r="H21" s="376">
        <v>50.9</v>
      </c>
      <c r="I21" s="376">
        <v>0.9</v>
      </c>
      <c r="J21" s="376">
        <v>2.9</v>
      </c>
      <c r="K21" s="376">
        <v>4</v>
      </c>
      <c r="L21" s="374">
        <v>1.4</v>
      </c>
      <c r="M21" s="359"/>
    </row>
    <row r="22" spans="2:13" s="358" customFormat="1" ht="15" customHeight="1">
      <c r="B22" s="518"/>
      <c r="C22" s="378" t="s">
        <v>193</v>
      </c>
      <c r="D22" s="377">
        <v>65</v>
      </c>
      <c r="E22" s="376">
        <v>3.3</v>
      </c>
      <c r="F22" s="376">
        <v>13.8</v>
      </c>
      <c r="G22" s="376">
        <v>0.3</v>
      </c>
      <c r="H22" s="376">
        <v>49.7</v>
      </c>
      <c r="I22" s="375">
        <v>1.1000000000000001</v>
      </c>
      <c r="J22" s="376">
        <v>2.5</v>
      </c>
      <c r="K22" s="375">
        <v>2.1</v>
      </c>
      <c r="L22" s="374">
        <v>1.1000000000000001</v>
      </c>
      <c r="M22" s="359"/>
    </row>
    <row r="23" spans="2:13" s="358" customFormat="1" ht="15" customHeight="1">
      <c r="B23" s="518"/>
      <c r="C23" s="373" t="s">
        <v>192</v>
      </c>
      <c r="D23" s="372">
        <v>63.7</v>
      </c>
      <c r="E23" s="371">
        <v>3.7</v>
      </c>
      <c r="F23" s="371">
        <v>12.5</v>
      </c>
      <c r="G23" s="371">
        <v>0.5</v>
      </c>
      <c r="H23" s="371">
        <v>49.5</v>
      </c>
      <c r="I23" s="370">
        <v>1.3</v>
      </c>
      <c r="J23" s="371">
        <v>1.8</v>
      </c>
      <c r="K23" s="370">
        <v>2.6</v>
      </c>
      <c r="L23" s="369">
        <v>0.9</v>
      </c>
      <c r="M23" s="359"/>
    </row>
    <row r="24" spans="2:13" s="358" customFormat="1" ht="15" customHeight="1">
      <c r="B24" s="519"/>
      <c r="C24" s="368" t="s">
        <v>191</v>
      </c>
      <c r="D24" s="367">
        <v>54.6</v>
      </c>
      <c r="E24" s="366">
        <v>4.5</v>
      </c>
      <c r="F24" s="366">
        <v>11.5</v>
      </c>
      <c r="G24" s="366">
        <v>0.7</v>
      </c>
      <c r="H24" s="366">
        <v>37.5</v>
      </c>
      <c r="I24" s="365">
        <v>2.7</v>
      </c>
      <c r="J24" s="366">
        <v>3.3</v>
      </c>
      <c r="K24" s="365">
        <v>2.6</v>
      </c>
      <c r="L24" s="364">
        <v>2.9</v>
      </c>
      <c r="M24" s="359"/>
    </row>
    <row r="25" spans="2:13" s="358" customFormat="1" ht="15" customHeight="1">
      <c r="B25" s="517" t="s">
        <v>199</v>
      </c>
      <c r="C25" s="383" t="s">
        <v>198</v>
      </c>
      <c r="D25" s="382">
        <v>56.6</v>
      </c>
      <c r="E25" s="381">
        <v>1.1000000000000001</v>
      </c>
      <c r="F25" s="381">
        <v>8.6999999999999993</v>
      </c>
      <c r="G25" s="381">
        <v>0.3</v>
      </c>
      <c r="H25" s="381">
        <v>76</v>
      </c>
      <c r="I25" s="381">
        <v>0.7</v>
      </c>
      <c r="J25" s="381">
        <v>1.7</v>
      </c>
      <c r="K25" s="381">
        <v>2.8</v>
      </c>
      <c r="L25" s="380">
        <v>0.7</v>
      </c>
      <c r="M25" s="359"/>
    </row>
    <row r="26" spans="2:13" s="358" customFormat="1" ht="15" customHeight="1">
      <c r="B26" s="518"/>
      <c r="C26" s="378" t="s">
        <v>197</v>
      </c>
      <c r="D26" s="377" t="s">
        <v>196</v>
      </c>
      <c r="E26" s="376">
        <v>5</v>
      </c>
      <c r="F26" s="376">
        <v>11</v>
      </c>
      <c r="G26" s="376">
        <v>0.4</v>
      </c>
      <c r="H26" s="376">
        <v>67.8</v>
      </c>
      <c r="I26" s="376">
        <v>0.7</v>
      </c>
      <c r="J26" s="376">
        <v>1.4</v>
      </c>
      <c r="K26" s="376">
        <v>2.7</v>
      </c>
      <c r="L26" s="374">
        <v>0.9</v>
      </c>
      <c r="M26" s="359"/>
    </row>
    <row r="27" spans="2:13" s="358" customFormat="1" ht="15" customHeight="1">
      <c r="B27" s="518"/>
      <c r="C27" s="378" t="s">
        <v>195</v>
      </c>
      <c r="D27" s="377">
        <v>65.400000000000006</v>
      </c>
      <c r="E27" s="376">
        <v>3.7</v>
      </c>
      <c r="F27" s="376">
        <v>9.9</v>
      </c>
      <c r="G27" s="376">
        <v>0.5</v>
      </c>
      <c r="H27" s="376">
        <v>62</v>
      </c>
      <c r="I27" s="376">
        <v>0.9</v>
      </c>
      <c r="J27" s="376">
        <v>2</v>
      </c>
      <c r="K27" s="376">
        <v>2.2999999999999998</v>
      </c>
      <c r="L27" s="379">
        <v>0.8</v>
      </c>
      <c r="M27" s="359"/>
    </row>
    <row r="28" spans="2:13" s="358" customFormat="1" ht="15" customHeight="1">
      <c r="B28" s="518"/>
      <c r="C28" s="378" t="s">
        <v>194</v>
      </c>
      <c r="D28" s="377">
        <v>71.7</v>
      </c>
      <c r="E28" s="376">
        <v>2.9</v>
      </c>
      <c r="F28" s="376">
        <v>14.3</v>
      </c>
      <c r="G28" s="376">
        <v>0.2</v>
      </c>
      <c r="H28" s="376">
        <v>59.3</v>
      </c>
      <c r="I28" s="376">
        <v>0.8</v>
      </c>
      <c r="J28" s="376">
        <v>1.3</v>
      </c>
      <c r="K28" s="376">
        <v>2.7</v>
      </c>
      <c r="L28" s="374">
        <v>0.8</v>
      </c>
      <c r="M28" s="359"/>
    </row>
    <row r="29" spans="2:13" s="358" customFormat="1" ht="15" customHeight="1">
      <c r="B29" s="518"/>
      <c r="C29" s="378" t="s">
        <v>193</v>
      </c>
      <c r="D29" s="377">
        <v>71.099999999999994</v>
      </c>
      <c r="E29" s="376">
        <v>2.1</v>
      </c>
      <c r="F29" s="376">
        <v>5.7</v>
      </c>
      <c r="G29" s="376">
        <v>0.5</v>
      </c>
      <c r="H29" s="376">
        <v>56.4</v>
      </c>
      <c r="I29" s="375">
        <v>1.2</v>
      </c>
      <c r="J29" s="376">
        <v>1.1000000000000001</v>
      </c>
      <c r="K29" s="375">
        <v>2</v>
      </c>
      <c r="L29" s="374">
        <v>1</v>
      </c>
      <c r="M29" s="359"/>
    </row>
    <row r="30" spans="2:13" s="358" customFormat="1" ht="15" customHeight="1">
      <c r="B30" s="518"/>
      <c r="C30" s="373" t="s">
        <v>192</v>
      </c>
      <c r="D30" s="372">
        <v>67.7</v>
      </c>
      <c r="E30" s="371">
        <v>5.0999999999999996</v>
      </c>
      <c r="F30" s="371">
        <v>17.100000000000001</v>
      </c>
      <c r="G30" s="371">
        <v>0.1</v>
      </c>
      <c r="H30" s="371">
        <v>60.8</v>
      </c>
      <c r="I30" s="370">
        <v>1.1000000000000001</v>
      </c>
      <c r="J30" s="371">
        <v>2.1</v>
      </c>
      <c r="K30" s="370">
        <v>2.2000000000000002</v>
      </c>
      <c r="L30" s="369">
        <v>0.8</v>
      </c>
      <c r="M30" s="359"/>
    </row>
    <row r="31" spans="2:13" s="358" customFormat="1" ht="15" customHeight="1">
      <c r="B31" s="519"/>
      <c r="C31" s="368" t="s">
        <v>191</v>
      </c>
      <c r="D31" s="367">
        <v>66</v>
      </c>
      <c r="E31" s="366">
        <v>2.2999999999999998</v>
      </c>
      <c r="F31" s="366">
        <v>9.4</v>
      </c>
      <c r="G31" s="366">
        <v>0.4</v>
      </c>
      <c r="H31" s="366">
        <v>49.2</v>
      </c>
      <c r="I31" s="365">
        <v>2.2999999999999998</v>
      </c>
      <c r="J31" s="366">
        <v>3.4</v>
      </c>
      <c r="K31" s="365">
        <v>3.3</v>
      </c>
      <c r="L31" s="364">
        <v>1.9</v>
      </c>
      <c r="M31" s="359"/>
    </row>
    <row r="32" spans="2:13" s="358" customFormat="1" ht="4.5" customHeight="1">
      <c r="B32" s="363"/>
      <c r="C32" s="362"/>
      <c r="D32" s="360"/>
      <c r="E32" s="360"/>
      <c r="F32" s="360"/>
      <c r="G32" s="360"/>
      <c r="H32" s="360"/>
      <c r="I32" s="360"/>
      <c r="J32" s="361"/>
      <c r="K32" s="360"/>
      <c r="L32" s="360"/>
      <c r="M32" s="359"/>
    </row>
    <row r="33" spans="2:17" s="355" customFormat="1" ht="14.1" customHeight="1">
      <c r="B33" s="356" t="s">
        <v>190</v>
      </c>
      <c r="C33" s="512" t="s">
        <v>189</v>
      </c>
      <c r="D33" s="512"/>
      <c r="E33" s="512"/>
      <c r="F33" s="512"/>
      <c r="G33" s="512"/>
      <c r="H33" s="512"/>
      <c r="I33" s="512"/>
      <c r="J33" s="512"/>
      <c r="K33" s="512"/>
      <c r="L33" s="512"/>
      <c r="M33" s="357"/>
    </row>
    <row r="34" spans="2:17" s="355" customFormat="1" ht="14.1" customHeight="1">
      <c r="B34" s="356"/>
      <c r="C34" s="511" t="s">
        <v>188</v>
      </c>
      <c r="D34" s="511"/>
      <c r="E34" s="511"/>
      <c r="F34" s="511"/>
      <c r="G34" s="511"/>
      <c r="H34" s="511"/>
      <c r="I34" s="511"/>
      <c r="J34" s="511"/>
      <c r="K34" s="511"/>
      <c r="L34" s="511"/>
    </row>
    <row r="35" spans="2:17" s="96" customFormat="1" ht="12">
      <c r="C35" s="96" t="s">
        <v>187</v>
      </c>
    </row>
    <row r="36" spans="2:17" s="96" customFormat="1" ht="12">
      <c r="C36" s="96" t="s">
        <v>186</v>
      </c>
    </row>
    <row r="37" spans="2:17" ht="17.25">
      <c r="B37" s="354"/>
    </row>
    <row r="39" spans="2:17"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53"/>
      <c r="N39" s="353"/>
      <c r="O39" s="353"/>
      <c r="P39" s="353"/>
      <c r="Q39" s="353"/>
    </row>
    <row r="40" spans="2:17">
      <c r="C40" s="353"/>
      <c r="D40" s="353"/>
      <c r="E40" s="353"/>
      <c r="F40" s="353"/>
      <c r="G40" s="353"/>
      <c r="H40" s="353"/>
      <c r="I40" s="353"/>
      <c r="J40" s="353"/>
      <c r="K40" s="353"/>
      <c r="L40" s="353"/>
      <c r="M40" s="353"/>
      <c r="N40" s="353"/>
      <c r="O40" s="353"/>
      <c r="P40" s="353"/>
      <c r="Q40" s="353"/>
    </row>
  </sheetData>
  <mergeCells count="9">
    <mergeCell ref="C34:L34"/>
    <mergeCell ref="C33:L33"/>
    <mergeCell ref="B1:L1"/>
    <mergeCell ref="K2:L2"/>
    <mergeCell ref="B3:C3"/>
    <mergeCell ref="B11:B17"/>
    <mergeCell ref="B18:B24"/>
    <mergeCell ref="B25:B31"/>
    <mergeCell ref="B4:B10"/>
  </mergeCells>
  <phoneticPr fontId="2"/>
  <pageMargins left="0.39370078740157483" right="0.39370078740157483" top="0.6692913385826772" bottom="0.70866141732283472" header="0" footer="0"/>
  <pageSetup paperSize="9" scale="95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表1</vt:lpstr>
      <vt:lpstr>表2</vt:lpstr>
      <vt:lpstr>表3</vt:lpstr>
      <vt:lpstr>表4</vt:lpstr>
      <vt:lpstr>表5</vt:lpstr>
      <vt:lpstr>表6</vt:lpstr>
      <vt:lpstr>表7</vt:lpstr>
      <vt:lpstr>表1!Print_Area</vt:lpstr>
      <vt:lpstr>表2!Print_Area</vt:lpstr>
      <vt:lpstr>表3!Print_Area</vt:lpstr>
      <vt:lpstr>表4!Print_Area</vt:lpstr>
      <vt:lpstr>表5!Print_Area</vt:lpstr>
      <vt:lpstr>表6!Print_Area</vt:lpstr>
      <vt:lpstr>表7!Print_Area</vt:lpstr>
    </vt:vector>
  </TitlesOfParts>
  <Company>Aomori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ｔｏｋｅｉｋａ</dc:creator>
  <cp:lastModifiedBy>tokei-33</cp:lastModifiedBy>
  <cp:lastPrinted>2017-01-26T00:42:04Z</cp:lastPrinted>
  <dcterms:created xsi:type="dcterms:W3CDTF">2001-12-10T16:47:43Z</dcterms:created>
  <dcterms:modified xsi:type="dcterms:W3CDTF">2017-02-01T00:56:03Z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