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管理_教育統計G\210_学校保健統計調査関係\H29学校保健統計調査\16報告書　＿作成中\作成中　データランド掲載\"/>
    </mc:Choice>
  </mc:AlternateContent>
  <bookViews>
    <workbookView xWindow="120" yWindow="105" windowWidth="14955" windowHeight="8940"/>
  </bookViews>
  <sheets>
    <sheet name="表1" sheetId="3" r:id="rId1"/>
    <sheet name="表2" sheetId="6" r:id="rId2"/>
    <sheet name="表3" sheetId="7" r:id="rId3"/>
    <sheet name="表４" sheetId="8" r:id="rId4"/>
    <sheet name="表５" sheetId="9" r:id="rId5"/>
    <sheet name="表6" sheetId="10" r:id="rId6"/>
    <sheet name="表7" sheetId="11" r:id="rId7"/>
  </sheets>
  <definedNames>
    <definedName name="_xlnm.Print_Area" localSheetId="0">表1!$A$1:$N$37</definedName>
    <definedName name="_xlnm.Print_Area" localSheetId="1">表2!$A$1:$N$36</definedName>
    <definedName name="_xlnm.Print_Area" localSheetId="2">表3!$B$1:$J$33</definedName>
    <definedName name="_xlnm.Print_Area" localSheetId="3">表４!$B$1:$L$37</definedName>
    <definedName name="_xlnm.Print_Area" localSheetId="4">表５!$A$1:$S$43</definedName>
    <definedName name="_xlnm.Print_Area" localSheetId="5">表6!$A$1:$H$52</definedName>
    <definedName name="_xlnm.Print_Area" localSheetId="6">表7!$A$1:$M$37</definedName>
  </definedNames>
  <calcPr calcId="152511"/>
</workbook>
</file>

<file path=xl/calcChain.xml><?xml version="1.0" encoding="utf-8"?>
<calcChain xmlns="http://schemas.openxmlformats.org/spreadsheetml/2006/main">
  <c r="P32" i="9" l="1"/>
  <c r="N32" i="9"/>
  <c r="I32" i="9"/>
  <c r="G32" i="9"/>
  <c r="P31" i="9"/>
  <c r="N31" i="9"/>
  <c r="I31" i="9"/>
  <c r="G31" i="9"/>
  <c r="P30" i="9"/>
  <c r="N30" i="9"/>
  <c r="I30" i="9"/>
  <c r="G30" i="9"/>
  <c r="P29" i="9"/>
  <c r="N29" i="9"/>
  <c r="I29" i="9"/>
  <c r="G29" i="9"/>
  <c r="P28" i="9"/>
  <c r="N28" i="9"/>
  <c r="I28" i="9"/>
  <c r="G28" i="9"/>
  <c r="P27" i="9"/>
  <c r="N27" i="9"/>
  <c r="I27" i="9"/>
  <c r="G27" i="9"/>
  <c r="P26" i="9"/>
  <c r="N26" i="9"/>
  <c r="I26" i="9"/>
  <c r="G26" i="9"/>
  <c r="P25" i="9"/>
  <c r="N25" i="9"/>
  <c r="I25" i="9"/>
  <c r="G25" i="9"/>
  <c r="P24" i="9"/>
  <c r="N24" i="9"/>
  <c r="I24" i="9"/>
  <c r="G24" i="9"/>
  <c r="P23" i="9"/>
  <c r="N23" i="9"/>
  <c r="I23" i="9"/>
  <c r="G23" i="9"/>
  <c r="P22" i="9"/>
  <c r="I22" i="9"/>
  <c r="G22" i="9"/>
  <c r="P21" i="9"/>
  <c r="N21" i="9"/>
  <c r="I21" i="9"/>
  <c r="G21" i="9"/>
  <c r="I20" i="9"/>
  <c r="G20" i="9"/>
  <c r="P19" i="9"/>
  <c r="N19" i="9"/>
  <c r="I19" i="9"/>
  <c r="G19" i="9"/>
  <c r="P18" i="9"/>
  <c r="N18" i="9"/>
  <c r="I18" i="9"/>
  <c r="G18" i="9"/>
  <c r="P17" i="9"/>
  <c r="N17" i="9"/>
  <c r="I17" i="9"/>
  <c r="G17" i="9"/>
  <c r="P16" i="9"/>
  <c r="N16" i="9"/>
  <c r="I16" i="9"/>
  <c r="G16" i="9"/>
  <c r="P15" i="9"/>
  <c r="N15" i="9"/>
  <c r="I15" i="9"/>
  <c r="G15" i="9"/>
  <c r="P14" i="9"/>
  <c r="N14" i="9"/>
  <c r="I14" i="9"/>
  <c r="G14" i="9"/>
  <c r="P13" i="9"/>
  <c r="N13" i="9"/>
  <c r="I13" i="9"/>
  <c r="G13" i="9"/>
  <c r="P12" i="9"/>
  <c r="N12" i="9"/>
  <c r="I12" i="9"/>
  <c r="G12" i="9"/>
  <c r="P11" i="9"/>
  <c r="N11" i="9"/>
  <c r="I11" i="9"/>
  <c r="G11" i="9"/>
  <c r="P10" i="9"/>
  <c r="N10" i="9"/>
  <c r="I10" i="9"/>
  <c r="G10" i="9"/>
  <c r="P9" i="9"/>
  <c r="N9" i="9"/>
  <c r="I9" i="9"/>
  <c r="G9" i="9"/>
  <c r="P8" i="9"/>
  <c r="N8" i="9"/>
  <c r="I8" i="9"/>
  <c r="G8" i="9"/>
  <c r="P7" i="9"/>
  <c r="N7" i="9"/>
  <c r="I7" i="9"/>
  <c r="G7" i="9"/>
  <c r="L33" i="8" l="1"/>
  <c r="J33" i="8"/>
  <c r="H33" i="8"/>
  <c r="F33" i="8"/>
  <c r="L31" i="8"/>
  <c r="J31" i="8"/>
  <c r="H31" i="8"/>
  <c r="F31" i="8"/>
  <c r="L30" i="8"/>
  <c r="J30" i="8"/>
  <c r="H30" i="8"/>
  <c r="F30" i="8"/>
  <c r="L29" i="8"/>
  <c r="J29" i="8"/>
  <c r="H29" i="8"/>
  <c r="F29" i="8"/>
  <c r="L28" i="8"/>
  <c r="J28" i="8"/>
  <c r="H28" i="8"/>
  <c r="F28" i="8"/>
  <c r="L27" i="8"/>
  <c r="J27" i="8"/>
  <c r="H27" i="8"/>
  <c r="F27" i="8"/>
  <c r="L26" i="8"/>
  <c r="J26" i="8"/>
  <c r="H26" i="8"/>
  <c r="F26" i="8"/>
  <c r="L25" i="8"/>
  <c r="J25" i="8"/>
  <c r="H25" i="8"/>
  <c r="F25" i="8"/>
  <c r="L24" i="8"/>
  <c r="J24" i="8"/>
  <c r="H24" i="8"/>
  <c r="F24" i="8"/>
  <c r="L23" i="8"/>
  <c r="J23" i="8"/>
  <c r="H23" i="8"/>
  <c r="F23" i="8"/>
  <c r="L22" i="8"/>
  <c r="J22" i="8"/>
  <c r="H22" i="8"/>
  <c r="F22" i="8"/>
  <c r="L21" i="8"/>
  <c r="J21" i="8"/>
  <c r="H21" i="8"/>
  <c r="F21" i="8"/>
  <c r="L20" i="8"/>
  <c r="J20" i="8"/>
  <c r="H20" i="8"/>
  <c r="F20" i="8"/>
  <c r="L19" i="8"/>
  <c r="J19" i="8"/>
  <c r="H19" i="8"/>
  <c r="F19" i="8"/>
  <c r="L17" i="8"/>
  <c r="J17" i="8"/>
  <c r="H17" i="8"/>
  <c r="F17" i="8"/>
  <c r="L16" i="8"/>
  <c r="J16" i="8"/>
  <c r="H16" i="8"/>
  <c r="F16" i="8"/>
  <c r="L15" i="8"/>
  <c r="J15" i="8"/>
  <c r="H15" i="8"/>
  <c r="F15" i="8"/>
  <c r="L14" i="8"/>
  <c r="J14" i="8"/>
  <c r="H14" i="8"/>
  <c r="F14" i="8"/>
  <c r="L13" i="8"/>
  <c r="J13" i="8"/>
  <c r="H13" i="8"/>
  <c r="F13" i="8"/>
  <c r="L12" i="8"/>
  <c r="J12" i="8"/>
  <c r="H12" i="8"/>
  <c r="F12" i="8"/>
  <c r="L11" i="8"/>
  <c r="J11" i="8"/>
  <c r="H11" i="8"/>
  <c r="F11" i="8"/>
  <c r="L10" i="8"/>
  <c r="J10" i="8"/>
  <c r="H10" i="8"/>
  <c r="F10" i="8"/>
  <c r="L9" i="8"/>
  <c r="J9" i="8"/>
  <c r="H9" i="8"/>
  <c r="F9" i="8"/>
  <c r="L8" i="8"/>
  <c r="J8" i="8"/>
  <c r="H8" i="8"/>
  <c r="F8" i="8"/>
  <c r="L7" i="8"/>
  <c r="J7" i="8"/>
  <c r="H7" i="8"/>
  <c r="F7" i="8"/>
  <c r="L6" i="8"/>
  <c r="J6" i="8"/>
  <c r="H6" i="8"/>
  <c r="F6" i="8"/>
  <c r="J32" i="7" l="1"/>
  <c r="G32" i="7"/>
  <c r="J31" i="7"/>
  <c r="G31" i="7"/>
  <c r="J30" i="7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K32" i="6" l="1"/>
  <c r="I32" i="6"/>
  <c r="H32" i="6"/>
  <c r="K31" i="6"/>
  <c r="I31" i="6"/>
  <c r="H31" i="6"/>
  <c r="K30" i="6"/>
  <c r="I30" i="6"/>
  <c r="H30" i="6"/>
  <c r="K29" i="6"/>
  <c r="I29" i="6"/>
  <c r="H29" i="6"/>
  <c r="K28" i="6"/>
  <c r="I28" i="6"/>
  <c r="H28" i="6"/>
  <c r="K27" i="6"/>
  <c r="I27" i="6"/>
  <c r="H27" i="6"/>
  <c r="K26" i="6"/>
  <c r="I26" i="6"/>
  <c r="H26" i="6"/>
  <c r="K25" i="6"/>
  <c r="I25" i="6"/>
  <c r="H25" i="6"/>
  <c r="K24" i="6"/>
  <c r="I24" i="6"/>
  <c r="H24" i="6"/>
  <c r="K23" i="6"/>
  <c r="I23" i="6"/>
  <c r="H23" i="6"/>
  <c r="K22" i="6"/>
  <c r="I22" i="6"/>
  <c r="H22" i="6"/>
  <c r="K21" i="6"/>
  <c r="I21" i="6"/>
  <c r="H21" i="6"/>
  <c r="K20" i="6"/>
  <c r="H20" i="6"/>
  <c r="K19" i="6"/>
  <c r="I19" i="6"/>
  <c r="H19" i="6"/>
  <c r="K18" i="6"/>
  <c r="I18" i="6"/>
  <c r="H18" i="6"/>
  <c r="K17" i="6"/>
  <c r="I17" i="6"/>
  <c r="H17" i="6"/>
  <c r="K16" i="6"/>
  <c r="I16" i="6"/>
  <c r="H16" i="6"/>
  <c r="K15" i="6"/>
  <c r="I15" i="6"/>
  <c r="H15" i="6"/>
  <c r="K14" i="6"/>
  <c r="I14" i="6"/>
  <c r="H14" i="6"/>
  <c r="K13" i="6"/>
  <c r="I13" i="6"/>
  <c r="H13" i="6"/>
  <c r="K12" i="6"/>
  <c r="I12" i="6"/>
  <c r="H12" i="6"/>
  <c r="K11" i="6"/>
  <c r="I11" i="6"/>
  <c r="H11" i="6"/>
  <c r="K10" i="6"/>
  <c r="I10" i="6"/>
  <c r="H10" i="6"/>
  <c r="K9" i="6"/>
  <c r="I9" i="6"/>
  <c r="H9" i="6"/>
  <c r="K8" i="6"/>
  <c r="I8" i="6"/>
  <c r="H8" i="6"/>
  <c r="K7" i="6"/>
  <c r="H7" i="6"/>
  <c r="H7" i="3" l="1"/>
  <c r="K7" i="3"/>
  <c r="H8" i="3"/>
  <c r="I8" i="3"/>
  <c r="K8" i="3"/>
  <c r="I13" i="3" l="1"/>
  <c r="I23" i="3"/>
  <c r="I10" i="3"/>
  <c r="I9" i="3"/>
  <c r="I14" i="3" l="1"/>
  <c r="I12" i="3" l="1"/>
  <c r="I11" i="3"/>
  <c r="I19" i="3" l="1"/>
  <c r="I32" i="3" l="1"/>
  <c r="I31" i="3"/>
  <c r="I30" i="3"/>
  <c r="I29" i="3"/>
  <c r="I28" i="3"/>
  <c r="I27" i="3"/>
  <c r="I26" i="3"/>
  <c r="I25" i="3"/>
  <c r="I24" i="3"/>
  <c r="I22" i="3"/>
  <c r="I21" i="3"/>
  <c r="I18" i="3"/>
  <c r="I17" i="3"/>
  <c r="I16" i="3"/>
  <c r="I15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</calcChain>
</file>

<file path=xl/sharedStrings.xml><?xml version="1.0" encoding="utf-8"?>
<sst xmlns="http://schemas.openxmlformats.org/spreadsheetml/2006/main" count="522" uniqueCount="217">
  <si>
    <t xml:space="preserve"> </t>
  </si>
  <si>
    <t xml:space="preserve"> 幼稚園</t>
  </si>
  <si>
    <t xml:space="preserve">          </t>
  </si>
  <si>
    <t xml:space="preserve"> 小学校</t>
  </si>
  <si>
    <t xml:space="preserve"> 中学校</t>
  </si>
  <si>
    <t xml:space="preserve"> 高等学校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</si>
  <si>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</si>
  <si>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</si>
  <si>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</si>
  <si>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</si>
  <si>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青森県</t>
    <rPh sb="0" eb="3">
      <t>アオモリケン</t>
    </rPh>
    <phoneticPr fontId="2"/>
  </si>
  <si>
    <t xml:space="preserve"> 6歳</t>
    <rPh sb="2" eb="3">
      <t>サイ</t>
    </rPh>
    <phoneticPr fontId="2"/>
  </si>
  <si>
    <t xml:space="preserve"> 7歳</t>
    <rPh sb="2" eb="3">
      <t>サイ</t>
    </rPh>
    <phoneticPr fontId="2"/>
  </si>
  <si>
    <t xml:space="preserve"> 8歳</t>
    <rPh sb="2" eb="3">
      <t>サイ</t>
    </rPh>
    <phoneticPr fontId="2"/>
  </si>
  <si>
    <t xml:space="preserve"> 9歳</t>
    <rPh sb="2" eb="3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</si>
  <si>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</si>
  <si>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</si>
  <si>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</si>
  <si>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</si>
  <si>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</si>
  <si>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</si>
  <si>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</si>
  <si>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</si>
  <si>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（青森県）　　　Ａ</t>
    <rPh sb="1" eb="4">
      <t>アオモリケン</t>
    </rPh>
    <phoneticPr fontId="2"/>
  </si>
  <si>
    <t>身             長 (cm)</t>
    <phoneticPr fontId="2"/>
  </si>
  <si>
    <t xml:space="preserve"> 幼稚園</t>
    <phoneticPr fontId="2"/>
  </si>
  <si>
    <t xml:space="preserve"> 5歳</t>
    <phoneticPr fontId="2"/>
  </si>
  <si>
    <t xml:space="preserve"> 5歳</t>
    <phoneticPr fontId="2"/>
  </si>
  <si>
    <t>表１　身長の平均値（青森県、全国)</t>
    <rPh sb="0" eb="1">
      <t>ヒョウ</t>
    </rPh>
    <rPh sb="3" eb="5">
      <t>シンチョウ</t>
    </rPh>
    <rPh sb="6" eb="9">
      <t>ヘイキンチ</t>
    </rPh>
    <rPh sb="10" eb="13">
      <t>アオモリケン</t>
    </rPh>
    <rPh sb="14" eb="16">
      <t>ゼンコク</t>
    </rPh>
    <phoneticPr fontId="2"/>
  </si>
  <si>
    <t>（全　国）     Ｃ</t>
    <rPh sb="1" eb="2">
      <t>ゼン</t>
    </rPh>
    <rPh sb="3" eb="4">
      <t>クニ</t>
    </rPh>
    <phoneticPr fontId="2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</si>
  <si>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2"/>
  </si>
  <si>
    <t>　　 －</t>
    <phoneticPr fontId="2"/>
  </si>
  <si>
    <t xml:space="preserve">           </t>
    <phoneticPr fontId="2"/>
  </si>
  <si>
    <t>青森県
順　位</t>
    <rPh sb="0" eb="3">
      <t>アオモリケン</t>
    </rPh>
    <rPh sb="4" eb="5">
      <t>ジュン</t>
    </rPh>
    <rPh sb="6" eb="7">
      <t>イ</t>
    </rPh>
    <phoneticPr fontId="2"/>
  </si>
  <si>
    <t>年 間
発育量</t>
    <rPh sb="0" eb="1">
      <t>トシ</t>
    </rPh>
    <rPh sb="2" eb="3">
      <t>マ</t>
    </rPh>
    <rPh sb="4" eb="6">
      <t>ハツイク</t>
    </rPh>
    <rPh sb="6" eb="7">
      <t>リョウ</t>
    </rPh>
    <phoneticPr fontId="2"/>
  </si>
  <si>
    <t>小学校</t>
    <rPh sb="0" eb="3">
      <t>ショウガッコウ</t>
    </rPh>
    <phoneticPr fontId="2"/>
  </si>
  <si>
    <t>差
Ａ－Ｂ</t>
    <rPh sb="0" eb="1">
      <t>サ</t>
    </rPh>
    <phoneticPr fontId="2"/>
  </si>
  <si>
    <t>昨年度との</t>
    <rPh sb="0" eb="3">
      <t>サクネンド</t>
    </rPh>
    <phoneticPr fontId="2"/>
  </si>
  <si>
    <t>全国との</t>
    <rPh sb="0" eb="2">
      <t>ゼンコク</t>
    </rPh>
    <phoneticPr fontId="2"/>
  </si>
  <si>
    <t>差
Ａ－Ｃ</t>
    <rPh sb="0" eb="1">
      <t>サ</t>
    </rPh>
    <phoneticPr fontId="2"/>
  </si>
  <si>
    <t>２８年度</t>
    <rPh sb="2" eb="4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</si>
  <si>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</si>
  <si>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</si>
  <si>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２９年度</t>
    <rPh sb="2" eb="4">
      <t>ネンド</t>
    </rPh>
    <phoneticPr fontId="2"/>
  </si>
  <si>
    <t>（注）：１．年間発育量とは、前年度からの発育増加量を指す。例えば、男子１１歳の６．３ｃｍは、１４６．３ｃｍ</t>
    <phoneticPr fontId="2"/>
  </si>
  <si>
    <t>　　　　　 （２９年度の１１歳の数値）－１４０．０ｃｍ（２８年度の１０歳の数値）で求められる。</t>
    <phoneticPr fontId="2"/>
  </si>
  <si>
    <t>（青森県）　　　Ｂ</t>
    <rPh sb="1" eb="4">
      <t>アオモリケン</t>
    </rPh>
    <phoneticPr fontId="2"/>
  </si>
  <si>
    <t>表２　体重の平均値（青森県、全国)</t>
    <rPh sb="0" eb="1">
      <t>ヒョウ</t>
    </rPh>
    <rPh sb="3" eb="5">
      <t>タイジュウ</t>
    </rPh>
    <rPh sb="6" eb="9">
      <t>ヘイキンチ</t>
    </rPh>
    <rPh sb="10" eb="13">
      <t>アオモリケン</t>
    </rPh>
    <rPh sb="14" eb="16">
      <t>ゼンコク</t>
    </rPh>
    <phoneticPr fontId="2"/>
  </si>
  <si>
    <t>体             重 (kg)</t>
    <phoneticPr fontId="2"/>
  </si>
  <si>
    <t>（注）：１．年間発育量とは、前年度からの発育増加量を指す。例えば、男子１１歳の４．５kgは、４０．２kg</t>
    <phoneticPr fontId="2"/>
  </si>
  <si>
    <t>　　　　　（２９年度の１１歳の数値）－３５．７kg（２８年度の１０歳の数値） で求められる。</t>
    <phoneticPr fontId="2"/>
  </si>
  <si>
    <t xml:space="preserve">         </t>
    <phoneticPr fontId="2"/>
  </si>
  <si>
    <t>表３　　30年前の身体計測平均値と今年度平均値との比較（青森県）</t>
    <rPh sb="0" eb="1">
      <t>ヒョウ</t>
    </rPh>
    <rPh sb="6" eb="8">
      <t>ネンマエ</t>
    </rPh>
    <rPh sb="9" eb="11">
      <t>シンタイ</t>
    </rPh>
    <rPh sb="11" eb="13">
      <t>ケイソク</t>
    </rPh>
    <rPh sb="13" eb="15">
      <t>ヘイキン</t>
    </rPh>
    <rPh sb="15" eb="16">
      <t>チ</t>
    </rPh>
    <rPh sb="17" eb="20">
      <t>コンネンド</t>
    </rPh>
    <rPh sb="20" eb="23">
      <t>ヘイキンチ</t>
    </rPh>
    <rPh sb="25" eb="27">
      <t>ヒカク</t>
    </rPh>
    <rPh sb="28" eb="31">
      <t>アオモリケン</t>
    </rPh>
    <phoneticPr fontId="2"/>
  </si>
  <si>
    <t>年齢</t>
    <phoneticPr fontId="2"/>
  </si>
  <si>
    <t xml:space="preserve">   身　長　（ｃｍ）</t>
    <phoneticPr fontId="2"/>
  </si>
  <si>
    <t xml:space="preserve">   体　重　（ｋｇ）</t>
    <phoneticPr fontId="2"/>
  </si>
  <si>
    <t xml:space="preserve"> 区      分</t>
    <phoneticPr fontId="2"/>
  </si>
  <si>
    <t>平成29年度</t>
    <phoneticPr fontId="2"/>
  </si>
  <si>
    <t>昭和62年度</t>
    <phoneticPr fontId="2"/>
  </si>
  <si>
    <t>差</t>
    <phoneticPr fontId="2"/>
  </si>
  <si>
    <t xml:space="preserve"> Ａ</t>
    <phoneticPr fontId="2"/>
  </si>
  <si>
    <t xml:space="preserve"> Ｂ</t>
    <phoneticPr fontId="2"/>
  </si>
  <si>
    <t>Ａ－Ｂ</t>
    <phoneticPr fontId="2"/>
  </si>
  <si>
    <t xml:space="preserve"> Ｃ</t>
    <phoneticPr fontId="2"/>
  </si>
  <si>
    <t xml:space="preserve"> Ｄ</t>
    <phoneticPr fontId="2"/>
  </si>
  <si>
    <t>Ｃ－Ｄ</t>
    <phoneticPr fontId="2"/>
  </si>
  <si>
    <t>幼稚園</t>
    <phoneticPr fontId="2"/>
  </si>
  <si>
    <t xml:space="preserve"> 5歳</t>
    <phoneticPr fontId="2"/>
  </si>
  <si>
    <t>小学校</t>
    <phoneticPr fontId="2"/>
  </si>
  <si>
    <t>中学校</t>
    <phoneticPr fontId="2"/>
  </si>
  <si>
    <t>高等学校</t>
    <phoneticPr fontId="2"/>
  </si>
  <si>
    <t>中学校</t>
    <phoneticPr fontId="2"/>
  </si>
  <si>
    <t>高等学校</t>
    <phoneticPr fontId="2"/>
  </si>
  <si>
    <t>表４　　平成１１年度生まれと昭和４４年度生まれの者の年間発育量の比較</t>
    <rPh sb="0" eb="1">
      <t>ヒョウ</t>
    </rPh>
    <rPh sb="4" eb="6">
      <t>ヘイセイ</t>
    </rPh>
    <rPh sb="8" eb="10">
      <t>ネンド</t>
    </rPh>
    <rPh sb="10" eb="11">
      <t>ウ</t>
    </rPh>
    <rPh sb="14" eb="16">
      <t>ショウワ</t>
    </rPh>
    <rPh sb="18" eb="20">
      <t>ネンド</t>
    </rPh>
    <rPh sb="20" eb="21">
      <t>ウ</t>
    </rPh>
    <rPh sb="24" eb="25">
      <t>シャ</t>
    </rPh>
    <rPh sb="26" eb="28">
      <t>ネンカン</t>
    </rPh>
    <rPh sb="28" eb="31">
      <t>ハツイクリョウ</t>
    </rPh>
    <rPh sb="32" eb="34">
      <t>ヒカク</t>
    </rPh>
    <phoneticPr fontId="2"/>
  </si>
  <si>
    <t xml:space="preserve">    区      分</t>
  </si>
  <si>
    <t>身　長　（ｃｍ）</t>
    <phoneticPr fontId="2"/>
  </si>
  <si>
    <t>体　重　（ｋｇ）</t>
    <phoneticPr fontId="2"/>
  </si>
  <si>
    <t>当時</t>
    <rPh sb="0" eb="2">
      <t>トウジ</t>
    </rPh>
    <phoneticPr fontId="2"/>
  </si>
  <si>
    <t>平成11年度</t>
    <rPh sb="0" eb="2">
      <t>ヘイセイ</t>
    </rPh>
    <rPh sb="4" eb="6">
      <t>ネンド</t>
    </rPh>
    <rPh sb="5" eb="6">
      <t>ド</t>
    </rPh>
    <phoneticPr fontId="2"/>
  </si>
  <si>
    <t>年　間</t>
    <rPh sb="0" eb="1">
      <t>トシ</t>
    </rPh>
    <rPh sb="2" eb="3">
      <t>カン</t>
    </rPh>
    <phoneticPr fontId="2"/>
  </si>
  <si>
    <t>昭和44年度</t>
    <rPh sb="0" eb="2">
      <t>ショウワ</t>
    </rPh>
    <rPh sb="4" eb="6">
      <t>ネンド</t>
    </rPh>
    <phoneticPr fontId="2"/>
  </si>
  <si>
    <t>生まれ</t>
    <rPh sb="0" eb="1">
      <t>ウ</t>
    </rPh>
    <phoneticPr fontId="2"/>
  </si>
  <si>
    <t>発育量</t>
    <rPh sb="0" eb="2">
      <t>ハツイク</t>
    </rPh>
    <rPh sb="2" eb="3">
      <t>リョウ</t>
    </rPh>
    <phoneticPr fontId="2"/>
  </si>
  <si>
    <t xml:space="preserve">  幼稚園</t>
    <phoneticPr fontId="2"/>
  </si>
  <si>
    <t xml:space="preserve"> 5歳</t>
    <phoneticPr fontId="2"/>
  </si>
  <si>
    <t xml:space="preserve">  小学校</t>
  </si>
  <si>
    <t xml:space="preserve">  中学校</t>
    <phoneticPr fontId="2"/>
  </si>
  <si>
    <t>　高等学校</t>
    <phoneticPr fontId="2"/>
  </si>
  <si>
    <t>１２年間の発育量</t>
    <rPh sb="2" eb="4">
      <t>ネンカン</t>
    </rPh>
    <rPh sb="5" eb="8">
      <t>ハツイクリョウ</t>
    </rPh>
    <phoneticPr fontId="2"/>
  </si>
  <si>
    <t>　高等学校</t>
    <phoneticPr fontId="2"/>
  </si>
  <si>
    <t>（注）：１．年間発育量とは、前年度からの発育増加量を指す。例えば、平成１１年度生まれの５歳時の年間</t>
    <rPh sb="33" eb="35">
      <t>ヘイセイ</t>
    </rPh>
    <rPh sb="37" eb="38">
      <t>ネン</t>
    </rPh>
    <rPh sb="38" eb="39">
      <t>ド</t>
    </rPh>
    <rPh sb="39" eb="40">
      <t>ウ</t>
    </rPh>
    <rPh sb="45" eb="46">
      <t>ジ</t>
    </rPh>
    <rPh sb="47" eb="49">
      <t>ネンカン</t>
    </rPh>
    <phoneticPr fontId="2"/>
  </si>
  <si>
    <t>　　　　　　発育量は、平成１８年度の６歳の数値から平成１７年度の５歳の数値を引いたものである。</t>
    <rPh sb="11" eb="13">
      <t>ヘイセイ</t>
    </rPh>
    <rPh sb="15" eb="16">
      <t>ネン</t>
    </rPh>
    <rPh sb="16" eb="17">
      <t>ド</t>
    </rPh>
    <rPh sb="19" eb="20">
      <t>サイ</t>
    </rPh>
    <rPh sb="21" eb="23">
      <t>スウチ</t>
    </rPh>
    <rPh sb="25" eb="27">
      <t>ヘイセイ</t>
    </rPh>
    <rPh sb="29" eb="30">
      <t>ネン</t>
    </rPh>
    <rPh sb="30" eb="31">
      <t>ド</t>
    </rPh>
    <rPh sb="33" eb="34">
      <t>サイ</t>
    </rPh>
    <rPh sb="35" eb="37">
      <t>スウチ</t>
    </rPh>
    <rPh sb="38" eb="39">
      <t>ヒ</t>
    </rPh>
    <phoneticPr fontId="2"/>
  </si>
  <si>
    <t>　　　　２．＊は最大年間発育量を示す。</t>
    <rPh sb="8" eb="10">
      <t>サイダイ</t>
    </rPh>
    <rPh sb="10" eb="12">
      <t>ネンカン</t>
    </rPh>
    <rPh sb="12" eb="14">
      <t>ハツイク</t>
    </rPh>
    <rPh sb="14" eb="15">
      <t>リョウ</t>
    </rPh>
    <rPh sb="16" eb="17">
      <t>シメ</t>
    </rPh>
    <phoneticPr fontId="2"/>
  </si>
  <si>
    <t>表５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2"/>
  </si>
  <si>
    <t>単位  （％）</t>
    <rPh sb="0" eb="2">
      <t>タンイ</t>
    </rPh>
    <phoneticPr fontId="2"/>
  </si>
  <si>
    <t>区      分</t>
    <phoneticPr fontId="2"/>
  </si>
  <si>
    <t>年齢</t>
    <phoneticPr fontId="2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</si>
  <si>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2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</si>
  <si>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</si>
  <si>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</si>
  <si>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</si>
  <si>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２９年度</t>
    <rPh sb="2" eb="3">
      <t>ネン</t>
    </rPh>
    <rPh sb="3" eb="4">
      <t>ド</t>
    </rPh>
    <phoneticPr fontId="2"/>
  </si>
  <si>
    <t>２８年度</t>
    <rPh sb="2" eb="3">
      <t>ネン</t>
    </rPh>
    <rPh sb="3" eb="4">
      <t>ド</t>
    </rPh>
    <phoneticPr fontId="2"/>
  </si>
  <si>
    <t>（青森県）</t>
    <rPh sb="1" eb="4">
      <t>アオモリケン</t>
    </rPh>
    <phoneticPr fontId="2"/>
  </si>
  <si>
    <t>差</t>
    <rPh sb="0" eb="1">
      <t>サ</t>
    </rPh>
    <phoneticPr fontId="2"/>
  </si>
  <si>
    <t>（全　国）</t>
    <rPh sb="1" eb="2">
      <t>ゼン</t>
    </rPh>
    <rPh sb="3" eb="4">
      <t>クニ</t>
    </rPh>
    <phoneticPr fontId="2"/>
  </si>
  <si>
    <t>A</t>
    <phoneticPr fontId="2"/>
  </si>
  <si>
    <t>B</t>
    <phoneticPr fontId="2"/>
  </si>
  <si>
    <t>A－B</t>
    <phoneticPr fontId="2"/>
  </si>
  <si>
    <t>C</t>
    <phoneticPr fontId="2"/>
  </si>
  <si>
    <t>A－C</t>
    <phoneticPr fontId="2"/>
  </si>
  <si>
    <t>D</t>
    <phoneticPr fontId="2"/>
  </si>
  <si>
    <t>E</t>
    <phoneticPr fontId="2"/>
  </si>
  <si>
    <t>D－E</t>
    <phoneticPr fontId="2"/>
  </si>
  <si>
    <t>F</t>
    <phoneticPr fontId="2"/>
  </si>
  <si>
    <t>D－F</t>
    <phoneticPr fontId="2"/>
  </si>
  <si>
    <t>幼稚園</t>
    <phoneticPr fontId="2"/>
  </si>
  <si>
    <t>小学校</t>
    <phoneticPr fontId="2"/>
  </si>
  <si>
    <t>幼稚園</t>
    <phoneticPr fontId="2"/>
  </si>
  <si>
    <t>－</t>
  </si>
  <si>
    <t>小学校</t>
    <phoneticPr fontId="2"/>
  </si>
  <si>
    <t>注： １．肥満傾向児とは、性別・年齢別・身長別標準体重から肥満度を求め、肥満度が２０％以上の者である。</t>
    <rPh sb="0" eb="1">
      <t>チュウ</t>
    </rPh>
    <phoneticPr fontId="2"/>
  </si>
  <si>
    <t xml:space="preserve"> 　　２．痩身傾向児とは、性別・年齢別・身長別標準体重から肥満度を求め、肥満度が－２０％以下の者である。</t>
    <phoneticPr fontId="2"/>
  </si>
  <si>
    <t xml:space="preserve">     ※  肥満度＝（実測体重－身長別標準体重）／身長別標準体重×100％</t>
    <phoneticPr fontId="2"/>
  </si>
  <si>
    <t>　表６　疾病・異常の被患率等</t>
    <rPh sb="1" eb="2">
      <t>ヒョウ</t>
    </rPh>
    <rPh sb="4" eb="6">
      <t>シッペイ</t>
    </rPh>
    <rPh sb="7" eb="9">
      <t>イジョウ</t>
    </rPh>
    <rPh sb="10" eb="11">
      <t>ヒ</t>
    </rPh>
    <rPh sb="11" eb="12">
      <t>ワズラ</t>
    </rPh>
    <rPh sb="12" eb="13">
      <t>リツ</t>
    </rPh>
    <rPh sb="13" eb="14">
      <t>ナド</t>
    </rPh>
    <phoneticPr fontId="2"/>
  </si>
  <si>
    <t>区　　　　分</t>
    <rPh sb="0" eb="1">
      <t>ク</t>
    </rPh>
    <rPh sb="5" eb="6">
      <t>ブン</t>
    </rPh>
    <phoneticPr fontId="2"/>
  </si>
  <si>
    <t>幼稚園</t>
    <rPh sb="0" eb="3">
      <t>ヨウチエン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</si>
  <si>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</si>
  <si>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</si>
  <si>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90％以上</t>
    <rPh sb="3" eb="5">
      <t>イジョウ</t>
    </rPh>
    <phoneticPr fontId="2"/>
  </si>
  <si>
    <t>80％以上～90％未満</t>
    <rPh sb="3" eb="5">
      <t>イジョウ</t>
    </rPh>
    <rPh sb="9" eb="11">
      <t>ミマン</t>
    </rPh>
    <phoneticPr fontId="2"/>
  </si>
  <si>
    <t>70 ～ 80</t>
    <phoneticPr fontId="2"/>
  </si>
  <si>
    <t>60 ～ 70</t>
    <phoneticPr fontId="2"/>
  </si>
  <si>
    <t>むし歯（う歯）</t>
    <phoneticPr fontId="2"/>
  </si>
  <si>
    <t>裸眼視力1.0未満の者</t>
  </si>
  <si>
    <t>50 ～ 60</t>
    <phoneticPr fontId="2"/>
  </si>
  <si>
    <t>むし歯（う歯）</t>
  </si>
  <si>
    <t>40 ～ 50</t>
    <phoneticPr fontId="2"/>
  </si>
  <si>
    <t>むし歯（う歯）</t>
    <rPh sb="2" eb="3">
      <t>バ</t>
    </rPh>
    <rPh sb="5" eb="6">
      <t>シ</t>
    </rPh>
    <phoneticPr fontId="48"/>
  </si>
  <si>
    <t>30 ～ 40</t>
    <phoneticPr fontId="2"/>
  </si>
  <si>
    <t>20 ～ 30</t>
    <phoneticPr fontId="2"/>
  </si>
  <si>
    <t>10 ～ 20</t>
    <phoneticPr fontId="2"/>
  </si>
  <si>
    <t>鼻・副鼻腔疾患</t>
    <rPh sb="0" eb="1">
      <t>ハナ</t>
    </rPh>
    <rPh sb="2" eb="5">
      <t>フクビクウ</t>
    </rPh>
    <rPh sb="5" eb="7">
      <t>シッカン</t>
    </rPh>
    <phoneticPr fontId="2"/>
  </si>
  <si>
    <t>鼻・副鼻腔疾患</t>
  </si>
  <si>
    <t>歯・口腔のその他の疾病・異常</t>
    <rPh sb="0" eb="1">
      <t>ハ</t>
    </rPh>
    <rPh sb="2" eb="4">
      <t>コウクウ</t>
    </rPh>
    <rPh sb="7" eb="8">
      <t>タ</t>
    </rPh>
    <rPh sb="9" eb="11">
      <t>シッペイ</t>
    </rPh>
    <rPh sb="12" eb="14">
      <t>イジョウ</t>
    </rPh>
    <phoneticPr fontId="48"/>
  </si>
  <si>
    <t>1～10</t>
    <phoneticPr fontId="2"/>
  </si>
  <si>
    <t>8～10</t>
    <phoneticPr fontId="2"/>
  </si>
  <si>
    <t>6～8</t>
    <phoneticPr fontId="2"/>
  </si>
  <si>
    <t>歯・口腔のその他の疾病・異常</t>
    <rPh sb="0" eb="1">
      <t>ハ</t>
    </rPh>
    <rPh sb="2" eb="4">
      <t>コウクウ</t>
    </rPh>
    <rPh sb="7" eb="8">
      <t>タ</t>
    </rPh>
    <phoneticPr fontId="11"/>
  </si>
  <si>
    <t>4～6</t>
    <phoneticPr fontId="2"/>
  </si>
  <si>
    <t>耳疾患</t>
    <phoneticPr fontId="2"/>
  </si>
  <si>
    <t>耳疾患</t>
    <rPh sb="0" eb="1">
      <t>ミミ</t>
    </rPh>
    <rPh sb="1" eb="3">
      <t>シッカン</t>
    </rPh>
    <phoneticPr fontId="2"/>
  </si>
  <si>
    <t>眼の疾病・異常</t>
    <rPh sb="2" eb="4">
      <t>シッペイ</t>
    </rPh>
    <rPh sb="5" eb="7">
      <t>イジョウ</t>
    </rPh>
    <phoneticPr fontId="11"/>
  </si>
  <si>
    <t xml:space="preserve">
その他の疾病・異常</t>
    <rPh sb="5" eb="7">
      <t>シッペイ</t>
    </rPh>
    <rPh sb="8" eb="10">
      <t>イジョウ</t>
    </rPh>
    <phoneticPr fontId="11"/>
  </si>
  <si>
    <t>歯肉の状態</t>
    <rPh sb="0" eb="2">
      <t>シニク</t>
    </rPh>
    <rPh sb="3" eb="5">
      <t>ジョウタイ</t>
    </rPh>
    <phoneticPr fontId="11"/>
  </si>
  <si>
    <t>歯列・咬合</t>
    <rPh sb="0" eb="2">
      <t>シレツ</t>
    </rPh>
    <rPh sb="3" eb="5">
      <t>コウゴウ</t>
    </rPh>
    <phoneticPr fontId="11"/>
  </si>
  <si>
    <t>歯垢の状態</t>
    <rPh sb="0" eb="2">
      <t>シコウ</t>
    </rPh>
    <rPh sb="3" eb="5">
      <t>ジョウタイ</t>
    </rPh>
    <phoneticPr fontId="11"/>
  </si>
  <si>
    <t>2～4</t>
    <phoneticPr fontId="2"/>
  </si>
  <si>
    <t>栄養状態</t>
  </si>
  <si>
    <t>せき柱・胸郭・四肢の状態</t>
  </si>
  <si>
    <t>その他の疾病・異常</t>
    <rPh sb="4" eb="6">
      <t>シッペイ</t>
    </rPh>
    <rPh sb="7" eb="9">
      <t>イジョウ</t>
    </rPh>
    <phoneticPr fontId="11"/>
  </si>
  <si>
    <t>蛋白検出の者</t>
  </si>
  <si>
    <t>歯列・咬合</t>
  </si>
  <si>
    <t>ぜん息</t>
    <rPh sb="2" eb="3">
      <t>ソク</t>
    </rPh>
    <phoneticPr fontId="11"/>
  </si>
  <si>
    <t>心電図異常</t>
    <rPh sb="0" eb="3">
      <t>シンデンズ</t>
    </rPh>
    <rPh sb="3" eb="5">
      <t>イジョウ</t>
    </rPh>
    <phoneticPr fontId="49"/>
  </si>
  <si>
    <t>1～2</t>
    <phoneticPr fontId="2"/>
  </si>
  <si>
    <t>アトピー性皮膚炎</t>
    <rPh sb="4" eb="5">
      <t>セイ</t>
    </rPh>
    <rPh sb="5" eb="8">
      <t>ヒフエン</t>
    </rPh>
    <phoneticPr fontId="11"/>
  </si>
  <si>
    <t>その他の皮膚疾患</t>
    <rPh sb="2" eb="3">
      <t>タ</t>
    </rPh>
    <rPh sb="4" eb="6">
      <t>ヒフ</t>
    </rPh>
    <rPh sb="6" eb="8">
      <t>シッカン</t>
    </rPh>
    <phoneticPr fontId="11"/>
  </si>
  <si>
    <t>言語障害</t>
    <rPh sb="0" eb="2">
      <t>ゲンゴ</t>
    </rPh>
    <rPh sb="2" eb="4">
      <t>ショウガイ</t>
    </rPh>
    <phoneticPr fontId="11"/>
  </si>
  <si>
    <t>口腔咽喉頭疾患・異常</t>
  </si>
  <si>
    <t>0.1～1</t>
    <phoneticPr fontId="2"/>
  </si>
  <si>
    <t>0.5～1</t>
    <phoneticPr fontId="2"/>
  </si>
  <si>
    <t>顎関節</t>
    <rPh sb="0" eb="1">
      <t>ガク</t>
    </rPh>
    <rPh sb="1" eb="3">
      <t>カンセツ</t>
    </rPh>
    <phoneticPr fontId="11"/>
  </si>
  <si>
    <t>0.1～0.5</t>
    <phoneticPr fontId="2"/>
  </si>
  <si>
    <t>難聴</t>
    <rPh sb="0" eb="2">
      <t>ナンチョウ</t>
    </rPh>
    <phoneticPr fontId="2"/>
  </si>
  <si>
    <t>心臓の疾病・異常</t>
    <rPh sb="3" eb="5">
      <t>シッペイ</t>
    </rPh>
    <rPh sb="6" eb="8">
      <t>イジョウ</t>
    </rPh>
    <phoneticPr fontId="49"/>
  </si>
  <si>
    <t>尿糖検出の者</t>
  </si>
  <si>
    <t>腎臓疾患</t>
    <rPh sb="0" eb="2">
      <t>ジンゾウ</t>
    </rPh>
    <rPh sb="2" eb="4">
      <t>シッカン</t>
    </rPh>
    <phoneticPr fontId="11"/>
  </si>
  <si>
    <t>結核</t>
  </si>
  <si>
    <t>0.1未満</t>
    <rPh sb="3" eb="5">
      <t>ミマン</t>
    </rPh>
    <phoneticPr fontId="2"/>
  </si>
  <si>
    <t>該当者なし</t>
    <rPh sb="0" eb="3">
      <t>ガイトウシャ</t>
    </rPh>
    <phoneticPr fontId="2"/>
  </si>
  <si>
    <t>結核</t>
    <rPh sb="0" eb="2">
      <t>ケッカク</t>
    </rPh>
    <phoneticPr fontId="48"/>
  </si>
  <si>
    <t>表７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52"/>
  </si>
  <si>
    <t>（単位：％）</t>
    <rPh sb="1" eb="3">
      <t>タンイ</t>
    </rPh>
    <phoneticPr fontId="52"/>
  </si>
  <si>
    <t>区      分</t>
    <phoneticPr fontId="52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</si>
  <si>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52"/>
  </si>
  <si>
    <t>耳 疾 患</t>
    <rPh sb="0" eb="1">
      <t>ミミ</t>
    </rPh>
    <rPh sb="2" eb="3">
      <t>シツ</t>
    </rPh>
    <rPh sb="4" eb="5">
      <t>カン</t>
    </rPh>
    <phoneticPr fontId="52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</si>
  <si>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52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</si>
  <si>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52"/>
  </si>
  <si>
    <t>む し 歯
（う歯）</t>
    <rPh sb="4" eb="5">
      <t>バ</t>
    </rPh>
    <rPh sb="8" eb="9">
      <t>シ</t>
    </rPh>
    <phoneticPr fontId="52"/>
  </si>
  <si>
    <t>アトピー性
皮膚炎</t>
    <rPh sb="4" eb="5">
      <t>セイ</t>
    </rPh>
    <rPh sb="6" eb="8">
      <t>ヒフ</t>
    </rPh>
    <rPh sb="8" eb="9">
      <t>エン</t>
    </rPh>
    <phoneticPr fontId="52"/>
  </si>
  <si>
    <t>心電図異常</t>
    <rPh sb="0" eb="3">
      <t>シンデンズ</t>
    </rPh>
    <rPh sb="3" eb="5">
      <t>イジョウ</t>
    </rPh>
    <phoneticPr fontId="52"/>
  </si>
  <si>
    <t>蛋白検出
の者</t>
    <rPh sb="0" eb="2">
      <t>タンパク</t>
    </rPh>
    <rPh sb="2" eb="4">
      <t>ケンシュツ</t>
    </rPh>
    <rPh sb="6" eb="7">
      <t>モノ</t>
    </rPh>
    <phoneticPr fontId="52"/>
  </si>
  <si>
    <t>ぜ ん 息</t>
    <rPh sb="4" eb="5">
      <t>ソク</t>
    </rPh>
    <phoneticPr fontId="52"/>
  </si>
  <si>
    <t>幼稚園</t>
    <rPh sb="0" eb="3">
      <t>ヨウチエン</t>
    </rPh>
    <phoneticPr fontId="52"/>
  </si>
  <si>
    <t>青森県　平成19年度</t>
    <rPh sb="0" eb="3">
      <t>アオモリケン</t>
    </rPh>
    <rPh sb="4" eb="6">
      <t>ヘイセイ</t>
    </rPh>
    <rPh sb="8" eb="10">
      <t>ネンド</t>
    </rPh>
    <phoneticPr fontId="52"/>
  </si>
  <si>
    <t>　　　X</t>
  </si>
  <si>
    <t xml:space="preserve">… </t>
  </si>
  <si>
    <t>青森県　平成25年度</t>
    <rPh sb="0" eb="3">
      <t>アオモリケン</t>
    </rPh>
    <rPh sb="4" eb="6">
      <t>ヘイセイ</t>
    </rPh>
    <rPh sb="8" eb="10">
      <t>ネンド</t>
    </rPh>
    <phoneticPr fontId="52"/>
  </si>
  <si>
    <t xml:space="preserve">      X</t>
  </si>
  <si>
    <t>青森県　平成26年度</t>
    <rPh sb="0" eb="3">
      <t>アオモリケン</t>
    </rPh>
    <rPh sb="4" eb="6">
      <t>ヘイセイ</t>
    </rPh>
    <rPh sb="8" eb="10">
      <t>ネンド</t>
    </rPh>
    <phoneticPr fontId="52"/>
  </si>
  <si>
    <t>　　  X</t>
  </si>
  <si>
    <t>青森県　平成27年度</t>
    <rPh sb="0" eb="3">
      <t>アオモリケン</t>
    </rPh>
    <rPh sb="8" eb="10">
      <t>ネンド</t>
    </rPh>
    <phoneticPr fontId="52"/>
  </si>
  <si>
    <t>-　</t>
    <phoneticPr fontId="52"/>
  </si>
  <si>
    <t>青森県　平成28年度</t>
    <rPh sb="0" eb="3">
      <t>アオモリケン</t>
    </rPh>
    <rPh sb="8" eb="10">
      <t>ネンド</t>
    </rPh>
    <phoneticPr fontId="52"/>
  </si>
  <si>
    <t>　　　X</t>
    <phoneticPr fontId="52"/>
  </si>
  <si>
    <t xml:space="preserve">- </t>
    <phoneticPr fontId="52"/>
  </si>
  <si>
    <t>青森県　平成29年度</t>
    <rPh sb="0" eb="3">
      <t>アオモリケン</t>
    </rPh>
    <rPh sb="8" eb="10">
      <t>ネンド</t>
    </rPh>
    <phoneticPr fontId="52"/>
  </si>
  <si>
    <t>全　国　平成29年度</t>
    <rPh sb="0" eb="1">
      <t>ゼン</t>
    </rPh>
    <rPh sb="2" eb="3">
      <t>コク</t>
    </rPh>
    <rPh sb="8" eb="10">
      <t>ネンド</t>
    </rPh>
    <phoneticPr fontId="52"/>
  </si>
  <si>
    <t>小学校</t>
  </si>
  <si>
    <t>中学校</t>
    <rPh sb="0" eb="1">
      <t>ナカ</t>
    </rPh>
    <phoneticPr fontId="52"/>
  </si>
  <si>
    <t>高等学校</t>
  </si>
  <si>
    <t>注：</t>
    <rPh sb="0" eb="1">
      <t>チュウ</t>
    </rPh>
    <phoneticPr fontId="52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</si>
  <si>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52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</si>
  <si>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52"/>
  </si>
  <si>
    <t>３．「X」は疾病・異常被患率等の標準誤差が５以上，受検者数が100人（５歳は50人）未満，回答校が１校以下</t>
    <phoneticPr fontId="2"/>
  </si>
  <si>
    <t xml:space="preserve">    又は疾病・異常被患率が100.0%のため統計数値を公表しない。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</si>
</sst>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.0_ ;[Red]\-#,##0.0\ "/>
    <numFmt numFmtId="177" formatCode="#,##0_ ;[Red]\-#,##0\ "/>
    <numFmt numFmtId="178" formatCode="#,##0.0_ "/>
    <numFmt numFmtId="179" formatCode="0.0_ "/>
    <numFmt numFmtId="180" formatCode="0_ "/>
    <numFmt numFmtId="181" formatCode="0.0_)"/>
    <numFmt numFmtId="182" formatCode="0.0_ ;[Red]\-0.0\ "/>
    <numFmt numFmtId="183" formatCode="0.0;_ࠀ"/>
    <numFmt numFmtId="184" formatCode="#,##0.0_ ;[Red]&quot;△&quot;\ #,##0.0\ "/>
    <numFmt numFmtId="185" formatCode="&quot;*&quot;#,##0.0_ "/>
    <numFmt numFmtId="186" formatCode="##0.00;0;&quot;－&quot;"/>
    <numFmt numFmtId="187" formatCode="0_);[Red]\(0\)"/>
    <numFmt numFmtId="188" formatCode="0.0_);[Red]\(0.0\)"/>
    <numFmt numFmtId="189" formatCode="0.0"/>
    <numFmt numFmtId="190" formatCode="#,##0.00_ ;[Red]\-#,##0.00\ 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b/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i/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i/>
      <sz val="11"/>
      <color rgb="FF0070C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color rgb="FFFF000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4"/>
      <name val="Terminal"/>
      <charset val="128"/>
    </font>
    <font>
      <b/>
      <sz val="11.5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hair">
        <color indexed="8"/>
      </right>
      <top style="dotted">
        <color indexed="64"/>
      </top>
      <bottom/>
      <diagonal/>
    </border>
    <border>
      <left style="hair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hair">
        <color indexed="8"/>
      </right>
      <top/>
      <bottom style="dotted">
        <color indexed="64"/>
      </bottom>
      <diagonal/>
    </border>
    <border>
      <left style="hair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 diagonalUp="1">
      <left style="hair">
        <color indexed="64"/>
      </left>
      <right style="thin">
        <color indexed="8"/>
      </right>
      <top/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dotted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hair">
        <color indexed="8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43" fillId="0" borderId="0"/>
    <xf numFmtId="0" fontId="13" fillId="0" borderId="0"/>
  </cellStyleXfs>
  <cellXfs count="62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5" fillId="0" borderId="0" xfId="2" applyFont="1" applyFill="1" applyBorder="1" applyAlignment="1"/>
    <xf numFmtId="180" fontId="5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Fill="1"/>
    <xf numFmtId="0" fontId="5" fillId="0" borderId="0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38" fontId="5" fillId="0" borderId="22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6" fontId="14" fillId="0" borderId="18" xfId="0" applyNumberFormat="1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shrinkToFit="1"/>
    </xf>
    <xf numFmtId="0" fontId="15" fillId="0" borderId="11" xfId="0" applyFont="1" applyFill="1" applyBorder="1" applyAlignment="1">
      <alignment horizontal="center" vertical="top" wrapText="1"/>
    </xf>
    <xf numFmtId="181" fontId="12" fillId="0" borderId="30" xfId="0" applyNumberFormat="1" applyFont="1" applyFill="1" applyBorder="1" applyAlignment="1" applyProtection="1">
      <alignment vertical="center"/>
    </xf>
    <xf numFmtId="181" fontId="12" fillId="0" borderId="23" xfId="0" applyNumberFormat="1" applyFont="1" applyFill="1" applyBorder="1" applyAlignment="1" applyProtection="1">
      <alignment vertical="center"/>
    </xf>
    <xf numFmtId="181" fontId="12" fillId="0" borderId="16" xfId="0" applyNumberFormat="1" applyFont="1" applyFill="1" applyBorder="1" applyAlignment="1" applyProtection="1">
      <alignment vertical="center"/>
    </xf>
    <xf numFmtId="181" fontId="12" fillId="0" borderId="14" xfId="0" applyNumberFormat="1" applyFont="1" applyFill="1" applyBorder="1" applyAlignment="1" applyProtection="1">
      <alignment vertical="center"/>
    </xf>
    <xf numFmtId="0" fontId="13" fillId="0" borderId="14" xfId="0" applyFont="1" applyFill="1" applyBorder="1" applyAlignment="1">
      <alignment horizontal="center" vertical="top" wrapText="1"/>
    </xf>
    <xf numFmtId="177" fontId="12" fillId="0" borderId="4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shrinkToFit="1"/>
    </xf>
    <xf numFmtId="0" fontId="18" fillId="0" borderId="1" xfId="0" applyFont="1" applyFill="1" applyBorder="1" applyAlignment="1">
      <alignment horizont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shrinkToFit="1"/>
    </xf>
    <xf numFmtId="0" fontId="19" fillId="0" borderId="23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18" fillId="0" borderId="38" xfId="0" applyFont="1" applyFill="1" applyBorder="1" applyAlignment="1">
      <alignment horizontal="center" vertical="center" wrapText="1"/>
    </xf>
    <xf numFmtId="38" fontId="17" fillId="0" borderId="22" xfId="1" applyFont="1" applyFill="1" applyBorder="1" applyAlignment="1">
      <alignment horizontal="right" vertical="center"/>
    </xf>
    <xf numFmtId="176" fontId="20" fillId="0" borderId="18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vertical="center"/>
    </xf>
    <xf numFmtId="178" fontId="18" fillId="0" borderId="4" xfId="0" applyNumberFormat="1" applyFont="1" applyFill="1" applyBorder="1" applyAlignment="1">
      <alignment vertical="center"/>
    </xf>
    <xf numFmtId="178" fontId="18" fillId="0" borderId="22" xfId="0" applyNumberFormat="1" applyFont="1" applyFill="1" applyBorder="1" applyAlignment="1">
      <alignment horizontal="left" vertical="center"/>
    </xf>
    <xf numFmtId="181" fontId="21" fillId="0" borderId="30" xfId="0" applyNumberFormat="1" applyFont="1" applyFill="1" applyBorder="1" applyAlignment="1" applyProtection="1">
      <alignment horizontal="right" vertical="center"/>
    </xf>
    <xf numFmtId="177" fontId="21" fillId="0" borderId="4" xfId="0" applyNumberFormat="1" applyFont="1" applyFill="1" applyBorder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0" borderId="39" xfId="0" applyFont="1" applyFill="1" applyBorder="1" applyAlignment="1">
      <alignment horizontal="center" vertical="center" wrapText="1"/>
    </xf>
    <xf numFmtId="38" fontId="17" fillId="0" borderId="19" xfId="1" applyFont="1" applyFill="1" applyBorder="1" applyAlignment="1">
      <alignment horizontal="right" vertical="center"/>
    </xf>
    <xf numFmtId="176" fontId="20" fillId="0" borderId="7" xfId="0" applyNumberFormat="1" applyFont="1" applyFill="1" applyBorder="1" applyAlignment="1">
      <alignment vertical="center"/>
    </xf>
    <xf numFmtId="176" fontId="18" fillId="0" borderId="7" xfId="0" applyNumberFormat="1" applyFont="1" applyFill="1" applyBorder="1" applyAlignment="1">
      <alignment vertical="center"/>
    </xf>
    <xf numFmtId="178" fontId="18" fillId="0" borderId="34" xfId="0" applyNumberFormat="1" applyFont="1" applyFill="1" applyBorder="1" applyAlignment="1">
      <alignment vertical="center"/>
    </xf>
    <xf numFmtId="178" fontId="18" fillId="0" borderId="19" xfId="0" applyNumberFormat="1" applyFont="1" applyFill="1" applyBorder="1" applyAlignment="1">
      <alignment vertical="center"/>
    </xf>
    <xf numFmtId="181" fontId="21" fillId="0" borderId="23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>
      <alignment vertical="center"/>
    </xf>
    <xf numFmtId="177" fontId="21" fillId="0" borderId="7" xfId="0" applyNumberFormat="1" applyFont="1" applyFill="1" applyBorder="1" applyAlignment="1">
      <alignment vertical="center"/>
    </xf>
    <xf numFmtId="177" fontId="18" fillId="0" borderId="7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justify" vertical="center" wrapText="1"/>
    </xf>
    <xf numFmtId="178" fontId="18" fillId="0" borderId="6" xfId="0" applyNumberFormat="1" applyFont="1" applyFill="1" applyBorder="1" applyAlignment="1">
      <alignment vertical="center"/>
    </xf>
    <xf numFmtId="181" fontId="21" fillId="0" borderId="16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horizontal="center" vertical="center" wrapText="1"/>
    </xf>
    <xf numFmtId="38" fontId="17" fillId="0" borderId="20" xfId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78" fontId="18" fillId="0" borderId="27" xfId="0" applyNumberFormat="1" applyFont="1" applyFill="1" applyBorder="1" applyAlignment="1">
      <alignment vertical="center"/>
    </xf>
    <xf numFmtId="178" fontId="18" fillId="0" borderId="20" xfId="0" applyNumberFormat="1" applyFont="1" applyFill="1" applyBorder="1" applyAlignment="1">
      <alignment vertical="center"/>
    </xf>
    <xf numFmtId="181" fontId="21" fillId="0" borderId="14" xfId="0" applyNumberFormat="1" applyFont="1" applyFill="1" applyBorder="1" applyAlignment="1" applyProtection="1">
      <alignment horizontal="right" vertical="center"/>
    </xf>
    <xf numFmtId="176" fontId="18" fillId="0" borderId="13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vertical="center"/>
    </xf>
    <xf numFmtId="177" fontId="21" fillId="0" borderId="13" xfId="0" applyNumberFormat="1" applyFont="1" applyFill="1" applyBorder="1" applyAlignment="1">
      <alignment vertical="center"/>
    </xf>
    <xf numFmtId="177" fontId="18" fillId="0" borderId="13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justify" vertical="center" wrapText="1"/>
    </xf>
    <xf numFmtId="177" fontId="21" fillId="0" borderId="8" xfId="0" applyNumberFormat="1" applyFont="1" applyFill="1" applyBorder="1" applyAlignment="1">
      <alignment vertical="center"/>
    </xf>
    <xf numFmtId="177" fontId="18" fillId="0" borderId="8" xfId="0" applyNumberFormat="1" applyFont="1" applyFill="1" applyBorder="1" applyAlignment="1">
      <alignment vertical="center"/>
    </xf>
    <xf numFmtId="178" fontId="18" fillId="0" borderId="14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/>
    </xf>
    <xf numFmtId="0" fontId="25" fillId="0" borderId="4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justify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3" fillId="0" borderId="58" xfId="0" applyNumberFormat="1" applyFont="1" applyFill="1" applyBorder="1" applyAlignment="1">
      <alignment vertical="center"/>
    </xf>
    <xf numFmtId="179" fontId="3" fillId="0" borderId="59" xfId="0" applyNumberFormat="1" applyFont="1" applyFill="1" applyBorder="1" applyAlignment="1">
      <alignment horizontal="right" vertical="center"/>
    </xf>
    <xf numFmtId="179" fontId="12" fillId="0" borderId="60" xfId="0" applyNumberFormat="1" applyFont="1" applyFill="1" applyBorder="1" applyAlignment="1">
      <alignment vertical="center"/>
    </xf>
    <xf numFmtId="179" fontId="3" fillId="0" borderId="61" xfId="0" applyNumberFormat="1" applyFont="1" applyFill="1" applyBorder="1" applyAlignment="1">
      <alignment vertical="center"/>
    </xf>
    <xf numFmtId="179" fontId="12" fillId="0" borderId="6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9" fontId="3" fillId="0" borderId="64" xfId="0" applyNumberFormat="1" applyFont="1" applyFill="1" applyBorder="1" applyAlignment="1">
      <alignment vertical="center"/>
    </xf>
    <xf numFmtId="179" fontId="3" fillId="0" borderId="65" xfId="0" applyNumberFormat="1" applyFont="1" applyFill="1" applyBorder="1" applyAlignment="1">
      <alignment horizontal="right" vertical="center"/>
    </xf>
    <xf numFmtId="179" fontId="12" fillId="0" borderId="66" xfId="0" applyNumberFormat="1" applyFont="1" applyFill="1" applyBorder="1" applyAlignment="1">
      <alignment vertical="center"/>
    </xf>
    <xf numFmtId="179" fontId="12" fillId="0" borderId="67" xfId="0" applyNumberFormat="1" applyFont="1" applyFill="1" applyBorder="1" applyAlignment="1">
      <alignment vertical="center"/>
    </xf>
    <xf numFmtId="179" fontId="3" fillId="0" borderId="52" xfId="0" applyNumberFormat="1" applyFont="1" applyFill="1" applyBorder="1" applyAlignment="1">
      <alignment vertical="center"/>
    </xf>
    <xf numFmtId="179" fontId="3" fillId="0" borderId="56" xfId="0" applyNumberFormat="1" applyFont="1" applyFill="1" applyBorder="1" applyAlignment="1">
      <alignment horizontal="right" vertical="center"/>
    </xf>
    <xf numFmtId="179" fontId="12" fillId="0" borderId="54" xfId="0" applyNumberFormat="1" applyFont="1" applyFill="1" applyBorder="1" applyAlignment="1">
      <alignment vertical="center"/>
    </xf>
    <xf numFmtId="179" fontId="3" fillId="0" borderId="55" xfId="0" applyNumberFormat="1" applyFont="1" applyFill="1" applyBorder="1" applyAlignment="1">
      <alignment vertical="center"/>
    </xf>
    <xf numFmtId="179" fontId="12" fillId="0" borderId="57" xfId="0" applyNumberFormat="1" applyFont="1" applyFill="1" applyBorder="1" applyAlignment="1">
      <alignment vertical="center"/>
    </xf>
    <xf numFmtId="179" fontId="3" fillId="0" borderId="69" xfId="0" applyNumberFormat="1" applyFont="1" applyFill="1" applyBorder="1" applyAlignment="1">
      <alignment vertical="center"/>
    </xf>
    <xf numFmtId="179" fontId="3" fillId="0" borderId="53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vertical="center"/>
    </xf>
    <xf numFmtId="179" fontId="3" fillId="0" borderId="71" xfId="0" applyNumberFormat="1" applyFont="1" applyFill="1" applyBorder="1" applyAlignment="1">
      <alignment vertical="center"/>
    </xf>
    <xf numFmtId="179" fontId="12" fillId="0" borderId="7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Border="1"/>
    <xf numFmtId="182" fontId="0" fillId="0" borderId="0" xfId="0" applyNumberForma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/>
    <xf numFmtId="0" fontId="3" fillId="0" borderId="0" xfId="0" applyFont="1"/>
    <xf numFmtId="0" fontId="3" fillId="0" borderId="0" xfId="0" applyFont="1" applyBorder="1" applyAlignment="1">
      <alignment horizontal="justify" vertical="top" wrapText="1"/>
    </xf>
    <xf numFmtId="0" fontId="3" fillId="0" borderId="73" xfId="0" applyFont="1" applyFill="1" applyBorder="1" applyAlignment="1">
      <alignment horizontal="justify" vertical="center" wrapTex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183" fontId="3" fillId="0" borderId="84" xfId="0" applyNumberFormat="1" applyFont="1" applyFill="1" applyBorder="1" applyAlignment="1">
      <alignment horizontal="center" vertical="center" wrapText="1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4" fontId="3" fillId="0" borderId="88" xfId="0" applyNumberFormat="1" applyFont="1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 wrapText="1"/>
    </xf>
    <xf numFmtId="183" fontId="3" fillId="0" borderId="91" xfId="0" applyNumberFormat="1" applyFont="1" applyFill="1" applyBorder="1" applyAlignment="1">
      <alignment horizontal="center" vertical="center" wrapText="1"/>
    </xf>
    <xf numFmtId="176" fontId="3" fillId="0" borderId="92" xfId="0" applyNumberFormat="1" applyFont="1" applyFill="1" applyBorder="1" applyAlignment="1">
      <alignment vertical="center"/>
    </xf>
    <xf numFmtId="176" fontId="3" fillId="0" borderId="93" xfId="0" applyNumberFormat="1" applyFont="1" applyFill="1" applyBorder="1" applyAlignment="1">
      <alignment vertical="center"/>
    </xf>
    <xf numFmtId="176" fontId="3" fillId="0" borderId="94" xfId="0" applyNumberFormat="1" applyFont="1" applyFill="1" applyBorder="1" applyAlignment="1">
      <alignment vertical="center"/>
    </xf>
    <xf numFmtId="184" fontId="3" fillId="0" borderId="95" xfId="0" applyNumberFormat="1" applyFont="1" applyFill="1" applyBorder="1" applyAlignment="1">
      <alignment vertical="center"/>
    </xf>
    <xf numFmtId="183" fontId="3" fillId="0" borderId="79" xfId="0" applyNumberFormat="1" applyFont="1" applyFill="1" applyBorder="1" applyAlignment="1">
      <alignment horizontal="center" vertical="center" wrapText="1"/>
    </xf>
    <xf numFmtId="176" fontId="3" fillId="0" borderId="80" xfId="0" applyNumberFormat="1" applyFont="1" applyFill="1" applyBorder="1" applyAlignment="1">
      <alignment vertical="center"/>
    </xf>
    <xf numFmtId="176" fontId="3" fillId="0" borderId="81" xfId="0" applyNumberFormat="1" applyFont="1" applyFill="1" applyBorder="1" applyAlignment="1">
      <alignment vertical="center"/>
    </xf>
    <xf numFmtId="176" fontId="3" fillId="0" borderId="96" xfId="0" applyNumberFormat="1" applyFont="1" applyFill="1" applyBorder="1" applyAlignment="1">
      <alignment vertical="center"/>
    </xf>
    <xf numFmtId="184" fontId="3" fillId="0" borderId="83" xfId="0" applyNumberFormat="1" applyFont="1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 wrapText="1"/>
    </xf>
    <xf numFmtId="183" fontId="3" fillId="0" borderId="99" xfId="0" applyNumberFormat="1" applyFont="1" applyFill="1" applyBorder="1" applyAlignment="1">
      <alignment horizontal="center" vertical="center" wrapText="1"/>
    </xf>
    <xf numFmtId="185" fontId="12" fillId="0" borderId="100" xfId="0" applyNumberFormat="1" applyFont="1" applyFill="1" applyBorder="1" applyAlignment="1">
      <alignment vertical="center"/>
    </xf>
    <xf numFmtId="176" fontId="3" fillId="0" borderId="101" xfId="0" applyNumberFormat="1" applyFont="1" applyFill="1" applyBorder="1" applyAlignment="1">
      <alignment vertical="center"/>
    </xf>
    <xf numFmtId="176" fontId="3" fillId="0" borderId="102" xfId="0" applyNumberFormat="1" applyFont="1" applyFill="1" applyBorder="1" applyAlignment="1">
      <alignment vertical="center"/>
    </xf>
    <xf numFmtId="184" fontId="3" fillId="0" borderId="103" xfId="0" applyNumberFormat="1" applyFont="1" applyFill="1" applyBorder="1" applyAlignment="1">
      <alignment vertical="center"/>
    </xf>
    <xf numFmtId="185" fontId="12" fillId="0" borderId="92" xfId="0" applyNumberFormat="1" applyFont="1" applyFill="1" applyBorder="1" applyAlignment="1">
      <alignment vertical="center"/>
    </xf>
    <xf numFmtId="185" fontId="12" fillId="0" borderId="82" xfId="0" applyNumberFormat="1" applyFont="1" applyFill="1" applyBorder="1" applyAlignment="1">
      <alignment vertical="center"/>
    </xf>
    <xf numFmtId="176" fontId="3" fillId="0" borderId="100" xfId="0" applyNumberFormat="1" applyFont="1" applyFill="1" applyBorder="1" applyAlignment="1">
      <alignment vertical="center"/>
    </xf>
    <xf numFmtId="178" fontId="3" fillId="0" borderId="96" xfId="0" applyNumberFormat="1" applyFont="1" applyFill="1" applyBorder="1" applyAlignment="1">
      <alignment vertical="center"/>
    </xf>
    <xf numFmtId="178" fontId="3" fillId="0" borderId="80" xfId="0" applyNumberFormat="1" applyFont="1" applyFill="1" applyBorder="1" applyAlignment="1">
      <alignment vertical="center"/>
    </xf>
    <xf numFmtId="176" fontId="3" fillId="0" borderId="104" xfId="0" applyNumberFormat="1" applyFont="1" applyFill="1" applyBorder="1" applyAlignment="1">
      <alignment horizontal="center" vertical="center"/>
    </xf>
    <xf numFmtId="183" fontId="32" fillId="0" borderId="25" xfId="0" applyNumberFormat="1" applyFont="1" applyFill="1" applyBorder="1" applyAlignment="1">
      <alignment vertical="center" wrapText="1"/>
    </xf>
    <xf numFmtId="176" fontId="3" fillId="0" borderId="22" xfId="0" applyNumberFormat="1" applyFont="1" applyFill="1" applyBorder="1" applyAlignment="1">
      <alignment horizontal="right" vertical="center"/>
    </xf>
    <xf numFmtId="176" fontId="32" fillId="0" borderId="24" xfId="0" applyNumberFormat="1" applyFont="1" applyFill="1" applyBorder="1" applyAlignment="1">
      <alignment horizontal="right" vertical="center"/>
    </xf>
    <xf numFmtId="184" fontId="3" fillId="0" borderId="24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63" xfId="0" applyFont="1" applyFill="1" applyBorder="1" applyAlignment="1">
      <alignment vertical="center" wrapText="1"/>
    </xf>
    <xf numFmtId="183" fontId="3" fillId="0" borderId="91" xfId="1" applyNumberFormat="1" applyFont="1" applyFill="1" applyBorder="1" applyAlignment="1">
      <alignment horizontal="center" vertical="center" wrapText="1"/>
    </xf>
    <xf numFmtId="176" fontId="3" fillId="0" borderId="106" xfId="0" applyNumberFormat="1" applyFont="1" applyFill="1" applyBorder="1" applyAlignment="1">
      <alignment vertical="center"/>
    </xf>
    <xf numFmtId="185" fontId="12" fillId="0" borderId="80" xfId="0" applyNumberFormat="1" applyFont="1" applyFill="1" applyBorder="1" applyAlignment="1">
      <alignment vertical="center"/>
    </xf>
    <xf numFmtId="176" fontId="3" fillId="0" borderId="107" xfId="0" applyNumberFormat="1" applyFont="1" applyFill="1" applyBorder="1" applyAlignment="1">
      <alignment vertical="center"/>
    </xf>
    <xf numFmtId="176" fontId="3" fillId="0" borderId="108" xfId="0" applyNumberFormat="1" applyFont="1" applyFill="1" applyBorder="1" applyAlignment="1">
      <alignment vertical="center"/>
    </xf>
    <xf numFmtId="185" fontId="12" fillId="0" borderId="107" xfId="0" applyNumberFormat="1" applyFont="1" applyFill="1" applyBorder="1" applyAlignment="1">
      <alignment vertical="center"/>
    </xf>
    <xf numFmtId="176" fontId="3" fillId="0" borderId="109" xfId="0" applyNumberFormat="1" applyFont="1" applyFill="1" applyBorder="1" applyAlignment="1">
      <alignment vertical="center"/>
    </xf>
    <xf numFmtId="178" fontId="3" fillId="0" borderId="92" xfId="0" applyNumberFormat="1" applyFont="1" applyFill="1" applyBorder="1" applyAlignment="1">
      <alignment vertical="center"/>
    </xf>
    <xf numFmtId="183" fontId="3" fillId="0" borderId="111" xfId="0" applyNumberFormat="1" applyFont="1" applyFill="1" applyBorder="1" applyAlignment="1">
      <alignment horizontal="center" vertical="center" wrapText="1"/>
    </xf>
    <xf numFmtId="176" fontId="3" fillId="0" borderId="112" xfId="0" applyNumberFormat="1" applyFont="1" applyFill="1" applyBorder="1" applyAlignment="1">
      <alignment vertical="center"/>
    </xf>
    <xf numFmtId="184" fontId="3" fillId="0" borderId="113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vertical="center" wrapText="1"/>
    </xf>
    <xf numFmtId="0" fontId="33" fillId="0" borderId="0" xfId="0" applyFont="1"/>
    <xf numFmtId="0" fontId="32" fillId="0" borderId="0" xfId="0" applyFont="1"/>
    <xf numFmtId="0" fontId="18" fillId="0" borderId="0" xfId="0" applyFont="1" applyFill="1"/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justify" vertical="top" wrapText="1"/>
    </xf>
    <xf numFmtId="0" fontId="35" fillId="0" borderId="117" xfId="0" applyFont="1" applyFill="1" applyBorder="1" applyAlignment="1">
      <alignment horizontal="center" shrinkToFit="1"/>
    </xf>
    <xf numFmtId="0" fontId="34" fillId="0" borderId="48" xfId="0" applyFont="1" applyFill="1" applyBorder="1" applyAlignment="1">
      <alignment horizontal="center" shrinkToFit="1"/>
    </xf>
    <xf numFmtId="0" fontId="27" fillId="0" borderId="48" xfId="0" applyFont="1" applyFill="1" applyBorder="1" applyAlignment="1">
      <alignment horizontal="center" shrinkToFit="1"/>
    </xf>
    <xf numFmtId="0" fontId="36" fillId="0" borderId="48" xfId="0" applyFont="1" applyFill="1" applyBorder="1" applyAlignment="1">
      <alignment horizontal="center" shrinkToFit="1"/>
    </xf>
    <xf numFmtId="0" fontId="34" fillId="0" borderId="118" xfId="0" applyFont="1" applyFill="1" applyBorder="1" applyAlignment="1">
      <alignment horizontal="center" shrinkToFit="1"/>
    </xf>
    <xf numFmtId="0" fontId="35" fillId="0" borderId="64" xfId="0" applyFont="1" applyFill="1" applyBorder="1" applyAlignment="1">
      <alignment horizontal="center" shrinkToFit="1"/>
    </xf>
    <xf numFmtId="0" fontId="34" fillId="0" borderId="119" xfId="0" applyFont="1" applyFill="1" applyBorder="1" applyAlignment="1">
      <alignment horizontal="center" shrinkToFit="1"/>
    </xf>
    <xf numFmtId="0" fontId="36" fillId="0" borderId="65" xfId="0" applyFont="1" applyFill="1" applyBorder="1" applyAlignment="1">
      <alignment horizontal="center" shrinkToFit="1"/>
    </xf>
    <xf numFmtId="0" fontId="34" fillId="0" borderId="51" xfId="0" applyFont="1" applyFill="1" applyBorder="1" applyAlignment="1">
      <alignment horizontal="center" shrinkToFi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120" xfId="0" applyFont="1" applyFill="1" applyBorder="1" applyAlignment="1">
      <alignment horizontal="center" vertical="center" shrinkToFit="1"/>
    </xf>
    <xf numFmtId="0" fontId="34" fillId="0" borderId="56" xfId="0" applyFont="1" applyFill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shrinkToFit="1"/>
    </xf>
    <xf numFmtId="0" fontId="36" fillId="0" borderId="56" xfId="0" applyFont="1" applyFill="1" applyBorder="1" applyAlignment="1">
      <alignment horizontal="center" vertical="center" shrinkToFit="1"/>
    </xf>
    <xf numFmtId="0" fontId="35" fillId="0" borderId="52" xfId="0" applyFont="1" applyFill="1" applyBorder="1" applyAlignment="1">
      <alignment horizontal="center" vertical="center" shrinkToFit="1"/>
    </xf>
    <xf numFmtId="0" fontId="34" fillId="0" borderId="1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/>
    <xf numFmtId="0" fontId="39" fillId="0" borderId="124" xfId="0" applyFont="1" applyFill="1" applyBorder="1" applyAlignment="1">
      <alignment horizontal="center" vertical="top" shrinkToFit="1"/>
    </xf>
    <xf numFmtId="0" fontId="17" fillId="0" borderId="53" xfId="0" applyFont="1" applyFill="1" applyBorder="1" applyAlignment="1">
      <alignment horizontal="center" vertical="top" shrinkToFit="1"/>
    </xf>
    <xf numFmtId="0" fontId="40" fillId="0" borderId="53" xfId="0" applyFont="1" applyFill="1" applyBorder="1" applyAlignment="1">
      <alignment horizontal="center" vertical="top" shrinkToFit="1"/>
    </xf>
    <xf numFmtId="0" fontId="39" fillId="0" borderId="69" xfId="0" applyFont="1" applyFill="1" applyBorder="1" applyAlignment="1">
      <alignment horizontal="center" vertical="top" shrinkToFit="1"/>
    </xf>
    <xf numFmtId="0" fontId="17" fillId="0" borderId="126" xfId="0" applyFont="1" applyFill="1" applyBorder="1" applyAlignment="1">
      <alignment horizontal="center" vertical="top" shrinkToFit="1"/>
    </xf>
    <xf numFmtId="0" fontId="41" fillId="0" borderId="0" xfId="0" applyFont="1" applyFill="1"/>
    <xf numFmtId="0" fontId="34" fillId="0" borderId="2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2" fontId="44" fillId="0" borderId="116" xfId="3" applyNumberFormat="1" applyFont="1" applyFill="1" applyBorder="1" applyAlignment="1">
      <alignment horizontal="right" vertical="center"/>
    </xf>
    <xf numFmtId="2" fontId="42" fillId="0" borderId="59" xfId="3" applyNumberFormat="1" applyFont="1" applyFill="1" applyBorder="1" applyAlignment="1">
      <alignment horizontal="right" vertical="center"/>
    </xf>
    <xf numFmtId="186" fontId="45" fillId="0" borderId="56" xfId="0" applyNumberFormat="1" applyFont="1" applyFill="1" applyBorder="1" applyAlignment="1">
      <alignment vertical="center"/>
    </xf>
    <xf numFmtId="177" fontId="45" fillId="2" borderId="59" xfId="0" applyNumberFormat="1" applyFont="1" applyFill="1" applyBorder="1" applyAlignment="1">
      <alignment vertical="center"/>
    </xf>
    <xf numFmtId="177" fontId="42" fillId="0" borderId="127" xfId="0" applyNumberFormat="1" applyFont="1" applyFill="1" applyBorder="1" applyAlignment="1">
      <alignment vertical="center"/>
    </xf>
    <xf numFmtId="186" fontId="44" fillId="0" borderId="64" xfId="0" applyNumberFormat="1" applyFont="1" applyFill="1" applyBorder="1" applyAlignment="1">
      <alignment vertical="center"/>
    </xf>
    <xf numFmtId="186" fontId="42" fillId="0" borderId="119" xfId="0" applyNumberFormat="1" applyFont="1" applyFill="1" applyBorder="1" applyAlignment="1">
      <alignment vertical="center"/>
    </xf>
    <xf numFmtId="187" fontId="45" fillId="0" borderId="59" xfId="0" applyNumberFormat="1" applyFont="1" applyFill="1" applyBorder="1" applyAlignment="1">
      <alignment vertical="center"/>
    </xf>
    <xf numFmtId="187" fontId="42" fillId="0" borderId="6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4" fillId="0" borderId="128" xfId="3" applyNumberFormat="1" applyFont="1" applyFill="1" applyBorder="1" applyAlignment="1">
      <alignment horizontal="right" vertical="center"/>
    </xf>
    <xf numFmtId="2" fontId="42" fillId="0" borderId="65" xfId="3" applyNumberFormat="1" applyFont="1" applyFill="1" applyBorder="1" applyAlignment="1">
      <alignment horizontal="right" vertical="center"/>
    </xf>
    <xf numFmtId="186" fontId="45" fillId="0" borderId="65" xfId="0" applyNumberFormat="1" applyFont="1" applyFill="1" applyBorder="1" applyAlignment="1">
      <alignment vertical="center"/>
    </xf>
    <xf numFmtId="177" fontId="45" fillId="2" borderId="65" xfId="0" applyNumberFormat="1" applyFont="1" applyFill="1" applyBorder="1" applyAlignment="1">
      <alignment vertical="center"/>
    </xf>
    <xf numFmtId="177" fontId="42" fillId="0" borderId="129" xfId="0" applyNumberFormat="1" applyFont="1" applyFill="1" applyBorder="1" applyAlignment="1">
      <alignment vertical="center"/>
    </xf>
    <xf numFmtId="186" fontId="44" fillId="0" borderId="64" xfId="0" applyNumberFormat="1" applyFont="1" applyFill="1" applyBorder="1" applyAlignment="1">
      <alignment horizontal="right" vertical="center"/>
    </xf>
    <xf numFmtId="186" fontId="42" fillId="0" borderId="119" xfId="0" applyNumberFormat="1" applyFont="1" applyFill="1" applyBorder="1" applyAlignment="1">
      <alignment horizontal="right" vertical="center"/>
    </xf>
    <xf numFmtId="2" fontId="42" fillId="0" borderId="56" xfId="3" applyNumberFormat="1" applyFont="1" applyFill="1" applyBorder="1" applyAlignment="1">
      <alignment horizontal="right" vertical="center"/>
    </xf>
    <xf numFmtId="186" fontId="45" fillId="0" borderId="66" xfId="0" applyNumberFormat="1" applyFont="1" applyFill="1" applyBorder="1" applyAlignment="1">
      <alignment vertical="center"/>
    </xf>
    <xf numFmtId="187" fontId="45" fillId="0" borderId="65" xfId="0" applyNumberFormat="1" applyFont="1" applyFill="1" applyBorder="1" applyAlignment="1">
      <alignment horizontal="right" vertical="center"/>
    </xf>
    <xf numFmtId="187" fontId="42" fillId="0" borderId="67" xfId="0" applyNumberFormat="1" applyFont="1" applyFill="1" applyBorder="1" applyAlignment="1">
      <alignment horizontal="right" vertical="center"/>
    </xf>
    <xf numFmtId="2" fontId="44" fillId="0" borderId="120" xfId="3" applyNumberFormat="1" applyFont="1" applyFill="1" applyBorder="1" applyAlignment="1">
      <alignment horizontal="right" vertical="center"/>
    </xf>
    <xf numFmtId="177" fontId="45" fillId="2" borderId="56" xfId="0" applyNumberFormat="1" applyFont="1" applyFill="1" applyBorder="1" applyAlignment="1">
      <alignment vertical="center"/>
    </xf>
    <xf numFmtId="177" fontId="42" fillId="0" borderId="121" xfId="0" applyNumberFormat="1" applyFont="1" applyFill="1" applyBorder="1" applyAlignment="1">
      <alignment vertical="center"/>
    </xf>
    <xf numFmtId="186" fontId="44" fillId="0" borderId="52" xfId="0" applyNumberFormat="1" applyFont="1" applyFill="1" applyBorder="1" applyAlignment="1">
      <alignment vertical="center"/>
    </xf>
    <xf numFmtId="186" fontId="42" fillId="0" borderId="122" xfId="0" applyNumberFormat="1" applyFont="1" applyFill="1" applyBorder="1" applyAlignment="1">
      <alignment vertical="center"/>
    </xf>
    <xf numFmtId="187" fontId="45" fillId="0" borderId="56" xfId="0" applyNumberFormat="1" applyFont="1" applyFill="1" applyBorder="1" applyAlignment="1">
      <alignment vertical="center"/>
    </xf>
    <xf numFmtId="187" fontId="42" fillId="0" borderId="57" xfId="0" applyNumberFormat="1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2" fontId="44" fillId="0" borderId="124" xfId="3" applyNumberFormat="1" applyFont="1" applyFill="1" applyBorder="1" applyAlignment="1">
      <alignment horizontal="right" vertical="center"/>
    </xf>
    <xf numFmtId="2" fontId="42" fillId="0" borderId="53" xfId="3" applyNumberFormat="1" applyFont="1" applyFill="1" applyBorder="1" applyAlignment="1">
      <alignment horizontal="right" vertical="center"/>
    </xf>
    <xf numFmtId="186" fontId="45" fillId="0" borderId="53" xfId="0" applyNumberFormat="1" applyFont="1" applyFill="1" applyBorder="1" applyAlignment="1">
      <alignment vertical="center"/>
    </xf>
    <xf numFmtId="177" fontId="45" fillId="2" borderId="53" xfId="0" applyNumberFormat="1" applyFont="1" applyFill="1" applyBorder="1" applyAlignment="1">
      <alignment vertical="center"/>
    </xf>
    <xf numFmtId="177" fontId="42" fillId="0" borderId="125" xfId="0" applyNumberFormat="1" applyFont="1" applyFill="1" applyBorder="1" applyAlignment="1">
      <alignment vertical="center"/>
    </xf>
    <xf numFmtId="186" fontId="44" fillId="0" borderId="69" xfId="0" applyNumberFormat="1" applyFont="1" applyFill="1" applyBorder="1" applyAlignment="1">
      <alignment vertical="center"/>
    </xf>
    <xf numFmtId="186" fontId="42" fillId="0" borderId="126" xfId="0" applyNumberFormat="1" applyFont="1" applyFill="1" applyBorder="1" applyAlignment="1">
      <alignment vertical="center"/>
    </xf>
    <xf numFmtId="187" fontId="45" fillId="0" borderId="53" xfId="0" applyNumberFormat="1" applyFont="1" applyFill="1" applyBorder="1" applyAlignment="1">
      <alignment vertical="center"/>
    </xf>
    <xf numFmtId="187" fontId="42" fillId="0" borderId="72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86" fontId="44" fillId="0" borderId="116" xfId="0" applyNumberFormat="1" applyFont="1" applyFill="1" applyBorder="1" applyAlignment="1">
      <alignment vertical="center"/>
    </xf>
    <xf numFmtId="186" fontId="42" fillId="0" borderId="59" xfId="0" applyNumberFormat="1" applyFont="1" applyFill="1" applyBorder="1" applyAlignment="1">
      <alignment vertical="center"/>
    </xf>
    <xf numFmtId="186" fontId="45" fillId="0" borderId="56" xfId="0" applyNumberFormat="1" applyFont="1" applyFill="1" applyBorder="1" applyAlignment="1">
      <alignment horizontal="right" vertical="center"/>
    </xf>
    <xf numFmtId="2" fontId="42" fillId="0" borderId="59" xfId="0" applyNumberFormat="1" applyFont="1" applyFill="1" applyBorder="1" applyAlignment="1">
      <alignment horizontal="right" vertical="center"/>
    </xf>
    <xf numFmtId="187" fontId="42" fillId="0" borderId="6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6" fontId="44" fillId="0" borderId="128" xfId="0" applyNumberFormat="1" applyFont="1" applyFill="1" applyBorder="1" applyAlignment="1">
      <alignment vertical="center"/>
    </xf>
    <xf numFmtId="186" fontId="42" fillId="0" borderId="65" xfId="0" applyNumberFormat="1" applyFont="1" applyFill="1" applyBorder="1" applyAlignment="1">
      <alignment vertical="center"/>
    </xf>
    <xf numFmtId="2" fontId="42" fillId="0" borderId="65" xfId="0" applyNumberFormat="1" applyFont="1" applyFill="1" applyBorder="1" applyAlignment="1">
      <alignment vertical="center"/>
    </xf>
    <xf numFmtId="0" fontId="42" fillId="0" borderId="65" xfId="0" applyNumberFormat="1" applyFont="1" applyFill="1" applyBorder="1" applyAlignment="1">
      <alignment horizontal="right" vertical="center"/>
    </xf>
    <xf numFmtId="187" fontId="45" fillId="0" borderId="65" xfId="0" applyNumberFormat="1" applyFont="1" applyFill="1" applyBorder="1" applyAlignment="1">
      <alignment vertical="center"/>
    </xf>
    <xf numFmtId="187" fontId="42" fillId="0" borderId="67" xfId="0" applyNumberFormat="1" applyFont="1" applyFill="1" applyBorder="1" applyAlignment="1">
      <alignment vertical="center"/>
    </xf>
    <xf numFmtId="186" fontId="44" fillId="0" borderId="120" xfId="0" applyNumberFormat="1" applyFont="1" applyFill="1" applyBorder="1" applyAlignment="1">
      <alignment vertical="center"/>
    </xf>
    <xf numFmtId="186" fontId="42" fillId="0" borderId="56" xfId="0" applyNumberFormat="1" applyFont="1" applyFill="1" applyBorder="1" applyAlignment="1">
      <alignment vertical="center"/>
    </xf>
    <xf numFmtId="186" fontId="44" fillId="0" borderId="52" xfId="0" applyNumberFormat="1" applyFont="1" applyFill="1" applyBorder="1" applyAlignment="1">
      <alignment horizontal="right" vertical="center"/>
    </xf>
    <xf numFmtId="186" fontId="42" fillId="0" borderId="122" xfId="0" applyNumberFormat="1" applyFont="1" applyFill="1" applyBorder="1" applyAlignment="1">
      <alignment horizontal="right" vertical="center"/>
    </xf>
    <xf numFmtId="2" fontId="42" fillId="0" borderId="56" xfId="0" applyNumberFormat="1" applyFont="1" applyFill="1" applyBorder="1" applyAlignment="1">
      <alignment horizontal="right" vertical="center"/>
    </xf>
    <xf numFmtId="2" fontId="42" fillId="0" borderId="57" xfId="3" applyNumberFormat="1" applyFont="1" applyFill="1" applyBorder="1" applyAlignment="1">
      <alignment horizontal="right" vertical="center"/>
    </xf>
    <xf numFmtId="2" fontId="42" fillId="0" borderId="56" xfId="0" applyNumberFormat="1" applyFont="1" applyFill="1" applyBorder="1" applyAlignment="1">
      <alignment vertical="center"/>
    </xf>
    <xf numFmtId="186" fontId="44" fillId="0" borderId="124" xfId="0" applyNumberFormat="1" applyFont="1" applyFill="1" applyBorder="1" applyAlignment="1">
      <alignment vertical="center"/>
    </xf>
    <xf numFmtId="186" fontId="42" fillId="0" borderId="53" xfId="0" applyNumberFormat="1" applyFont="1" applyFill="1" applyBorder="1" applyAlignment="1">
      <alignment vertical="center"/>
    </xf>
    <xf numFmtId="2" fontId="42" fillId="0" borderId="53" xfId="0" applyNumberFormat="1" applyFont="1" applyFill="1" applyBorder="1" applyAlignment="1">
      <alignment vertical="center"/>
    </xf>
    <xf numFmtId="0" fontId="18" fillId="0" borderId="43" xfId="0" applyFont="1" applyFill="1" applyBorder="1" applyAlignment="1"/>
    <xf numFmtId="0" fontId="18" fillId="0" borderId="0" xfId="0" applyFont="1" applyFill="1" applyAlignment="1"/>
    <xf numFmtId="0" fontId="46" fillId="0" borderId="0" xfId="0" applyFont="1" applyFill="1" applyAlignment="1">
      <alignment horizontal="left"/>
    </xf>
    <xf numFmtId="0" fontId="46" fillId="0" borderId="0" xfId="0" applyFont="1" applyFill="1"/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13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vertical="center" shrinkToFit="1"/>
    </xf>
    <xf numFmtId="0" fontId="47" fillId="0" borderId="134" xfId="0" applyFont="1" applyFill="1" applyBorder="1" applyAlignment="1">
      <alignment vertical="center" shrinkToFit="1"/>
    </xf>
    <xf numFmtId="0" fontId="47" fillId="0" borderId="135" xfId="0" applyFont="1" applyFill="1" applyBorder="1" applyAlignment="1">
      <alignment vertical="center" shrinkToFit="1"/>
    </xf>
    <xf numFmtId="0" fontId="7" fillId="0" borderId="138" xfId="0" applyFont="1" applyFill="1" applyBorder="1" applyAlignment="1">
      <alignment vertical="center" shrinkToFit="1"/>
    </xf>
    <xf numFmtId="0" fontId="47" fillId="0" borderId="139" xfId="0" applyFont="1" applyFill="1" applyBorder="1" applyAlignment="1">
      <alignment vertical="center" shrinkToFit="1"/>
    </xf>
    <xf numFmtId="0" fontId="47" fillId="0" borderId="140" xfId="0" applyFont="1" applyFill="1" applyBorder="1" applyAlignment="1">
      <alignment vertical="center" shrinkToFit="1"/>
    </xf>
    <xf numFmtId="0" fontId="7" fillId="0" borderId="139" xfId="0" applyFont="1" applyFill="1" applyBorder="1" applyAlignment="1">
      <alignment vertical="center" shrinkToFit="1"/>
    </xf>
    <xf numFmtId="0" fontId="7" fillId="0" borderId="140" xfId="0" applyFont="1" applyFill="1" applyBorder="1" applyAlignment="1">
      <alignment vertical="center" shrinkToFit="1"/>
    </xf>
    <xf numFmtId="0" fontId="7" fillId="0" borderId="143" xfId="0" applyFont="1" applyFill="1" applyBorder="1" applyAlignment="1">
      <alignment vertical="center" shrinkToFit="1"/>
    </xf>
    <xf numFmtId="0" fontId="7" fillId="0" borderId="144" xfId="0" applyFont="1" applyFill="1" applyBorder="1" applyAlignment="1">
      <alignment vertical="center" shrinkToFit="1"/>
    </xf>
    <xf numFmtId="0" fontId="7" fillId="0" borderId="145" xfId="0" applyFont="1" applyFill="1" applyBorder="1" applyAlignment="1">
      <alignment vertical="center" shrinkToFit="1"/>
    </xf>
    <xf numFmtId="0" fontId="7" fillId="0" borderId="148" xfId="0" applyFont="1" applyFill="1" applyBorder="1" applyAlignment="1">
      <alignment vertical="center" shrinkToFit="1"/>
    </xf>
    <xf numFmtId="0" fontId="7" fillId="0" borderId="149" xfId="0" applyFont="1" applyFill="1" applyBorder="1" applyAlignment="1">
      <alignment vertical="center" shrinkToFit="1"/>
    </xf>
    <xf numFmtId="0" fontId="7" fillId="0" borderId="150" xfId="0" applyFont="1" applyFill="1" applyBorder="1" applyAlignment="1">
      <alignment vertical="center" shrinkToFit="1"/>
    </xf>
    <xf numFmtId="0" fontId="47" fillId="0" borderId="149" xfId="0" applyFont="1" applyFill="1" applyBorder="1" applyAlignment="1">
      <alignment vertical="center" shrinkToFit="1"/>
    </xf>
    <xf numFmtId="0" fontId="47" fillId="0" borderId="150" xfId="0" applyFont="1" applyFill="1" applyBorder="1" applyAlignment="1">
      <alignment vertical="center" shrinkToFit="1"/>
    </xf>
    <xf numFmtId="0" fontId="7" fillId="0" borderId="15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 shrinkToFit="1"/>
    </xf>
    <xf numFmtId="0" fontId="47" fillId="0" borderId="57" xfId="0" applyFont="1" applyFill="1" applyBorder="1" applyAlignment="1">
      <alignment vertical="center" shrinkToFit="1"/>
    </xf>
    <xf numFmtId="0" fontId="7" fillId="0" borderId="57" xfId="0" applyFont="1" applyFill="1" applyBorder="1" applyAlignment="1">
      <alignment vertical="center" shrinkToFit="1"/>
    </xf>
    <xf numFmtId="0" fontId="7" fillId="0" borderId="55" xfId="0" applyFont="1" applyFill="1" applyBorder="1" applyAlignment="1">
      <alignment vertical="center" shrinkToFit="1"/>
    </xf>
    <xf numFmtId="0" fontId="47" fillId="0" borderId="56" xfId="0" applyFont="1" applyFill="1" applyBorder="1" applyAlignment="1">
      <alignment vertical="center" shrinkToFit="1"/>
    </xf>
    <xf numFmtId="0" fontId="47" fillId="0" borderId="56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 shrinkToFit="1"/>
    </xf>
    <xf numFmtId="0" fontId="7" fillId="0" borderId="6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47" fillId="0" borderId="145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shrinkToFit="1"/>
    </xf>
    <xf numFmtId="0" fontId="7" fillId="0" borderId="71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47" fillId="0" borderId="53" xfId="0" applyFont="1" applyFill="1" applyBorder="1" applyAlignment="1">
      <alignment vertical="center" shrinkToFit="1"/>
    </xf>
    <xf numFmtId="0" fontId="47" fillId="0" borderId="7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47" fillId="0" borderId="67" xfId="0" applyFont="1" applyFill="1" applyBorder="1" applyAlignment="1">
      <alignment vertical="center" shrinkToFit="1"/>
    </xf>
    <xf numFmtId="0" fontId="50" fillId="0" borderId="0" xfId="0" applyFont="1" applyFill="1" applyAlignment="1"/>
    <xf numFmtId="0" fontId="5" fillId="0" borderId="0" xfId="4" applyFont="1" applyFill="1"/>
    <xf numFmtId="0" fontId="8" fillId="0" borderId="0" xfId="4" applyFont="1" applyFill="1" applyBorder="1"/>
    <xf numFmtId="0" fontId="8" fillId="0" borderId="0" xfId="4" applyFont="1" applyFill="1"/>
    <xf numFmtId="0" fontId="26" fillId="0" borderId="24" xfId="4" applyFont="1" applyFill="1" applyBorder="1" applyAlignment="1">
      <alignment horizontal="center" vertical="justify" wrapText="1"/>
    </xf>
    <xf numFmtId="0" fontId="26" fillId="0" borderId="24" xfId="4" applyFont="1" applyFill="1" applyBorder="1" applyAlignment="1">
      <alignment horizontal="center" vertical="distributed" textRotation="255"/>
    </xf>
    <xf numFmtId="0" fontId="26" fillId="0" borderId="24" xfId="4" applyFont="1" applyFill="1" applyBorder="1" applyAlignment="1">
      <alignment horizontal="center" vertical="distributed" textRotation="255" wrapText="1"/>
    </xf>
    <xf numFmtId="0" fontId="26" fillId="0" borderId="24" xfId="4" applyFont="1" applyFill="1" applyBorder="1" applyAlignment="1">
      <alignment horizontal="center" vertical="justify" textRotation="255"/>
    </xf>
    <xf numFmtId="0" fontId="26" fillId="0" borderId="30" xfId="4" applyFont="1" applyFill="1" applyBorder="1" applyAlignment="1">
      <alignment horizontal="center" vertical="justify" textRotation="255"/>
    </xf>
    <xf numFmtId="0" fontId="53" fillId="0" borderId="0" xfId="4" applyFont="1" applyFill="1" applyAlignment="1">
      <alignment vertical="center"/>
    </xf>
    <xf numFmtId="0" fontId="54" fillId="0" borderId="0" xfId="4" applyFont="1" applyFill="1" applyAlignment="1">
      <alignment vertical="center"/>
    </xf>
    <xf numFmtId="0" fontId="8" fillId="0" borderId="155" xfId="4" applyFont="1" applyFill="1" applyBorder="1" applyAlignment="1">
      <alignment horizontal="center" vertical="center" shrinkToFit="1"/>
    </xf>
    <xf numFmtId="188" fontId="8" fillId="2" borderId="1" xfId="4" applyNumberFormat="1" applyFont="1" applyFill="1" applyBorder="1" applyAlignment="1">
      <alignment vertical="center"/>
    </xf>
    <xf numFmtId="188" fontId="8" fillId="2" borderId="43" xfId="4" applyNumberFormat="1" applyFont="1" applyFill="1" applyBorder="1" applyAlignment="1">
      <alignment horizontal="right" vertical="center"/>
    </xf>
    <xf numFmtId="188" fontId="8" fillId="2" borderId="43" xfId="4" applyNumberFormat="1" applyFont="1" applyFill="1" applyBorder="1" applyAlignment="1">
      <alignment vertical="center"/>
    </xf>
    <xf numFmtId="188" fontId="8" fillId="2" borderId="154" xfId="4" quotePrefix="1" applyNumberFormat="1" applyFont="1" applyFill="1" applyBorder="1" applyAlignment="1">
      <alignment horizontal="right" vertical="center"/>
    </xf>
    <xf numFmtId="0" fontId="8" fillId="0" borderId="156" xfId="4" applyFont="1" applyFill="1" applyBorder="1" applyAlignment="1">
      <alignment horizontal="center" vertical="center" shrinkToFit="1"/>
    </xf>
    <xf numFmtId="188" fontId="8" fillId="0" borderId="5" xfId="4" applyNumberFormat="1" applyFont="1" applyFill="1" applyBorder="1" applyAlignment="1">
      <alignment vertical="center"/>
    </xf>
    <xf numFmtId="188" fontId="8" fillId="0" borderId="0" xfId="4" applyNumberFormat="1" applyFont="1" applyFill="1" applyBorder="1" applyAlignment="1">
      <alignment vertical="center"/>
    </xf>
    <xf numFmtId="188" fontId="8" fillId="0" borderId="0" xfId="4" applyNumberFormat="1" applyFont="1" applyFill="1" applyBorder="1" applyAlignment="1">
      <alignment horizontal="right" vertical="center"/>
    </xf>
    <xf numFmtId="188" fontId="8" fillId="0" borderId="19" xfId="4" quotePrefix="1" applyNumberFormat="1" applyFont="1" applyFill="1" applyBorder="1" applyAlignment="1">
      <alignment horizontal="right" vertical="center"/>
    </xf>
    <xf numFmtId="189" fontId="8" fillId="0" borderId="0" xfId="4" applyNumberFormat="1" applyFont="1" applyFill="1"/>
    <xf numFmtId="188" fontId="8" fillId="0" borderId="19" xfId="4" applyNumberFormat="1" applyFont="1" applyFill="1" applyBorder="1" applyAlignment="1">
      <alignment horizontal="right" vertical="center"/>
    </xf>
    <xf numFmtId="188" fontId="8" fillId="0" borderId="0" xfId="4" quotePrefix="1" applyNumberFormat="1" applyFont="1" applyFill="1" applyBorder="1" applyAlignment="1">
      <alignment horizontal="right" vertical="center"/>
    </xf>
    <xf numFmtId="187" fontId="8" fillId="0" borderId="0" xfId="4" quotePrefix="1" applyNumberFormat="1" applyFont="1" applyFill="1" applyBorder="1" applyAlignment="1">
      <alignment horizontal="right" vertical="center"/>
    </xf>
    <xf numFmtId="188" fontId="8" fillId="0" borderId="19" xfId="4" applyNumberFormat="1" applyFont="1" applyFill="1" applyBorder="1" applyAlignment="1">
      <alignment vertical="center"/>
    </xf>
    <xf numFmtId="0" fontId="55" fillId="0" borderId="156" xfId="4" applyFont="1" applyFill="1" applyBorder="1" applyAlignment="1">
      <alignment horizontal="center" vertical="center" shrinkToFit="1"/>
    </xf>
    <xf numFmtId="188" fontId="55" fillId="0" borderId="5" xfId="4" applyNumberFormat="1" applyFont="1" applyFill="1" applyBorder="1" applyAlignment="1">
      <alignment vertical="center"/>
    </xf>
    <xf numFmtId="188" fontId="55" fillId="0" borderId="0" xfId="4" quotePrefix="1" applyNumberFormat="1" applyFont="1" applyFill="1" applyBorder="1" applyAlignment="1">
      <alignment horizontal="right" vertical="center"/>
    </xf>
    <xf numFmtId="188" fontId="55" fillId="0" borderId="0" xfId="4" applyNumberFormat="1" applyFont="1" applyFill="1" applyBorder="1" applyAlignment="1">
      <alignment vertical="center"/>
    </xf>
    <xf numFmtId="188" fontId="55" fillId="0" borderId="0" xfId="4" applyNumberFormat="1" applyFont="1" applyFill="1" applyBorder="1" applyAlignment="1">
      <alignment horizontal="right" vertical="center"/>
    </xf>
    <xf numFmtId="188" fontId="56" fillId="0" borderId="0" xfId="4" quotePrefix="1" applyNumberFormat="1" applyFont="1" applyFill="1" applyBorder="1" applyAlignment="1">
      <alignment horizontal="right" vertical="center"/>
    </xf>
    <xf numFmtId="188" fontId="55" fillId="0" borderId="19" xfId="4" applyNumberFormat="1" applyFont="1" applyFill="1" applyBorder="1" applyAlignment="1">
      <alignment vertical="center"/>
    </xf>
    <xf numFmtId="0" fontId="30" fillId="0" borderId="157" xfId="4" applyFont="1" applyFill="1" applyBorder="1" applyAlignment="1">
      <alignment horizontal="center" vertical="center" shrinkToFit="1"/>
    </xf>
    <xf numFmtId="188" fontId="30" fillId="0" borderId="11" xfId="4" applyNumberFormat="1" applyFont="1" applyFill="1" applyBorder="1" applyAlignment="1">
      <alignment vertical="center"/>
    </xf>
    <xf numFmtId="188" fontId="30" fillId="0" borderId="12" xfId="4" quotePrefix="1" applyNumberFormat="1" applyFont="1" applyFill="1" applyBorder="1" applyAlignment="1">
      <alignment horizontal="right" vertical="center"/>
    </xf>
    <xf numFmtId="188" fontId="30" fillId="0" borderId="12" xfId="4" applyNumberFormat="1" applyFont="1" applyFill="1" applyBorder="1" applyAlignment="1">
      <alignment vertical="center"/>
    </xf>
    <xf numFmtId="188" fontId="30" fillId="0" borderId="12" xfId="4" applyNumberFormat="1" applyFont="1" applyFill="1" applyBorder="1" applyAlignment="1">
      <alignment horizontal="right" vertical="center"/>
    </xf>
    <xf numFmtId="188" fontId="30" fillId="0" borderId="20" xfId="4" applyNumberFormat="1" applyFont="1" applyFill="1" applyBorder="1" applyAlignment="1">
      <alignment vertical="center"/>
    </xf>
    <xf numFmtId="188" fontId="8" fillId="0" borderId="1" xfId="4" applyNumberFormat="1" applyFont="1" applyFill="1" applyBorder="1" applyAlignment="1">
      <alignment vertical="center"/>
    </xf>
    <xf numFmtId="188" fontId="8" fillId="0" borderId="43" xfId="4" applyNumberFormat="1" applyFont="1" applyFill="1" applyBorder="1" applyAlignment="1">
      <alignment horizontal="right" vertical="center"/>
    </xf>
    <xf numFmtId="188" fontId="8" fillId="0" borderId="43" xfId="4" applyNumberFormat="1" applyFont="1" applyFill="1" applyBorder="1" applyAlignment="1">
      <alignment vertical="center"/>
    </xf>
    <xf numFmtId="188" fontId="8" fillId="0" borderId="154" xfId="4" applyNumberFormat="1" applyFont="1" applyFill="1" applyBorder="1" applyAlignment="1">
      <alignment vertical="center"/>
    </xf>
    <xf numFmtId="0" fontId="55" fillId="2" borderId="156" xfId="4" applyFont="1" applyFill="1" applyBorder="1" applyAlignment="1">
      <alignment horizontal="center" vertical="center" shrinkToFit="1"/>
    </xf>
    <xf numFmtId="188" fontId="55" fillId="2" borderId="5" xfId="4" applyNumberFormat="1" applyFont="1" applyFill="1" applyBorder="1" applyAlignment="1">
      <alignment vertical="center"/>
    </xf>
    <xf numFmtId="188" fontId="55" fillId="2" borderId="0" xfId="4" applyNumberFormat="1" applyFont="1" applyFill="1" applyBorder="1" applyAlignment="1">
      <alignment vertical="center"/>
    </xf>
    <xf numFmtId="188" fontId="55" fillId="2" borderId="0" xfId="4" quotePrefix="1" applyNumberFormat="1" applyFont="1" applyFill="1" applyBorder="1" applyAlignment="1">
      <alignment horizontal="right" vertical="center"/>
    </xf>
    <xf numFmtId="188" fontId="55" fillId="2" borderId="0" xfId="4" applyNumberFormat="1" applyFont="1" applyFill="1" applyBorder="1" applyAlignment="1">
      <alignment horizontal="right" vertical="center"/>
    </xf>
    <xf numFmtId="188" fontId="55" fillId="2" borderId="19" xfId="4" applyNumberFormat="1" applyFont="1" applyFill="1" applyBorder="1" applyAlignment="1">
      <alignment vertical="center"/>
    </xf>
    <xf numFmtId="0" fontId="8" fillId="2" borderId="0" xfId="4" applyFont="1" applyFill="1" applyBorder="1"/>
    <xf numFmtId="0" fontId="8" fillId="2" borderId="0" xfId="4" applyFont="1" applyFill="1"/>
    <xf numFmtId="0" fontId="8" fillId="0" borderId="0" xfId="4" applyFont="1" applyFill="1" applyBorder="1" applyAlignment="1">
      <alignment horizontal="center" vertical="center" textRotation="255"/>
    </xf>
    <xf numFmtId="0" fontId="8" fillId="0" borderId="0" xfId="4" applyFont="1" applyFill="1" applyBorder="1" applyAlignment="1">
      <alignment horizontal="center" vertical="center" shrinkToFit="1"/>
    </xf>
    <xf numFmtId="190" fontId="8" fillId="0" borderId="0" xfId="4" applyNumberFormat="1" applyFont="1" applyFill="1" applyBorder="1" applyAlignment="1">
      <alignment vertical="center"/>
    </xf>
    <xf numFmtId="190" fontId="8" fillId="0" borderId="0" xfId="4" applyNumberFormat="1" applyFont="1" applyFill="1" applyBorder="1" applyAlignment="1">
      <alignment horizontal="right" vertical="center"/>
    </xf>
    <xf numFmtId="0" fontId="26" fillId="0" borderId="0" xfId="4" applyFont="1" applyFill="1" applyBorder="1" applyAlignment="1">
      <alignment horizontal="center"/>
    </xf>
    <xf numFmtId="0" fontId="26" fillId="0" borderId="0" xfId="4" applyFont="1" applyFill="1" applyBorder="1"/>
    <xf numFmtId="0" fontId="26" fillId="0" borderId="0" xfId="4" applyFont="1" applyFill="1"/>
    <xf numFmtId="0" fontId="4" fillId="0" borderId="0" xfId="4" applyFont="1" applyFill="1"/>
    <xf numFmtId="0" fontId="5" fillId="0" borderId="0" xfId="0" applyFont="1" applyFill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80" fontId="5" fillId="0" borderId="0" xfId="2" applyNumberFormat="1" applyFont="1" applyFill="1" applyBorder="1" applyAlignment="1">
      <alignment horizontal="distributed" indent="4"/>
    </xf>
    <xf numFmtId="180" fontId="5" fillId="0" borderId="0" xfId="2" applyNumberFormat="1" applyFont="1" applyFill="1" applyBorder="1" applyAlignment="1">
      <alignment horizontal="distributed" vertical="top"/>
    </xf>
    <xf numFmtId="180" fontId="5" fillId="0" borderId="0" xfId="2" applyNumberFormat="1" applyFont="1" applyFill="1" applyBorder="1" applyAlignment="1">
      <alignment horizontal="distributed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18" fillId="0" borderId="42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42" fillId="0" borderId="23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0" fontId="34" fillId="0" borderId="114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0" fontId="34" fillId="0" borderId="11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27" fillId="0" borderId="121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8" fillId="0" borderId="23" xfId="4" applyFont="1" applyFill="1" applyBorder="1" applyAlignment="1">
      <alignment horizontal="center" vertical="center" textRotation="255"/>
    </xf>
    <xf numFmtId="0" fontId="8" fillId="0" borderId="16" xfId="4" applyFont="1" applyFill="1" applyBorder="1" applyAlignment="1">
      <alignment horizontal="center" vertical="center" textRotation="255"/>
    </xf>
    <xf numFmtId="0" fontId="8" fillId="0" borderId="14" xfId="4" applyFont="1" applyFill="1" applyBorder="1" applyAlignment="1">
      <alignment horizontal="center" vertical="center" textRotation="255"/>
    </xf>
    <xf numFmtId="0" fontId="26" fillId="0" borderId="0" xfId="4" applyFont="1" applyFill="1" applyBorder="1" applyAlignment="1">
      <alignment horizontal="left" shrinkToFit="1"/>
    </xf>
    <xf numFmtId="0" fontId="26" fillId="0" borderId="0" xfId="4" applyFont="1" applyFill="1" applyAlignment="1">
      <alignment horizontal="left"/>
    </xf>
    <xf numFmtId="0" fontId="51" fillId="0" borderId="0" xfId="4" applyFont="1" applyFill="1" applyAlignment="1">
      <alignment horizontal="center"/>
    </xf>
    <xf numFmtId="0" fontId="7" fillId="0" borderId="12" xfId="4" applyFont="1" applyFill="1" applyBorder="1" applyAlignment="1">
      <alignment horizontal="right"/>
    </xf>
    <xf numFmtId="0" fontId="8" fillId="0" borderId="24" xfId="4" applyFont="1" applyFill="1" applyBorder="1" applyAlignment="1">
      <alignment horizontal="center" vertical="center"/>
    </xf>
    <xf numFmtId="0" fontId="8" fillId="0" borderId="22" xfId="4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統計表（6-8）" xfId="3"/>
    <cellStyle name="標準_統計表２" xfId="4"/>
    <cellStyle name="標準_発育対象者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6"/>
  <sheetViews>
    <sheetView showGridLines="0" tabSelected="1" zoomScaleNormal="100" zoomScaleSheetLayoutView="100" workbookViewId="0">
      <selection activeCell="O3" sqref="O3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29" ht="17.25">
      <c r="B1" s="2" t="s">
        <v>28</v>
      </c>
    </row>
    <row r="3" spans="1:29" ht="6" customHeight="1"/>
    <row r="4" spans="1:29" ht="21" customHeight="1">
      <c r="A4" s="4"/>
      <c r="B4" s="489" t="s">
        <v>9</v>
      </c>
      <c r="C4" s="490"/>
      <c r="D4" s="482" t="s">
        <v>6</v>
      </c>
      <c r="E4" s="499" t="s">
        <v>24</v>
      </c>
      <c r="F4" s="500"/>
      <c r="G4" s="500"/>
      <c r="H4" s="500"/>
      <c r="I4" s="500"/>
      <c r="J4" s="500"/>
      <c r="K4" s="500"/>
      <c r="L4" s="500"/>
      <c r="M4" s="500"/>
    </row>
    <row r="5" spans="1:29" ht="15" customHeight="1">
      <c r="A5" s="4"/>
      <c r="B5" s="491"/>
      <c r="C5" s="492"/>
      <c r="D5" s="483"/>
      <c r="E5" s="41" t="s">
        <v>10</v>
      </c>
      <c r="F5" s="51" t="s">
        <v>42</v>
      </c>
      <c r="G5" s="79" t="s">
        <v>41</v>
      </c>
      <c r="H5" s="63" t="s">
        <v>37</v>
      </c>
      <c r="I5" s="501" t="s">
        <v>34</v>
      </c>
      <c r="J5" s="30" t="s">
        <v>42</v>
      </c>
      <c r="K5" s="64" t="s">
        <v>38</v>
      </c>
      <c r="L5" s="31" t="s">
        <v>43</v>
      </c>
      <c r="M5" s="64" t="s">
        <v>40</v>
      </c>
    </row>
    <row r="6" spans="1:29" ht="27" customHeight="1">
      <c r="A6" s="4"/>
      <c r="B6" s="493"/>
      <c r="C6" s="494"/>
      <c r="D6" s="484"/>
      <c r="E6" s="42" t="s">
        <v>30</v>
      </c>
      <c r="F6" s="52" t="s">
        <v>23</v>
      </c>
      <c r="G6" s="80" t="s">
        <v>46</v>
      </c>
      <c r="H6" s="65" t="s">
        <v>36</v>
      </c>
      <c r="I6" s="502"/>
      <c r="J6" s="57" t="s">
        <v>29</v>
      </c>
      <c r="K6" s="65" t="s">
        <v>39</v>
      </c>
      <c r="L6" s="32" t="s">
        <v>33</v>
      </c>
      <c r="M6" s="86" t="s">
        <v>33</v>
      </c>
      <c r="O6" s="28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8" customFormat="1" ht="15" customHeight="1">
      <c r="A7" s="5"/>
      <c r="B7" s="6"/>
      <c r="C7" s="7" t="s">
        <v>25</v>
      </c>
      <c r="D7" s="33" t="s">
        <v>26</v>
      </c>
      <c r="E7" s="43">
        <v>429</v>
      </c>
      <c r="F7" s="46">
        <v>111.2</v>
      </c>
      <c r="G7" s="81">
        <v>110.9</v>
      </c>
      <c r="H7" s="66">
        <f>F7-G7</f>
        <v>0.29999999999999716</v>
      </c>
      <c r="I7" s="67" t="s">
        <v>31</v>
      </c>
      <c r="J7" s="53">
        <v>110.3</v>
      </c>
      <c r="K7" s="68">
        <f>F7-J7</f>
        <v>0.90000000000000568</v>
      </c>
      <c r="L7" s="58">
        <v>4</v>
      </c>
      <c r="M7" s="87">
        <v>3</v>
      </c>
      <c r="P7" s="495"/>
      <c r="Q7" s="25"/>
      <c r="R7" s="496"/>
      <c r="S7" s="496"/>
      <c r="T7" s="496"/>
      <c r="U7" s="496"/>
      <c r="V7" s="496"/>
      <c r="W7" s="496"/>
      <c r="X7" s="497"/>
      <c r="Y7" s="497"/>
      <c r="Z7" s="497"/>
      <c r="AA7" s="498"/>
      <c r="AB7" s="498"/>
      <c r="AC7" s="498"/>
    </row>
    <row r="8" spans="1:29" s="8" customFormat="1" ht="15" customHeight="1">
      <c r="A8" s="9" t="s">
        <v>0</v>
      </c>
      <c r="B8" s="10"/>
      <c r="C8" s="39"/>
      <c r="D8" s="34" t="s">
        <v>11</v>
      </c>
      <c r="E8" s="44">
        <v>444</v>
      </c>
      <c r="F8" s="47">
        <v>117</v>
      </c>
      <c r="G8" s="82">
        <v>117.2</v>
      </c>
      <c r="H8" s="69">
        <f t="shared" ref="H8:H32" si="0">F8-G8</f>
        <v>-0.20000000000000284</v>
      </c>
      <c r="I8" s="70">
        <f>SUM(F8-G7)</f>
        <v>6.0999999999999943</v>
      </c>
      <c r="J8" s="54">
        <v>116.5</v>
      </c>
      <c r="K8" s="71">
        <f t="shared" ref="K8:K32" si="1">F8-J8</f>
        <v>0.5</v>
      </c>
      <c r="L8" s="59">
        <v>6</v>
      </c>
      <c r="M8" s="88">
        <v>3</v>
      </c>
      <c r="P8" s="49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8" customFormat="1" ht="15" customHeight="1">
      <c r="A9" s="12"/>
      <c r="B9" s="13"/>
      <c r="C9" s="14" t="s">
        <v>2</v>
      </c>
      <c r="D9" s="35" t="s">
        <v>12</v>
      </c>
      <c r="E9" s="44">
        <v>440</v>
      </c>
      <c r="F9" s="48">
        <v>123.7</v>
      </c>
      <c r="G9" s="83">
        <v>123.6</v>
      </c>
      <c r="H9" s="72">
        <f t="shared" si="0"/>
        <v>0.10000000000000853</v>
      </c>
      <c r="I9" s="70">
        <f>SUM(F9-G8)</f>
        <v>6.5</v>
      </c>
      <c r="J9" s="55">
        <v>122.5</v>
      </c>
      <c r="K9" s="73">
        <f t="shared" si="1"/>
        <v>1.2000000000000028</v>
      </c>
      <c r="L9" s="59">
        <v>2</v>
      </c>
      <c r="M9" s="88">
        <v>1</v>
      </c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8" customFormat="1" ht="15" customHeight="1">
      <c r="A10" s="12"/>
      <c r="B10" s="13"/>
      <c r="C10" s="39" t="s">
        <v>3</v>
      </c>
      <c r="D10" s="36" t="s">
        <v>13</v>
      </c>
      <c r="E10" s="44">
        <v>450</v>
      </c>
      <c r="F10" s="48">
        <v>128.5</v>
      </c>
      <c r="G10" s="83">
        <v>128.9</v>
      </c>
      <c r="H10" s="72">
        <f t="shared" si="0"/>
        <v>-0.40000000000000568</v>
      </c>
      <c r="I10" s="70">
        <f>SUM(F10-G9)</f>
        <v>4.9000000000000057</v>
      </c>
      <c r="J10" s="55">
        <v>128.19999999999999</v>
      </c>
      <c r="K10" s="73">
        <f t="shared" si="1"/>
        <v>0.30000000000001137</v>
      </c>
      <c r="L10" s="59">
        <v>7</v>
      </c>
      <c r="M10" s="88">
        <v>2</v>
      </c>
      <c r="P10" s="2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8" customFormat="1" ht="15" customHeight="1">
      <c r="A11" s="12"/>
      <c r="B11" s="15"/>
      <c r="C11" s="16"/>
      <c r="D11" s="36" t="s">
        <v>14</v>
      </c>
      <c r="E11" s="44">
        <v>451</v>
      </c>
      <c r="F11" s="48">
        <v>133.9</v>
      </c>
      <c r="G11" s="83">
        <v>134.69999999999999</v>
      </c>
      <c r="H11" s="72">
        <f t="shared" si="0"/>
        <v>-0.79999999999998295</v>
      </c>
      <c r="I11" s="70">
        <f t="shared" ref="I11:I12" si="2">SUM(F11-G10)</f>
        <v>5</v>
      </c>
      <c r="J11" s="55">
        <v>133.5</v>
      </c>
      <c r="K11" s="73">
        <f t="shared" si="1"/>
        <v>0.40000000000000568</v>
      </c>
      <c r="L11" s="59">
        <v>8</v>
      </c>
      <c r="M11" s="88">
        <v>2</v>
      </c>
    </row>
    <row r="12" spans="1:29" s="8" customFormat="1" ht="15" customHeight="1">
      <c r="A12" s="12"/>
      <c r="B12" s="15"/>
      <c r="C12" s="16"/>
      <c r="D12" s="36" t="s">
        <v>15</v>
      </c>
      <c r="E12" s="44">
        <v>448</v>
      </c>
      <c r="F12" s="48">
        <v>140.6</v>
      </c>
      <c r="G12" s="83">
        <v>140</v>
      </c>
      <c r="H12" s="72">
        <f t="shared" si="0"/>
        <v>0.59999999999999432</v>
      </c>
      <c r="I12" s="70">
        <f t="shared" si="2"/>
        <v>5.9000000000000057</v>
      </c>
      <c r="J12" s="55">
        <v>139</v>
      </c>
      <c r="K12" s="73">
        <f t="shared" si="1"/>
        <v>1.5999999999999943</v>
      </c>
      <c r="L12" s="59">
        <v>1</v>
      </c>
      <c r="M12" s="88">
        <v>2</v>
      </c>
    </row>
    <row r="13" spans="1:29" s="8" customFormat="1" ht="15" customHeight="1">
      <c r="A13" s="12"/>
      <c r="B13" s="17" t="s">
        <v>7</v>
      </c>
      <c r="C13" s="18"/>
      <c r="D13" s="37" t="s">
        <v>16</v>
      </c>
      <c r="E13" s="45">
        <v>450</v>
      </c>
      <c r="F13" s="49">
        <v>146.30000000000001</v>
      </c>
      <c r="G13" s="84">
        <v>146.30000000000001</v>
      </c>
      <c r="H13" s="74">
        <f t="shared" si="0"/>
        <v>0</v>
      </c>
      <c r="I13" s="75">
        <f>SUM(F13-G12)</f>
        <v>6.3000000000000114</v>
      </c>
      <c r="J13" s="56">
        <v>145</v>
      </c>
      <c r="K13" s="76">
        <f t="shared" si="1"/>
        <v>1.3000000000000114</v>
      </c>
      <c r="L13" s="60">
        <v>2</v>
      </c>
      <c r="M13" s="89">
        <v>4</v>
      </c>
    </row>
    <row r="14" spans="1:29" s="8" customFormat="1" ht="15" customHeight="1">
      <c r="A14" s="12"/>
      <c r="B14" s="15"/>
      <c r="C14" s="485" t="s">
        <v>4</v>
      </c>
      <c r="D14" s="36" t="s">
        <v>17</v>
      </c>
      <c r="E14" s="44">
        <v>694</v>
      </c>
      <c r="F14" s="48">
        <v>154.19999999999999</v>
      </c>
      <c r="G14" s="83">
        <v>154</v>
      </c>
      <c r="H14" s="69">
        <f t="shared" si="0"/>
        <v>0.19999999999998863</v>
      </c>
      <c r="I14" s="70">
        <f>SUM(F14-G13)</f>
        <v>7.8999999999999773</v>
      </c>
      <c r="J14" s="54">
        <v>152.80000000000001</v>
      </c>
      <c r="K14" s="71">
        <f t="shared" si="1"/>
        <v>1.3999999999999773</v>
      </c>
      <c r="L14" s="59">
        <v>2</v>
      </c>
      <c r="M14" s="88">
        <v>2</v>
      </c>
    </row>
    <row r="15" spans="1:29" s="8" customFormat="1" ht="15" customHeight="1">
      <c r="A15" s="12"/>
      <c r="B15" s="15"/>
      <c r="C15" s="486"/>
      <c r="D15" s="36" t="s">
        <v>18</v>
      </c>
      <c r="E15" s="44">
        <v>697</v>
      </c>
      <c r="F15" s="48">
        <v>161.6</v>
      </c>
      <c r="G15" s="83">
        <v>161.5</v>
      </c>
      <c r="H15" s="72">
        <f t="shared" si="0"/>
        <v>9.9999999999994316E-2</v>
      </c>
      <c r="I15" s="70">
        <f t="shared" ref="I15:I19" si="3">SUM(F15-G14)</f>
        <v>7.5999999999999943</v>
      </c>
      <c r="J15" s="55">
        <v>160</v>
      </c>
      <c r="K15" s="73">
        <f t="shared" si="1"/>
        <v>1.5999999999999943</v>
      </c>
      <c r="L15" s="59">
        <v>2</v>
      </c>
      <c r="M15" s="88">
        <v>2</v>
      </c>
    </row>
    <row r="16" spans="1:29" s="8" customFormat="1" ht="15" customHeight="1">
      <c r="A16" s="12"/>
      <c r="B16" s="15"/>
      <c r="C16" s="487"/>
      <c r="D16" s="37" t="s">
        <v>19</v>
      </c>
      <c r="E16" s="45">
        <v>702</v>
      </c>
      <c r="F16" s="49">
        <v>166.6</v>
      </c>
      <c r="G16" s="84">
        <v>166.2</v>
      </c>
      <c r="H16" s="74">
        <f t="shared" si="0"/>
        <v>0.40000000000000568</v>
      </c>
      <c r="I16" s="75">
        <f t="shared" si="3"/>
        <v>5.0999999999999943</v>
      </c>
      <c r="J16" s="56">
        <v>165.3</v>
      </c>
      <c r="K16" s="76">
        <f t="shared" si="1"/>
        <v>1.2999999999999829</v>
      </c>
      <c r="L16" s="60">
        <v>1</v>
      </c>
      <c r="M16" s="89">
        <v>2</v>
      </c>
    </row>
    <row r="17" spans="1:13" s="8" customFormat="1" ht="15" customHeight="1">
      <c r="A17" s="12"/>
      <c r="B17" s="15"/>
      <c r="C17" s="485" t="s">
        <v>5</v>
      </c>
      <c r="D17" s="36" t="s">
        <v>20</v>
      </c>
      <c r="E17" s="44">
        <v>420</v>
      </c>
      <c r="F17" s="48">
        <v>168.8</v>
      </c>
      <c r="G17" s="83">
        <v>168.9</v>
      </c>
      <c r="H17" s="69">
        <f t="shared" si="0"/>
        <v>-9.9999999999994316E-2</v>
      </c>
      <c r="I17" s="70">
        <f t="shared" si="3"/>
        <v>2.6000000000000227</v>
      </c>
      <c r="J17" s="54">
        <v>168.2</v>
      </c>
      <c r="K17" s="71">
        <f t="shared" si="1"/>
        <v>0.60000000000002274</v>
      </c>
      <c r="L17" s="59">
        <v>7</v>
      </c>
      <c r="M17" s="88">
        <v>3</v>
      </c>
    </row>
    <row r="18" spans="1:13" s="8" customFormat="1" ht="15" customHeight="1">
      <c r="A18" s="12"/>
      <c r="B18" s="15"/>
      <c r="C18" s="486"/>
      <c r="D18" s="36" t="s">
        <v>21</v>
      </c>
      <c r="E18" s="44">
        <v>420</v>
      </c>
      <c r="F18" s="48">
        <v>170</v>
      </c>
      <c r="G18" s="83">
        <v>171</v>
      </c>
      <c r="H18" s="72">
        <f t="shared" si="0"/>
        <v>-1</v>
      </c>
      <c r="I18" s="70">
        <f t="shared" si="3"/>
        <v>1.0999999999999943</v>
      </c>
      <c r="J18" s="55">
        <v>169.9</v>
      </c>
      <c r="K18" s="73">
        <f t="shared" si="1"/>
        <v>9.9999999999994316E-2</v>
      </c>
      <c r="L18" s="59">
        <v>18</v>
      </c>
      <c r="M18" s="88">
        <v>1</v>
      </c>
    </row>
    <row r="19" spans="1:13" s="8" customFormat="1" ht="15" customHeight="1">
      <c r="A19" s="12"/>
      <c r="B19" s="19"/>
      <c r="C19" s="488"/>
      <c r="D19" s="38" t="s">
        <v>22</v>
      </c>
      <c r="E19" s="45">
        <v>420</v>
      </c>
      <c r="F19" s="50">
        <v>171</v>
      </c>
      <c r="G19" s="85">
        <v>171</v>
      </c>
      <c r="H19" s="74">
        <f t="shared" si="0"/>
        <v>0</v>
      </c>
      <c r="I19" s="70">
        <f t="shared" si="3"/>
        <v>0</v>
      </c>
      <c r="J19" s="56">
        <v>170.6</v>
      </c>
      <c r="K19" s="76">
        <f t="shared" si="1"/>
        <v>0.40000000000000568</v>
      </c>
      <c r="L19" s="61">
        <v>7</v>
      </c>
      <c r="M19" s="90">
        <v>12</v>
      </c>
    </row>
    <row r="20" spans="1:13" s="8" customFormat="1" ht="15" customHeight="1">
      <c r="A20" s="12"/>
      <c r="B20" s="13"/>
      <c r="C20" s="40" t="s">
        <v>1</v>
      </c>
      <c r="D20" s="33" t="s">
        <v>27</v>
      </c>
      <c r="E20" s="43">
        <v>459</v>
      </c>
      <c r="F20" s="49">
        <v>110.6</v>
      </c>
      <c r="G20" s="84">
        <v>110.2</v>
      </c>
      <c r="H20" s="66">
        <f t="shared" si="0"/>
        <v>0.39999999999999147</v>
      </c>
      <c r="I20" s="67" t="s">
        <v>31</v>
      </c>
      <c r="J20" s="53">
        <v>109.3</v>
      </c>
      <c r="K20" s="68">
        <f t="shared" si="1"/>
        <v>1.2999999999999972</v>
      </c>
      <c r="L20" s="62">
        <v>1</v>
      </c>
      <c r="M20" s="91">
        <v>5</v>
      </c>
    </row>
    <row r="21" spans="1:13" s="8" customFormat="1" ht="15" customHeight="1">
      <c r="A21" s="12"/>
      <c r="B21" s="13"/>
      <c r="C21" s="39"/>
      <c r="D21" s="34" t="s">
        <v>11</v>
      </c>
      <c r="E21" s="44">
        <v>435</v>
      </c>
      <c r="F21" s="48">
        <v>116.6</v>
      </c>
      <c r="G21" s="83">
        <v>117</v>
      </c>
      <c r="H21" s="69">
        <f t="shared" si="0"/>
        <v>-0.40000000000000568</v>
      </c>
      <c r="I21" s="70">
        <f t="shared" ref="I21:I32" si="4">SUM(F21-G20)</f>
        <v>6.3999999999999915</v>
      </c>
      <c r="J21" s="54">
        <v>115.7</v>
      </c>
      <c r="K21" s="71">
        <f t="shared" si="1"/>
        <v>0.89999999999999147</v>
      </c>
      <c r="L21" s="59">
        <v>2</v>
      </c>
      <c r="M21" s="88">
        <v>1</v>
      </c>
    </row>
    <row r="22" spans="1:13" s="8" customFormat="1" ht="15" customHeight="1">
      <c r="A22" s="12"/>
      <c r="B22" s="13"/>
      <c r="C22" s="39"/>
      <c r="D22" s="35" t="s">
        <v>12</v>
      </c>
      <c r="E22" s="44">
        <v>444</v>
      </c>
      <c r="F22" s="48">
        <v>122.4</v>
      </c>
      <c r="G22" s="83">
        <v>123</v>
      </c>
      <c r="H22" s="72">
        <f t="shared" si="0"/>
        <v>-0.59999999999999432</v>
      </c>
      <c r="I22" s="70">
        <f t="shared" si="4"/>
        <v>5.4000000000000057</v>
      </c>
      <c r="J22" s="55">
        <v>121.5</v>
      </c>
      <c r="K22" s="73">
        <f t="shared" si="1"/>
        <v>0.90000000000000568</v>
      </c>
      <c r="L22" s="59">
        <v>3</v>
      </c>
      <c r="M22" s="88">
        <v>1</v>
      </c>
    </row>
    <row r="23" spans="1:13" s="8" customFormat="1" ht="15" customHeight="1">
      <c r="A23" s="12"/>
      <c r="B23" s="13"/>
      <c r="C23" s="39" t="s">
        <v>3</v>
      </c>
      <c r="D23" s="36" t="s">
        <v>13</v>
      </c>
      <c r="E23" s="44">
        <v>443</v>
      </c>
      <c r="F23" s="48">
        <v>129</v>
      </c>
      <c r="G23" s="83">
        <v>128.69999999999999</v>
      </c>
      <c r="H23" s="72">
        <f t="shared" si="0"/>
        <v>0.30000000000001137</v>
      </c>
      <c r="I23" s="70">
        <f>SUM(F23-G22)</f>
        <v>6</v>
      </c>
      <c r="J23" s="55">
        <v>127.3</v>
      </c>
      <c r="K23" s="77">
        <f t="shared" si="1"/>
        <v>1.7000000000000028</v>
      </c>
      <c r="L23" s="59">
        <v>2</v>
      </c>
      <c r="M23" s="88">
        <v>1</v>
      </c>
    </row>
    <row r="24" spans="1:13" s="8" customFormat="1" ht="15" customHeight="1">
      <c r="A24" s="12"/>
      <c r="B24" s="15"/>
      <c r="C24" s="16"/>
      <c r="D24" s="36" t="s">
        <v>14</v>
      </c>
      <c r="E24" s="44">
        <v>447</v>
      </c>
      <c r="F24" s="48">
        <v>134.6</v>
      </c>
      <c r="G24" s="83">
        <v>134.6</v>
      </c>
      <c r="H24" s="72">
        <f t="shared" si="0"/>
        <v>0</v>
      </c>
      <c r="I24" s="70">
        <f t="shared" si="4"/>
        <v>5.9000000000000057</v>
      </c>
      <c r="J24" s="55">
        <v>133.4</v>
      </c>
      <c r="K24" s="73">
        <f t="shared" si="1"/>
        <v>1.1999999999999886</v>
      </c>
      <c r="L24" s="59">
        <v>2</v>
      </c>
      <c r="M24" s="88">
        <v>2</v>
      </c>
    </row>
    <row r="25" spans="1:13" s="8" customFormat="1" ht="15" customHeight="1">
      <c r="A25" s="12"/>
      <c r="B25" s="15"/>
      <c r="C25" s="16"/>
      <c r="D25" s="36" t="s">
        <v>15</v>
      </c>
      <c r="E25" s="44">
        <v>447</v>
      </c>
      <c r="F25" s="48">
        <v>141.4</v>
      </c>
      <c r="G25" s="83">
        <v>142.1</v>
      </c>
      <c r="H25" s="72">
        <f t="shared" si="0"/>
        <v>-0.69999999999998863</v>
      </c>
      <c r="I25" s="70">
        <f t="shared" si="4"/>
        <v>6.8000000000000114</v>
      </c>
      <c r="J25" s="55">
        <v>140.1</v>
      </c>
      <c r="K25" s="73">
        <f t="shared" si="1"/>
        <v>1.3000000000000114</v>
      </c>
      <c r="L25" s="59">
        <v>2</v>
      </c>
      <c r="M25" s="88">
        <v>1</v>
      </c>
    </row>
    <row r="26" spans="1:13" s="8" customFormat="1" ht="15" customHeight="1">
      <c r="A26" s="12"/>
      <c r="B26" s="17" t="s">
        <v>8</v>
      </c>
      <c r="C26" s="18"/>
      <c r="D26" s="37" t="s">
        <v>16</v>
      </c>
      <c r="E26" s="45">
        <v>443</v>
      </c>
      <c r="F26" s="49">
        <v>148.6</v>
      </c>
      <c r="G26" s="84">
        <v>149.1</v>
      </c>
      <c r="H26" s="74">
        <f t="shared" si="0"/>
        <v>-0.5</v>
      </c>
      <c r="I26" s="75">
        <f t="shared" si="4"/>
        <v>6.5</v>
      </c>
      <c r="J26" s="56">
        <v>146.69999999999999</v>
      </c>
      <c r="K26" s="76">
        <f t="shared" si="1"/>
        <v>1.9000000000000057</v>
      </c>
      <c r="L26" s="60">
        <v>1</v>
      </c>
      <c r="M26" s="89">
        <v>1</v>
      </c>
    </row>
    <row r="27" spans="1:13" s="8" customFormat="1" ht="15" customHeight="1">
      <c r="A27" s="12"/>
      <c r="B27" s="15"/>
      <c r="C27" s="485" t="s">
        <v>4</v>
      </c>
      <c r="D27" s="36" t="s">
        <v>17</v>
      </c>
      <c r="E27" s="44">
        <v>696</v>
      </c>
      <c r="F27" s="48">
        <v>152.9</v>
      </c>
      <c r="G27" s="83">
        <v>152.4</v>
      </c>
      <c r="H27" s="69">
        <f t="shared" si="0"/>
        <v>0.5</v>
      </c>
      <c r="I27" s="70">
        <f t="shared" si="4"/>
        <v>3.8000000000000114</v>
      </c>
      <c r="J27" s="54">
        <v>151.80000000000001</v>
      </c>
      <c r="K27" s="71">
        <f t="shared" si="1"/>
        <v>1.0999999999999943</v>
      </c>
      <c r="L27" s="59">
        <v>3</v>
      </c>
      <c r="M27" s="88">
        <v>8</v>
      </c>
    </row>
    <row r="28" spans="1:13" s="8" customFormat="1" ht="15" customHeight="1">
      <c r="A28" s="12"/>
      <c r="B28" s="15"/>
      <c r="C28" s="486"/>
      <c r="D28" s="36" t="s">
        <v>18</v>
      </c>
      <c r="E28" s="44">
        <v>697</v>
      </c>
      <c r="F28" s="48">
        <v>155.5</v>
      </c>
      <c r="G28" s="83">
        <v>156</v>
      </c>
      <c r="H28" s="72">
        <f t="shared" si="0"/>
        <v>-0.5</v>
      </c>
      <c r="I28" s="70">
        <f t="shared" si="4"/>
        <v>3.0999999999999943</v>
      </c>
      <c r="J28" s="55">
        <v>154.9</v>
      </c>
      <c r="K28" s="73">
        <f t="shared" si="1"/>
        <v>0.59999999999999432</v>
      </c>
      <c r="L28" s="59">
        <v>3</v>
      </c>
      <c r="M28" s="88">
        <v>2</v>
      </c>
    </row>
    <row r="29" spans="1:13" s="8" customFormat="1" ht="15" customHeight="1">
      <c r="A29" s="12"/>
      <c r="B29" s="15"/>
      <c r="C29" s="487"/>
      <c r="D29" s="37" t="s">
        <v>19</v>
      </c>
      <c r="E29" s="45">
        <v>695</v>
      </c>
      <c r="F29" s="49">
        <v>157.1</v>
      </c>
      <c r="G29" s="84">
        <v>156.80000000000001</v>
      </c>
      <c r="H29" s="74">
        <f t="shared" si="0"/>
        <v>0.29999999999998295</v>
      </c>
      <c r="I29" s="75">
        <f t="shared" si="4"/>
        <v>1.0999999999999943</v>
      </c>
      <c r="J29" s="56">
        <v>156.5</v>
      </c>
      <c r="K29" s="76">
        <f t="shared" si="1"/>
        <v>0.59999999999999432</v>
      </c>
      <c r="L29" s="60">
        <v>2</v>
      </c>
      <c r="M29" s="89">
        <v>10</v>
      </c>
    </row>
    <row r="30" spans="1:13" s="8" customFormat="1" ht="15" customHeight="1">
      <c r="A30" s="12"/>
      <c r="B30" s="15"/>
      <c r="C30" s="485" t="s">
        <v>5</v>
      </c>
      <c r="D30" s="36" t="s">
        <v>20</v>
      </c>
      <c r="E30" s="44">
        <v>420</v>
      </c>
      <c r="F30" s="48">
        <v>157.19999999999999</v>
      </c>
      <c r="G30" s="83">
        <v>157.69999999999999</v>
      </c>
      <c r="H30" s="69">
        <f t="shared" si="0"/>
        <v>-0.5</v>
      </c>
      <c r="I30" s="70">
        <f t="shared" si="4"/>
        <v>0.39999999999997726</v>
      </c>
      <c r="J30" s="54">
        <v>157.1</v>
      </c>
      <c r="K30" s="71">
        <f t="shared" si="1"/>
        <v>9.9999999999994316E-2</v>
      </c>
      <c r="L30" s="59">
        <v>14</v>
      </c>
      <c r="M30" s="88">
        <v>1</v>
      </c>
    </row>
    <row r="31" spans="1:13" s="8" customFormat="1" ht="15" customHeight="1">
      <c r="A31" s="12"/>
      <c r="B31" s="15"/>
      <c r="C31" s="486"/>
      <c r="D31" s="36" t="s">
        <v>21</v>
      </c>
      <c r="E31" s="44">
        <v>417</v>
      </c>
      <c r="F31" s="48">
        <v>157.19999999999999</v>
      </c>
      <c r="G31" s="83">
        <v>157.30000000000001</v>
      </c>
      <c r="H31" s="72">
        <f t="shared" si="0"/>
        <v>-0.10000000000002274</v>
      </c>
      <c r="I31" s="70">
        <f t="shared" si="4"/>
        <v>-0.5</v>
      </c>
      <c r="J31" s="55">
        <v>157.6</v>
      </c>
      <c r="K31" s="73">
        <f t="shared" si="1"/>
        <v>-0.40000000000000568</v>
      </c>
      <c r="L31" s="59">
        <v>34</v>
      </c>
      <c r="M31" s="88">
        <v>25</v>
      </c>
    </row>
    <row r="32" spans="1:13" s="8" customFormat="1" ht="15" customHeight="1">
      <c r="A32" s="12"/>
      <c r="B32" s="19"/>
      <c r="C32" s="488"/>
      <c r="D32" s="38" t="s">
        <v>22</v>
      </c>
      <c r="E32" s="45">
        <v>418</v>
      </c>
      <c r="F32" s="50">
        <v>157.5</v>
      </c>
      <c r="G32" s="85">
        <v>157.5</v>
      </c>
      <c r="H32" s="74">
        <f t="shared" si="0"/>
        <v>0</v>
      </c>
      <c r="I32" s="78">
        <f t="shared" si="4"/>
        <v>0.19999999999998863</v>
      </c>
      <c r="J32" s="56">
        <v>157.80000000000001</v>
      </c>
      <c r="K32" s="76">
        <f t="shared" si="1"/>
        <v>-0.30000000000001137</v>
      </c>
      <c r="L32" s="61">
        <v>25</v>
      </c>
      <c r="M32" s="90">
        <v>27</v>
      </c>
    </row>
    <row r="33" spans="2:2" s="21" customFormat="1" ht="12" customHeight="1">
      <c r="B33" s="22" t="s">
        <v>44</v>
      </c>
    </row>
    <row r="34" spans="2:2" s="22" customFormat="1" ht="12" customHeight="1">
      <c r="B34" s="20" t="s">
        <v>45</v>
      </c>
    </row>
    <row r="35" spans="2:2" s="22" customFormat="1" ht="12" customHeight="1">
      <c r="B35" s="20" t="s">
        <v>32</v>
      </c>
    </row>
    <row r="36" spans="2:2" s="22" customFormat="1" ht="6.75" customHeight="1"/>
  </sheetData>
  <mergeCells count="12">
    <mergeCell ref="P7:P8"/>
    <mergeCell ref="R7:W7"/>
    <mergeCell ref="X7:Z7"/>
    <mergeCell ref="AA7:AC7"/>
    <mergeCell ref="E4:M4"/>
    <mergeCell ref="I5:I6"/>
    <mergeCell ref="D4:D6"/>
    <mergeCell ref="C27:C29"/>
    <mergeCell ref="C30:C32"/>
    <mergeCell ref="C14:C16"/>
    <mergeCell ref="C17:C19"/>
    <mergeCell ref="B4:C6"/>
  </mergeCells>
  <phoneticPr fontId="2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7"/>
  <sheetViews>
    <sheetView showGridLines="0" zoomScaleNormal="100" zoomScaleSheetLayoutView="100" workbookViewId="0">
      <selection activeCell="P14" sqref="P14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15" ht="17.25">
      <c r="B1" s="92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ht="3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5" ht="21" customHeight="1">
      <c r="A4" s="4"/>
      <c r="B4" s="507" t="s">
        <v>9</v>
      </c>
      <c r="C4" s="508"/>
      <c r="D4" s="513" t="s">
        <v>6</v>
      </c>
      <c r="E4" s="516" t="s">
        <v>48</v>
      </c>
      <c r="F4" s="516"/>
      <c r="G4" s="516"/>
      <c r="H4" s="516"/>
      <c r="I4" s="516"/>
      <c r="J4" s="516"/>
      <c r="K4" s="516"/>
      <c r="L4" s="516"/>
      <c r="M4" s="517"/>
      <c r="N4" s="11"/>
    </row>
    <row r="5" spans="1:15" ht="15" customHeight="1">
      <c r="A5" s="4"/>
      <c r="B5" s="509"/>
      <c r="C5" s="510"/>
      <c r="D5" s="514"/>
      <c r="E5" s="94" t="s">
        <v>10</v>
      </c>
      <c r="F5" s="95" t="s">
        <v>42</v>
      </c>
      <c r="G5" s="96" t="s">
        <v>41</v>
      </c>
      <c r="H5" s="97" t="s">
        <v>37</v>
      </c>
      <c r="I5" s="518" t="s">
        <v>34</v>
      </c>
      <c r="J5" s="98" t="s">
        <v>42</v>
      </c>
      <c r="K5" s="99" t="s">
        <v>38</v>
      </c>
      <c r="L5" s="100" t="s">
        <v>43</v>
      </c>
      <c r="M5" s="99" t="s">
        <v>40</v>
      </c>
      <c r="N5" s="11"/>
    </row>
    <row r="6" spans="1:15" ht="27" customHeight="1">
      <c r="A6" s="4"/>
      <c r="B6" s="511"/>
      <c r="C6" s="512"/>
      <c r="D6" s="515"/>
      <c r="E6" s="101" t="s">
        <v>30</v>
      </c>
      <c r="F6" s="102" t="s">
        <v>23</v>
      </c>
      <c r="G6" s="103" t="s">
        <v>46</v>
      </c>
      <c r="H6" s="104" t="s">
        <v>36</v>
      </c>
      <c r="I6" s="519"/>
      <c r="J6" s="105" t="s">
        <v>29</v>
      </c>
      <c r="K6" s="104" t="s">
        <v>39</v>
      </c>
      <c r="L6" s="106" t="s">
        <v>33</v>
      </c>
      <c r="M6" s="107" t="s">
        <v>33</v>
      </c>
      <c r="N6" s="108"/>
      <c r="O6" s="28"/>
    </row>
    <row r="7" spans="1:15" s="8" customFormat="1" ht="15" customHeight="1">
      <c r="A7" s="5"/>
      <c r="B7" s="109"/>
      <c r="C7" s="110" t="s">
        <v>25</v>
      </c>
      <c r="D7" s="111" t="s">
        <v>26</v>
      </c>
      <c r="E7" s="112">
        <v>429</v>
      </c>
      <c r="F7" s="113">
        <v>19.600000000000001</v>
      </c>
      <c r="G7" s="114">
        <v>19.3</v>
      </c>
      <c r="H7" s="115">
        <f>F7-G7</f>
        <v>0.30000000000000071</v>
      </c>
      <c r="I7" s="116" t="s">
        <v>31</v>
      </c>
      <c r="J7" s="117">
        <v>18.899999999999999</v>
      </c>
      <c r="K7" s="114">
        <f>F7-J7</f>
        <v>0.70000000000000284</v>
      </c>
      <c r="L7" s="118">
        <v>1</v>
      </c>
      <c r="M7" s="119">
        <v>3</v>
      </c>
    </row>
    <row r="8" spans="1:15" s="8" customFormat="1" ht="15" customHeight="1">
      <c r="A8" s="9" t="s">
        <v>0</v>
      </c>
      <c r="B8" s="120"/>
      <c r="C8" s="121"/>
      <c r="D8" s="122" t="s">
        <v>11</v>
      </c>
      <c r="E8" s="123">
        <v>444</v>
      </c>
      <c r="F8" s="124">
        <v>22.1</v>
      </c>
      <c r="G8" s="125">
        <v>22.2</v>
      </c>
      <c r="H8" s="126">
        <f t="shared" ref="H8:H32" si="0">F8-G8</f>
        <v>-9.9999999999997868E-2</v>
      </c>
      <c r="I8" s="127">
        <f>SUM(F8-G7)</f>
        <v>2.8000000000000007</v>
      </c>
      <c r="J8" s="128">
        <v>21.4</v>
      </c>
      <c r="K8" s="129">
        <f t="shared" ref="K8:K32" si="1">F8-J8</f>
        <v>0.70000000000000284</v>
      </c>
      <c r="L8" s="130">
        <v>2</v>
      </c>
      <c r="M8" s="131">
        <v>1</v>
      </c>
    </row>
    <row r="9" spans="1:15" s="8" customFormat="1" ht="15" customHeight="1">
      <c r="A9" s="12"/>
      <c r="B9" s="132"/>
      <c r="C9" s="133" t="s">
        <v>2</v>
      </c>
      <c r="D9" s="122" t="s">
        <v>12</v>
      </c>
      <c r="E9" s="123">
        <v>440</v>
      </c>
      <c r="F9" s="124">
        <v>25.3</v>
      </c>
      <c r="G9" s="125">
        <v>25.1</v>
      </c>
      <c r="H9" s="134">
        <f t="shared" si="0"/>
        <v>0.19999999999999929</v>
      </c>
      <c r="I9" s="127">
        <f t="shared" ref="I9:I19" si="2">SUM(F9-G8)</f>
        <v>3.1000000000000014</v>
      </c>
      <c r="J9" s="135">
        <v>24.1</v>
      </c>
      <c r="K9" s="136">
        <f t="shared" si="1"/>
        <v>1.1999999999999993</v>
      </c>
      <c r="L9" s="130">
        <v>1</v>
      </c>
      <c r="M9" s="131">
        <v>1</v>
      </c>
    </row>
    <row r="10" spans="1:15" s="8" customFormat="1" ht="15" customHeight="1">
      <c r="A10" s="12"/>
      <c r="B10" s="132"/>
      <c r="C10" s="121" t="s">
        <v>3</v>
      </c>
      <c r="D10" s="122" t="s">
        <v>13</v>
      </c>
      <c r="E10" s="123">
        <v>450</v>
      </c>
      <c r="F10" s="124">
        <v>28</v>
      </c>
      <c r="G10" s="125">
        <v>28.3</v>
      </c>
      <c r="H10" s="134">
        <f t="shared" si="0"/>
        <v>-0.30000000000000071</v>
      </c>
      <c r="I10" s="127">
        <f t="shared" si="2"/>
        <v>2.8999999999999986</v>
      </c>
      <c r="J10" s="135">
        <v>27.2</v>
      </c>
      <c r="K10" s="136">
        <f t="shared" si="1"/>
        <v>0.80000000000000071</v>
      </c>
      <c r="L10" s="130">
        <v>4</v>
      </c>
      <c r="M10" s="131">
        <v>2</v>
      </c>
    </row>
    <row r="11" spans="1:15" s="8" customFormat="1" ht="15" customHeight="1">
      <c r="A11" s="12"/>
      <c r="B11" s="137"/>
      <c r="C11" s="138"/>
      <c r="D11" s="122" t="s">
        <v>14</v>
      </c>
      <c r="E11" s="123">
        <v>451</v>
      </c>
      <c r="F11" s="124">
        <v>31.5</v>
      </c>
      <c r="G11" s="125">
        <v>32.5</v>
      </c>
      <c r="H11" s="134">
        <f t="shared" si="0"/>
        <v>-1</v>
      </c>
      <c r="I11" s="127">
        <f t="shared" si="2"/>
        <v>3.1999999999999993</v>
      </c>
      <c r="J11" s="135">
        <v>30.5</v>
      </c>
      <c r="K11" s="136">
        <f t="shared" si="1"/>
        <v>1</v>
      </c>
      <c r="L11" s="130">
        <v>5</v>
      </c>
      <c r="M11" s="131">
        <v>2</v>
      </c>
    </row>
    <row r="12" spans="1:15" s="8" customFormat="1" ht="15" customHeight="1">
      <c r="A12" s="12"/>
      <c r="B12" s="137"/>
      <c r="C12" s="138"/>
      <c r="D12" s="122" t="s">
        <v>15</v>
      </c>
      <c r="E12" s="123">
        <v>448</v>
      </c>
      <c r="F12" s="124">
        <v>36</v>
      </c>
      <c r="G12" s="125">
        <v>35.700000000000003</v>
      </c>
      <c r="H12" s="134">
        <f t="shared" si="0"/>
        <v>0.29999999999999716</v>
      </c>
      <c r="I12" s="127">
        <f t="shared" si="2"/>
        <v>3.5</v>
      </c>
      <c r="J12" s="135">
        <v>34.200000000000003</v>
      </c>
      <c r="K12" s="136">
        <f t="shared" si="1"/>
        <v>1.7999999999999972</v>
      </c>
      <c r="L12" s="130">
        <v>1</v>
      </c>
      <c r="M12" s="131">
        <v>3</v>
      </c>
    </row>
    <row r="13" spans="1:15" s="8" customFormat="1" ht="15" customHeight="1">
      <c r="A13" s="12"/>
      <c r="B13" s="139" t="s">
        <v>7</v>
      </c>
      <c r="C13" s="140"/>
      <c r="D13" s="141" t="s">
        <v>16</v>
      </c>
      <c r="E13" s="142">
        <v>450</v>
      </c>
      <c r="F13" s="143">
        <v>40.200000000000003</v>
      </c>
      <c r="G13" s="144">
        <v>40</v>
      </c>
      <c r="H13" s="145">
        <f t="shared" si="0"/>
        <v>0.20000000000000284</v>
      </c>
      <c r="I13" s="146">
        <f>SUM(F13-G12)</f>
        <v>4.5</v>
      </c>
      <c r="J13" s="147">
        <v>38.200000000000003</v>
      </c>
      <c r="K13" s="148">
        <f t="shared" si="1"/>
        <v>2</v>
      </c>
      <c r="L13" s="149">
        <v>3</v>
      </c>
      <c r="M13" s="150">
        <v>5</v>
      </c>
    </row>
    <row r="14" spans="1:15" s="8" customFormat="1" ht="15" customHeight="1">
      <c r="A14" s="12"/>
      <c r="B14" s="137"/>
      <c r="C14" s="503" t="s">
        <v>4</v>
      </c>
      <c r="D14" s="122" t="s">
        <v>17</v>
      </c>
      <c r="E14" s="123">
        <v>694</v>
      </c>
      <c r="F14" s="124">
        <v>47</v>
      </c>
      <c r="G14" s="125">
        <v>46.2</v>
      </c>
      <c r="H14" s="126">
        <f t="shared" si="0"/>
        <v>0.79999999999999716</v>
      </c>
      <c r="I14" s="127">
        <f t="shared" si="2"/>
        <v>7</v>
      </c>
      <c r="J14" s="128">
        <v>44</v>
      </c>
      <c r="K14" s="129">
        <f t="shared" si="1"/>
        <v>3</v>
      </c>
      <c r="L14" s="130">
        <v>2</v>
      </c>
      <c r="M14" s="131">
        <v>2</v>
      </c>
    </row>
    <row r="15" spans="1:15" s="8" customFormat="1" ht="15" customHeight="1">
      <c r="A15" s="12"/>
      <c r="B15" s="137"/>
      <c r="C15" s="504"/>
      <c r="D15" s="122" t="s">
        <v>18</v>
      </c>
      <c r="E15" s="123">
        <v>697</v>
      </c>
      <c r="F15" s="124">
        <v>51.6</v>
      </c>
      <c r="G15" s="125">
        <v>51.9</v>
      </c>
      <c r="H15" s="134">
        <f t="shared" si="0"/>
        <v>-0.29999999999999716</v>
      </c>
      <c r="I15" s="127">
        <f t="shared" si="2"/>
        <v>5.3999999999999986</v>
      </c>
      <c r="J15" s="135">
        <v>49</v>
      </c>
      <c r="K15" s="136">
        <f t="shared" si="1"/>
        <v>2.6000000000000014</v>
      </c>
      <c r="L15" s="130">
        <v>2</v>
      </c>
      <c r="M15" s="131">
        <v>1</v>
      </c>
    </row>
    <row r="16" spans="1:15" s="8" customFormat="1" ht="15" customHeight="1">
      <c r="A16" s="12"/>
      <c r="B16" s="137"/>
      <c r="C16" s="505"/>
      <c r="D16" s="141" t="s">
        <v>19</v>
      </c>
      <c r="E16" s="142">
        <v>702</v>
      </c>
      <c r="F16" s="143">
        <v>56.1</v>
      </c>
      <c r="G16" s="144">
        <v>55.9</v>
      </c>
      <c r="H16" s="145">
        <f t="shared" si="0"/>
        <v>0.20000000000000284</v>
      </c>
      <c r="I16" s="146">
        <f t="shared" si="2"/>
        <v>4.2000000000000028</v>
      </c>
      <c r="J16" s="147">
        <v>53.9</v>
      </c>
      <c r="K16" s="148">
        <f t="shared" si="1"/>
        <v>2.2000000000000028</v>
      </c>
      <c r="L16" s="149">
        <v>1</v>
      </c>
      <c r="M16" s="150">
        <v>2</v>
      </c>
    </row>
    <row r="17" spans="1:13" s="8" customFormat="1" ht="15" customHeight="1">
      <c r="A17" s="12"/>
      <c r="B17" s="137"/>
      <c r="C17" s="503" t="s">
        <v>5</v>
      </c>
      <c r="D17" s="122" t="s">
        <v>20</v>
      </c>
      <c r="E17" s="123">
        <v>420</v>
      </c>
      <c r="F17" s="124">
        <v>61.5</v>
      </c>
      <c r="G17" s="125">
        <v>60.1</v>
      </c>
      <c r="H17" s="126">
        <f t="shared" si="0"/>
        <v>1.3999999999999986</v>
      </c>
      <c r="I17" s="127">
        <f t="shared" si="2"/>
        <v>5.6000000000000014</v>
      </c>
      <c r="J17" s="128">
        <v>58.9</v>
      </c>
      <c r="K17" s="129">
        <f t="shared" si="1"/>
        <v>2.6000000000000014</v>
      </c>
      <c r="L17" s="130">
        <v>1</v>
      </c>
      <c r="M17" s="131">
        <v>7</v>
      </c>
    </row>
    <row r="18" spans="1:13" s="8" customFormat="1" ht="15" customHeight="1">
      <c r="A18" s="12"/>
      <c r="B18" s="137"/>
      <c r="C18" s="504"/>
      <c r="D18" s="122" t="s">
        <v>21</v>
      </c>
      <c r="E18" s="123">
        <v>420</v>
      </c>
      <c r="F18" s="124">
        <v>62.9</v>
      </c>
      <c r="G18" s="125">
        <v>62.8</v>
      </c>
      <c r="H18" s="134">
        <f t="shared" si="0"/>
        <v>0.10000000000000142</v>
      </c>
      <c r="I18" s="127">
        <f t="shared" si="2"/>
        <v>2.7999999999999972</v>
      </c>
      <c r="J18" s="135">
        <v>60.6</v>
      </c>
      <c r="K18" s="136">
        <f t="shared" si="1"/>
        <v>2.2999999999999972</v>
      </c>
      <c r="L18" s="130">
        <v>1</v>
      </c>
      <c r="M18" s="131">
        <v>1</v>
      </c>
    </row>
    <row r="19" spans="1:13" s="8" customFormat="1" ht="15" customHeight="1">
      <c r="A19" s="12"/>
      <c r="B19" s="151"/>
      <c r="C19" s="506"/>
      <c r="D19" s="152" t="s">
        <v>22</v>
      </c>
      <c r="E19" s="142">
        <v>420</v>
      </c>
      <c r="F19" s="153">
        <v>64.400000000000006</v>
      </c>
      <c r="G19" s="148">
        <v>63.9</v>
      </c>
      <c r="H19" s="145">
        <f t="shared" si="0"/>
        <v>0.50000000000000711</v>
      </c>
      <c r="I19" s="127">
        <f t="shared" si="2"/>
        <v>1.6000000000000085</v>
      </c>
      <c r="J19" s="147">
        <v>62.6</v>
      </c>
      <c r="K19" s="148">
        <f t="shared" si="1"/>
        <v>1.8000000000000043</v>
      </c>
      <c r="L19" s="154">
        <v>3</v>
      </c>
      <c r="M19" s="155">
        <v>7</v>
      </c>
    </row>
    <row r="20" spans="1:13" s="8" customFormat="1" ht="15" customHeight="1">
      <c r="A20" s="12"/>
      <c r="B20" s="132"/>
      <c r="C20" s="156" t="s">
        <v>1</v>
      </c>
      <c r="D20" s="111" t="s">
        <v>26</v>
      </c>
      <c r="E20" s="112">
        <v>459</v>
      </c>
      <c r="F20" s="143">
        <v>19.3</v>
      </c>
      <c r="G20" s="144">
        <v>19.100000000000001</v>
      </c>
      <c r="H20" s="115">
        <f t="shared" si="0"/>
        <v>0.19999999999999929</v>
      </c>
      <c r="I20" s="116" t="s">
        <v>31</v>
      </c>
      <c r="J20" s="117">
        <v>18.5</v>
      </c>
      <c r="K20" s="114">
        <f t="shared" si="1"/>
        <v>0.80000000000000071</v>
      </c>
      <c r="L20" s="157">
        <v>1</v>
      </c>
      <c r="M20" s="158">
        <v>2</v>
      </c>
    </row>
    <row r="21" spans="1:13" s="8" customFormat="1" ht="15" customHeight="1">
      <c r="A21" s="12"/>
      <c r="B21" s="132"/>
      <c r="C21" s="121"/>
      <c r="D21" s="122" t="s">
        <v>11</v>
      </c>
      <c r="E21" s="123">
        <v>435</v>
      </c>
      <c r="F21" s="124">
        <v>21.7</v>
      </c>
      <c r="G21" s="125">
        <v>22.1</v>
      </c>
      <c r="H21" s="126">
        <f t="shared" si="0"/>
        <v>-0.40000000000000213</v>
      </c>
      <c r="I21" s="127">
        <f t="shared" ref="I21:I32" si="3">SUM(F21-G20)</f>
        <v>2.5999999999999979</v>
      </c>
      <c r="J21" s="128">
        <v>21</v>
      </c>
      <c r="K21" s="129">
        <f t="shared" si="1"/>
        <v>0.69999999999999929</v>
      </c>
      <c r="L21" s="130">
        <v>3</v>
      </c>
      <c r="M21" s="131">
        <v>1</v>
      </c>
    </row>
    <row r="22" spans="1:13" s="8" customFormat="1" ht="15" customHeight="1">
      <c r="A22" s="12"/>
      <c r="B22" s="132"/>
      <c r="C22" s="121"/>
      <c r="D22" s="122" t="s">
        <v>12</v>
      </c>
      <c r="E22" s="123">
        <v>444</v>
      </c>
      <c r="F22" s="124">
        <v>24.4</v>
      </c>
      <c r="G22" s="125">
        <v>24.7</v>
      </c>
      <c r="H22" s="134">
        <f t="shared" si="0"/>
        <v>-0.30000000000000071</v>
      </c>
      <c r="I22" s="127">
        <f t="shared" si="3"/>
        <v>2.2999999999999972</v>
      </c>
      <c r="J22" s="135">
        <v>23.5</v>
      </c>
      <c r="K22" s="136">
        <f t="shared" si="1"/>
        <v>0.89999999999999858</v>
      </c>
      <c r="L22" s="130">
        <v>3</v>
      </c>
      <c r="M22" s="131">
        <v>2</v>
      </c>
    </row>
    <row r="23" spans="1:13" s="8" customFormat="1" ht="15" customHeight="1">
      <c r="A23" s="12"/>
      <c r="B23" s="132"/>
      <c r="C23" s="121" t="s">
        <v>3</v>
      </c>
      <c r="D23" s="122" t="s">
        <v>13</v>
      </c>
      <c r="E23" s="123">
        <v>443</v>
      </c>
      <c r="F23" s="124">
        <v>27.9</v>
      </c>
      <c r="G23" s="125">
        <v>28.1</v>
      </c>
      <c r="H23" s="134">
        <f t="shared" si="0"/>
        <v>-0.20000000000000284</v>
      </c>
      <c r="I23" s="127">
        <f t="shared" si="3"/>
        <v>3.1999999999999993</v>
      </c>
      <c r="J23" s="135">
        <v>26.4</v>
      </c>
      <c r="K23" s="136">
        <f t="shared" si="1"/>
        <v>1.5</v>
      </c>
      <c r="L23" s="130">
        <v>1</v>
      </c>
      <c r="M23" s="131">
        <v>1</v>
      </c>
    </row>
    <row r="24" spans="1:13" s="8" customFormat="1" ht="15" customHeight="1">
      <c r="A24" s="12"/>
      <c r="B24" s="137"/>
      <c r="C24" s="138"/>
      <c r="D24" s="122" t="s">
        <v>14</v>
      </c>
      <c r="E24" s="123">
        <v>447</v>
      </c>
      <c r="F24" s="124">
        <v>31.4</v>
      </c>
      <c r="G24" s="125">
        <v>31.3</v>
      </c>
      <c r="H24" s="134">
        <f t="shared" si="0"/>
        <v>9.9999999999997868E-2</v>
      </c>
      <c r="I24" s="127">
        <f t="shared" si="3"/>
        <v>3.2999999999999972</v>
      </c>
      <c r="J24" s="135">
        <v>29.9</v>
      </c>
      <c r="K24" s="136">
        <f t="shared" si="1"/>
        <v>1.5</v>
      </c>
      <c r="L24" s="130">
        <v>1</v>
      </c>
      <c r="M24" s="131">
        <v>1</v>
      </c>
    </row>
    <row r="25" spans="1:13" s="8" customFormat="1" ht="15" customHeight="1">
      <c r="A25" s="12"/>
      <c r="B25" s="137"/>
      <c r="C25" s="138"/>
      <c r="D25" s="122" t="s">
        <v>15</v>
      </c>
      <c r="E25" s="123">
        <v>447</v>
      </c>
      <c r="F25" s="124">
        <v>35.5</v>
      </c>
      <c r="G25" s="125">
        <v>36.1</v>
      </c>
      <c r="H25" s="134">
        <f t="shared" si="0"/>
        <v>-0.60000000000000142</v>
      </c>
      <c r="I25" s="127">
        <f t="shared" si="3"/>
        <v>4.1999999999999993</v>
      </c>
      <c r="J25" s="135">
        <v>34</v>
      </c>
      <c r="K25" s="136">
        <f t="shared" si="1"/>
        <v>1.5</v>
      </c>
      <c r="L25" s="130">
        <v>2</v>
      </c>
      <c r="M25" s="131">
        <v>1</v>
      </c>
    </row>
    <row r="26" spans="1:13" s="8" customFormat="1" ht="15" customHeight="1">
      <c r="A26" s="12"/>
      <c r="B26" s="139" t="s">
        <v>8</v>
      </c>
      <c r="C26" s="140"/>
      <c r="D26" s="141" t="s">
        <v>16</v>
      </c>
      <c r="E26" s="142">
        <v>443</v>
      </c>
      <c r="F26" s="143">
        <v>40.700000000000003</v>
      </c>
      <c r="G26" s="144">
        <v>41.6</v>
      </c>
      <c r="H26" s="145">
        <f t="shared" si="0"/>
        <v>-0.89999999999999858</v>
      </c>
      <c r="I26" s="146">
        <f t="shared" si="3"/>
        <v>4.6000000000000014</v>
      </c>
      <c r="J26" s="147">
        <v>39</v>
      </c>
      <c r="K26" s="148">
        <f t="shared" si="1"/>
        <v>1.7000000000000028</v>
      </c>
      <c r="L26" s="149">
        <v>1</v>
      </c>
      <c r="M26" s="150">
        <v>1</v>
      </c>
    </row>
    <row r="27" spans="1:13" s="8" customFormat="1" ht="15" customHeight="1">
      <c r="A27" s="12"/>
      <c r="B27" s="137"/>
      <c r="C27" s="503" t="s">
        <v>4</v>
      </c>
      <c r="D27" s="122" t="s">
        <v>17</v>
      </c>
      <c r="E27" s="123">
        <v>696</v>
      </c>
      <c r="F27" s="124">
        <v>45.6</v>
      </c>
      <c r="G27" s="125">
        <v>45.1</v>
      </c>
      <c r="H27" s="126">
        <f t="shared" si="0"/>
        <v>0.5</v>
      </c>
      <c r="I27" s="127">
        <f t="shared" si="3"/>
        <v>4</v>
      </c>
      <c r="J27" s="128">
        <v>43.6</v>
      </c>
      <c r="K27" s="129">
        <f t="shared" si="1"/>
        <v>2</v>
      </c>
      <c r="L27" s="130">
        <v>1</v>
      </c>
      <c r="M27" s="131">
        <v>5</v>
      </c>
    </row>
    <row r="28" spans="1:13" s="8" customFormat="1" ht="15" customHeight="1">
      <c r="A28" s="12"/>
      <c r="B28" s="137"/>
      <c r="C28" s="504"/>
      <c r="D28" s="122" t="s">
        <v>18</v>
      </c>
      <c r="E28" s="123">
        <v>697</v>
      </c>
      <c r="F28" s="124">
        <v>49.1</v>
      </c>
      <c r="G28" s="125">
        <v>49.5</v>
      </c>
      <c r="H28" s="134">
        <f t="shared" si="0"/>
        <v>-0.39999999999999858</v>
      </c>
      <c r="I28" s="127">
        <f t="shared" si="3"/>
        <v>4</v>
      </c>
      <c r="J28" s="135">
        <v>47.2</v>
      </c>
      <c r="K28" s="136">
        <f t="shared" si="1"/>
        <v>1.8999999999999986</v>
      </c>
      <c r="L28" s="130">
        <v>1</v>
      </c>
      <c r="M28" s="131">
        <v>1</v>
      </c>
    </row>
    <row r="29" spans="1:13" s="8" customFormat="1" ht="15" customHeight="1">
      <c r="A29" s="12"/>
      <c r="B29" s="137"/>
      <c r="C29" s="505"/>
      <c r="D29" s="141" t="s">
        <v>19</v>
      </c>
      <c r="E29" s="142">
        <v>695</v>
      </c>
      <c r="F29" s="143">
        <v>51.7</v>
      </c>
      <c r="G29" s="144">
        <v>52.3</v>
      </c>
      <c r="H29" s="145">
        <f t="shared" si="0"/>
        <v>-0.59999999999999432</v>
      </c>
      <c r="I29" s="146">
        <f t="shared" si="3"/>
        <v>2.2000000000000028</v>
      </c>
      <c r="J29" s="147">
        <v>50</v>
      </c>
      <c r="K29" s="148">
        <f t="shared" si="1"/>
        <v>1.7000000000000028</v>
      </c>
      <c r="L29" s="149">
        <v>1</v>
      </c>
      <c r="M29" s="150">
        <v>1</v>
      </c>
    </row>
    <row r="30" spans="1:13" s="8" customFormat="1" ht="15" customHeight="1">
      <c r="A30" s="12"/>
      <c r="B30" s="137"/>
      <c r="C30" s="503" t="s">
        <v>5</v>
      </c>
      <c r="D30" s="122" t="s">
        <v>20</v>
      </c>
      <c r="E30" s="123">
        <v>420</v>
      </c>
      <c r="F30" s="124">
        <v>53.1</v>
      </c>
      <c r="G30" s="125">
        <v>53.1</v>
      </c>
      <c r="H30" s="126">
        <f t="shared" si="0"/>
        <v>0</v>
      </c>
      <c r="I30" s="127">
        <f t="shared" si="3"/>
        <v>0.80000000000000426</v>
      </c>
      <c r="J30" s="128">
        <v>51.6</v>
      </c>
      <c r="K30" s="129">
        <f t="shared" si="1"/>
        <v>1.5</v>
      </c>
      <c r="L30" s="130">
        <v>2</v>
      </c>
      <c r="M30" s="131">
        <v>2</v>
      </c>
    </row>
    <row r="31" spans="1:13" s="8" customFormat="1" ht="15" customHeight="1">
      <c r="A31" s="12"/>
      <c r="B31" s="137"/>
      <c r="C31" s="504"/>
      <c r="D31" s="122" t="s">
        <v>21</v>
      </c>
      <c r="E31" s="123">
        <v>417</v>
      </c>
      <c r="F31" s="124">
        <v>53</v>
      </c>
      <c r="G31" s="125">
        <v>53.9</v>
      </c>
      <c r="H31" s="134">
        <f t="shared" si="0"/>
        <v>-0.89999999999999858</v>
      </c>
      <c r="I31" s="127">
        <f t="shared" si="3"/>
        <v>-0.10000000000000142</v>
      </c>
      <c r="J31" s="135">
        <v>52.6</v>
      </c>
      <c r="K31" s="136">
        <f t="shared" si="1"/>
        <v>0.39999999999999858</v>
      </c>
      <c r="L31" s="130">
        <v>20</v>
      </c>
      <c r="M31" s="131">
        <v>4</v>
      </c>
    </row>
    <row r="32" spans="1:13" s="8" customFormat="1" ht="15" customHeight="1">
      <c r="A32" s="12"/>
      <c r="B32" s="151"/>
      <c r="C32" s="506"/>
      <c r="D32" s="152" t="s">
        <v>22</v>
      </c>
      <c r="E32" s="142">
        <v>418</v>
      </c>
      <c r="F32" s="153">
        <v>54.2</v>
      </c>
      <c r="G32" s="148">
        <v>53.8</v>
      </c>
      <c r="H32" s="145">
        <f t="shared" si="0"/>
        <v>0.40000000000000568</v>
      </c>
      <c r="I32" s="159">
        <f t="shared" si="3"/>
        <v>0.30000000000000426</v>
      </c>
      <c r="J32" s="147">
        <v>53</v>
      </c>
      <c r="K32" s="148">
        <f t="shared" si="1"/>
        <v>1.2000000000000028</v>
      </c>
      <c r="L32" s="154">
        <v>3</v>
      </c>
      <c r="M32" s="155">
        <v>6</v>
      </c>
    </row>
    <row r="33" spans="2:13" s="163" customFormat="1" ht="12" customHeight="1">
      <c r="B33" s="160" t="s">
        <v>49</v>
      </c>
      <c r="C33" s="161"/>
      <c r="D33" s="161"/>
      <c r="E33" s="161"/>
      <c r="F33" s="161"/>
      <c r="G33" s="161"/>
      <c r="H33" s="161"/>
      <c r="I33" s="161"/>
      <c r="J33" s="162"/>
      <c r="K33" s="161"/>
      <c r="L33" s="162"/>
      <c r="M33" s="162"/>
    </row>
    <row r="34" spans="2:13" s="163" customFormat="1" ht="12" customHeight="1">
      <c r="B34" s="160" t="s">
        <v>50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2"/>
      <c r="M34" s="162"/>
    </row>
    <row r="35" spans="2:13" s="166" customFormat="1" ht="12" customHeight="1">
      <c r="B35" s="160" t="s">
        <v>51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65"/>
    </row>
    <row r="36" spans="2:13" s="22" customFormat="1" ht="15.75" customHeight="1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2:13" ht="15.75" customHeight="1"/>
  </sheetData>
  <mergeCells count="8">
    <mergeCell ref="C27:C29"/>
    <mergeCell ref="C30:C32"/>
    <mergeCell ref="B4:C6"/>
    <mergeCell ref="D4:D6"/>
    <mergeCell ref="E4:M4"/>
    <mergeCell ref="I5:I6"/>
    <mergeCell ref="C14:C16"/>
    <mergeCell ref="C17:C19"/>
  </mergeCells>
  <phoneticPr fontId="2"/>
  <pageMargins left="0.70866141732283472" right="0.6692913385826772" top="0.98425196850393704" bottom="0.78740157480314965" header="0.51181102362204722" footer="0.51181102362204722"/>
  <pageSetup paperSize="9" scale="80" firstPageNumber="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7"/>
  <sheetViews>
    <sheetView showGridLines="0" zoomScaleNormal="100" zoomScaleSheetLayoutView="90" workbookViewId="0">
      <selection activeCell="L6" sqref="L6"/>
    </sheetView>
  </sheetViews>
  <sheetFormatPr defaultRowHeight="12.75"/>
  <cols>
    <col min="1" max="1" width="1.125" style="169" customWidth="1"/>
    <col min="2" max="2" width="3.75" style="169" customWidth="1"/>
    <col min="3" max="3" width="8.375" style="169" customWidth="1"/>
    <col min="4" max="4" width="5.5" style="169" customWidth="1"/>
    <col min="5" max="6" width="9.375" style="169" customWidth="1"/>
    <col min="7" max="7" width="6.125" style="169" customWidth="1"/>
    <col min="8" max="9" width="9.375" style="169" customWidth="1"/>
    <col min="10" max="10" width="6.125" style="169" customWidth="1"/>
    <col min="11" max="16384" width="9" style="169"/>
  </cols>
  <sheetData>
    <row r="1" spans="1:10" ht="17.25">
      <c r="B1" s="170" t="s">
        <v>52</v>
      </c>
    </row>
    <row r="2" spans="1:10" ht="17.25">
      <c r="B2" s="170"/>
    </row>
    <row r="3" spans="1:10" ht="3" customHeight="1"/>
    <row r="4" spans="1:10" s="1" customFormat="1" ht="25.5" customHeight="1">
      <c r="A4" s="171"/>
      <c r="B4" s="523"/>
      <c r="C4" s="524"/>
      <c r="D4" s="525" t="s">
        <v>53</v>
      </c>
      <c r="E4" s="528" t="s">
        <v>54</v>
      </c>
      <c r="F4" s="528"/>
      <c r="G4" s="528"/>
      <c r="H4" s="529" t="s">
        <v>55</v>
      </c>
      <c r="I4" s="528"/>
      <c r="J4" s="530"/>
    </row>
    <row r="5" spans="1:10" s="1" customFormat="1" ht="18" customHeight="1">
      <c r="A5" s="171"/>
      <c r="B5" s="531" t="s">
        <v>56</v>
      </c>
      <c r="C5" s="532"/>
      <c r="D5" s="526"/>
      <c r="E5" s="172" t="s">
        <v>57</v>
      </c>
      <c r="F5" s="173" t="s">
        <v>58</v>
      </c>
      <c r="G5" s="174" t="s">
        <v>59</v>
      </c>
      <c r="H5" s="175" t="s">
        <v>57</v>
      </c>
      <c r="I5" s="173" t="s">
        <v>58</v>
      </c>
      <c r="J5" s="176" t="s">
        <v>59</v>
      </c>
    </row>
    <row r="6" spans="1:10" s="1" customFormat="1" ht="18" customHeight="1">
      <c r="A6" s="171"/>
      <c r="B6" s="533"/>
      <c r="C6" s="534"/>
      <c r="D6" s="527"/>
      <c r="E6" s="177" t="s">
        <v>60</v>
      </c>
      <c r="F6" s="178" t="s">
        <v>61</v>
      </c>
      <c r="G6" s="179" t="s">
        <v>62</v>
      </c>
      <c r="H6" s="180" t="s">
        <v>63</v>
      </c>
      <c r="I6" s="181" t="s">
        <v>64</v>
      </c>
      <c r="J6" s="182" t="s">
        <v>65</v>
      </c>
    </row>
    <row r="7" spans="1:10" s="1" customFormat="1" ht="15.95" customHeight="1">
      <c r="A7" s="171"/>
      <c r="B7" s="183"/>
      <c r="C7" s="184" t="s">
        <v>66</v>
      </c>
      <c r="D7" s="33" t="s">
        <v>67</v>
      </c>
      <c r="E7" s="185">
        <v>111.2</v>
      </c>
      <c r="F7" s="186">
        <v>111.1</v>
      </c>
      <c r="G7" s="187">
        <f>E7-F7</f>
        <v>0.10000000000000853</v>
      </c>
      <c r="H7" s="188">
        <v>19.600000000000001</v>
      </c>
      <c r="I7" s="186">
        <v>19.8</v>
      </c>
      <c r="J7" s="189">
        <f>H7-I7</f>
        <v>-0.19999999999999929</v>
      </c>
    </row>
    <row r="8" spans="1:10" s="1" customFormat="1" ht="15.95" customHeight="1">
      <c r="A8" s="171"/>
      <c r="B8" s="190"/>
      <c r="C8" s="535" t="s">
        <v>68</v>
      </c>
      <c r="D8" s="36" t="s">
        <v>11</v>
      </c>
      <c r="E8" s="191">
        <v>117</v>
      </c>
      <c r="F8" s="192">
        <v>117.1</v>
      </c>
      <c r="G8" s="193">
        <f t="shared" ref="G8:G32" si="0">E8-F8</f>
        <v>-9.9999999999994316E-2</v>
      </c>
      <c r="H8" s="188">
        <v>22.1</v>
      </c>
      <c r="I8" s="192">
        <v>22.3</v>
      </c>
      <c r="J8" s="194">
        <f>H8-I8</f>
        <v>-0.19999999999999929</v>
      </c>
    </row>
    <row r="9" spans="1:10" s="1" customFormat="1" ht="15.95" customHeight="1">
      <c r="A9" s="171"/>
      <c r="B9" s="190"/>
      <c r="C9" s="536"/>
      <c r="D9" s="36" t="s">
        <v>12</v>
      </c>
      <c r="E9" s="195">
        <v>123.7</v>
      </c>
      <c r="F9" s="196">
        <v>123</v>
      </c>
      <c r="G9" s="197">
        <f t="shared" si="0"/>
        <v>0.70000000000000284</v>
      </c>
      <c r="H9" s="198">
        <v>25.3</v>
      </c>
      <c r="I9" s="196">
        <v>24.7</v>
      </c>
      <c r="J9" s="199">
        <f t="shared" ref="J9:J32" si="1">H9-I9</f>
        <v>0.60000000000000142</v>
      </c>
    </row>
    <row r="10" spans="1:10" s="1" customFormat="1" ht="15.95" customHeight="1">
      <c r="A10" s="171"/>
      <c r="B10" s="190"/>
      <c r="C10" s="536"/>
      <c r="D10" s="36" t="s">
        <v>13</v>
      </c>
      <c r="E10" s="195">
        <v>128.5</v>
      </c>
      <c r="F10" s="196">
        <v>128.6</v>
      </c>
      <c r="G10" s="197">
        <f t="shared" si="0"/>
        <v>-9.9999999999994316E-2</v>
      </c>
      <c r="H10" s="198">
        <v>28</v>
      </c>
      <c r="I10" s="196">
        <v>28.3</v>
      </c>
      <c r="J10" s="199">
        <f t="shared" si="1"/>
        <v>-0.30000000000000071</v>
      </c>
    </row>
    <row r="11" spans="1:10" s="1" customFormat="1" ht="15.95" customHeight="1">
      <c r="A11" s="171"/>
      <c r="B11" s="190"/>
      <c r="C11" s="536"/>
      <c r="D11" s="36" t="s">
        <v>14</v>
      </c>
      <c r="E11" s="195">
        <v>133.9</v>
      </c>
      <c r="F11" s="196">
        <v>134</v>
      </c>
      <c r="G11" s="197">
        <f t="shared" si="0"/>
        <v>-9.9999999999994316E-2</v>
      </c>
      <c r="H11" s="198">
        <v>31.5</v>
      </c>
      <c r="I11" s="196">
        <v>31.5</v>
      </c>
      <c r="J11" s="199">
        <f t="shared" si="1"/>
        <v>0</v>
      </c>
    </row>
    <row r="12" spans="1:10" s="1" customFormat="1" ht="15.95" customHeight="1">
      <c r="A12" s="171"/>
      <c r="B12" s="190"/>
      <c r="C12" s="536"/>
      <c r="D12" s="36" t="s">
        <v>15</v>
      </c>
      <c r="E12" s="195">
        <v>140.6</v>
      </c>
      <c r="F12" s="196">
        <v>138.80000000000001</v>
      </c>
      <c r="G12" s="197">
        <f t="shared" si="0"/>
        <v>1.7999999999999829</v>
      </c>
      <c r="H12" s="198">
        <v>36</v>
      </c>
      <c r="I12" s="196">
        <v>34.9</v>
      </c>
      <c r="J12" s="199">
        <f t="shared" si="1"/>
        <v>1.1000000000000014</v>
      </c>
    </row>
    <row r="13" spans="1:10" s="1" customFormat="1" ht="15.95" customHeight="1">
      <c r="A13" s="171"/>
      <c r="B13" s="190" t="s">
        <v>7</v>
      </c>
      <c r="C13" s="537"/>
      <c r="D13" s="37" t="s">
        <v>16</v>
      </c>
      <c r="E13" s="200">
        <v>146.30000000000001</v>
      </c>
      <c r="F13" s="201">
        <v>145.4</v>
      </c>
      <c r="G13" s="202">
        <f t="shared" si="0"/>
        <v>0.90000000000000568</v>
      </c>
      <c r="H13" s="203">
        <v>40.200000000000003</v>
      </c>
      <c r="I13" s="201">
        <v>39.200000000000003</v>
      </c>
      <c r="J13" s="204">
        <f t="shared" si="1"/>
        <v>1</v>
      </c>
    </row>
    <row r="14" spans="1:10" s="1" customFormat="1" ht="15.95" customHeight="1">
      <c r="A14" s="171"/>
      <c r="B14" s="190"/>
      <c r="C14" s="535" t="s">
        <v>69</v>
      </c>
      <c r="D14" s="36" t="s">
        <v>17</v>
      </c>
      <c r="E14" s="191">
        <v>154.19999999999999</v>
      </c>
      <c r="F14" s="192">
        <v>152.1</v>
      </c>
      <c r="G14" s="193">
        <f t="shared" si="0"/>
        <v>2.0999999999999943</v>
      </c>
      <c r="H14" s="198">
        <v>47</v>
      </c>
      <c r="I14" s="192">
        <v>44.7</v>
      </c>
      <c r="J14" s="194">
        <f t="shared" si="1"/>
        <v>2.2999999999999972</v>
      </c>
    </row>
    <row r="15" spans="1:10" s="1" customFormat="1" ht="15.95" customHeight="1">
      <c r="A15" s="171"/>
      <c r="B15" s="190"/>
      <c r="C15" s="536"/>
      <c r="D15" s="36" t="s">
        <v>18</v>
      </c>
      <c r="E15" s="195">
        <v>161.6</v>
      </c>
      <c r="F15" s="196">
        <v>159.19999999999999</v>
      </c>
      <c r="G15" s="197">
        <f t="shared" si="0"/>
        <v>2.4000000000000057</v>
      </c>
      <c r="H15" s="198">
        <v>51.6</v>
      </c>
      <c r="I15" s="196">
        <v>50.2</v>
      </c>
      <c r="J15" s="199">
        <f t="shared" si="1"/>
        <v>1.3999999999999986</v>
      </c>
    </row>
    <row r="16" spans="1:10" s="1" customFormat="1" ht="15.95" customHeight="1">
      <c r="A16" s="171"/>
      <c r="B16" s="190"/>
      <c r="C16" s="536"/>
      <c r="D16" s="37" t="s">
        <v>19</v>
      </c>
      <c r="E16" s="200">
        <v>166.6</v>
      </c>
      <c r="F16" s="201">
        <v>164.7</v>
      </c>
      <c r="G16" s="202">
        <f t="shared" si="0"/>
        <v>1.9000000000000057</v>
      </c>
      <c r="H16" s="198">
        <v>56.1</v>
      </c>
      <c r="I16" s="201">
        <v>55.8</v>
      </c>
      <c r="J16" s="204">
        <f t="shared" si="1"/>
        <v>0.30000000000000426</v>
      </c>
    </row>
    <row r="17" spans="1:10" s="1" customFormat="1" ht="15.95" customHeight="1">
      <c r="A17" s="171"/>
      <c r="B17" s="190"/>
      <c r="C17" s="520" t="s">
        <v>70</v>
      </c>
      <c r="D17" s="36" t="s">
        <v>20</v>
      </c>
      <c r="E17" s="191">
        <v>168.8</v>
      </c>
      <c r="F17" s="196">
        <v>168.3</v>
      </c>
      <c r="G17" s="193">
        <f t="shared" si="0"/>
        <v>0.5</v>
      </c>
      <c r="H17" s="188">
        <v>61.5</v>
      </c>
      <c r="I17" s="192">
        <v>60.2</v>
      </c>
      <c r="J17" s="194">
        <f t="shared" si="1"/>
        <v>1.2999999999999972</v>
      </c>
    </row>
    <row r="18" spans="1:10" s="1" customFormat="1" ht="15.95" customHeight="1">
      <c r="A18" s="171"/>
      <c r="B18" s="190"/>
      <c r="C18" s="521"/>
      <c r="D18" s="36" t="s">
        <v>21</v>
      </c>
      <c r="E18" s="195">
        <v>170</v>
      </c>
      <c r="F18" s="196">
        <v>169.3</v>
      </c>
      <c r="G18" s="197">
        <f t="shared" si="0"/>
        <v>0.69999999999998863</v>
      </c>
      <c r="H18" s="198">
        <v>62.9</v>
      </c>
      <c r="I18" s="196">
        <v>61.4</v>
      </c>
      <c r="J18" s="199">
        <f t="shared" si="1"/>
        <v>1.5</v>
      </c>
    </row>
    <row r="19" spans="1:10" s="1" customFormat="1" ht="15.95" customHeight="1">
      <c r="A19" s="171"/>
      <c r="B19" s="205"/>
      <c r="C19" s="522"/>
      <c r="D19" s="38" t="s">
        <v>22</v>
      </c>
      <c r="E19" s="200">
        <v>171</v>
      </c>
      <c r="F19" s="196">
        <v>170.7</v>
      </c>
      <c r="G19" s="202">
        <f t="shared" si="0"/>
        <v>0.30000000000001137</v>
      </c>
      <c r="H19" s="203">
        <v>64.400000000000006</v>
      </c>
      <c r="I19" s="201">
        <v>63.9</v>
      </c>
      <c r="J19" s="204">
        <f t="shared" si="1"/>
        <v>0.50000000000000711</v>
      </c>
    </row>
    <row r="20" spans="1:10" s="1" customFormat="1" ht="15.95" customHeight="1">
      <c r="A20" s="171"/>
      <c r="B20" s="183"/>
      <c r="C20" s="184" t="s">
        <v>66</v>
      </c>
      <c r="D20" s="33" t="s">
        <v>67</v>
      </c>
      <c r="E20" s="191">
        <v>110.6</v>
      </c>
      <c r="F20" s="186">
        <v>110.3</v>
      </c>
      <c r="G20" s="187">
        <f>E20-F20</f>
        <v>0.29999999999999716</v>
      </c>
      <c r="H20" s="188">
        <v>19.3</v>
      </c>
      <c r="I20" s="186">
        <v>19.3</v>
      </c>
      <c r="J20" s="189">
        <f t="shared" si="1"/>
        <v>0</v>
      </c>
    </row>
    <row r="21" spans="1:10" s="1" customFormat="1" ht="15.95" customHeight="1">
      <c r="A21" s="171"/>
      <c r="B21" s="190"/>
      <c r="C21" s="535" t="s">
        <v>68</v>
      </c>
      <c r="D21" s="36" t="s">
        <v>11</v>
      </c>
      <c r="E21" s="191">
        <v>116.6</v>
      </c>
      <c r="F21" s="192">
        <v>116.3</v>
      </c>
      <c r="G21" s="193">
        <f t="shared" si="0"/>
        <v>0.29999999999999716</v>
      </c>
      <c r="H21" s="188">
        <v>21.7</v>
      </c>
      <c r="I21" s="192">
        <v>21.3</v>
      </c>
      <c r="J21" s="194">
        <f t="shared" si="1"/>
        <v>0.39999999999999858</v>
      </c>
    </row>
    <row r="22" spans="1:10" s="1" customFormat="1" ht="15.95" customHeight="1">
      <c r="A22" s="171"/>
      <c r="B22" s="190"/>
      <c r="C22" s="536"/>
      <c r="D22" s="36" t="s">
        <v>12</v>
      </c>
      <c r="E22" s="195">
        <v>122.4</v>
      </c>
      <c r="F22" s="196">
        <v>122.7</v>
      </c>
      <c r="G22" s="197">
        <f t="shared" si="0"/>
        <v>-0.29999999999999716</v>
      </c>
      <c r="H22" s="198">
        <v>24.4</v>
      </c>
      <c r="I22" s="196">
        <v>24.3</v>
      </c>
      <c r="J22" s="199">
        <f t="shared" si="1"/>
        <v>9.9999999999997868E-2</v>
      </c>
    </row>
    <row r="23" spans="1:10" s="1" customFormat="1" ht="15.95" customHeight="1">
      <c r="A23" s="171"/>
      <c r="B23" s="190"/>
      <c r="C23" s="536"/>
      <c r="D23" s="36" t="s">
        <v>13</v>
      </c>
      <c r="E23" s="195">
        <v>129</v>
      </c>
      <c r="F23" s="196">
        <v>128.4</v>
      </c>
      <c r="G23" s="197">
        <f t="shared" si="0"/>
        <v>0.59999999999999432</v>
      </c>
      <c r="H23" s="198">
        <v>27.9</v>
      </c>
      <c r="I23" s="196">
        <v>27.5</v>
      </c>
      <c r="J23" s="199">
        <f t="shared" si="1"/>
        <v>0.39999999999999858</v>
      </c>
    </row>
    <row r="24" spans="1:10" s="1" customFormat="1" ht="15.95" customHeight="1">
      <c r="A24" s="171"/>
      <c r="B24" s="190"/>
      <c r="C24" s="536"/>
      <c r="D24" s="36" t="s">
        <v>14</v>
      </c>
      <c r="E24" s="195">
        <v>134.6</v>
      </c>
      <c r="F24" s="196">
        <v>133.4</v>
      </c>
      <c r="G24" s="197">
        <f t="shared" si="0"/>
        <v>1.1999999999999886</v>
      </c>
      <c r="H24" s="198">
        <v>31.4</v>
      </c>
      <c r="I24" s="196">
        <v>31.1</v>
      </c>
      <c r="J24" s="199">
        <f t="shared" si="1"/>
        <v>0.29999999999999716</v>
      </c>
    </row>
    <row r="25" spans="1:10" s="1" customFormat="1" ht="15.95" customHeight="1">
      <c r="A25" s="171"/>
      <c r="B25" s="190"/>
      <c r="C25" s="536"/>
      <c r="D25" s="36" t="s">
        <v>15</v>
      </c>
      <c r="E25" s="195">
        <v>141.4</v>
      </c>
      <c r="F25" s="196">
        <v>140.69999999999999</v>
      </c>
      <c r="G25" s="197">
        <f t="shared" si="0"/>
        <v>0.70000000000001705</v>
      </c>
      <c r="H25" s="198">
        <v>35.5</v>
      </c>
      <c r="I25" s="196">
        <v>35</v>
      </c>
      <c r="J25" s="199">
        <f t="shared" si="1"/>
        <v>0.5</v>
      </c>
    </row>
    <row r="26" spans="1:10" s="1" customFormat="1" ht="15.95" customHeight="1">
      <c r="A26" s="171"/>
      <c r="B26" s="190" t="s">
        <v>8</v>
      </c>
      <c r="C26" s="537"/>
      <c r="D26" s="37" t="s">
        <v>16</v>
      </c>
      <c r="E26" s="200">
        <v>148.6</v>
      </c>
      <c r="F26" s="201">
        <v>147.30000000000001</v>
      </c>
      <c r="G26" s="202">
        <f t="shared" si="0"/>
        <v>1.2999999999999829</v>
      </c>
      <c r="H26" s="203">
        <v>40.700000000000003</v>
      </c>
      <c r="I26" s="201">
        <v>40.4</v>
      </c>
      <c r="J26" s="204">
        <f>H26-I26</f>
        <v>0.30000000000000426</v>
      </c>
    </row>
    <row r="27" spans="1:10" s="1" customFormat="1" ht="15.95" customHeight="1">
      <c r="A27" s="171"/>
      <c r="B27" s="190"/>
      <c r="C27" s="535" t="s">
        <v>71</v>
      </c>
      <c r="D27" s="36" t="s">
        <v>17</v>
      </c>
      <c r="E27" s="191">
        <v>152.9</v>
      </c>
      <c r="F27" s="196">
        <v>152</v>
      </c>
      <c r="G27" s="193">
        <f>E27-F27</f>
        <v>0.90000000000000568</v>
      </c>
      <c r="H27" s="188">
        <v>45.6</v>
      </c>
      <c r="I27" s="192">
        <v>45</v>
      </c>
      <c r="J27" s="194">
        <f t="shared" si="1"/>
        <v>0.60000000000000142</v>
      </c>
    </row>
    <row r="28" spans="1:10" s="1" customFormat="1" ht="15.95" customHeight="1">
      <c r="A28" s="171"/>
      <c r="B28" s="190"/>
      <c r="C28" s="536"/>
      <c r="D28" s="36" t="s">
        <v>18</v>
      </c>
      <c r="E28" s="195">
        <v>155.5</v>
      </c>
      <c r="F28" s="196">
        <v>155.1</v>
      </c>
      <c r="G28" s="197">
        <f>E28-F28</f>
        <v>0.40000000000000568</v>
      </c>
      <c r="H28" s="198">
        <v>49.1</v>
      </c>
      <c r="I28" s="196">
        <v>48.5</v>
      </c>
      <c r="J28" s="199">
        <f t="shared" si="1"/>
        <v>0.60000000000000142</v>
      </c>
    </row>
    <row r="29" spans="1:10" s="1" customFormat="1" ht="15.95" customHeight="1">
      <c r="A29" s="171"/>
      <c r="B29" s="190"/>
      <c r="C29" s="536"/>
      <c r="D29" s="37" t="s">
        <v>19</v>
      </c>
      <c r="E29" s="200">
        <v>157.1</v>
      </c>
      <c r="F29" s="196">
        <v>156.9</v>
      </c>
      <c r="G29" s="202">
        <f t="shared" si="0"/>
        <v>0.19999999999998863</v>
      </c>
      <c r="H29" s="203">
        <v>51.7</v>
      </c>
      <c r="I29" s="201">
        <v>51.8</v>
      </c>
      <c r="J29" s="204">
        <f t="shared" si="1"/>
        <v>-9.9999999999994316E-2</v>
      </c>
    </row>
    <row r="30" spans="1:10" s="1" customFormat="1" ht="15.95" customHeight="1">
      <c r="A30" s="171"/>
      <c r="B30" s="190"/>
      <c r="C30" s="520" t="s">
        <v>72</v>
      </c>
      <c r="D30" s="36" t="s">
        <v>20</v>
      </c>
      <c r="E30" s="195">
        <v>157.19999999999999</v>
      </c>
      <c r="F30" s="192">
        <v>156.9</v>
      </c>
      <c r="G30" s="193">
        <f t="shared" si="0"/>
        <v>0.29999999999998295</v>
      </c>
      <c r="H30" s="198">
        <v>53.1</v>
      </c>
      <c r="I30" s="192">
        <v>53.2</v>
      </c>
      <c r="J30" s="194">
        <f t="shared" si="1"/>
        <v>-0.10000000000000142</v>
      </c>
    </row>
    <row r="31" spans="1:10" s="1" customFormat="1" ht="15.95" customHeight="1">
      <c r="A31" s="171"/>
      <c r="B31" s="190"/>
      <c r="C31" s="521"/>
      <c r="D31" s="36" t="s">
        <v>21</v>
      </c>
      <c r="E31" s="195">
        <v>157.19999999999999</v>
      </c>
      <c r="F31" s="196">
        <v>157.9</v>
      </c>
      <c r="G31" s="197">
        <f t="shared" si="0"/>
        <v>-0.70000000000001705</v>
      </c>
      <c r="H31" s="198">
        <v>53</v>
      </c>
      <c r="I31" s="196">
        <v>53.7</v>
      </c>
      <c r="J31" s="199">
        <f t="shared" si="1"/>
        <v>-0.70000000000000284</v>
      </c>
    </row>
    <row r="32" spans="1:10" s="1" customFormat="1" ht="15.95" customHeight="1">
      <c r="A32" s="171"/>
      <c r="B32" s="205"/>
      <c r="C32" s="522"/>
      <c r="D32" s="38" t="s">
        <v>22</v>
      </c>
      <c r="E32" s="200">
        <v>157.5</v>
      </c>
      <c r="F32" s="201">
        <v>157.5</v>
      </c>
      <c r="G32" s="202">
        <f t="shared" si="0"/>
        <v>0</v>
      </c>
      <c r="H32" s="203">
        <v>54.2</v>
      </c>
      <c r="I32" s="201">
        <v>53.8</v>
      </c>
      <c r="J32" s="204">
        <f t="shared" si="1"/>
        <v>0.40000000000000568</v>
      </c>
    </row>
    <row r="33" spans="2:18" ht="6.75" customHeight="1"/>
    <row r="34" spans="2:18" s="209" customFormat="1" ht="15" customHeight="1">
      <c r="B34" s="206"/>
      <c r="C34" s="207"/>
      <c r="D34" s="208"/>
      <c r="E34" s="207"/>
      <c r="F34" s="208"/>
      <c r="G34" s="207"/>
      <c r="H34" s="208"/>
      <c r="I34" s="207"/>
      <c r="J34" s="208"/>
      <c r="K34" s="208"/>
      <c r="L34" s="207"/>
      <c r="M34" s="208"/>
      <c r="N34" s="207"/>
      <c r="O34" s="208"/>
      <c r="P34" s="207"/>
      <c r="Q34" s="208"/>
      <c r="R34" s="206"/>
    </row>
    <row r="35" spans="2:18" s="209" customFormat="1" ht="13.5">
      <c r="B35" s="206"/>
      <c r="C35" s="207"/>
      <c r="D35" s="208"/>
      <c r="E35" s="207"/>
      <c r="F35" s="208"/>
      <c r="G35" s="207"/>
      <c r="H35" s="208"/>
      <c r="I35" s="207"/>
      <c r="J35" s="208"/>
      <c r="K35" s="208"/>
      <c r="L35" s="207"/>
      <c r="M35" s="208"/>
      <c r="N35" s="207"/>
      <c r="O35" s="208"/>
      <c r="P35" s="207"/>
      <c r="Q35" s="208"/>
      <c r="R35" s="208"/>
    </row>
    <row r="36" spans="2:18">
      <c r="C36" s="209"/>
      <c r="D36" s="209"/>
      <c r="E36" s="209"/>
    </row>
    <row r="37" spans="2:18">
      <c r="C37" s="209"/>
      <c r="D37" s="209"/>
      <c r="E37" s="209"/>
    </row>
  </sheetData>
  <mergeCells count="12">
    <mergeCell ref="C30:C32"/>
    <mergeCell ref="B4:C4"/>
    <mergeCell ref="D4:D6"/>
    <mergeCell ref="E4:G4"/>
    <mergeCell ref="H4:J4"/>
    <mergeCell ref="B5:C5"/>
    <mergeCell ref="B6:C6"/>
    <mergeCell ref="C8:C13"/>
    <mergeCell ref="C14:C16"/>
    <mergeCell ref="C17:C19"/>
    <mergeCell ref="C21:C26"/>
    <mergeCell ref="C27:C29"/>
  </mergeCells>
  <phoneticPr fontId="2"/>
  <pageMargins left="0.45" right="0.18" top="0.98425196850393704" bottom="0.78740157480314965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7"/>
  <sheetViews>
    <sheetView showGridLines="0" zoomScaleNormal="100" workbookViewId="0">
      <selection activeCell="G17" sqref="G17"/>
    </sheetView>
  </sheetViews>
  <sheetFormatPr defaultRowHeight="12.75"/>
  <cols>
    <col min="1" max="1" width="2.75" style="210" customWidth="1"/>
    <col min="2" max="2" width="4.5" style="210" customWidth="1"/>
    <col min="3" max="3" width="10.875" style="210" customWidth="1"/>
    <col min="4" max="4" width="6.25" style="210" customWidth="1"/>
    <col min="5" max="5" width="9.625" style="211" customWidth="1"/>
    <col min="6" max="6" width="7.625" style="211" customWidth="1"/>
    <col min="7" max="7" width="9.625" style="211" customWidth="1"/>
    <col min="8" max="8" width="7.625" style="211" customWidth="1"/>
    <col min="9" max="9" width="9.625" style="210" customWidth="1"/>
    <col min="10" max="10" width="7.625" style="210" customWidth="1"/>
    <col min="11" max="11" width="9.625" style="210" customWidth="1"/>
    <col min="12" max="12" width="7.625" style="210" customWidth="1"/>
    <col min="13" max="16384" width="9" style="210"/>
  </cols>
  <sheetData>
    <row r="1" spans="1:12" ht="17.25">
      <c r="B1" s="549" t="s">
        <v>73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2" ht="15.95" customHeight="1"/>
    <row r="3" spans="1:12" s="211" customFormat="1" ht="15.95" customHeight="1">
      <c r="A3" s="212"/>
      <c r="B3" s="550" t="s">
        <v>74</v>
      </c>
      <c r="C3" s="551"/>
      <c r="D3" s="213"/>
      <c r="E3" s="528" t="s">
        <v>75</v>
      </c>
      <c r="F3" s="528"/>
      <c r="G3" s="528"/>
      <c r="H3" s="530"/>
      <c r="I3" s="529" t="s">
        <v>76</v>
      </c>
      <c r="J3" s="528"/>
      <c r="K3" s="528"/>
      <c r="L3" s="530"/>
    </row>
    <row r="4" spans="1:12" s="211" customFormat="1" ht="15.95" customHeight="1">
      <c r="A4" s="212"/>
      <c r="B4" s="552"/>
      <c r="C4" s="553"/>
      <c r="D4" s="36" t="s">
        <v>77</v>
      </c>
      <c r="E4" s="214" t="s">
        <v>78</v>
      </c>
      <c r="F4" s="215" t="s">
        <v>79</v>
      </c>
      <c r="G4" s="216" t="s">
        <v>80</v>
      </c>
      <c r="H4" s="217" t="s">
        <v>79</v>
      </c>
      <c r="I4" s="218" t="s">
        <v>78</v>
      </c>
      <c r="J4" s="215" t="s">
        <v>79</v>
      </c>
      <c r="K4" s="216" t="s">
        <v>80</v>
      </c>
      <c r="L4" s="217" t="s">
        <v>79</v>
      </c>
    </row>
    <row r="5" spans="1:12" s="211" customFormat="1" ht="15.95" customHeight="1">
      <c r="A5" s="212"/>
      <c r="B5" s="554"/>
      <c r="C5" s="555"/>
      <c r="D5" s="219"/>
      <c r="E5" s="220" t="s">
        <v>81</v>
      </c>
      <c r="F5" s="221" t="s">
        <v>82</v>
      </c>
      <c r="G5" s="222" t="s">
        <v>81</v>
      </c>
      <c r="H5" s="223" t="s">
        <v>82</v>
      </c>
      <c r="I5" s="224" t="s">
        <v>81</v>
      </c>
      <c r="J5" s="221" t="s">
        <v>82</v>
      </c>
      <c r="K5" s="222" t="s">
        <v>81</v>
      </c>
      <c r="L5" s="223" t="s">
        <v>82</v>
      </c>
    </row>
    <row r="6" spans="1:12" s="211" customFormat="1" ht="15.95" customHeight="1">
      <c r="A6" s="212"/>
      <c r="B6" s="538" t="s">
        <v>7</v>
      </c>
      <c r="C6" s="225" t="s">
        <v>83</v>
      </c>
      <c r="D6" s="34" t="s">
        <v>84</v>
      </c>
      <c r="E6" s="226">
        <v>111.2</v>
      </c>
      <c r="F6" s="227">
        <f>E7-E6</f>
        <v>6.2000000000000028</v>
      </c>
      <c r="G6" s="228">
        <v>110.3</v>
      </c>
      <c r="H6" s="229">
        <f>G7-G6</f>
        <v>5.2999999999999972</v>
      </c>
      <c r="I6" s="230">
        <v>19.600000000000001</v>
      </c>
      <c r="J6" s="227">
        <f>I7-I6</f>
        <v>2.7999999999999972</v>
      </c>
      <c r="K6" s="228">
        <v>19</v>
      </c>
      <c r="L6" s="229">
        <f>K7-K6</f>
        <v>1.8999999999999986</v>
      </c>
    </row>
    <row r="7" spans="1:12" s="211" customFormat="1" ht="15.95" customHeight="1">
      <c r="A7" s="212"/>
      <c r="B7" s="539"/>
      <c r="C7" s="541" t="s">
        <v>85</v>
      </c>
      <c r="D7" s="231" t="s">
        <v>11</v>
      </c>
      <c r="E7" s="232">
        <v>117.4</v>
      </c>
      <c r="F7" s="233">
        <f t="shared" ref="F7:F17" si="0">E8-E7</f>
        <v>6.0999999999999943</v>
      </c>
      <c r="G7" s="234">
        <v>115.6</v>
      </c>
      <c r="H7" s="235">
        <f t="shared" ref="H7:H30" si="1">G8-G7</f>
        <v>5.7000000000000028</v>
      </c>
      <c r="I7" s="236">
        <v>22.4</v>
      </c>
      <c r="J7" s="233">
        <f t="shared" ref="J7:L31" si="2">I8-I7</f>
        <v>3.5</v>
      </c>
      <c r="K7" s="234">
        <v>20.9</v>
      </c>
      <c r="L7" s="235">
        <f t="shared" ref="L7:L31" si="3">K8-K7</f>
        <v>2.4000000000000021</v>
      </c>
    </row>
    <row r="8" spans="1:12" s="211" customFormat="1" ht="15.95" customHeight="1">
      <c r="A8" s="212"/>
      <c r="B8" s="539"/>
      <c r="C8" s="542"/>
      <c r="D8" s="36" t="s">
        <v>12</v>
      </c>
      <c r="E8" s="237">
        <v>123.5</v>
      </c>
      <c r="F8" s="238">
        <f t="shared" si="0"/>
        <v>6.0999999999999943</v>
      </c>
      <c r="G8" s="239">
        <v>121.3</v>
      </c>
      <c r="H8" s="240">
        <f t="shared" si="1"/>
        <v>6</v>
      </c>
      <c r="I8" s="241">
        <v>25.9</v>
      </c>
      <c r="J8" s="238">
        <f t="shared" si="2"/>
        <v>3.7000000000000028</v>
      </c>
      <c r="K8" s="239">
        <v>23.3</v>
      </c>
      <c r="L8" s="240">
        <f t="shared" si="3"/>
        <v>3.1999999999999993</v>
      </c>
    </row>
    <row r="9" spans="1:12" s="211" customFormat="1" ht="15.95" customHeight="1">
      <c r="A9" s="212"/>
      <c r="B9" s="539"/>
      <c r="C9" s="542"/>
      <c r="D9" s="36" t="s">
        <v>13</v>
      </c>
      <c r="E9" s="237">
        <v>129.6</v>
      </c>
      <c r="F9" s="238">
        <f t="shared" si="0"/>
        <v>4.7000000000000171</v>
      </c>
      <c r="G9" s="239">
        <v>127.3</v>
      </c>
      <c r="H9" s="240">
        <f t="shared" si="1"/>
        <v>5.3999999999999915</v>
      </c>
      <c r="I9" s="241">
        <v>29.6</v>
      </c>
      <c r="J9" s="238">
        <f t="shared" si="2"/>
        <v>2.6999999999999957</v>
      </c>
      <c r="K9" s="239">
        <v>26.5</v>
      </c>
      <c r="L9" s="240">
        <f t="shared" si="3"/>
        <v>3.3999999999999986</v>
      </c>
    </row>
    <row r="10" spans="1:12" s="211" customFormat="1" ht="15.95" customHeight="1">
      <c r="A10" s="212"/>
      <c r="B10" s="539"/>
      <c r="C10" s="542"/>
      <c r="D10" s="36" t="s">
        <v>14</v>
      </c>
      <c r="E10" s="237">
        <v>134.30000000000001</v>
      </c>
      <c r="F10" s="238">
        <f t="shared" si="0"/>
        <v>5.5999999999999943</v>
      </c>
      <c r="G10" s="239">
        <v>132.69999999999999</v>
      </c>
      <c r="H10" s="240">
        <f t="shared" si="1"/>
        <v>5.3000000000000114</v>
      </c>
      <c r="I10" s="241">
        <v>32.299999999999997</v>
      </c>
      <c r="J10" s="238">
        <f t="shared" si="2"/>
        <v>3.2000000000000028</v>
      </c>
      <c r="K10" s="239">
        <v>29.9</v>
      </c>
      <c r="L10" s="240">
        <f t="shared" si="3"/>
        <v>3.6000000000000014</v>
      </c>
    </row>
    <row r="11" spans="1:12" s="211" customFormat="1" ht="15.95" customHeight="1">
      <c r="A11" s="212"/>
      <c r="B11" s="539"/>
      <c r="C11" s="542"/>
      <c r="D11" s="36" t="s">
        <v>15</v>
      </c>
      <c r="E11" s="237">
        <v>139.9</v>
      </c>
      <c r="F11" s="238">
        <f t="shared" si="0"/>
        <v>6.6999999999999886</v>
      </c>
      <c r="G11" s="239">
        <v>138</v>
      </c>
      <c r="H11" s="240">
        <f t="shared" si="1"/>
        <v>6.5</v>
      </c>
      <c r="I11" s="241">
        <v>35.5</v>
      </c>
      <c r="J11" s="238">
        <f t="shared" si="2"/>
        <v>5.1000000000000014</v>
      </c>
      <c r="K11" s="239">
        <v>33.5</v>
      </c>
      <c r="L11" s="240">
        <f t="shared" si="3"/>
        <v>4.1000000000000014</v>
      </c>
    </row>
    <row r="12" spans="1:12" s="211" customFormat="1" ht="15.95" customHeight="1">
      <c r="A12" s="212"/>
      <c r="B12" s="539"/>
      <c r="C12" s="543"/>
      <c r="D12" s="242" t="s">
        <v>16</v>
      </c>
      <c r="E12" s="243">
        <v>146.6</v>
      </c>
      <c r="F12" s="244">
        <f t="shared" si="0"/>
        <v>7.5</v>
      </c>
      <c r="G12" s="245">
        <v>144.5</v>
      </c>
      <c r="H12" s="246">
        <f t="shared" si="1"/>
        <v>6.0999999999999943</v>
      </c>
      <c r="I12" s="247">
        <v>40.6</v>
      </c>
      <c r="J12" s="244">
        <f t="shared" si="2"/>
        <v>5.8999999999999986</v>
      </c>
      <c r="K12" s="245">
        <v>37.6</v>
      </c>
      <c r="L12" s="246">
        <f t="shared" si="3"/>
        <v>5</v>
      </c>
    </row>
    <row r="13" spans="1:12" s="211" customFormat="1" ht="15.95" customHeight="1">
      <c r="A13" s="212"/>
      <c r="B13" s="539"/>
      <c r="C13" s="541" t="s">
        <v>86</v>
      </c>
      <c r="D13" s="231" t="s">
        <v>17</v>
      </c>
      <c r="E13" s="232">
        <v>154.1</v>
      </c>
      <c r="F13" s="238">
        <f t="shared" si="0"/>
        <v>6.8000000000000114</v>
      </c>
      <c r="G13" s="234">
        <v>150.6</v>
      </c>
      <c r="H13" s="248">
        <f t="shared" si="1"/>
        <v>8.0999999999999943</v>
      </c>
      <c r="I13" s="236">
        <v>46.5</v>
      </c>
      <c r="J13" s="233">
        <f t="shared" si="2"/>
        <v>4.7999999999999972</v>
      </c>
      <c r="K13" s="234">
        <v>42.6</v>
      </c>
      <c r="L13" s="249">
        <f t="shared" si="2"/>
        <v>6.6000000000000014</v>
      </c>
    </row>
    <row r="14" spans="1:12" s="211" customFormat="1" ht="15.95" customHeight="1">
      <c r="A14" s="212"/>
      <c r="B14" s="539"/>
      <c r="C14" s="542"/>
      <c r="D14" s="36" t="s">
        <v>18</v>
      </c>
      <c r="E14" s="237">
        <v>160.9</v>
      </c>
      <c r="F14" s="238">
        <f t="shared" si="0"/>
        <v>5.2999999999999829</v>
      </c>
      <c r="G14" s="239">
        <v>158.69999999999999</v>
      </c>
      <c r="H14" s="240">
        <f t="shared" si="1"/>
        <v>5.4000000000000057</v>
      </c>
      <c r="I14" s="241">
        <v>51.3</v>
      </c>
      <c r="J14" s="238">
        <f t="shared" si="2"/>
        <v>4.6000000000000014</v>
      </c>
      <c r="K14" s="239">
        <v>49.2</v>
      </c>
      <c r="L14" s="240">
        <f t="shared" si="3"/>
        <v>5.5</v>
      </c>
    </row>
    <row r="15" spans="1:12" s="211" customFormat="1" ht="15.95" customHeight="1">
      <c r="A15" s="212"/>
      <c r="B15" s="539"/>
      <c r="C15" s="543"/>
      <c r="D15" s="242" t="s">
        <v>19</v>
      </c>
      <c r="E15" s="243">
        <v>166.2</v>
      </c>
      <c r="F15" s="250">
        <f t="shared" si="0"/>
        <v>3</v>
      </c>
      <c r="G15" s="245">
        <v>164.1</v>
      </c>
      <c r="H15" s="246">
        <f t="shared" si="1"/>
        <v>3.5999999999999943</v>
      </c>
      <c r="I15" s="247">
        <v>55.9</v>
      </c>
      <c r="J15" s="250">
        <f t="shared" si="2"/>
        <v>4.8000000000000043</v>
      </c>
      <c r="K15" s="245">
        <v>54.7</v>
      </c>
      <c r="L15" s="246">
        <f t="shared" si="3"/>
        <v>5</v>
      </c>
    </row>
    <row r="16" spans="1:12" s="211" customFormat="1" ht="15.95" customHeight="1">
      <c r="A16" s="212"/>
      <c r="B16" s="539"/>
      <c r="C16" s="556" t="s">
        <v>87</v>
      </c>
      <c r="D16" s="36" t="s">
        <v>20</v>
      </c>
      <c r="E16" s="237">
        <v>169.2</v>
      </c>
      <c r="F16" s="238">
        <f t="shared" si="0"/>
        <v>1.8000000000000114</v>
      </c>
      <c r="G16" s="239">
        <v>167.7</v>
      </c>
      <c r="H16" s="240">
        <f t="shared" si="1"/>
        <v>2</v>
      </c>
      <c r="I16" s="241">
        <v>60.7</v>
      </c>
      <c r="J16" s="251">
        <f t="shared" si="2"/>
        <v>2.0999999999999943</v>
      </c>
      <c r="K16" s="239">
        <v>59.7</v>
      </c>
      <c r="L16" s="240">
        <f t="shared" si="3"/>
        <v>2.2999999999999972</v>
      </c>
    </row>
    <row r="17" spans="1:12" s="211" customFormat="1" ht="15.95" customHeight="1">
      <c r="A17" s="212"/>
      <c r="B17" s="539"/>
      <c r="C17" s="556"/>
      <c r="D17" s="36" t="s">
        <v>21</v>
      </c>
      <c r="E17" s="237">
        <v>171</v>
      </c>
      <c r="F17" s="238">
        <f t="shared" si="0"/>
        <v>0</v>
      </c>
      <c r="G17" s="239">
        <v>169.7</v>
      </c>
      <c r="H17" s="240">
        <f t="shared" si="1"/>
        <v>1</v>
      </c>
      <c r="I17" s="241">
        <v>62.8</v>
      </c>
      <c r="J17" s="252">
        <f t="shared" si="2"/>
        <v>1.6000000000000085</v>
      </c>
      <c r="K17" s="239">
        <v>62</v>
      </c>
      <c r="L17" s="240">
        <f t="shared" si="3"/>
        <v>1.8999999999999986</v>
      </c>
    </row>
    <row r="18" spans="1:12" s="211" customFormat="1" ht="15.95" customHeight="1">
      <c r="A18" s="212"/>
      <c r="B18" s="539"/>
      <c r="C18" s="556"/>
      <c r="D18" s="36" t="s">
        <v>22</v>
      </c>
      <c r="E18" s="237">
        <v>171</v>
      </c>
      <c r="F18" s="253"/>
      <c r="G18" s="239">
        <v>170.7</v>
      </c>
      <c r="H18" s="253"/>
      <c r="I18" s="241">
        <v>64.400000000000006</v>
      </c>
      <c r="J18" s="253"/>
      <c r="K18" s="239">
        <v>63.9</v>
      </c>
      <c r="L18" s="253"/>
    </row>
    <row r="19" spans="1:12" s="211" customFormat="1" ht="18" customHeight="1">
      <c r="A19" s="212"/>
      <c r="B19" s="540"/>
      <c r="C19" s="547" t="s">
        <v>88</v>
      </c>
      <c r="D19" s="548"/>
      <c r="E19" s="254"/>
      <c r="F19" s="255">
        <f>E18-E6</f>
        <v>59.8</v>
      </c>
      <c r="G19" s="256"/>
      <c r="H19" s="255">
        <f>G18-G6</f>
        <v>60.399999999999991</v>
      </c>
      <c r="I19" s="257"/>
      <c r="J19" s="255">
        <f>I18-I6</f>
        <v>44.800000000000004</v>
      </c>
      <c r="K19" s="258"/>
      <c r="L19" s="255">
        <f>K18-K6</f>
        <v>44.9</v>
      </c>
    </row>
    <row r="20" spans="1:12" s="211" customFormat="1" ht="15.95" customHeight="1">
      <c r="A20" s="212"/>
      <c r="B20" s="538" t="s">
        <v>8</v>
      </c>
      <c r="C20" s="259" t="s">
        <v>83</v>
      </c>
      <c r="D20" s="34" t="s">
        <v>84</v>
      </c>
      <c r="E20" s="237">
        <v>110.8</v>
      </c>
      <c r="F20" s="238">
        <f t="shared" ref="F20:F31" si="4">E21-E20</f>
        <v>5.9000000000000057</v>
      </c>
      <c r="G20" s="239">
        <v>109.2</v>
      </c>
      <c r="H20" s="240">
        <f t="shared" si="1"/>
        <v>5.2999999999999972</v>
      </c>
      <c r="I20" s="241">
        <v>19.399999999999999</v>
      </c>
      <c r="J20" s="238">
        <f t="shared" si="2"/>
        <v>2.5</v>
      </c>
      <c r="K20" s="239">
        <v>18.600000000000001</v>
      </c>
      <c r="L20" s="240">
        <f t="shared" si="3"/>
        <v>1.6999999999999993</v>
      </c>
    </row>
    <row r="21" spans="1:12" s="211" customFormat="1" ht="15.95" customHeight="1">
      <c r="A21" s="212"/>
      <c r="B21" s="539"/>
      <c r="C21" s="541" t="s">
        <v>85</v>
      </c>
      <c r="D21" s="231" t="s">
        <v>11</v>
      </c>
      <c r="E21" s="260">
        <v>116.7</v>
      </c>
      <c r="F21" s="233">
        <f t="shared" si="4"/>
        <v>5.7999999999999972</v>
      </c>
      <c r="G21" s="234">
        <v>114.5</v>
      </c>
      <c r="H21" s="261">
        <f t="shared" si="1"/>
        <v>6.0999999999999943</v>
      </c>
      <c r="I21" s="236">
        <v>21.9</v>
      </c>
      <c r="J21" s="233">
        <f t="shared" si="2"/>
        <v>2.6000000000000014</v>
      </c>
      <c r="K21" s="234">
        <v>20.3</v>
      </c>
      <c r="L21" s="235">
        <f t="shared" si="3"/>
        <v>2.5</v>
      </c>
    </row>
    <row r="22" spans="1:12" s="211" customFormat="1" ht="15.95" customHeight="1">
      <c r="A22" s="212"/>
      <c r="B22" s="539"/>
      <c r="C22" s="542"/>
      <c r="D22" s="36" t="s">
        <v>12</v>
      </c>
      <c r="E22" s="237">
        <v>122.5</v>
      </c>
      <c r="F22" s="262">
        <f t="shared" si="4"/>
        <v>7.0999999999999943</v>
      </c>
      <c r="G22" s="239">
        <v>120.6</v>
      </c>
      <c r="H22" s="263">
        <f t="shared" si="1"/>
        <v>6.2000000000000028</v>
      </c>
      <c r="I22" s="241">
        <v>24.5</v>
      </c>
      <c r="J22" s="238">
        <f t="shared" si="2"/>
        <v>4.6000000000000014</v>
      </c>
      <c r="K22" s="239">
        <v>22.8</v>
      </c>
      <c r="L22" s="240">
        <f t="shared" si="3"/>
        <v>3</v>
      </c>
    </row>
    <row r="23" spans="1:12" s="211" customFormat="1" ht="15.95" customHeight="1">
      <c r="A23" s="212"/>
      <c r="B23" s="539"/>
      <c r="C23" s="542"/>
      <c r="D23" s="36" t="s">
        <v>13</v>
      </c>
      <c r="E23" s="237">
        <v>129.6</v>
      </c>
      <c r="F23" s="238">
        <f t="shared" si="4"/>
        <v>5.2000000000000171</v>
      </c>
      <c r="G23" s="239">
        <v>126.8</v>
      </c>
      <c r="H23" s="263">
        <f t="shared" si="1"/>
        <v>5.8999999999999915</v>
      </c>
      <c r="I23" s="241">
        <v>29.1</v>
      </c>
      <c r="J23" s="252">
        <f t="shared" si="2"/>
        <v>2.3999999999999986</v>
      </c>
      <c r="K23" s="239">
        <v>25.8</v>
      </c>
      <c r="L23" s="240">
        <f t="shared" si="3"/>
        <v>3.3999999999999986</v>
      </c>
    </row>
    <row r="24" spans="1:12" s="211" customFormat="1" ht="15.95" customHeight="1">
      <c r="A24" s="212"/>
      <c r="B24" s="539"/>
      <c r="C24" s="542"/>
      <c r="D24" s="36" t="s">
        <v>14</v>
      </c>
      <c r="E24" s="237">
        <v>134.80000000000001</v>
      </c>
      <c r="F24" s="238">
        <f t="shared" si="4"/>
        <v>7</v>
      </c>
      <c r="G24" s="264">
        <v>132.69999999999999</v>
      </c>
      <c r="H24" s="252">
        <f>G25-G24</f>
        <v>6</v>
      </c>
      <c r="I24" s="241">
        <v>31.5</v>
      </c>
      <c r="J24" s="238">
        <f t="shared" si="2"/>
        <v>4.7999999999999972</v>
      </c>
      <c r="K24" s="239">
        <v>29.2</v>
      </c>
      <c r="L24" s="240">
        <f t="shared" si="3"/>
        <v>4.4000000000000021</v>
      </c>
    </row>
    <row r="25" spans="1:12" s="211" customFormat="1" ht="15.95" customHeight="1">
      <c r="A25" s="212"/>
      <c r="B25" s="539"/>
      <c r="C25" s="542"/>
      <c r="D25" s="36" t="s">
        <v>15</v>
      </c>
      <c r="E25" s="237">
        <v>141.80000000000001</v>
      </c>
      <c r="F25" s="238">
        <f t="shared" si="4"/>
        <v>6.5</v>
      </c>
      <c r="G25" s="264">
        <v>138.69999999999999</v>
      </c>
      <c r="H25" s="265">
        <f t="shared" si="1"/>
        <v>7.4000000000000057</v>
      </c>
      <c r="I25" s="241">
        <v>36.299999999999997</v>
      </c>
      <c r="J25" s="262">
        <f t="shared" si="2"/>
        <v>5.1000000000000014</v>
      </c>
      <c r="K25" s="239">
        <v>33.6</v>
      </c>
      <c r="L25" s="262">
        <f t="shared" si="2"/>
        <v>5.1999999999999957</v>
      </c>
    </row>
    <row r="26" spans="1:12" s="211" customFormat="1" ht="15.95" customHeight="1">
      <c r="A26" s="212"/>
      <c r="B26" s="539"/>
      <c r="C26" s="543"/>
      <c r="D26" s="242" t="s">
        <v>16</v>
      </c>
      <c r="E26" s="243">
        <v>148.30000000000001</v>
      </c>
      <c r="F26" s="250">
        <f t="shared" si="4"/>
        <v>4.5</v>
      </c>
      <c r="G26" s="245">
        <v>146.1</v>
      </c>
      <c r="H26" s="266">
        <f t="shared" si="1"/>
        <v>5.0999999999999943</v>
      </c>
      <c r="I26" s="247">
        <v>41.4</v>
      </c>
      <c r="J26" s="250">
        <f t="shared" si="2"/>
        <v>4.3000000000000043</v>
      </c>
      <c r="K26" s="245">
        <v>38.799999999999997</v>
      </c>
      <c r="L26" s="246">
        <f t="shared" si="3"/>
        <v>4.8000000000000043</v>
      </c>
    </row>
    <row r="27" spans="1:12" s="211" customFormat="1" ht="15.95" customHeight="1">
      <c r="A27" s="212"/>
      <c r="B27" s="539"/>
      <c r="C27" s="542" t="s">
        <v>86</v>
      </c>
      <c r="D27" s="36" t="s">
        <v>17</v>
      </c>
      <c r="E27" s="237">
        <v>152.80000000000001</v>
      </c>
      <c r="F27" s="238">
        <f t="shared" si="4"/>
        <v>2.8999999999999773</v>
      </c>
      <c r="G27" s="239">
        <v>151.19999999999999</v>
      </c>
      <c r="H27" s="240">
        <f t="shared" si="1"/>
        <v>3.4000000000000057</v>
      </c>
      <c r="I27" s="241">
        <v>45.7</v>
      </c>
      <c r="J27" s="238">
        <f t="shared" si="2"/>
        <v>3.8999999999999986</v>
      </c>
      <c r="K27" s="239">
        <v>43.6</v>
      </c>
      <c r="L27" s="240">
        <f t="shared" si="3"/>
        <v>4.1000000000000014</v>
      </c>
    </row>
    <row r="28" spans="1:12" s="211" customFormat="1" ht="15.95" customHeight="1">
      <c r="A28" s="212"/>
      <c r="B28" s="539"/>
      <c r="C28" s="542"/>
      <c r="D28" s="36" t="s">
        <v>18</v>
      </c>
      <c r="E28" s="237">
        <v>155.69999999999999</v>
      </c>
      <c r="F28" s="238">
        <f t="shared" si="4"/>
        <v>1.3000000000000114</v>
      </c>
      <c r="G28" s="239">
        <v>154.6</v>
      </c>
      <c r="H28" s="240">
        <f t="shared" si="1"/>
        <v>1.9000000000000057</v>
      </c>
      <c r="I28" s="241">
        <v>49.6</v>
      </c>
      <c r="J28" s="238">
        <f t="shared" si="2"/>
        <v>2.2999999999999972</v>
      </c>
      <c r="K28" s="239">
        <v>47.7</v>
      </c>
      <c r="L28" s="240">
        <f t="shared" si="3"/>
        <v>3.2999999999999972</v>
      </c>
    </row>
    <row r="29" spans="1:12" s="211" customFormat="1" ht="15.95" customHeight="1">
      <c r="A29" s="212"/>
      <c r="B29" s="539"/>
      <c r="C29" s="542"/>
      <c r="D29" s="36" t="s">
        <v>19</v>
      </c>
      <c r="E29" s="237">
        <v>157</v>
      </c>
      <c r="F29" s="238">
        <f t="shared" si="4"/>
        <v>0.19999999999998863</v>
      </c>
      <c r="G29" s="239">
        <v>156.5</v>
      </c>
      <c r="H29" s="240">
        <f t="shared" si="1"/>
        <v>0.59999999999999432</v>
      </c>
      <c r="I29" s="241">
        <v>51.9</v>
      </c>
      <c r="J29" s="252">
        <f t="shared" si="2"/>
        <v>0.80000000000000426</v>
      </c>
      <c r="K29" s="239">
        <v>51</v>
      </c>
      <c r="L29" s="240">
        <f t="shared" si="3"/>
        <v>2.1000000000000014</v>
      </c>
    </row>
    <row r="30" spans="1:12" s="211" customFormat="1" ht="15.95" customHeight="1">
      <c r="A30" s="212"/>
      <c r="B30" s="539"/>
      <c r="C30" s="544" t="s">
        <v>89</v>
      </c>
      <c r="D30" s="231" t="s">
        <v>20</v>
      </c>
      <c r="E30" s="232">
        <v>157.19999999999999</v>
      </c>
      <c r="F30" s="233">
        <f t="shared" si="4"/>
        <v>0.10000000000002274</v>
      </c>
      <c r="G30" s="234">
        <v>157.1</v>
      </c>
      <c r="H30" s="235">
        <f t="shared" si="1"/>
        <v>0.59999999999999432</v>
      </c>
      <c r="I30" s="236">
        <v>52.7</v>
      </c>
      <c r="J30" s="267">
        <f t="shared" si="2"/>
        <v>1.1999999999999957</v>
      </c>
      <c r="K30" s="234">
        <v>53.1</v>
      </c>
      <c r="L30" s="235">
        <f t="shared" si="3"/>
        <v>1</v>
      </c>
    </row>
    <row r="31" spans="1:12" s="211" customFormat="1" ht="15.95" customHeight="1">
      <c r="A31" s="212"/>
      <c r="B31" s="539"/>
      <c r="C31" s="545"/>
      <c r="D31" s="36" t="s">
        <v>21</v>
      </c>
      <c r="E31" s="237">
        <v>157.30000000000001</v>
      </c>
      <c r="F31" s="252">
        <f t="shared" si="4"/>
        <v>0.19999999999998863</v>
      </c>
      <c r="G31" s="239">
        <v>157.69999999999999</v>
      </c>
      <c r="H31" s="252">
        <f>G32-G31</f>
        <v>-0.19999999999998863</v>
      </c>
      <c r="I31" s="241">
        <v>53.9</v>
      </c>
      <c r="J31" s="252">
        <f t="shared" si="2"/>
        <v>0.30000000000000426</v>
      </c>
      <c r="K31" s="239">
        <v>54.1</v>
      </c>
      <c r="L31" s="251">
        <f t="shared" si="3"/>
        <v>-0.30000000000000426</v>
      </c>
    </row>
    <row r="32" spans="1:12" s="211" customFormat="1" ht="15.95" customHeight="1">
      <c r="A32" s="212"/>
      <c r="B32" s="539"/>
      <c r="C32" s="546"/>
      <c r="D32" s="38" t="s">
        <v>22</v>
      </c>
      <c r="E32" s="268">
        <v>157.5</v>
      </c>
      <c r="F32" s="253"/>
      <c r="G32" s="269">
        <v>157.5</v>
      </c>
      <c r="H32" s="253"/>
      <c r="I32" s="270">
        <v>54.2</v>
      </c>
      <c r="J32" s="253"/>
      <c r="K32" s="269">
        <v>53.8</v>
      </c>
      <c r="L32" s="253"/>
    </row>
    <row r="33" spans="1:12" s="211" customFormat="1" ht="18" customHeight="1">
      <c r="A33" s="212"/>
      <c r="B33" s="540"/>
      <c r="C33" s="547" t="s">
        <v>88</v>
      </c>
      <c r="D33" s="548"/>
      <c r="E33" s="271"/>
      <c r="F33" s="255">
        <f>E32-E20</f>
        <v>46.7</v>
      </c>
      <c r="G33" s="258"/>
      <c r="H33" s="255">
        <f>G32-G20</f>
        <v>48.3</v>
      </c>
      <c r="I33" s="257"/>
      <c r="J33" s="255">
        <f>I32-I20</f>
        <v>34.800000000000004</v>
      </c>
      <c r="K33" s="258"/>
      <c r="L33" s="255">
        <f>K32-K20</f>
        <v>35.199999999999996</v>
      </c>
    </row>
    <row r="34" spans="1:12" ht="15" customHeight="1">
      <c r="B34" s="22" t="s">
        <v>90</v>
      </c>
      <c r="C34" s="21"/>
    </row>
    <row r="35" spans="1:12">
      <c r="B35" s="20" t="s">
        <v>91</v>
      </c>
      <c r="C35" s="22"/>
    </row>
    <row r="36" spans="1:12">
      <c r="B36" s="20" t="s">
        <v>92</v>
      </c>
      <c r="C36" s="22"/>
    </row>
    <row r="37" spans="1:12">
      <c r="B37" s="272"/>
      <c r="C37" s="272"/>
      <c r="D37" s="272"/>
      <c r="E37" s="273"/>
      <c r="F37" s="273"/>
      <c r="G37" s="273"/>
      <c r="H37" s="273"/>
      <c r="I37" s="272"/>
      <c r="J37" s="272"/>
      <c r="K37" s="272"/>
      <c r="L37" s="272"/>
    </row>
  </sheetData>
  <mergeCells count="14">
    <mergeCell ref="B1:L1"/>
    <mergeCell ref="B3:C5"/>
    <mergeCell ref="E3:H3"/>
    <mergeCell ref="I3:L3"/>
    <mergeCell ref="B6:B19"/>
    <mergeCell ref="C7:C12"/>
    <mergeCell ref="C13:C15"/>
    <mergeCell ref="C16:C18"/>
    <mergeCell ref="C19:D19"/>
    <mergeCell ref="B20:B33"/>
    <mergeCell ref="C21:C26"/>
    <mergeCell ref="C27:C29"/>
    <mergeCell ref="C30:C32"/>
    <mergeCell ref="C33:D33"/>
  </mergeCells>
  <phoneticPr fontId="2"/>
  <pageMargins left="0.70866141732283472" right="0.6692913385826772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U43"/>
  <sheetViews>
    <sheetView showGridLines="0" zoomScale="115" zoomScaleNormal="115" zoomScaleSheetLayoutView="100" workbookViewId="0">
      <selection activeCell="T6" sqref="T6"/>
    </sheetView>
  </sheetViews>
  <sheetFormatPr defaultRowHeight="12.75"/>
  <cols>
    <col min="1" max="1" width="0.875" style="1" customWidth="1"/>
    <col min="2" max="2" width="3.75" style="1" customWidth="1"/>
    <col min="3" max="3" width="8.25" style="1" customWidth="1"/>
    <col min="4" max="4" width="5.5" style="1" customWidth="1"/>
    <col min="5" max="5" width="9.125" style="1" customWidth="1"/>
    <col min="6" max="6" width="8.5" style="1" customWidth="1"/>
    <col min="7" max="7" width="7.5" style="1" customWidth="1"/>
    <col min="8" max="8" width="8.5" style="1" customWidth="1"/>
    <col min="9" max="9" width="7.5" style="1" customWidth="1"/>
    <col min="10" max="11" width="7.125" style="1" customWidth="1"/>
    <col min="12" max="12" width="9.125" style="1" customWidth="1"/>
    <col min="13" max="13" width="8.5" style="1" customWidth="1"/>
    <col min="14" max="14" width="7.5" style="1" customWidth="1"/>
    <col min="15" max="15" width="8.5" style="1" customWidth="1"/>
    <col min="16" max="16" width="7.5" style="1" customWidth="1"/>
    <col min="17" max="18" width="7.125" style="1" customWidth="1"/>
    <col min="19" max="19" width="1.375" style="1" customWidth="1"/>
    <col min="20" max="16384" width="9" style="1"/>
  </cols>
  <sheetData>
    <row r="1" spans="1:21" ht="20.25" customHeight="1">
      <c r="A1" s="274"/>
      <c r="B1" s="563" t="s">
        <v>93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275"/>
      <c r="S1" s="276"/>
    </row>
    <row r="2" spans="1:2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564" t="s">
        <v>94</v>
      </c>
      <c r="P2" s="564"/>
      <c r="Q2" s="564"/>
      <c r="R2" s="564"/>
      <c r="S2" s="277"/>
    </row>
    <row r="3" spans="1:21" ht="25.5" customHeight="1">
      <c r="A3" s="278"/>
      <c r="B3" s="565" t="s">
        <v>95</v>
      </c>
      <c r="C3" s="566"/>
      <c r="D3" s="571" t="s">
        <v>96</v>
      </c>
      <c r="E3" s="574" t="s">
        <v>97</v>
      </c>
      <c r="F3" s="575"/>
      <c r="G3" s="575"/>
      <c r="H3" s="575"/>
      <c r="I3" s="575"/>
      <c r="J3" s="575"/>
      <c r="K3" s="576"/>
      <c r="L3" s="577" t="s">
        <v>98</v>
      </c>
      <c r="M3" s="578"/>
      <c r="N3" s="578"/>
      <c r="O3" s="578"/>
      <c r="P3" s="578"/>
      <c r="Q3" s="578"/>
      <c r="R3" s="579"/>
      <c r="S3" s="11"/>
    </row>
    <row r="4" spans="1:21" ht="15.75" customHeight="1">
      <c r="A4" s="278"/>
      <c r="B4" s="567"/>
      <c r="C4" s="568"/>
      <c r="D4" s="572"/>
      <c r="E4" s="279" t="s">
        <v>99</v>
      </c>
      <c r="F4" s="280" t="s">
        <v>100</v>
      </c>
      <c r="G4" s="281" t="s">
        <v>37</v>
      </c>
      <c r="H4" s="282" t="s">
        <v>99</v>
      </c>
      <c r="I4" s="281" t="s">
        <v>38</v>
      </c>
      <c r="J4" s="282" t="s">
        <v>101</v>
      </c>
      <c r="K4" s="283" t="s">
        <v>102</v>
      </c>
      <c r="L4" s="284" t="s">
        <v>99</v>
      </c>
      <c r="M4" s="285" t="s">
        <v>100</v>
      </c>
      <c r="N4" s="281" t="s">
        <v>37</v>
      </c>
      <c r="O4" s="286" t="s">
        <v>99</v>
      </c>
      <c r="P4" s="281" t="s">
        <v>38</v>
      </c>
      <c r="Q4" s="282" t="s">
        <v>101</v>
      </c>
      <c r="R4" s="287" t="s">
        <v>102</v>
      </c>
      <c r="S4" s="288"/>
    </row>
    <row r="5" spans="1:21" ht="15.75" customHeight="1">
      <c r="A5" s="278"/>
      <c r="B5" s="567"/>
      <c r="C5" s="568"/>
      <c r="D5" s="572"/>
      <c r="E5" s="289" t="s">
        <v>103</v>
      </c>
      <c r="F5" s="290" t="s">
        <v>103</v>
      </c>
      <c r="G5" s="291" t="s">
        <v>104</v>
      </c>
      <c r="H5" s="292" t="s">
        <v>105</v>
      </c>
      <c r="I5" s="291" t="s">
        <v>104</v>
      </c>
      <c r="J5" s="580" t="s">
        <v>33</v>
      </c>
      <c r="K5" s="582" t="s">
        <v>33</v>
      </c>
      <c r="L5" s="293" t="s">
        <v>103</v>
      </c>
      <c r="M5" s="294" t="s">
        <v>103</v>
      </c>
      <c r="N5" s="291" t="s">
        <v>104</v>
      </c>
      <c r="O5" s="292" t="s">
        <v>105</v>
      </c>
      <c r="P5" s="291" t="s">
        <v>104</v>
      </c>
      <c r="Q5" s="580" t="s">
        <v>33</v>
      </c>
      <c r="R5" s="584" t="s">
        <v>33</v>
      </c>
      <c r="S5" s="295"/>
      <c r="T5" s="296"/>
      <c r="U5" s="296"/>
    </row>
    <row r="6" spans="1:21" ht="15.75" customHeight="1">
      <c r="A6" s="278"/>
      <c r="B6" s="569"/>
      <c r="C6" s="570"/>
      <c r="D6" s="573"/>
      <c r="E6" s="297" t="s">
        <v>106</v>
      </c>
      <c r="F6" s="298" t="s">
        <v>107</v>
      </c>
      <c r="G6" s="298" t="s">
        <v>108</v>
      </c>
      <c r="H6" s="299" t="s">
        <v>109</v>
      </c>
      <c r="I6" s="298" t="s">
        <v>110</v>
      </c>
      <c r="J6" s="581"/>
      <c r="K6" s="583"/>
      <c r="L6" s="300" t="s">
        <v>111</v>
      </c>
      <c r="M6" s="301" t="s">
        <v>112</v>
      </c>
      <c r="N6" s="298" t="s">
        <v>113</v>
      </c>
      <c r="O6" s="299" t="s">
        <v>114</v>
      </c>
      <c r="P6" s="298" t="s">
        <v>115</v>
      </c>
      <c r="Q6" s="581"/>
      <c r="R6" s="585"/>
      <c r="S6" s="11"/>
      <c r="T6" s="302"/>
    </row>
    <row r="7" spans="1:21" ht="18" customHeight="1">
      <c r="A7" s="278"/>
      <c r="B7" s="303"/>
      <c r="C7" s="304" t="s">
        <v>116</v>
      </c>
      <c r="D7" s="305" t="s">
        <v>26</v>
      </c>
      <c r="E7" s="306">
        <v>4.6100000000000003</v>
      </c>
      <c r="F7" s="307">
        <v>4.9400000000000004</v>
      </c>
      <c r="G7" s="307">
        <f>SUM(E7-F7)</f>
        <v>-0.33000000000000007</v>
      </c>
      <c r="H7" s="308">
        <v>2.78</v>
      </c>
      <c r="I7" s="307">
        <f>SUM(E7-H7)</f>
        <v>1.8300000000000005</v>
      </c>
      <c r="J7" s="309">
        <v>5</v>
      </c>
      <c r="K7" s="310">
        <v>3</v>
      </c>
      <c r="L7" s="311">
        <v>0.18</v>
      </c>
      <c r="M7" s="312">
        <v>0.66</v>
      </c>
      <c r="N7" s="307">
        <f>SUM(L7-M7)</f>
        <v>-0.48000000000000004</v>
      </c>
      <c r="O7" s="308">
        <v>0.33</v>
      </c>
      <c r="P7" s="307">
        <f>SUM(L7-O7)</f>
        <v>-0.15000000000000002</v>
      </c>
      <c r="Q7" s="313">
        <v>27</v>
      </c>
      <c r="R7" s="314">
        <v>6</v>
      </c>
      <c r="S7" s="315"/>
    </row>
    <row r="8" spans="1:21" ht="18" customHeight="1">
      <c r="A8" s="278"/>
      <c r="B8" s="316"/>
      <c r="C8" s="586" t="s">
        <v>117</v>
      </c>
      <c r="D8" s="317" t="s">
        <v>11</v>
      </c>
      <c r="E8" s="318">
        <v>7.91</v>
      </c>
      <c r="F8" s="319">
        <v>7.77</v>
      </c>
      <c r="G8" s="319">
        <f t="shared" ref="G8:G32" si="0">SUM(E8-F8)</f>
        <v>0.14000000000000057</v>
      </c>
      <c r="H8" s="320">
        <v>4.3899999999999997</v>
      </c>
      <c r="I8" s="319">
        <f t="shared" ref="I8:I32" si="1">SUM(E8-H8)</f>
        <v>3.5200000000000005</v>
      </c>
      <c r="J8" s="321">
        <v>1</v>
      </c>
      <c r="K8" s="322">
        <v>3</v>
      </c>
      <c r="L8" s="323">
        <v>0.2</v>
      </c>
      <c r="M8" s="324">
        <v>0.63</v>
      </c>
      <c r="N8" s="325">
        <f t="shared" ref="N8:N18" si="2">SUM(L8-M8)</f>
        <v>-0.43</v>
      </c>
      <c r="O8" s="326">
        <v>0.47</v>
      </c>
      <c r="P8" s="325">
        <f t="shared" ref="P8:P19" si="3">SUM(L8-O8)</f>
        <v>-0.26999999999999996</v>
      </c>
      <c r="Q8" s="327">
        <v>30</v>
      </c>
      <c r="R8" s="328">
        <v>10</v>
      </c>
      <c r="S8" s="315"/>
    </row>
    <row r="9" spans="1:21" ht="18" customHeight="1">
      <c r="A9" s="278"/>
      <c r="B9" s="316"/>
      <c r="C9" s="587"/>
      <c r="D9" s="317" t="s">
        <v>12</v>
      </c>
      <c r="E9" s="329">
        <v>9.5500000000000007</v>
      </c>
      <c r="F9" s="325">
        <v>11.21</v>
      </c>
      <c r="G9" s="325">
        <f t="shared" si="0"/>
        <v>-1.6600000000000001</v>
      </c>
      <c r="H9" s="308">
        <v>5.65</v>
      </c>
      <c r="I9" s="325">
        <f t="shared" si="1"/>
        <v>3.9000000000000004</v>
      </c>
      <c r="J9" s="330">
        <v>2</v>
      </c>
      <c r="K9" s="331">
        <v>1</v>
      </c>
      <c r="L9" s="332">
        <v>0.62</v>
      </c>
      <c r="M9" s="333">
        <v>0.9</v>
      </c>
      <c r="N9" s="325">
        <f t="shared" si="2"/>
        <v>-0.28000000000000003</v>
      </c>
      <c r="O9" s="308">
        <v>0.53</v>
      </c>
      <c r="P9" s="325">
        <f t="shared" si="3"/>
        <v>8.9999999999999969E-2</v>
      </c>
      <c r="Q9" s="334">
        <v>13</v>
      </c>
      <c r="R9" s="335">
        <v>6</v>
      </c>
      <c r="S9" s="315"/>
    </row>
    <row r="10" spans="1:21" ht="18" customHeight="1">
      <c r="A10" s="278"/>
      <c r="B10" s="316"/>
      <c r="C10" s="587"/>
      <c r="D10" s="317" t="s">
        <v>13</v>
      </c>
      <c r="E10" s="329">
        <v>10.68</v>
      </c>
      <c r="F10" s="325">
        <v>12.16</v>
      </c>
      <c r="G10" s="325">
        <f t="shared" si="0"/>
        <v>-1.4800000000000004</v>
      </c>
      <c r="H10" s="308">
        <v>7.24</v>
      </c>
      <c r="I10" s="325">
        <f t="shared" si="1"/>
        <v>3.4399999999999995</v>
      </c>
      <c r="J10" s="330">
        <v>7</v>
      </c>
      <c r="K10" s="331">
        <v>3</v>
      </c>
      <c r="L10" s="332">
        <v>0.28999999999999998</v>
      </c>
      <c r="M10" s="333">
        <v>1.4</v>
      </c>
      <c r="N10" s="325">
        <f t="shared" si="2"/>
        <v>-1.1099999999999999</v>
      </c>
      <c r="O10" s="308">
        <v>0.95</v>
      </c>
      <c r="P10" s="325">
        <f t="shared" si="3"/>
        <v>-0.65999999999999992</v>
      </c>
      <c r="Q10" s="334">
        <v>44</v>
      </c>
      <c r="R10" s="335">
        <v>13</v>
      </c>
      <c r="S10" s="315"/>
    </row>
    <row r="11" spans="1:21" ht="18" customHeight="1">
      <c r="A11" s="278"/>
      <c r="B11" s="316"/>
      <c r="C11" s="587"/>
      <c r="D11" s="317" t="s">
        <v>14</v>
      </c>
      <c r="E11" s="329">
        <v>13.51</v>
      </c>
      <c r="F11" s="325">
        <v>17.05</v>
      </c>
      <c r="G11" s="325">
        <f t="shared" si="0"/>
        <v>-3.5400000000000009</v>
      </c>
      <c r="H11" s="308">
        <v>9.52</v>
      </c>
      <c r="I11" s="325">
        <f t="shared" si="1"/>
        <v>3.99</v>
      </c>
      <c r="J11" s="330">
        <v>4</v>
      </c>
      <c r="K11" s="331">
        <v>2</v>
      </c>
      <c r="L11" s="332">
        <v>1.18</v>
      </c>
      <c r="M11" s="333">
        <v>1.75</v>
      </c>
      <c r="N11" s="325">
        <f t="shared" si="2"/>
        <v>-0.57000000000000006</v>
      </c>
      <c r="O11" s="308">
        <v>1.57</v>
      </c>
      <c r="P11" s="325">
        <f t="shared" si="3"/>
        <v>-0.39000000000000012</v>
      </c>
      <c r="Q11" s="334">
        <v>25</v>
      </c>
      <c r="R11" s="335">
        <v>13</v>
      </c>
      <c r="S11" s="315"/>
    </row>
    <row r="12" spans="1:21" ht="18" customHeight="1">
      <c r="A12" s="278"/>
      <c r="B12" s="316"/>
      <c r="C12" s="587"/>
      <c r="D12" s="317" t="s">
        <v>15</v>
      </c>
      <c r="E12" s="329">
        <v>13.01</v>
      </c>
      <c r="F12" s="325">
        <v>12.35</v>
      </c>
      <c r="G12" s="325">
        <f t="shared" si="0"/>
        <v>0.66000000000000014</v>
      </c>
      <c r="H12" s="308">
        <v>9.99</v>
      </c>
      <c r="I12" s="325">
        <f t="shared" si="1"/>
        <v>3.0199999999999996</v>
      </c>
      <c r="J12" s="330">
        <v>7</v>
      </c>
      <c r="K12" s="331">
        <v>15</v>
      </c>
      <c r="L12" s="332">
        <v>2.04</v>
      </c>
      <c r="M12" s="333">
        <v>1.85</v>
      </c>
      <c r="N12" s="325">
        <f t="shared" si="2"/>
        <v>0.18999999999999995</v>
      </c>
      <c r="O12" s="308">
        <v>2.66</v>
      </c>
      <c r="P12" s="325">
        <f t="shared" si="3"/>
        <v>-0.62000000000000011</v>
      </c>
      <c r="Q12" s="334">
        <v>34</v>
      </c>
      <c r="R12" s="335">
        <v>37</v>
      </c>
      <c r="S12" s="315"/>
    </row>
    <row r="13" spans="1:21" ht="18" customHeight="1">
      <c r="A13" s="278"/>
      <c r="B13" s="316" t="s">
        <v>7</v>
      </c>
      <c r="C13" s="588"/>
      <c r="D13" s="336" t="s">
        <v>16</v>
      </c>
      <c r="E13" s="337">
        <v>12.58</v>
      </c>
      <c r="F13" s="338">
        <v>13.4</v>
      </c>
      <c r="G13" s="338">
        <f t="shared" si="0"/>
        <v>-0.82000000000000028</v>
      </c>
      <c r="H13" s="339">
        <v>9.69</v>
      </c>
      <c r="I13" s="338">
        <f t="shared" si="1"/>
        <v>2.8900000000000006</v>
      </c>
      <c r="J13" s="340">
        <v>8</v>
      </c>
      <c r="K13" s="341">
        <v>7</v>
      </c>
      <c r="L13" s="342">
        <v>2.79</v>
      </c>
      <c r="M13" s="343">
        <v>3</v>
      </c>
      <c r="N13" s="338">
        <f t="shared" si="2"/>
        <v>-0.20999999999999996</v>
      </c>
      <c r="O13" s="339">
        <v>3.27</v>
      </c>
      <c r="P13" s="338">
        <f t="shared" si="3"/>
        <v>-0.48</v>
      </c>
      <c r="Q13" s="344">
        <v>25</v>
      </c>
      <c r="R13" s="345">
        <v>22</v>
      </c>
      <c r="S13" s="315"/>
    </row>
    <row r="14" spans="1:21" ht="18" customHeight="1">
      <c r="A14" s="278"/>
      <c r="B14" s="316"/>
      <c r="C14" s="586" t="s">
        <v>71</v>
      </c>
      <c r="D14" s="317" t="s">
        <v>17</v>
      </c>
      <c r="E14" s="318">
        <v>15.58</v>
      </c>
      <c r="F14" s="319">
        <v>14.27</v>
      </c>
      <c r="G14" s="319">
        <f t="shared" si="0"/>
        <v>1.3100000000000005</v>
      </c>
      <c r="H14" s="308">
        <v>9.89</v>
      </c>
      <c r="I14" s="319">
        <f t="shared" si="1"/>
        <v>5.6899999999999995</v>
      </c>
      <c r="J14" s="321">
        <v>2</v>
      </c>
      <c r="K14" s="322">
        <v>5</v>
      </c>
      <c r="L14" s="332">
        <v>1.53</v>
      </c>
      <c r="M14" s="333">
        <v>2.57</v>
      </c>
      <c r="N14" s="319">
        <f t="shared" si="2"/>
        <v>-1.0399999999999998</v>
      </c>
      <c r="O14" s="308">
        <v>2.96</v>
      </c>
      <c r="P14" s="319">
        <f t="shared" si="3"/>
        <v>-1.43</v>
      </c>
      <c r="Q14" s="334">
        <v>44</v>
      </c>
      <c r="R14" s="335">
        <v>21</v>
      </c>
      <c r="S14" s="315"/>
    </row>
    <row r="15" spans="1:21" ht="18" customHeight="1">
      <c r="A15" s="278"/>
      <c r="B15" s="316"/>
      <c r="C15" s="587"/>
      <c r="D15" s="317" t="s">
        <v>18</v>
      </c>
      <c r="E15" s="329">
        <v>11.33</v>
      </c>
      <c r="F15" s="325">
        <v>9.74</v>
      </c>
      <c r="G15" s="325">
        <f t="shared" si="0"/>
        <v>1.5899999999999999</v>
      </c>
      <c r="H15" s="308">
        <v>8.69</v>
      </c>
      <c r="I15" s="325">
        <f t="shared" si="1"/>
        <v>2.6400000000000006</v>
      </c>
      <c r="J15" s="330">
        <v>8</v>
      </c>
      <c r="K15" s="331">
        <v>15</v>
      </c>
      <c r="L15" s="332">
        <v>1.34</v>
      </c>
      <c r="M15" s="333">
        <v>0.77</v>
      </c>
      <c r="N15" s="325">
        <f t="shared" si="2"/>
        <v>0.57000000000000006</v>
      </c>
      <c r="O15" s="308">
        <v>2.25</v>
      </c>
      <c r="P15" s="325">
        <f t="shared" si="3"/>
        <v>-0.90999999999999992</v>
      </c>
      <c r="Q15" s="334">
        <v>40</v>
      </c>
      <c r="R15" s="335">
        <v>47</v>
      </c>
      <c r="S15" s="315"/>
    </row>
    <row r="16" spans="1:21" ht="18" customHeight="1">
      <c r="A16" s="278"/>
      <c r="B16" s="316"/>
      <c r="C16" s="587"/>
      <c r="D16" s="336" t="s">
        <v>19</v>
      </c>
      <c r="E16" s="337">
        <v>11.23</v>
      </c>
      <c r="F16" s="338">
        <v>8.9600000000000009</v>
      </c>
      <c r="G16" s="338">
        <f t="shared" si="0"/>
        <v>2.2699999999999996</v>
      </c>
      <c r="H16" s="308">
        <v>8.0399999999999991</v>
      </c>
      <c r="I16" s="338">
        <f t="shared" si="1"/>
        <v>3.1900000000000013</v>
      </c>
      <c r="J16" s="340">
        <v>4</v>
      </c>
      <c r="K16" s="341">
        <v>18</v>
      </c>
      <c r="L16" s="332">
        <v>2.4900000000000002</v>
      </c>
      <c r="M16" s="333">
        <v>1.22</v>
      </c>
      <c r="N16" s="338">
        <f t="shared" si="2"/>
        <v>1.2700000000000002</v>
      </c>
      <c r="O16" s="308">
        <v>2.0499999999999998</v>
      </c>
      <c r="P16" s="338">
        <f t="shared" si="3"/>
        <v>0.44000000000000039</v>
      </c>
      <c r="Q16" s="344">
        <v>11</v>
      </c>
      <c r="R16" s="345">
        <v>40</v>
      </c>
      <c r="S16" s="315"/>
    </row>
    <row r="17" spans="1:19" ht="18" customHeight="1">
      <c r="A17" s="278"/>
      <c r="B17" s="316"/>
      <c r="C17" s="560" t="s">
        <v>72</v>
      </c>
      <c r="D17" s="317" t="s">
        <v>20</v>
      </c>
      <c r="E17" s="318">
        <v>16.45</v>
      </c>
      <c r="F17" s="319">
        <v>12.75</v>
      </c>
      <c r="G17" s="319">
        <f t="shared" si="0"/>
        <v>3.6999999999999993</v>
      </c>
      <c r="H17" s="320">
        <v>11.57</v>
      </c>
      <c r="I17" s="319">
        <f t="shared" si="1"/>
        <v>4.879999999999999</v>
      </c>
      <c r="J17" s="330">
        <v>5</v>
      </c>
      <c r="K17" s="331">
        <v>13</v>
      </c>
      <c r="L17" s="311">
        <v>1.62</v>
      </c>
      <c r="M17" s="312">
        <v>2.36</v>
      </c>
      <c r="N17" s="319">
        <f t="shared" si="2"/>
        <v>-0.73999999999999977</v>
      </c>
      <c r="O17" s="320">
        <v>3</v>
      </c>
      <c r="P17" s="319">
        <f t="shared" si="3"/>
        <v>-1.38</v>
      </c>
      <c r="Q17" s="334">
        <v>43</v>
      </c>
      <c r="R17" s="335">
        <v>32</v>
      </c>
      <c r="S17" s="315"/>
    </row>
    <row r="18" spans="1:19" ht="18" customHeight="1">
      <c r="A18" s="278"/>
      <c r="B18" s="316"/>
      <c r="C18" s="561"/>
      <c r="D18" s="317" t="s">
        <v>21</v>
      </c>
      <c r="E18" s="329">
        <v>15.87</v>
      </c>
      <c r="F18" s="325">
        <v>13.62</v>
      </c>
      <c r="G18" s="325">
        <f t="shared" si="0"/>
        <v>2.25</v>
      </c>
      <c r="H18" s="308">
        <v>9.93</v>
      </c>
      <c r="I18" s="325">
        <f t="shared" si="1"/>
        <v>5.9399999999999995</v>
      </c>
      <c r="J18" s="330">
        <v>1</v>
      </c>
      <c r="K18" s="331">
        <v>5</v>
      </c>
      <c r="L18" s="332">
        <v>3.32</v>
      </c>
      <c r="M18" s="333">
        <v>1.3</v>
      </c>
      <c r="N18" s="325">
        <f t="shared" si="2"/>
        <v>2.0199999999999996</v>
      </c>
      <c r="O18" s="308">
        <v>2.4900000000000002</v>
      </c>
      <c r="P18" s="325">
        <f t="shared" si="3"/>
        <v>0.82999999999999963</v>
      </c>
      <c r="Q18" s="334">
        <v>6</v>
      </c>
      <c r="R18" s="335">
        <v>43</v>
      </c>
      <c r="S18" s="315"/>
    </row>
    <row r="19" spans="1:19" ht="18" customHeight="1">
      <c r="A19" s="278"/>
      <c r="B19" s="346"/>
      <c r="C19" s="562"/>
      <c r="D19" s="347" t="s">
        <v>22</v>
      </c>
      <c r="E19" s="337">
        <v>14.28</v>
      </c>
      <c r="F19" s="338">
        <v>13.29</v>
      </c>
      <c r="G19" s="338">
        <f t="shared" si="0"/>
        <v>0.99000000000000021</v>
      </c>
      <c r="H19" s="339">
        <v>10.71</v>
      </c>
      <c r="I19" s="338">
        <f t="shared" si="1"/>
        <v>3.5699999999999985</v>
      </c>
      <c r="J19" s="340">
        <v>7</v>
      </c>
      <c r="K19" s="341">
        <v>7</v>
      </c>
      <c r="L19" s="342">
        <v>1.67</v>
      </c>
      <c r="M19" s="343">
        <v>2.81</v>
      </c>
      <c r="N19" s="338">
        <f>SUM(L19-M19)</f>
        <v>-1.1400000000000001</v>
      </c>
      <c r="O19" s="339">
        <v>2.08</v>
      </c>
      <c r="P19" s="338">
        <f t="shared" si="3"/>
        <v>-0.41000000000000014</v>
      </c>
      <c r="Q19" s="344">
        <v>29</v>
      </c>
      <c r="R19" s="345">
        <v>9</v>
      </c>
      <c r="S19" s="315"/>
    </row>
    <row r="20" spans="1:19" ht="18" customHeight="1">
      <c r="A20" s="278"/>
      <c r="B20" s="303"/>
      <c r="C20" s="304" t="s">
        <v>118</v>
      </c>
      <c r="D20" s="305" t="s">
        <v>84</v>
      </c>
      <c r="E20" s="348">
        <v>5.38</v>
      </c>
      <c r="F20" s="349">
        <v>5.73</v>
      </c>
      <c r="G20" s="307">
        <f>SUM(E20-F20)</f>
        <v>-0.35000000000000053</v>
      </c>
      <c r="H20" s="350">
        <v>2.67</v>
      </c>
      <c r="I20" s="349">
        <f>SUM(E20-H20)</f>
        <v>2.71</v>
      </c>
      <c r="J20" s="309">
        <v>3</v>
      </c>
      <c r="K20" s="310">
        <v>2</v>
      </c>
      <c r="L20" s="323" t="s">
        <v>119</v>
      </c>
      <c r="M20" s="312">
        <v>0.8</v>
      </c>
      <c r="N20" s="351" t="s">
        <v>119</v>
      </c>
      <c r="O20" s="350">
        <v>0.28999999999999998</v>
      </c>
      <c r="P20" s="307" t="s">
        <v>119</v>
      </c>
      <c r="Q20" s="325" t="s">
        <v>119</v>
      </c>
      <c r="R20" s="352">
        <v>7</v>
      </c>
      <c r="S20" s="353"/>
    </row>
    <row r="21" spans="1:19" ht="18" customHeight="1">
      <c r="A21" s="278"/>
      <c r="B21" s="316"/>
      <c r="C21" s="586" t="s">
        <v>120</v>
      </c>
      <c r="D21" s="317" t="s">
        <v>11</v>
      </c>
      <c r="E21" s="354">
        <v>6.91</v>
      </c>
      <c r="F21" s="355">
        <v>9.2100000000000009</v>
      </c>
      <c r="G21" s="319">
        <f t="shared" si="0"/>
        <v>-2.3000000000000007</v>
      </c>
      <c r="H21" s="320">
        <v>4.42</v>
      </c>
      <c r="I21" s="355">
        <f t="shared" si="1"/>
        <v>2.4900000000000002</v>
      </c>
      <c r="J21" s="321">
        <v>4</v>
      </c>
      <c r="K21" s="322">
        <v>1</v>
      </c>
      <c r="L21" s="311">
        <v>0.76</v>
      </c>
      <c r="M21" s="312">
        <v>0.17</v>
      </c>
      <c r="N21" s="356">
        <f>SUM(L21-M21)</f>
        <v>0.59</v>
      </c>
      <c r="O21" s="320">
        <v>0.64</v>
      </c>
      <c r="P21" s="357">
        <f>SUM(L21-O21)</f>
        <v>0.12</v>
      </c>
      <c r="Q21" s="358">
        <v>13</v>
      </c>
      <c r="R21" s="359">
        <v>40</v>
      </c>
      <c r="S21" s="315"/>
    </row>
    <row r="22" spans="1:19" ht="18" customHeight="1">
      <c r="A22" s="278"/>
      <c r="B22" s="316"/>
      <c r="C22" s="587"/>
      <c r="D22" s="317" t="s">
        <v>12</v>
      </c>
      <c r="E22" s="360">
        <v>10.54</v>
      </c>
      <c r="F22" s="361">
        <v>9.9499999999999993</v>
      </c>
      <c r="G22" s="325">
        <f t="shared" si="0"/>
        <v>0.58999999999999986</v>
      </c>
      <c r="H22" s="308">
        <v>5.24</v>
      </c>
      <c r="I22" s="361">
        <f t="shared" si="1"/>
        <v>5.2999999999999989</v>
      </c>
      <c r="J22" s="330">
        <v>1</v>
      </c>
      <c r="K22" s="331">
        <v>1</v>
      </c>
      <c r="L22" s="362">
        <v>0.46</v>
      </c>
      <c r="M22" s="363" t="s">
        <v>119</v>
      </c>
      <c r="N22" s="364" t="s">
        <v>119</v>
      </c>
      <c r="O22" s="308">
        <v>0.61</v>
      </c>
      <c r="P22" s="325">
        <f t="shared" ref="P22:P32" si="4">SUM(L22-O22)</f>
        <v>-0.14999999999999997</v>
      </c>
      <c r="Q22" s="334">
        <v>21</v>
      </c>
      <c r="R22" s="365" t="s">
        <v>119</v>
      </c>
      <c r="S22" s="315"/>
    </row>
    <row r="23" spans="1:19" ht="18" customHeight="1">
      <c r="A23" s="278"/>
      <c r="B23" s="316"/>
      <c r="C23" s="587"/>
      <c r="D23" s="317" t="s">
        <v>13</v>
      </c>
      <c r="E23" s="360">
        <v>9.7200000000000006</v>
      </c>
      <c r="F23" s="361">
        <v>12.38</v>
      </c>
      <c r="G23" s="325">
        <f t="shared" si="0"/>
        <v>-2.66</v>
      </c>
      <c r="H23" s="308">
        <v>6.55</v>
      </c>
      <c r="I23" s="361">
        <f t="shared" si="1"/>
        <v>3.1700000000000008</v>
      </c>
      <c r="J23" s="330">
        <v>5</v>
      </c>
      <c r="K23" s="331">
        <v>1</v>
      </c>
      <c r="L23" s="332">
        <v>1.34</v>
      </c>
      <c r="M23" s="333">
        <v>1.1000000000000001</v>
      </c>
      <c r="N23" s="366">
        <f>SUM(L23-M23)</f>
        <v>0.24</v>
      </c>
      <c r="O23" s="308">
        <v>1.07</v>
      </c>
      <c r="P23" s="325">
        <f t="shared" si="4"/>
        <v>0.27</v>
      </c>
      <c r="Q23" s="334">
        <v>8</v>
      </c>
      <c r="R23" s="335">
        <v>16</v>
      </c>
      <c r="S23" s="315"/>
    </row>
    <row r="24" spans="1:19" ht="18" customHeight="1">
      <c r="A24" s="278"/>
      <c r="B24" s="316"/>
      <c r="C24" s="587"/>
      <c r="D24" s="317" t="s">
        <v>14</v>
      </c>
      <c r="E24" s="360">
        <v>11.61</v>
      </c>
      <c r="F24" s="361">
        <v>11</v>
      </c>
      <c r="G24" s="325">
        <f t="shared" si="0"/>
        <v>0.60999999999999943</v>
      </c>
      <c r="H24" s="308">
        <v>7.7</v>
      </c>
      <c r="I24" s="361">
        <f t="shared" si="1"/>
        <v>3.9099999999999993</v>
      </c>
      <c r="J24" s="330">
        <v>1</v>
      </c>
      <c r="K24" s="331">
        <v>2</v>
      </c>
      <c r="L24" s="332">
        <v>1.77</v>
      </c>
      <c r="M24" s="333">
        <v>2.4</v>
      </c>
      <c r="N24" s="366">
        <f t="shared" ref="N24:N32" si="5">SUM(L24-M24)</f>
        <v>-0.62999999999999989</v>
      </c>
      <c r="O24" s="308">
        <v>1.86</v>
      </c>
      <c r="P24" s="325">
        <f t="shared" si="4"/>
        <v>-9.000000000000008E-2</v>
      </c>
      <c r="Q24" s="334">
        <v>21</v>
      </c>
      <c r="R24" s="335">
        <v>9</v>
      </c>
      <c r="S24" s="315"/>
    </row>
    <row r="25" spans="1:19" ht="18" customHeight="1">
      <c r="A25" s="278"/>
      <c r="B25" s="316"/>
      <c r="C25" s="587"/>
      <c r="D25" s="317" t="s">
        <v>15</v>
      </c>
      <c r="E25" s="360">
        <v>10.45</v>
      </c>
      <c r="F25" s="361">
        <v>10.69</v>
      </c>
      <c r="G25" s="325">
        <f t="shared" si="0"/>
        <v>-0.24000000000000021</v>
      </c>
      <c r="H25" s="308">
        <v>7.74</v>
      </c>
      <c r="I25" s="361">
        <f t="shared" si="1"/>
        <v>2.7099999999999991</v>
      </c>
      <c r="J25" s="330">
        <v>9</v>
      </c>
      <c r="K25" s="331">
        <v>4</v>
      </c>
      <c r="L25" s="332">
        <v>3.91</v>
      </c>
      <c r="M25" s="333">
        <v>2.2400000000000002</v>
      </c>
      <c r="N25" s="366">
        <f t="shared" si="5"/>
        <v>1.67</v>
      </c>
      <c r="O25" s="308">
        <v>2.4300000000000002</v>
      </c>
      <c r="P25" s="325">
        <f t="shared" si="4"/>
        <v>1.48</v>
      </c>
      <c r="Q25" s="334">
        <v>4</v>
      </c>
      <c r="R25" s="335">
        <v>29</v>
      </c>
      <c r="S25" s="315"/>
    </row>
    <row r="26" spans="1:19" ht="18" customHeight="1">
      <c r="A26" s="278"/>
      <c r="B26" s="316" t="s">
        <v>8</v>
      </c>
      <c r="C26" s="588"/>
      <c r="D26" s="336" t="s">
        <v>16</v>
      </c>
      <c r="E26" s="367">
        <v>9.0500000000000007</v>
      </c>
      <c r="F26" s="368">
        <v>12.83</v>
      </c>
      <c r="G26" s="338">
        <f t="shared" si="0"/>
        <v>-3.7799999999999994</v>
      </c>
      <c r="H26" s="339">
        <v>8.7200000000000006</v>
      </c>
      <c r="I26" s="368">
        <f t="shared" si="1"/>
        <v>0.33000000000000007</v>
      </c>
      <c r="J26" s="340">
        <v>22</v>
      </c>
      <c r="K26" s="341">
        <v>3</v>
      </c>
      <c r="L26" s="342">
        <v>3.22</v>
      </c>
      <c r="M26" s="343">
        <v>2.15</v>
      </c>
      <c r="N26" s="369">
        <f t="shared" si="5"/>
        <v>1.0700000000000003</v>
      </c>
      <c r="O26" s="339">
        <v>2.52</v>
      </c>
      <c r="P26" s="338">
        <f t="shared" si="4"/>
        <v>0.70000000000000018</v>
      </c>
      <c r="Q26" s="344">
        <v>8</v>
      </c>
      <c r="R26" s="345">
        <v>30</v>
      </c>
      <c r="S26" s="315"/>
    </row>
    <row r="27" spans="1:19" ht="18" customHeight="1">
      <c r="A27" s="278"/>
      <c r="B27" s="316"/>
      <c r="C27" s="586" t="s">
        <v>71</v>
      </c>
      <c r="D27" s="317" t="s">
        <v>17</v>
      </c>
      <c r="E27" s="354">
        <v>10.93</v>
      </c>
      <c r="F27" s="355">
        <v>10.67</v>
      </c>
      <c r="G27" s="319">
        <f t="shared" si="0"/>
        <v>0.25999999999999979</v>
      </c>
      <c r="H27" s="308">
        <v>8.01</v>
      </c>
      <c r="I27" s="355">
        <f t="shared" si="1"/>
        <v>2.92</v>
      </c>
      <c r="J27" s="330">
        <v>10</v>
      </c>
      <c r="K27" s="331">
        <v>11</v>
      </c>
      <c r="L27" s="332">
        <v>2.64</v>
      </c>
      <c r="M27" s="333">
        <v>2.5299999999999998</v>
      </c>
      <c r="N27" s="356">
        <f t="shared" si="5"/>
        <v>0.11000000000000032</v>
      </c>
      <c r="O27" s="308">
        <v>4.3600000000000003</v>
      </c>
      <c r="P27" s="319">
        <f t="shared" si="4"/>
        <v>-1.7200000000000002</v>
      </c>
      <c r="Q27" s="358">
        <v>46</v>
      </c>
      <c r="R27" s="359">
        <v>45</v>
      </c>
      <c r="S27" s="315"/>
    </row>
    <row r="28" spans="1:19" ht="18" customHeight="1">
      <c r="A28" s="278"/>
      <c r="B28" s="316"/>
      <c r="C28" s="587"/>
      <c r="D28" s="317" t="s">
        <v>18</v>
      </c>
      <c r="E28" s="360">
        <v>10.42</v>
      </c>
      <c r="F28" s="361">
        <v>11.91</v>
      </c>
      <c r="G28" s="325">
        <f t="shared" si="0"/>
        <v>-1.4900000000000002</v>
      </c>
      <c r="H28" s="308">
        <v>7.45</v>
      </c>
      <c r="I28" s="361">
        <f t="shared" si="1"/>
        <v>2.9699999999999998</v>
      </c>
      <c r="J28" s="330">
        <v>8</v>
      </c>
      <c r="K28" s="331">
        <v>1</v>
      </c>
      <c r="L28" s="332">
        <v>2.04</v>
      </c>
      <c r="M28" s="333">
        <v>3.25</v>
      </c>
      <c r="N28" s="366">
        <f t="shared" si="5"/>
        <v>-1.21</v>
      </c>
      <c r="O28" s="308">
        <v>3.69</v>
      </c>
      <c r="P28" s="325">
        <f t="shared" si="4"/>
        <v>-1.65</v>
      </c>
      <c r="Q28" s="334">
        <v>42</v>
      </c>
      <c r="R28" s="335">
        <v>21</v>
      </c>
      <c r="S28" s="315"/>
    </row>
    <row r="29" spans="1:19" ht="18" customHeight="1">
      <c r="A29" s="278"/>
      <c r="B29" s="316"/>
      <c r="C29" s="587"/>
      <c r="D29" s="336" t="s">
        <v>19</v>
      </c>
      <c r="E29" s="367">
        <v>10.25</v>
      </c>
      <c r="F29" s="368">
        <v>11.71</v>
      </c>
      <c r="G29" s="338">
        <f t="shared" si="0"/>
        <v>-1.4600000000000009</v>
      </c>
      <c r="H29" s="308">
        <v>7.01</v>
      </c>
      <c r="I29" s="368">
        <f t="shared" si="1"/>
        <v>3.24</v>
      </c>
      <c r="J29" s="340">
        <v>4</v>
      </c>
      <c r="K29" s="341">
        <v>1</v>
      </c>
      <c r="L29" s="332">
        <v>1.5</v>
      </c>
      <c r="M29" s="333">
        <v>1.85</v>
      </c>
      <c r="N29" s="369">
        <f t="shared" si="5"/>
        <v>-0.35000000000000009</v>
      </c>
      <c r="O29" s="308">
        <v>2.74</v>
      </c>
      <c r="P29" s="338">
        <f t="shared" si="4"/>
        <v>-1.2400000000000002</v>
      </c>
      <c r="Q29" s="344">
        <v>44</v>
      </c>
      <c r="R29" s="345">
        <v>40</v>
      </c>
      <c r="S29" s="315"/>
    </row>
    <row r="30" spans="1:19" ht="18" customHeight="1">
      <c r="A30" s="278"/>
      <c r="B30" s="316"/>
      <c r="C30" s="560" t="s">
        <v>72</v>
      </c>
      <c r="D30" s="317" t="s">
        <v>20</v>
      </c>
      <c r="E30" s="354">
        <v>12.58</v>
      </c>
      <c r="F30" s="355">
        <v>12.21</v>
      </c>
      <c r="G30" s="319">
        <f t="shared" si="0"/>
        <v>0.36999999999999922</v>
      </c>
      <c r="H30" s="320">
        <v>7.96</v>
      </c>
      <c r="I30" s="355">
        <f t="shared" si="1"/>
        <v>4.62</v>
      </c>
      <c r="J30" s="330">
        <v>1</v>
      </c>
      <c r="K30" s="331">
        <v>4</v>
      </c>
      <c r="L30" s="311">
        <v>1.91</v>
      </c>
      <c r="M30" s="312">
        <v>2.76</v>
      </c>
      <c r="N30" s="356">
        <f t="shared" si="5"/>
        <v>-0.84999999999999987</v>
      </c>
      <c r="O30" s="320">
        <v>2.2400000000000002</v>
      </c>
      <c r="P30" s="319">
        <f t="shared" si="4"/>
        <v>-0.33000000000000029</v>
      </c>
      <c r="Q30" s="334">
        <v>27</v>
      </c>
      <c r="R30" s="335">
        <v>9</v>
      </c>
      <c r="S30" s="315"/>
    </row>
    <row r="31" spans="1:19" ht="18" customHeight="1">
      <c r="A31" s="278"/>
      <c r="B31" s="316"/>
      <c r="C31" s="561"/>
      <c r="D31" s="317" t="s">
        <v>21</v>
      </c>
      <c r="E31" s="360">
        <v>9.67</v>
      </c>
      <c r="F31" s="361">
        <v>13.17</v>
      </c>
      <c r="G31" s="325">
        <f t="shared" si="0"/>
        <v>-3.5</v>
      </c>
      <c r="H31" s="308">
        <v>7.38</v>
      </c>
      <c r="I31" s="361">
        <f t="shared" si="1"/>
        <v>2.29</v>
      </c>
      <c r="J31" s="330">
        <v>11</v>
      </c>
      <c r="K31" s="331">
        <v>1</v>
      </c>
      <c r="L31" s="332">
        <v>1.86</v>
      </c>
      <c r="M31" s="333">
        <v>0.94</v>
      </c>
      <c r="N31" s="366">
        <f t="shared" si="5"/>
        <v>0.92000000000000015</v>
      </c>
      <c r="O31" s="308">
        <v>1.87</v>
      </c>
      <c r="P31" s="325">
        <f t="shared" si="4"/>
        <v>-1.0000000000000009E-2</v>
      </c>
      <c r="Q31" s="334">
        <v>22</v>
      </c>
      <c r="R31" s="335">
        <v>42</v>
      </c>
      <c r="S31" s="315"/>
    </row>
    <row r="32" spans="1:19" ht="18" customHeight="1">
      <c r="A32" s="278"/>
      <c r="B32" s="346"/>
      <c r="C32" s="562"/>
      <c r="D32" s="347" t="s">
        <v>22</v>
      </c>
      <c r="E32" s="367">
        <v>13.74</v>
      </c>
      <c r="F32" s="368">
        <v>10.82</v>
      </c>
      <c r="G32" s="338">
        <f t="shared" si="0"/>
        <v>2.92</v>
      </c>
      <c r="H32" s="339">
        <v>7.96</v>
      </c>
      <c r="I32" s="368">
        <f t="shared" si="1"/>
        <v>5.78</v>
      </c>
      <c r="J32" s="340">
        <v>1</v>
      </c>
      <c r="K32" s="341">
        <v>6</v>
      </c>
      <c r="L32" s="342">
        <v>1.31</v>
      </c>
      <c r="M32" s="343">
        <v>1.17</v>
      </c>
      <c r="N32" s="369">
        <f t="shared" si="5"/>
        <v>0.14000000000000012</v>
      </c>
      <c r="O32" s="339">
        <v>1.69</v>
      </c>
      <c r="P32" s="338">
        <f t="shared" si="4"/>
        <v>-0.37999999999999989</v>
      </c>
      <c r="Q32" s="344">
        <v>30</v>
      </c>
      <c r="R32" s="345">
        <v>35</v>
      </c>
      <c r="S32" s="315"/>
    </row>
    <row r="33" spans="1:19" ht="15" customHeight="1">
      <c r="A33" s="274"/>
      <c r="B33" s="370" t="s">
        <v>121</v>
      </c>
      <c r="C33" s="370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</row>
    <row r="34" spans="1:19" ht="15" customHeight="1">
      <c r="A34" s="274"/>
      <c r="B34" s="371" t="s">
        <v>122</v>
      </c>
      <c r="C34" s="371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</row>
    <row r="35" spans="1:19" ht="15" customHeight="1">
      <c r="A35" s="274"/>
      <c r="B35" s="372" t="s">
        <v>123</v>
      </c>
      <c r="C35" s="274"/>
      <c r="D35" s="373"/>
      <c r="E35" s="373"/>
      <c r="F35" s="373"/>
      <c r="G35" s="373"/>
      <c r="H35" s="373"/>
      <c r="I35" s="373"/>
      <c r="J35" s="373"/>
      <c r="K35" s="373"/>
      <c r="L35" s="274"/>
      <c r="M35" s="274"/>
      <c r="N35" s="274"/>
      <c r="O35" s="274"/>
      <c r="P35" s="274"/>
      <c r="Q35" s="274"/>
      <c r="R35" s="274"/>
    </row>
    <row r="36" spans="1:19" ht="9.75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</row>
    <row r="37" spans="1:19" ht="15" customHeight="1">
      <c r="A37" s="557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374"/>
      <c r="S37" s="375"/>
    </row>
    <row r="38" spans="1:19" ht="15.75" customHeight="1">
      <c r="A38" s="557"/>
      <c r="B38" s="557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374"/>
      <c r="S38" s="375"/>
    </row>
    <row r="39" spans="1:19" ht="15.75" customHeight="1">
      <c r="A39" s="274"/>
      <c r="B39" s="376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377"/>
      <c r="S39" s="378"/>
    </row>
    <row r="40" spans="1:19">
      <c r="A40" s="274"/>
      <c r="B40" s="274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80"/>
    </row>
    <row r="41" spans="1:19" ht="5.2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9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</row>
    <row r="43" spans="1:19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</row>
  </sheetData>
  <mergeCells count="21">
    <mergeCell ref="C30:C32"/>
    <mergeCell ref="B1:Q1"/>
    <mergeCell ref="O2:R2"/>
    <mergeCell ref="B3:C6"/>
    <mergeCell ref="D3:D6"/>
    <mergeCell ref="E3:K3"/>
    <mergeCell ref="L3:R3"/>
    <mergeCell ref="J5:J6"/>
    <mergeCell ref="K5:K6"/>
    <mergeCell ref="Q5:Q6"/>
    <mergeCell ref="R5:R6"/>
    <mergeCell ref="C8:C13"/>
    <mergeCell ref="C14:C16"/>
    <mergeCell ref="C17:C19"/>
    <mergeCell ref="C21:C26"/>
    <mergeCell ref="C27:C29"/>
    <mergeCell ref="A37:B37"/>
    <mergeCell ref="C37:Q37"/>
    <mergeCell ref="A38:B38"/>
    <mergeCell ref="C38:Q38"/>
    <mergeCell ref="C39:Q39"/>
  </mergeCells>
  <phoneticPr fontId="2"/>
  <pageMargins left="0.47" right="0.34" top="0.98425196850393704" bottom="0.78740157480314965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showGridLines="0" zoomScaleNormal="100" zoomScaleSheetLayoutView="115" workbookViewId="0">
      <selection activeCell="J5" sqref="J5"/>
    </sheetView>
  </sheetViews>
  <sheetFormatPr defaultRowHeight="13.5"/>
  <cols>
    <col min="1" max="1" width="1.25" style="3" customWidth="1"/>
    <col min="2" max="2" width="7.125" style="3" customWidth="1"/>
    <col min="3" max="3" width="8.125" style="3" customWidth="1"/>
    <col min="4" max="7" width="20" style="3" customWidth="1"/>
    <col min="8" max="8" width="0.75" style="3" customWidth="1"/>
    <col min="9" max="16384" width="9" style="3"/>
  </cols>
  <sheetData>
    <row r="1" spans="2:7" ht="26.25" customHeight="1">
      <c r="B1" s="2" t="s">
        <v>124</v>
      </c>
    </row>
    <row r="2" spans="2:7" ht="9" customHeight="1"/>
    <row r="3" spans="2:7" s="8" customFormat="1" ht="22.5" customHeight="1">
      <c r="B3" s="611" t="s">
        <v>125</v>
      </c>
      <c r="C3" s="612"/>
      <c r="D3" s="381" t="s">
        <v>126</v>
      </c>
      <c r="E3" s="382" t="s">
        <v>35</v>
      </c>
      <c r="F3" s="382" t="s">
        <v>127</v>
      </c>
      <c r="G3" s="383" t="s">
        <v>128</v>
      </c>
    </row>
    <row r="4" spans="2:7" s="8" customFormat="1" ht="13.5" customHeight="1">
      <c r="B4" s="613" t="s">
        <v>129</v>
      </c>
      <c r="C4" s="614"/>
      <c r="D4" s="384"/>
      <c r="E4" s="385"/>
      <c r="F4" s="385"/>
      <c r="G4" s="386"/>
    </row>
    <row r="5" spans="2:7" s="8" customFormat="1" ht="13.5" customHeight="1">
      <c r="B5" s="605" t="s">
        <v>130</v>
      </c>
      <c r="C5" s="606"/>
      <c r="D5" s="387"/>
      <c r="E5" s="388"/>
      <c r="F5" s="388"/>
      <c r="G5" s="389"/>
    </row>
    <row r="6" spans="2:7" s="8" customFormat="1" ht="13.5" customHeight="1">
      <c r="B6" s="609" t="s">
        <v>131</v>
      </c>
      <c r="C6" s="610"/>
      <c r="D6" s="387"/>
      <c r="E6" s="388"/>
      <c r="F6" s="388"/>
      <c r="G6" s="389"/>
    </row>
    <row r="7" spans="2:7" s="8" customFormat="1" ht="13.5" customHeight="1">
      <c r="B7" s="595" t="s">
        <v>132</v>
      </c>
      <c r="C7" s="596"/>
      <c r="D7" s="392"/>
      <c r="E7" s="393" t="s">
        <v>133</v>
      </c>
      <c r="F7" s="393" t="s">
        <v>134</v>
      </c>
      <c r="G7" s="394" t="s">
        <v>134</v>
      </c>
    </row>
    <row r="8" spans="2:7" s="8" customFormat="1" ht="13.5" customHeight="1">
      <c r="B8" s="605" t="s">
        <v>135</v>
      </c>
      <c r="C8" s="606"/>
      <c r="D8" s="387" t="s">
        <v>133</v>
      </c>
      <c r="E8" s="388"/>
      <c r="F8" s="388"/>
      <c r="G8" s="391" t="s">
        <v>136</v>
      </c>
    </row>
    <row r="9" spans="2:7" s="8" customFormat="1" ht="13.5" customHeight="1">
      <c r="B9" s="605" t="s">
        <v>137</v>
      </c>
      <c r="C9" s="606"/>
      <c r="D9" s="387"/>
      <c r="E9" s="390" t="s">
        <v>134</v>
      </c>
      <c r="F9" s="390" t="s">
        <v>138</v>
      </c>
      <c r="G9" s="389"/>
    </row>
    <row r="10" spans="2:7" s="8" customFormat="1" ht="13.5" customHeight="1">
      <c r="B10" s="605" t="s">
        <v>139</v>
      </c>
      <c r="C10" s="606"/>
      <c r="D10" s="387"/>
      <c r="E10" s="388"/>
      <c r="F10" s="388"/>
      <c r="G10" s="389"/>
    </row>
    <row r="11" spans="2:7" s="8" customFormat="1" ht="13.5" customHeight="1">
      <c r="B11" s="605" t="s">
        <v>140</v>
      </c>
      <c r="C11" s="606"/>
      <c r="D11" s="387"/>
      <c r="E11" s="388"/>
      <c r="F11" s="388"/>
      <c r="G11" s="389"/>
    </row>
    <row r="12" spans="2:7" s="8" customFormat="1" ht="13.5" customHeight="1">
      <c r="B12" s="589" t="s">
        <v>141</v>
      </c>
      <c r="C12" s="590"/>
      <c r="D12" s="392"/>
      <c r="E12" s="393" t="s">
        <v>142</v>
      </c>
      <c r="F12" s="393" t="s">
        <v>143</v>
      </c>
      <c r="G12" s="394" t="s">
        <v>143</v>
      </c>
    </row>
    <row r="13" spans="2:7" s="8" customFormat="1" ht="13.5" customHeight="1">
      <c r="B13" s="607"/>
      <c r="C13" s="608"/>
      <c r="D13" s="395"/>
      <c r="E13" s="396" t="s">
        <v>144</v>
      </c>
      <c r="F13" s="398"/>
      <c r="G13" s="399"/>
    </row>
    <row r="14" spans="2:7" s="8" customFormat="1" ht="13.5" customHeight="1">
      <c r="B14" s="604" t="s">
        <v>145</v>
      </c>
      <c r="C14" s="400" t="s">
        <v>146</v>
      </c>
      <c r="D14" s="387"/>
      <c r="E14" s="388"/>
      <c r="F14" s="388"/>
      <c r="G14" s="389"/>
    </row>
    <row r="15" spans="2:7" s="8" customFormat="1" ht="13.5" customHeight="1">
      <c r="B15" s="604"/>
      <c r="C15" s="400" t="s">
        <v>147</v>
      </c>
      <c r="D15" s="387"/>
      <c r="E15" s="388"/>
      <c r="F15" s="388"/>
      <c r="G15" s="389"/>
    </row>
    <row r="16" spans="2:7" s="8" customFormat="1" ht="13.5" customHeight="1">
      <c r="B16" s="604"/>
      <c r="C16" s="603" t="s">
        <v>149</v>
      </c>
      <c r="D16" s="392"/>
      <c r="E16" s="393" t="s">
        <v>150</v>
      </c>
      <c r="F16" s="393" t="s">
        <v>151</v>
      </c>
      <c r="G16" s="394" t="s">
        <v>152</v>
      </c>
    </row>
    <row r="17" spans="2:7" s="8" customFormat="1">
      <c r="B17" s="604"/>
      <c r="C17" s="603"/>
      <c r="D17" s="401"/>
      <c r="E17" s="402" t="s">
        <v>152</v>
      </c>
      <c r="F17" s="402" t="s">
        <v>153</v>
      </c>
      <c r="G17" s="403"/>
    </row>
    <row r="18" spans="2:7" s="8" customFormat="1">
      <c r="B18" s="604"/>
      <c r="C18" s="603"/>
      <c r="D18" s="401"/>
      <c r="E18" s="402"/>
      <c r="F18" s="402" t="s">
        <v>148</v>
      </c>
      <c r="G18" s="403"/>
    </row>
    <row r="19" spans="2:7" s="8" customFormat="1">
      <c r="B19" s="604"/>
      <c r="C19" s="603"/>
      <c r="D19" s="401"/>
      <c r="E19" s="402"/>
      <c r="F19" s="402" t="s">
        <v>152</v>
      </c>
      <c r="G19" s="403"/>
    </row>
    <row r="20" spans="2:7" s="8" customFormat="1" ht="13.5" customHeight="1">
      <c r="B20" s="604"/>
      <c r="C20" s="603"/>
      <c r="D20" s="405"/>
      <c r="E20" s="406"/>
      <c r="F20" s="402" t="s">
        <v>156</v>
      </c>
      <c r="G20" s="403"/>
    </row>
    <row r="21" spans="2:7" s="8" customFormat="1" ht="13.5" customHeight="1">
      <c r="B21" s="604"/>
      <c r="C21" s="603"/>
      <c r="D21" s="395"/>
      <c r="E21" s="398"/>
      <c r="F21" s="396" t="s">
        <v>154</v>
      </c>
      <c r="G21" s="399"/>
    </row>
    <row r="22" spans="2:7" s="8" customFormat="1" ht="13.5" customHeight="1">
      <c r="B22" s="604"/>
      <c r="C22" s="603" t="s">
        <v>157</v>
      </c>
      <c r="D22" s="392" t="s">
        <v>148</v>
      </c>
      <c r="E22" s="393" t="s">
        <v>160</v>
      </c>
      <c r="F22" s="393" t="s">
        <v>155</v>
      </c>
      <c r="G22" s="394" t="s">
        <v>151</v>
      </c>
    </row>
    <row r="23" spans="2:7" s="8" customFormat="1" ht="13.5" customHeight="1">
      <c r="B23" s="604"/>
      <c r="C23" s="603"/>
      <c r="D23" s="405" t="s">
        <v>153</v>
      </c>
      <c r="E23" s="402" t="s">
        <v>158</v>
      </c>
      <c r="F23" s="402" t="s">
        <v>159</v>
      </c>
      <c r="G23" s="404" t="s">
        <v>153</v>
      </c>
    </row>
    <row r="24" spans="2:7" s="8" customFormat="1" ht="13.5" customHeight="1">
      <c r="B24" s="604"/>
      <c r="C24" s="603"/>
      <c r="D24" s="405" t="s">
        <v>162</v>
      </c>
      <c r="E24" s="402" t="s">
        <v>163</v>
      </c>
      <c r="F24" s="402" t="s">
        <v>161</v>
      </c>
      <c r="G24" s="404" t="s">
        <v>155</v>
      </c>
    </row>
    <row r="25" spans="2:7" s="8" customFormat="1" ht="13.5" customHeight="1">
      <c r="B25" s="604"/>
      <c r="C25" s="603"/>
      <c r="D25" s="405" t="s">
        <v>151</v>
      </c>
      <c r="E25" s="402" t="s">
        <v>155</v>
      </c>
      <c r="F25" s="402" t="s">
        <v>158</v>
      </c>
      <c r="G25" s="404" t="s">
        <v>154</v>
      </c>
    </row>
    <row r="26" spans="2:7" s="8" customFormat="1" ht="13.5" customHeight="1">
      <c r="B26" s="604"/>
      <c r="C26" s="603"/>
      <c r="D26" s="405" t="s">
        <v>163</v>
      </c>
      <c r="E26" s="406"/>
      <c r="F26" s="402" t="s">
        <v>164</v>
      </c>
      <c r="G26" s="404" t="s">
        <v>156</v>
      </c>
    </row>
    <row r="27" spans="2:7" s="8" customFormat="1" ht="13.5" customHeight="1">
      <c r="B27" s="604"/>
      <c r="C27" s="603"/>
      <c r="D27" s="405"/>
      <c r="E27" s="406"/>
      <c r="F27" s="402"/>
      <c r="G27" s="404" t="s">
        <v>161</v>
      </c>
    </row>
    <row r="28" spans="2:7" s="8" customFormat="1" ht="13.5" customHeight="1">
      <c r="B28" s="604"/>
      <c r="C28" s="603"/>
      <c r="D28" s="395"/>
      <c r="E28" s="398"/>
      <c r="F28" s="398"/>
      <c r="G28" s="397" t="s">
        <v>164</v>
      </c>
    </row>
    <row r="29" spans="2:7" s="8" customFormat="1" ht="13.5" customHeight="1">
      <c r="B29" s="604"/>
      <c r="C29" s="603" t="s">
        <v>165</v>
      </c>
      <c r="D29" s="392" t="s">
        <v>142</v>
      </c>
      <c r="E29" s="393" t="s">
        <v>156</v>
      </c>
      <c r="F29" s="393" t="s">
        <v>163</v>
      </c>
      <c r="G29" s="394" t="s">
        <v>148</v>
      </c>
    </row>
    <row r="30" spans="2:7" s="8" customFormat="1" ht="13.5" customHeight="1">
      <c r="B30" s="604"/>
      <c r="C30" s="603"/>
      <c r="D30" s="405" t="s">
        <v>161</v>
      </c>
      <c r="E30" s="402" t="s">
        <v>166</v>
      </c>
      <c r="F30" s="402" t="s">
        <v>166</v>
      </c>
      <c r="G30" s="404" t="s">
        <v>159</v>
      </c>
    </row>
    <row r="31" spans="2:7" s="8" customFormat="1" ht="13.5" customHeight="1">
      <c r="B31" s="604"/>
      <c r="C31" s="603"/>
      <c r="D31" s="405" t="s">
        <v>168</v>
      </c>
      <c r="E31" s="402" t="s">
        <v>154</v>
      </c>
      <c r="F31" s="402" t="s">
        <v>169</v>
      </c>
      <c r="G31" s="404" t="s">
        <v>166</v>
      </c>
    </row>
    <row r="32" spans="2:7" s="8" customFormat="1" ht="13.5" customHeight="1">
      <c r="B32" s="604"/>
      <c r="C32" s="603"/>
      <c r="D32" s="405" t="s">
        <v>166</v>
      </c>
      <c r="E32" s="402" t="s">
        <v>164</v>
      </c>
      <c r="F32" s="407"/>
      <c r="G32" s="404" t="s">
        <v>163</v>
      </c>
    </row>
    <row r="33" spans="2:8" s="8" customFormat="1" ht="13.5" customHeight="1">
      <c r="B33" s="604"/>
      <c r="C33" s="603"/>
      <c r="D33" s="405" t="s">
        <v>152</v>
      </c>
      <c r="E33" s="402" t="s">
        <v>159</v>
      </c>
      <c r="F33" s="407"/>
      <c r="G33" s="403"/>
    </row>
    <row r="34" spans="2:8" s="8" customFormat="1" ht="13.5" customHeight="1">
      <c r="B34" s="604"/>
      <c r="C34" s="603"/>
      <c r="D34" s="405" t="s">
        <v>158</v>
      </c>
      <c r="E34" s="402" t="s">
        <v>161</v>
      </c>
      <c r="F34" s="407"/>
      <c r="G34" s="403"/>
    </row>
    <row r="35" spans="2:8" s="8" customFormat="1" ht="13.5" customHeight="1">
      <c r="B35" s="604"/>
      <c r="C35" s="603"/>
      <c r="D35" s="395"/>
      <c r="E35" s="396" t="s">
        <v>169</v>
      </c>
      <c r="F35" s="398"/>
      <c r="G35" s="399"/>
    </row>
    <row r="36" spans="2:8" s="8" customFormat="1" ht="13.5" customHeight="1">
      <c r="B36" s="597" t="s">
        <v>170</v>
      </c>
      <c r="C36" s="600" t="s">
        <v>171</v>
      </c>
      <c r="D36" s="392" t="s">
        <v>169</v>
      </c>
      <c r="E36" s="393" t="s">
        <v>167</v>
      </c>
      <c r="F36" s="393" t="s">
        <v>167</v>
      </c>
      <c r="G36" s="394" t="s">
        <v>158</v>
      </c>
    </row>
    <row r="37" spans="2:8" s="8" customFormat="1" ht="13.5" customHeight="1">
      <c r="B37" s="598"/>
      <c r="C37" s="601"/>
      <c r="D37" s="405" t="s">
        <v>154</v>
      </c>
      <c r="E37" s="402" t="s">
        <v>174</v>
      </c>
      <c r="F37" s="406"/>
      <c r="G37" s="403"/>
    </row>
    <row r="38" spans="2:8" s="8" customFormat="1" ht="13.5" customHeight="1">
      <c r="B38" s="598"/>
      <c r="C38" s="602"/>
      <c r="D38" s="405" t="s">
        <v>175</v>
      </c>
      <c r="E38" s="406"/>
      <c r="F38" s="406"/>
      <c r="G38" s="403"/>
    </row>
    <row r="39" spans="2:8" s="8" customFormat="1" ht="13.5" customHeight="1">
      <c r="B39" s="598"/>
      <c r="C39" s="603" t="s">
        <v>173</v>
      </c>
      <c r="D39" s="392" t="s">
        <v>156</v>
      </c>
      <c r="E39" s="393" t="s">
        <v>175</v>
      </c>
      <c r="F39" s="393" t="s">
        <v>174</v>
      </c>
      <c r="G39" s="394" t="s">
        <v>172</v>
      </c>
    </row>
    <row r="40" spans="2:8" s="8" customFormat="1" ht="13.5" customHeight="1">
      <c r="B40" s="598"/>
      <c r="C40" s="603"/>
      <c r="D40" s="405" t="s">
        <v>159</v>
      </c>
      <c r="E40" s="402" t="s">
        <v>168</v>
      </c>
      <c r="F40" s="402" t="s">
        <v>172</v>
      </c>
      <c r="G40" s="404" t="s">
        <v>176</v>
      </c>
    </row>
    <row r="41" spans="2:8" s="8" customFormat="1" ht="13.5" customHeight="1">
      <c r="B41" s="598"/>
      <c r="C41" s="603"/>
      <c r="D41" s="405" t="s">
        <v>167</v>
      </c>
      <c r="E41" s="402" t="s">
        <v>177</v>
      </c>
      <c r="F41" s="402" t="s">
        <v>175</v>
      </c>
      <c r="G41" s="404" t="s">
        <v>174</v>
      </c>
    </row>
    <row r="42" spans="2:8" s="8" customFormat="1" ht="13.5" customHeight="1">
      <c r="B42" s="598"/>
      <c r="C42" s="603"/>
      <c r="D42" s="405"/>
      <c r="E42" s="406"/>
      <c r="F42" s="402" t="s">
        <v>176</v>
      </c>
      <c r="G42" s="404" t="s">
        <v>167</v>
      </c>
    </row>
    <row r="43" spans="2:8" s="8" customFormat="1" ht="13.5" customHeight="1">
      <c r="B43" s="598"/>
      <c r="C43" s="603"/>
      <c r="D43" s="405"/>
      <c r="E43" s="406"/>
      <c r="F43" s="402" t="s">
        <v>177</v>
      </c>
      <c r="G43" s="404" t="s">
        <v>175</v>
      </c>
    </row>
    <row r="44" spans="2:8" s="8" customFormat="1" ht="13.5" customHeight="1">
      <c r="B44" s="598"/>
      <c r="C44" s="603"/>
      <c r="D44" s="405"/>
      <c r="E44" s="406"/>
      <c r="F44" s="406"/>
      <c r="G44" s="404" t="s">
        <v>177</v>
      </c>
    </row>
    <row r="45" spans="2:8" s="8" customFormat="1">
      <c r="B45" s="598"/>
      <c r="C45" s="603"/>
      <c r="D45" s="405"/>
      <c r="E45" s="406"/>
      <c r="F45" s="406"/>
      <c r="G45" s="404" t="s">
        <v>169</v>
      </c>
    </row>
    <row r="46" spans="2:8" s="8" customFormat="1">
      <c r="B46" s="598"/>
      <c r="C46" s="603"/>
      <c r="D46" s="405"/>
      <c r="E46" s="406"/>
      <c r="F46" s="406"/>
      <c r="G46" s="404" t="s">
        <v>178</v>
      </c>
    </row>
    <row r="47" spans="2:8" s="8" customFormat="1">
      <c r="B47" s="599"/>
      <c r="C47" s="603"/>
      <c r="D47" s="401"/>
      <c r="E47" s="406"/>
      <c r="F47" s="406"/>
      <c r="G47" s="404" t="s">
        <v>168</v>
      </c>
      <c r="H47" s="410"/>
    </row>
    <row r="48" spans="2:8" s="8" customFormat="1" ht="13.5" customHeight="1">
      <c r="B48" s="589" t="s">
        <v>179</v>
      </c>
      <c r="C48" s="590"/>
      <c r="D48" s="392"/>
      <c r="E48" s="393" t="s">
        <v>172</v>
      </c>
      <c r="F48" s="393" t="s">
        <v>168</v>
      </c>
      <c r="G48" s="411"/>
    </row>
    <row r="49" spans="2:7" s="8" customFormat="1" ht="13.5" customHeight="1">
      <c r="B49" s="591"/>
      <c r="C49" s="592"/>
      <c r="D49" s="415"/>
      <c r="E49" s="416" t="s">
        <v>176</v>
      </c>
      <c r="F49" s="417"/>
      <c r="G49" s="418"/>
    </row>
    <row r="50" spans="2:7" s="8" customFormat="1" ht="13.5" customHeight="1">
      <c r="B50" s="593" t="s">
        <v>180</v>
      </c>
      <c r="C50" s="594"/>
      <c r="D50" s="408" t="s">
        <v>172</v>
      </c>
      <c r="E50" s="409" t="s">
        <v>181</v>
      </c>
      <c r="F50" s="409" t="s">
        <v>181</v>
      </c>
      <c r="G50" s="421"/>
    </row>
    <row r="51" spans="2:7" s="8" customFormat="1" ht="13.5" customHeight="1">
      <c r="B51" s="595"/>
      <c r="C51" s="596"/>
      <c r="D51" s="405" t="s">
        <v>177</v>
      </c>
      <c r="E51" s="406"/>
      <c r="F51" s="406"/>
      <c r="G51" s="403"/>
    </row>
    <row r="52" spans="2:7" s="8" customFormat="1" ht="13.5" customHeight="1">
      <c r="B52" s="412"/>
      <c r="C52" s="413"/>
      <c r="D52" s="414"/>
      <c r="E52" s="414"/>
      <c r="F52" s="414"/>
      <c r="G52" s="414"/>
    </row>
    <row r="53" spans="2:7" s="8" customFormat="1" ht="13.5" customHeight="1">
      <c r="B53" s="419"/>
      <c r="C53" s="419"/>
      <c r="D53" s="420"/>
      <c r="E53" s="420"/>
      <c r="F53" s="420"/>
      <c r="G53" s="420"/>
    </row>
    <row r="54" spans="2:7">
      <c r="B54" s="22"/>
      <c r="C54" s="22"/>
      <c r="D54" s="22"/>
      <c r="E54" s="22"/>
      <c r="F54" s="22"/>
      <c r="G54" s="22"/>
    </row>
    <row r="55" spans="2:7">
      <c r="B55" s="22"/>
      <c r="C55" s="22"/>
      <c r="D55" s="22"/>
      <c r="E55" s="22"/>
      <c r="F55" s="22"/>
      <c r="G55" s="22"/>
    </row>
    <row r="56" spans="2:7">
      <c r="D56" s="22"/>
    </row>
    <row r="65" spans="4:7">
      <c r="E65" s="422"/>
    </row>
    <row r="70" spans="4:7">
      <c r="D70" s="22"/>
    </row>
    <row r="72" spans="4:7">
      <c r="D72" s="22"/>
    </row>
    <row r="74" spans="4:7">
      <c r="D74" s="22"/>
    </row>
    <row r="75" spans="4:7">
      <c r="F75" s="22"/>
      <c r="G75" s="22"/>
    </row>
  </sheetData>
  <mergeCells count="19">
    <mergeCell ref="B6:C6"/>
    <mergeCell ref="B7:C7"/>
    <mergeCell ref="B8:C8"/>
    <mergeCell ref="B9:C9"/>
    <mergeCell ref="B3:C3"/>
    <mergeCell ref="B4:C4"/>
    <mergeCell ref="B5:C5"/>
    <mergeCell ref="B14:B35"/>
    <mergeCell ref="C16:C21"/>
    <mergeCell ref="C22:C28"/>
    <mergeCell ref="C29:C35"/>
    <mergeCell ref="B10:C10"/>
    <mergeCell ref="B11:C11"/>
    <mergeCell ref="B12:C13"/>
    <mergeCell ref="B48:C49"/>
    <mergeCell ref="B50:C51"/>
    <mergeCell ref="B36:B47"/>
    <mergeCell ref="C36:C38"/>
    <mergeCell ref="C39:C47"/>
  </mergeCells>
  <phoneticPr fontId="2"/>
  <pageMargins left="0.45" right="0.3" top="0.98425196850393704" bottom="0.98425196850393704" header="0.5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W40"/>
  <sheetViews>
    <sheetView showGridLines="0" zoomScaleNormal="100" zoomScaleSheetLayoutView="100" workbookViewId="0">
      <pane ySplit="3" topLeftCell="A4" activePane="bottomLeft" state="frozen"/>
      <selection pane="bottomLeft" activeCell="K7" sqref="K7"/>
    </sheetView>
  </sheetViews>
  <sheetFormatPr defaultColWidth="6.5" defaultRowHeight="13.5"/>
  <cols>
    <col min="1" max="1" width="1" style="423" customWidth="1"/>
    <col min="2" max="2" width="4.5" style="423" customWidth="1"/>
    <col min="3" max="3" width="15.625" style="423" customWidth="1"/>
    <col min="4" max="12" width="8.125" style="423" customWidth="1"/>
    <col min="13" max="13" width="1.375" style="423" customWidth="1"/>
    <col min="14" max="16" width="6.5" style="423"/>
    <col min="17" max="18" width="6.625" style="423" bestFit="1" customWidth="1"/>
    <col min="19" max="19" width="6.75" style="423" bestFit="1" customWidth="1"/>
    <col min="20" max="23" width="6.625" style="423" bestFit="1" customWidth="1"/>
    <col min="24" max="16384" width="6.5" style="423"/>
  </cols>
  <sheetData>
    <row r="1" spans="2:23" ht="23.25" customHeight="1">
      <c r="B1" s="620" t="s">
        <v>182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23" s="425" customFormat="1" ht="13.5" customHeight="1">
      <c r="B2" s="424"/>
      <c r="C2" s="424"/>
      <c r="D2" s="424"/>
      <c r="E2" s="424"/>
      <c r="F2" s="424"/>
      <c r="G2" s="424"/>
      <c r="H2" s="424"/>
      <c r="I2" s="424"/>
      <c r="J2" s="424"/>
      <c r="K2" s="621" t="s">
        <v>183</v>
      </c>
      <c r="L2" s="621"/>
    </row>
    <row r="3" spans="2:23" s="425" customFormat="1" ht="61.5" customHeight="1">
      <c r="B3" s="622" t="s">
        <v>184</v>
      </c>
      <c r="C3" s="623"/>
      <c r="D3" s="426" t="s">
        <v>185</v>
      </c>
      <c r="E3" s="427" t="s">
        <v>186</v>
      </c>
      <c r="F3" s="428" t="s">
        <v>187</v>
      </c>
      <c r="G3" s="428" t="s">
        <v>188</v>
      </c>
      <c r="H3" s="428" t="s">
        <v>189</v>
      </c>
      <c r="I3" s="428" t="s">
        <v>190</v>
      </c>
      <c r="J3" s="429" t="s">
        <v>191</v>
      </c>
      <c r="K3" s="428" t="s">
        <v>192</v>
      </c>
      <c r="L3" s="430" t="s">
        <v>193</v>
      </c>
      <c r="M3" s="424"/>
      <c r="N3" s="431"/>
      <c r="O3" s="432"/>
      <c r="P3" s="432"/>
      <c r="Q3" s="432"/>
      <c r="R3" s="432"/>
      <c r="S3" s="432"/>
      <c r="T3" s="432"/>
      <c r="U3" s="432"/>
      <c r="V3" s="432"/>
    </row>
    <row r="4" spans="2:23" s="425" customFormat="1" ht="15" customHeight="1">
      <c r="B4" s="615" t="s">
        <v>194</v>
      </c>
      <c r="C4" s="433" t="s">
        <v>195</v>
      </c>
      <c r="D4" s="434" t="s">
        <v>196</v>
      </c>
      <c r="E4" s="435">
        <v>0.2</v>
      </c>
      <c r="F4" s="435">
        <v>1.2</v>
      </c>
      <c r="G4" s="435">
        <v>0.7</v>
      </c>
      <c r="H4" s="436">
        <v>66.400000000000006</v>
      </c>
      <c r="I4" s="435">
        <v>1.7</v>
      </c>
      <c r="J4" s="435" t="s">
        <v>197</v>
      </c>
      <c r="K4" s="435">
        <v>0.2</v>
      </c>
      <c r="L4" s="437">
        <v>0.1</v>
      </c>
      <c r="M4" s="424"/>
    </row>
    <row r="5" spans="2:23" s="425" customFormat="1" ht="15" customHeight="1">
      <c r="B5" s="616"/>
      <c r="C5" s="438" t="s">
        <v>198</v>
      </c>
      <c r="D5" s="439" t="s">
        <v>196</v>
      </c>
      <c r="E5" s="440">
        <v>6.8</v>
      </c>
      <c r="F5" s="440" t="s">
        <v>199</v>
      </c>
      <c r="G5" s="440">
        <v>0.3</v>
      </c>
      <c r="H5" s="440">
        <v>49</v>
      </c>
      <c r="I5" s="440" t="s">
        <v>196</v>
      </c>
      <c r="J5" s="441" t="s">
        <v>197</v>
      </c>
      <c r="K5" s="441">
        <v>1.2</v>
      </c>
      <c r="L5" s="442">
        <v>1.4</v>
      </c>
      <c r="M5" s="424"/>
      <c r="P5" s="443"/>
      <c r="Q5" s="443"/>
      <c r="R5" s="443"/>
      <c r="S5" s="443"/>
      <c r="T5" s="443"/>
      <c r="U5" s="443"/>
      <c r="V5" s="443"/>
      <c r="W5" s="443"/>
    </row>
    <row r="6" spans="2:23" s="425" customFormat="1" ht="15" customHeight="1">
      <c r="B6" s="616"/>
      <c r="C6" s="438" t="s">
        <v>200</v>
      </c>
      <c r="D6" s="439" t="s">
        <v>201</v>
      </c>
      <c r="E6" s="440">
        <v>3.7</v>
      </c>
      <c r="F6" s="440" t="s">
        <v>199</v>
      </c>
      <c r="G6" s="440">
        <v>1.4</v>
      </c>
      <c r="H6" s="440">
        <v>43.5</v>
      </c>
      <c r="I6" s="440">
        <v>1</v>
      </c>
      <c r="J6" s="441" t="s">
        <v>197</v>
      </c>
      <c r="K6" s="441">
        <v>1</v>
      </c>
      <c r="L6" s="444">
        <v>0.8</v>
      </c>
      <c r="M6" s="424"/>
      <c r="P6" s="443"/>
      <c r="Q6" s="443"/>
      <c r="R6" s="443"/>
      <c r="S6" s="443"/>
      <c r="T6" s="443"/>
      <c r="U6" s="443"/>
      <c r="V6" s="443"/>
      <c r="W6" s="443"/>
    </row>
    <row r="7" spans="2:23" s="425" customFormat="1" ht="15" customHeight="1">
      <c r="B7" s="616"/>
      <c r="C7" s="438" t="s">
        <v>202</v>
      </c>
      <c r="D7" s="439">
        <v>12.7</v>
      </c>
      <c r="E7" s="440">
        <v>2.5</v>
      </c>
      <c r="F7" s="440">
        <v>2.2000000000000002</v>
      </c>
      <c r="G7" s="440">
        <v>1.8</v>
      </c>
      <c r="H7" s="440">
        <v>46.3</v>
      </c>
      <c r="I7" s="445">
        <v>2</v>
      </c>
      <c r="J7" s="441" t="s">
        <v>197</v>
      </c>
      <c r="K7" s="445" t="s">
        <v>203</v>
      </c>
      <c r="L7" s="444">
        <v>1.2</v>
      </c>
      <c r="M7" s="424"/>
      <c r="P7" s="443"/>
      <c r="Q7" s="443"/>
      <c r="R7" s="443"/>
      <c r="S7" s="443"/>
      <c r="T7" s="443"/>
      <c r="U7" s="443"/>
      <c r="V7" s="443"/>
      <c r="W7" s="443"/>
    </row>
    <row r="8" spans="2:23" s="425" customFormat="1" ht="15" customHeight="1">
      <c r="B8" s="616"/>
      <c r="C8" s="438" t="s">
        <v>204</v>
      </c>
      <c r="D8" s="439" t="s">
        <v>205</v>
      </c>
      <c r="E8" s="445" t="s">
        <v>206</v>
      </c>
      <c r="F8" s="440">
        <v>1.7</v>
      </c>
      <c r="G8" s="440">
        <v>0.4</v>
      </c>
      <c r="H8" s="440">
        <v>50.5</v>
      </c>
      <c r="I8" s="441">
        <v>1.4</v>
      </c>
      <c r="J8" s="441" t="s">
        <v>197</v>
      </c>
      <c r="K8" s="446" t="s">
        <v>203</v>
      </c>
      <c r="L8" s="447">
        <v>0.8</v>
      </c>
      <c r="M8" s="424"/>
      <c r="P8" s="443"/>
      <c r="Q8" s="443"/>
      <c r="R8" s="443"/>
      <c r="S8" s="443"/>
      <c r="T8" s="443"/>
      <c r="U8" s="443"/>
      <c r="V8" s="443"/>
      <c r="W8" s="443"/>
    </row>
    <row r="9" spans="2:23" s="425" customFormat="1" ht="15" customHeight="1">
      <c r="B9" s="616"/>
      <c r="C9" s="448" t="s">
        <v>207</v>
      </c>
      <c r="D9" s="449" t="s">
        <v>205</v>
      </c>
      <c r="E9" s="450">
        <v>2.1</v>
      </c>
      <c r="F9" s="451">
        <v>1.7</v>
      </c>
      <c r="G9" s="451">
        <v>0.7</v>
      </c>
      <c r="H9" s="451">
        <v>56.8</v>
      </c>
      <c r="I9" s="452">
        <v>1.3</v>
      </c>
      <c r="J9" s="452" t="s">
        <v>197</v>
      </c>
      <c r="K9" s="453">
        <v>1.6</v>
      </c>
      <c r="L9" s="454">
        <v>2</v>
      </c>
      <c r="M9" s="424"/>
      <c r="P9" s="443"/>
    </row>
    <row r="10" spans="2:23" s="425" customFormat="1" ht="15" customHeight="1">
      <c r="B10" s="617"/>
      <c r="C10" s="455" t="s">
        <v>208</v>
      </c>
      <c r="D10" s="456">
        <v>24.5</v>
      </c>
      <c r="E10" s="457">
        <v>2.2999999999999998</v>
      </c>
      <c r="F10" s="458">
        <v>2.9</v>
      </c>
      <c r="G10" s="458">
        <v>1.3</v>
      </c>
      <c r="H10" s="458">
        <v>35.5</v>
      </c>
      <c r="I10" s="457">
        <v>2.1</v>
      </c>
      <c r="J10" s="459" t="s">
        <v>197</v>
      </c>
      <c r="K10" s="457">
        <v>1</v>
      </c>
      <c r="L10" s="460">
        <v>1.8</v>
      </c>
      <c r="M10" s="424"/>
    </row>
    <row r="11" spans="2:23" s="425" customFormat="1" ht="15" customHeight="1">
      <c r="B11" s="615" t="s">
        <v>209</v>
      </c>
      <c r="C11" s="433" t="s">
        <v>195</v>
      </c>
      <c r="D11" s="461">
        <v>40.700000000000003</v>
      </c>
      <c r="E11" s="462">
        <v>6</v>
      </c>
      <c r="F11" s="462">
        <v>15.8</v>
      </c>
      <c r="G11" s="462">
        <v>1.1000000000000001</v>
      </c>
      <c r="H11" s="463">
        <v>76.8</v>
      </c>
      <c r="I11" s="435">
        <v>2</v>
      </c>
      <c r="J11" s="462">
        <v>1.7</v>
      </c>
      <c r="K11" s="462">
        <v>1</v>
      </c>
      <c r="L11" s="464">
        <v>1.4</v>
      </c>
      <c r="M11" s="424"/>
    </row>
    <row r="12" spans="2:23" s="425" customFormat="1" ht="15" customHeight="1">
      <c r="B12" s="616"/>
      <c r="C12" s="438" t="s">
        <v>198</v>
      </c>
      <c r="D12" s="439">
        <v>42.4</v>
      </c>
      <c r="E12" s="440">
        <v>5.8</v>
      </c>
      <c r="F12" s="440">
        <v>18.2</v>
      </c>
      <c r="G12" s="440">
        <v>1.5</v>
      </c>
      <c r="H12" s="440">
        <v>65.2</v>
      </c>
      <c r="I12" s="440">
        <v>1.1000000000000001</v>
      </c>
      <c r="J12" s="441">
        <v>2.2999999999999998</v>
      </c>
      <c r="K12" s="440">
        <v>0.4</v>
      </c>
      <c r="L12" s="442">
        <v>1.5</v>
      </c>
      <c r="M12" s="424"/>
    </row>
    <row r="13" spans="2:23" s="425" customFormat="1" ht="15" customHeight="1">
      <c r="B13" s="616"/>
      <c r="C13" s="438" t="s">
        <v>200</v>
      </c>
      <c r="D13" s="439">
        <v>43.2</v>
      </c>
      <c r="E13" s="440">
        <v>5.6</v>
      </c>
      <c r="F13" s="440">
        <v>16.3</v>
      </c>
      <c r="G13" s="440">
        <v>1.2</v>
      </c>
      <c r="H13" s="440">
        <v>64.2</v>
      </c>
      <c r="I13" s="441">
        <v>1.1000000000000001</v>
      </c>
      <c r="J13" s="441">
        <v>1.8</v>
      </c>
      <c r="K13" s="441">
        <v>0.6</v>
      </c>
      <c r="L13" s="444">
        <v>1.7</v>
      </c>
      <c r="M13" s="424"/>
    </row>
    <row r="14" spans="2:23" s="425" customFormat="1" ht="15" customHeight="1">
      <c r="B14" s="616"/>
      <c r="C14" s="438" t="s">
        <v>202</v>
      </c>
      <c r="D14" s="439">
        <v>44.5</v>
      </c>
      <c r="E14" s="440">
        <v>7.4</v>
      </c>
      <c r="F14" s="440">
        <v>18.399999999999999</v>
      </c>
      <c r="G14" s="440">
        <v>1.1000000000000001</v>
      </c>
      <c r="H14" s="440">
        <v>60.8</v>
      </c>
      <c r="I14" s="445">
        <v>1.3</v>
      </c>
      <c r="J14" s="441">
        <v>2.5</v>
      </c>
      <c r="K14" s="445">
        <v>0.8</v>
      </c>
      <c r="L14" s="444">
        <v>1.7</v>
      </c>
      <c r="M14" s="424"/>
    </row>
    <row r="15" spans="2:23" s="425" customFormat="1" ht="15" customHeight="1">
      <c r="B15" s="616"/>
      <c r="C15" s="438" t="s">
        <v>204</v>
      </c>
      <c r="D15" s="439">
        <v>45.8</v>
      </c>
      <c r="E15" s="440">
        <v>5.7</v>
      </c>
      <c r="F15" s="440">
        <v>19.100000000000001</v>
      </c>
      <c r="G15" s="440">
        <v>1.4</v>
      </c>
      <c r="H15" s="440">
        <v>62.4</v>
      </c>
      <c r="I15" s="445">
        <v>1.3</v>
      </c>
      <c r="J15" s="441">
        <v>2</v>
      </c>
      <c r="K15" s="445">
        <v>1.1000000000000001</v>
      </c>
      <c r="L15" s="447">
        <v>1.9</v>
      </c>
      <c r="M15" s="424"/>
    </row>
    <row r="16" spans="2:23" s="425" customFormat="1" ht="15" customHeight="1">
      <c r="B16" s="616"/>
      <c r="C16" s="448" t="s">
        <v>207</v>
      </c>
      <c r="D16" s="449">
        <v>44.2</v>
      </c>
      <c r="E16" s="451">
        <v>4.9000000000000004</v>
      </c>
      <c r="F16" s="451">
        <v>16.3</v>
      </c>
      <c r="G16" s="451">
        <v>1</v>
      </c>
      <c r="H16" s="451">
        <v>60.2</v>
      </c>
      <c r="I16" s="450">
        <v>1.7</v>
      </c>
      <c r="J16" s="452">
        <v>1.3</v>
      </c>
      <c r="K16" s="450">
        <v>1.1000000000000001</v>
      </c>
      <c r="L16" s="454">
        <v>2.1</v>
      </c>
      <c r="M16" s="424"/>
    </row>
    <row r="17" spans="2:13" s="425" customFormat="1" ht="15" customHeight="1">
      <c r="B17" s="617"/>
      <c r="C17" s="455" t="s">
        <v>208</v>
      </c>
      <c r="D17" s="456">
        <v>32.5</v>
      </c>
      <c r="E17" s="458">
        <v>6.2</v>
      </c>
      <c r="F17" s="458">
        <v>12.8</v>
      </c>
      <c r="G17" s="458">
        <v>1.3</v>
      </c>
      <c r="H17" s="458">
        <v>47.1</v>
      </c>
      <c r="I17" s="457">
        <v>3.3</v>
      </c>
      <c r="J17" s="459">
        <v>2.4</v>
      </c>
      <c r="K17" s="457">
        <v>0.9</v>
      </c>
      <c r="L17" s="460">
        <v>3.9</v>
      </c>
      <c r="M17" s="424"/>
    </row>
    <row r="18" spans="2:13" s="425" customFormat="1" ht="15" customHeight="1">
      <c r="B18" s="615" t="s">
        <v>210</v>
      </c>
      <c r="C18" s="433" t="s">
        <v>195</v>
      </c>
      <c r="D18" s="461">
        <v>60.6</v>
      </c>
      <c r="E18" s="462">
        <v>1.9</v>
      </c>
      <c r="F18" s="462">
        <v>8.1</v>
      </c>
      <c r="G18" s="462">
        <v>0.3</v>
      </c>
      <c r="H18" s="463">
        <v>65.2</v>
      </c>
      <c r="I18" s="435">
        <v>1.3</v>
      </c>
      <c r="J18" s="462">
        <v>2.1</v>
      </c>
      <c r="K18" s="462">
        <v>1.8</v>
      </c>
      <c r="L18" s="464">
        <v>0.7</v>
      </c>
      <c r="M18" s="424"/>
    </row>
    <row r="19" spans="2:13" s="425" customFormat="1" ht="15" customHeight="1">
      <c r="B19" s="616"/>
      <c r="C19" s="438" t="s">
        <v>198</v>
      </c>
      <c r="D19" s="439">
        <v>62.3</v>
      </c>
      <c r="E19" s="440">
        <v>4.9000000000000004</v>
      </c>
      <c r="F19" s="440">
        <v>14.8</v>
      </c>
      <c r="G19" s="440">
        <v>1.5</v>
      </c>
      <c r="H19" s="440">
        <v>54.5</v>
      </c>
      <c r="I19" s="440">
        <v>1.7</v>
      </c>
      <c r="J19" s="441">
        <v>2.4</v>
      </c>
      <c r="K19" s="440">
        <v>2.7</v>
      </c>
      <c r="L19" s="442">
        <v>1.5</v>
      </c>
      <c r="M19" s="424"/>
    </row>
    <row r="20" spans="2:13" s="425" customFormat="1" ht="15" customHeight="1">
      <c r="B20" s="616"/>
      <c r="C20" s="438" t="s">
        <v>200</v>
      </c>
      <c r="D20" s="439">
        <v>64.099999999999994</v>
      </c>
      <c r="E20" s="440">
        <v>3.2</v>
      </c>
      <c r="F20" s="440">
        <v>20.399999999999999</v>
      </c>
      <c r="G20" s="440">
        <v>0.4</v>
      </c>
      <c r="H20" s="440">
        <v>50.9</v>
      </c>
      <c r="I20" s="441">
        <v>0.9</v>
      </c>
      <c r="J20" s="441">
        <v>2.9</v>
      </c>
      <c r="K20" s="441">
        <v>4</v>
      </c>
      <c r="L20" s="444">
        <v>1.4</v>
      </c>
      <c r="M20" s="424"/>
    </row>
    <row r="21" spans="2:13" s="425" customFormat="1" ht="15" customHeight="1">
      <c r="B21" s="616"/>
      <c r="C21" s="438" t="s">
        <v>202</v>
      </c>
      <c r="D21" s="439">
        <v>65</v>
      </c>
      <c r="E21" s="440">
        <v>3.3</v>
      </c>
      <c r="F21" s="440">
        <v>13.8</v>
      </c>
      <c r="G21" s="440">
        <v>0.3</v>
      </c>
      <c r="H21" s="440">
        <v>49.7</v>
      </c>
      <c r="I21" s="445">
        <v>1.1000000000000001</v>
      </c>
      <c r="J21" s="441">
        <v>2.5</v>
      </c>
      <c r="K21" s="445">
        <v>2.1</v>
      </c>
      <c r="L21" s="444">
        <v>1.1000000000000001</v>
      </c>
      <c r="M21" s="424"/>
    </row>
    <row r="22" spans="2:13" s="425" customFormat="1" ht="15" customHeight="1">
      <c r="B22" s="616"/>
      <c r="C22" s="438" t="s">
        <v>204</v>
      </c>
      <c r="D22" s="439">
        <v>63.7</v>
      </c>
      <c r="E22" s="440">
        <v>3.7</v>
      </c>
      <c r="F22" s="440">
        <v>12.5</v>
      </c>
      <c r="G22" s="440">
        <v>0.5</v>
      </c>
      <c r="H22" s="440">
        <v>49.5</v>
      </c>
      <c r="I22" s="445">
        <v>1.3</v>
      </c>
      <c r="J22" s="441">
        <v>1.8</v>
      </c>
      <c r="K22" s="445">
        <v>2.6</v>
      </c>
      <c r="L22" s="447">
        <v>0.9</v>
      </c>
      <c r="M22" s="424"/>
    </row>
    <row r="23" spans="2:13" s="472" customFormat="1" ht="15" customHeight="1">
      <c r="B23" s="616"/>
      <c r="C23" s="465" t="s">
        <v>207</v>
      </c>
      <c r="D23" s="466">
        <v>67.8</v>
      </c>
      <c r="E23" s="467">
        <v>4.8</v>
      </c>
      <c r="F23" s="467">
        <v>17.8</v>
      </c>
      <c r="G23" s="467">
        <v>1</v>
      </c>
      <c r="H23" s="467">
        <v>49.2</v>
      </c>
      <c r="I23" s="468">
        <v>1.2</v>
      </c>
      <c r="J23" s="469">
        <v>2.1</v>
      </c>
      <c r="K23" s="468">
        <v>2.7</v>
      </c>
      <c r="L23" s="470">
        <v>1.4</v>
      </c>
      <c r="M23" s="471"/>
    </row>
    <row r="24" spans="2:13" s="425" customFormat="1" ht="15" customHeight="1">
      <c r="B24" s="617"/>
      <c r="C24" s="455" t="s">
        <v>208</v>
      </c>
      <c r="D24" s="456">
        <v>56.3</v>
      </c>
      <c r="E24" s="458">
        <v>4.5</v>
      </c>
      <c r="F24" s="458">
        <v>11.3</v>
      </c>
      <c r="G24" s="458">
        <v>0.6</v>
      </c>
      <c r="H24" s="458">
        <v>37.299999999999997</v>
      </c>
      <c r="I24" s="457">
        <v>2.7</v>
      </c>
      <c r="J24" s="459">
        <v>3.4</v>
      </c>
      <c r="K24" s="457">
        <v>3.2</v>
      </c>
      <c r="L24" s="460">
        <v>2.7</v>
      </c>
      <c r="M24" s="424"/>
    </row>
    <row r="25" spans="2:13" s="425" customFormat="1" ht="15" customHeight="1">
      <c r="B25" s="615" t="s">
        <v>211</v>
      </c>
      <c r="C25" s="433" t="s">
        <v>195</v>
      </c>
      <c r="D25" s="461">
        <v>59.8</v>
      </c>
      <c r="E25" s="462">
        <v>3.2</v>
      </c>
      <c r="F25" s="436" t="s">
        <v>196</v>
      </c>
      <c r="G25" s="462">
        <v>0.3</v>
      </c>
      <c r="H25" s="463">
        <v>72.2</v>
      </c>
      <c r="I25" s="435">
        <v>1.1000000000000001</v>
      </c>
      <c r="J25" s="462">
        <v>1.2</v>
      </c>
      <c r="K25" s="462">
        <v>2.1</v>
      </c>
      <c r="L25" s="464">
        <v>1</v>
      </c>
      <c r="M25" s="424"/>
    </row>
    <row r="26" spans="2:13" s="425" customFormat="1" ht="15" customHeight="1">
      <c r="B26" s="616"/>
      <c r="C26" s="438" t="s">
        <v>198</v>
      </c>
      <c r="D26" s="439">
        <v>65.400000000000006</v>
      </c>
      <c r="E26" s="440">
        <v>3.7</v>
      </c>
      <c r="F26" s="440">
        <v>9.9</v>
      </c>
      <c r="G26" s="440">
        <v>0.5</v>
      </c>
      <c r="H26" s="440">
        <v>62</v>
      </c>
      <c r="I26" s="440">
        <v>0.9</v>
      </c>
      <c r="J26" s="441">
        <v>2</v>
      </c>
      <c r="K26" s="440">
        <v>2.2999999999999998</v>
      </c>
      <c r="L26" s="442">
        <v>0.8</v>
      </c>
      <c r="M26" s="424"/>
    </row>
    <row r="27" spans="2:13" s="425" customFormat="1" ht="15" customHeight="1">
      <c r="B27" s="616"/>
      <c r="C27" s="438" t="s">
        <v>200</v>
      </c>
      <c r="D27" s="439">
        <v>71.7</v>
      </c>
      <c r="E27" s="440">
        <v>2.9</v>
      </c>
      <c r="F27" s="440">
        <v>14.3</v>
      </c>
      <c r="G27" s="440">
        <v>0.2</v>
      </c>
      <c r="H27" s="440">
        <v>59.3</v>
      </c>
      <c r="I27" s="441">
        <v>0.8</v>
      </c>
      <c r="J27" s="441">
        <v>1.3</v>
      </c>
      <c r="K27" s="441">
        <v>2.7</v>
      </c>
      <c r="L27" s="444">
        <v>0.8</v>
      </c>
      <c r="M27" s="424"/>
    </row>
    <row r="28" spans="2:13" s="425" customFormat="1" ht="15" customHeight="1">
      <c r="B28" s="616"/>
      <c r="C28" s="438" t="s">
        <v>202</v>
      </c>
      <c r="D28" s="439">
        <v>71.099999999999994</v>
      </c>
      <c r="E28" s="440">
        <v>2.1</v>
      </c>
      <c r="F28" s="440">
        <v>5.7</v>
      </c>
      <c r="G28" s="440">
        <v>0.5</v>
      </c>
      <c r="H28" s="440">
        <v>56.4</v>
      </c>
      <c r="I28" s="445">
        <v>1.2</v>
      </c>
      <c r="J28" s="441">
        <v>1.1000000000000001</v>
      </c>
      <c r="K28" s="445">
        <v>2</v>
      </c>
      <c r="L28" s="444">
        <v>1</v>
      </c>
      <c r="M28" s="424"/>
    </row>
    <row r="29" spans="2:13" s="425" customFormat="1" ht="15" customHeight="1">
      <c r="B29" s="616"/>
      <c r="C29" s="438" t="s">
        <v>204</v>
      </c>
      <c r="D29" s="439">
        <v>67.7</v>
      </c>
      <c r="E29" s="440">
        <v>5.0999999999999996</v>
      </c>
      <c r="F29" s="440">
        <v>17.100000000000001</v>
      </c>
      <c r="G29" s="440">
        <v>0.1</v>
      </c>
      <c r="H29" s="440">
        <v>60.8</v>
      </c>
      <c r="I29" s="445">
        <v>1.1000000000000001</v>
      </c>
      <c r="J29" s="441">
        <v>2.1</v>
      </c>
      <c r="K29" s="445">
        <v>2.2000000000000002</v>
      </c>
      <c r="L29" s="447">
        <v>0.8</v>
      </c>
      <c r="M29" s="424"/>
    </row>
    <row r="30" spans="2:13" s="425" customFormat="1" ht="15" customHeight="1">
      <c r="B30" s="616"/>
      <c r="C30" s="448" t="s">
        <v>207</v>
      </c>
      <c r="D30" s="449">
        <v>69</v>
      </c>
      <c r="E30" s="451">
        <v>3.9</v>
      </c>
      <c r="F30" s="451">
        <v>15.7</v>
      </c>
      <c r="G30" s="451">
        <v>0.1</v>
      </c>
      <c r="H30" s="451">
        <v>59.9</v>
      </c>
      <c r="I30" s="450">
        <v>1</v>
      </c>
      <c r="J30" s="452">
        <v>2</v>
      </c>
      <c r="K30" s="450">
        <v>2.9</v>
      </c>
      <c r="L30" s="454">
        <v>1</v>
      </c>
      <c r="M30" s="424"/>
    </row>
    <row r="31" spans="2:13" s="425" customFormat="1" ht="15" customHeight="1">
      <c r="B31" s="617"/>
      <c r="C31" s="455" t="s">
        <v>208</v>
      </c>
      <c r="D31" s="456">
        <v>62.3</v>
      </c>
      <c r="E31" s="458">
        <v>2.6</v>
      </c>
      <c r="F31" s="458">
        <v>8.6</v>
      </c>
      <c r="G31" s="458">
        <v>0.5</v>
      </c>
      <c r="H31" s="458">
        <v>47.3</v>
      </c>
      <c r="I31" s="457">
        <v>2.2999999999999998</v>
      </c>
      <c r="J31" s="459">
        <v>3.3</v>
      </c>
      <c r="K31" s="457">
        <v>3.5</v>
      </c>
      <c r="L31" s="460">
        <v>1.9</v>
      </c>
      <c r="M31" s="424"/>
    </row>
    <row r="32" spans="2:13" s="425" customFormat="1" ht="4.5" customHeight="1">
      <c r="B32" s="473"/>
      <c r="C32" s="474"/>
      <c r="D32" s="475"/>
      <c r="E32" s="475"/>
      <c r="F32" s="475"/>
      <c r="G32" s="475"/>
      <c r="H32" s="475"/>
      <c r="I32" s="475"/>
      <c r="J32" s="476"/>
      <c r="K32" s="475"/>
      <c r="L32" s="475"/>
      <c r="M32" s="424"/>
    </row>
    <row r="33" spans="2:17" s="479" customFormat="1" ht="14.1" customHeight="1">
      <c r="B33" s="477" t="s">
        <v>212</v>
      </c>
      <c r="C33" s="618" t="s">
        <v>213</v>
      </c>
      <c r="D33" s="618"/>
      <c r="E33" s="618"/>
      <c r="F33" s="618"/>
      <c r="G33" s="618"/>
      <c r="H33" s="618"/>
      <c r="I33" s="618"/>
      <c r="J33" s="618"/>
      <c r="K33" s="618"/>
      <c r="L33" s="618"/>
      <c r="M33" s="478"/>
    </row>
    <row r="34" spans="2:17" s="479" customFormat="1" ht="14.1" customHeight="1">
      <c r="B34" s="477"/>
      <c r="C34" s="619" t="s">
        <v>214</v>
      </c>
      <c r="D34" s="619"/>
      <c r="E34" s="619"/>
      <c r="F34" s="619"/>
      <c r="G34" s="619"/>
      <c r="H34" s="619"/>
      <c r="I34" s="619"/>
      <c r="J34" s="619"/>
      <c r="K34" s="619"/>
      <c r="L34" s="619"/>
    </row>
    <row r="35" spans="2:17" s="163" customFormat="1" ht="12">
      <c r="C35" s="163" t="s">
        <v>215</v>
      </c>
    </row>
    <row r="36" spans="2:17" s="163" customFormat="1" ht="12">
      <c r="C36" s="163" t="s">
        <v>216</v>
      </c>
    </row>
    <row r="37" spans="2:17" ht="17.25">
      <c r="B37" s="480"/>
    </row>
    <row r="39" spans="2:17"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</row>
    <row r="40" spans="2:17"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</row>
  </sheetData>
  <mergeCells count="9">
    <mergeCell ref="B25:B31"/>
    <mergeCell ref="C33:L33"/>
    <mergeCell ref="C34:L34"/>
    <mergeCell ref="B1:L1"/>
    <mergeCell ref="K2:L2"/>
    <mergeCell ref="B3:C3"/>
    <mergeCell ref="B4:B10"/>
    <mergeCell ref="B11:B17"/>
    <mergeCell ref="B18:B24"/>
  </mergeCells>
  <phoneticPr fontId="2"/>
  <pageMargins left="0.78740157480314965" right="0.39370078740157483" top="0.6692913385826772" bottom="0.70866141732283472" header="0" footer="0"/>
  <pageSetup paperSize="9" scale="95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</vt:lpstr>
      <vt:lpstr>表3</vt:lpstr>
      <vt:lpstr>表４</vt:lpstr>
      <vt:lpstr>表５</vt:lpstr>
      <vt:lpstr>表6</vt:lpstr>
      <vt:lpstr>表7</vt:lpstr>
      <vt:lpstr>表1!Print_Area</vt:lpstr>
      <vt:lpstr>表2!Print_Area</vt:lpstr>
      <vt:lpstr>表3!Print_Area</vt:lpstr>
      <vt:lpstr>表４!Print_Area</vt:lpstr>
      <vt:lpstr>表５!Print_Area</vt:lpstr>
      <vt:lpstr>表6!Print_Area</vt:lpstr>
      <vt:lpstr>表7!Print_Area</vt:lpstr>
    </vt:vector>
  </TitlesOfParts>
  <Company>Aomori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ｔｏｋｅｉｋａ</dc:creator>
  <cp:lastModifiedBy>201op</cp:lastModifiedBy>
  <cp:lastPrinted>2017-12-11T04:53:10Z</cp:lastPrinted>
  <dcterms:created xsi:type="dcterms:W3CDTF">2001-12-10T16:47:43Z</dcterms:created>
  <dcterms:modified xsi:type="dcterms:W3CDTF">2018-01-15T06:15:51Z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