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2税務統計\06_第六　参考計数等\"/>
    </mc:Choice>
  </mc:AlternateContent>
  <bookViews>
    <workbookView xWindow="120" yWindow="75" windowWidth="11715" windowHeight="6480"/>
  </bookViews>
  <sheets>
    <sheet name="グラフ" sheetId="2" r:id="rId1"/>
    <sheet name="データ" sheetId="1" r:id="rId2"/>
  </sheets>
  <calcPr calcId="162913"/>
</workbook>
</file>

<file path=xl/calcChain.xml><?xml version="1.0" encoding="utf-8"?>
<calcChain xmlns="http://schemas.openxmlformats.org/spreadsheetml/2006/main">
  <c r="C39" i="1" l="1"/>
  <c r="F39" i="1"/>
  <c r="E39" i="1"/>
  <c r="D39" i="1"/>
  <c r="D27" i="1"/>
  <c r="C27" i="1"/>
  <c r="E27" i="1"/>
  <c r="F27" i="1"/>
  <c r="F13" i="1"/>
  <c r="F9" i="1"/>
  <c r="F8" i="1"/>
  <c r="E34" i="1"/>
  <c r="F7" i="1"/>
  <c r="E33" i="1"/>
  <c r="F6" i="1"/>
  <c r="C32" i="1"/>
  <c r="E35" i="1"/>
  <c r="E26" i="1"/>
  <c r="D26" i="1"/>
  <c r="C26" i="1"/>
  <c r="C21" i="1"/>
  <c r="F11" i="1"/>
  <c r="D37" i="1"/>
  <c r="F10" i="1"/>
  <c r="F24" i="1"/>
  <c r="D25" i="1"/>
  <c r="E25" i="1"/>
  <c r="C25" i="1"/>
  <c r="D24" i="1"/>
  <c r="E24" i="1"/>
  <c r="C24" i="1"/>
  <c r="D23" i="1"/>
  <c r="E23" i="1"/>
  <c r="D22" i="1"/>
  <c r="E22" i="1"/>
  <c r="F22" i="1"/>
  <c r="C22" i="1"/>
  <c r="E21" i="1"/>
  <c r="D21" i="1"/>
  <c r="C20" i="1"/>
  <c r="F12" i="1"/>
  <c r="D38" i="1"/>
  <c r="D35" i="1"/>
  <c r="C35" i="1"/>
  <c r="D33" i="1"/>
  <c r="C23" i="1"/>
  <c r="E20" i="1"/>
  <c r="D20" i="1"/>
  <c r="E19" i="1"/>
  <c r="D19" i="1"/>
  <c r="C19" i="1"/>
  <c r="D31" i="1"/>
  <c r="F4" i="1"/>
  <c r="F19" i="1"/>
  <c r="E31" i="1"/>
  <c r="F31" i="1"/>
  <c r="C31" i="1"/>
  <c r="C37" i="1"/>
  <c r="E36" i="1"/>
  <c r="E38" i="1"/>
  <c r="C38" i="1"/>
  <c r="C36" i="1"/>
  <c r="D36" i="1"/>
  <c r="F36" i="1"/>
  <c r="F35" i="1"/>
  <c r="F38" i="1"/>
  <c r="D32" i="1"/>
  <c r="C33" i="1"/>
  <c r="F20" i="1"/>
  <c r="E32" i="1"/>
  <c r="F21" i="1"/>
  <c r="F33" i="1"/>
  <c r="C34" i="1"/>
  <c r="F25" i="1"/>
  <c r="D34" i="1"/>
  <c r="F26" i="1"/>
  <c r="E37" i="1"/>
  <c r="F37" i="1"/>
  <c r="F23" i="1"/>
  <c r="F32" i="1"/>
  <c r="F34" i="1"/>
</calcChain>
</file>

<file path=xl/sharedStrings.xml><?xml version="1.0" encoding="utf-8"?>
<sst xmlns="http://schemas.openxmlformats.org/spreadsheetml/2006/main" count="29" uniqueCount="15">
  <si>
    <t>国税</t>
    <rPh sb="0" eb="2">
      <t>コクゼイ</t>
    </rPh>
    <phoneticPr fontId="2"/>
  </si>
  <si>
    <t>県税</t>
    <rPh sb="0" eb="2">
      <t>ケンゼイ</t>
    </rPh>
    <phoneticPr fontId="2"/>
  </si>
  <si>
    <t>市町村税</t>
    <rPh sb="0" eb="3">
      <t>シチョウソン</t>
    </rPh>
    <rPh sb="3" eb="4">
      <t>ゼイ</t>
    </rPh>
    <phoneticPr fontId="2"/>
  </si>
  <si>
    <t>総額</t>
    <rPh sb="0" eb="2">
      <t>ソウガク</t>
    </rPh>
    <phoneticPr fontId="2"/>
  </si>
  <si>
    <t>１　県民１人当たり租税負担額累年比較</t>
    <rPh sb="2" eb="4">
      <t>ケンミン</t>
    </rPh>
    <rPh sb="5" eb="6">
      <t>ニン</t>
    </rPh>
    <rPh sb="6" eb="7">
      <t>ア</t>
    </rPh>
    <rPh sb="9" eb="11">
      <t>ソゼイ</t>
    </rPh>
    <rPh sb="11" eb="13">
      <t>フタン</t>
    </rPh>
    <rPh sb="13" eb="14">
      <t>ガク</t>
    </rPh>
    <rPh sb="14" eb="16">
      <t>ルイネン</t>
    </rPh>
    <rPh sb="16" eb="18">
      <t>ヒカク</t>
    </rPh>
    <phoneticPr fontId="2"/>
  </si>
  <si>
    <t>←前年比用</t>
    <rPh sb="1" eb="3">
      <t>ゼンネン</t>
    </rPh>
    <rPh sb="3" eb="4">
      <t>ヒ</t>
    </rPh>
    <rPh sb="4" eb="5">
      <t>ヨウ</t>
    </rPh>
    <phoneticPr fontId="2"/>
  </si>
  <si>
    <t>＜前年比＞</t>
    <rPh sb="1" eb="3">
      <t>ゼンネン</t>
    </rPh>
    <rPh sb="3" eb="4">
      <t>ヒ</t>
    </rPh>
    <phoneticPr fontId="2"/>
  </si>
  <si>
    <t>＜構成比＞</t>
    <rPh sb="1" eb="4">
      <t>コウセイヒ</t>
    </rPh>
    <phoneticPr fontId="2"/>
  </si>
  <si>
    <t>（第六　参考計数等　１　県民１人当たり租税負担額累年比較　棒グラフ作成データ）</t>
    <rPh sb="1" eb="2">
      <t>ダイ</t>
    </rPh>
    <rPh sb="2" eb="3">
      <t>ロク</t>
    </rPh>
    <rPh sb="4" eb="6">
      <t>サンコウ</t>
    </rPh>
    <rPh sb="6" eb="8">
      <t>ケイスウ</t>
    </rPh>
    <rPh sb="8" eb="9">
      <t>トウ</t>
    </rPh>
    <rPh sb="12" eb="14">
      <t>ケンミン</t>
    </rPh>
    <rPh sb="15" eb="16">
      <t>ニン</t>
    </rPh>
    <rPh sb="16" eb="17">
      <t>ア</t>
    </rPh>
    <rPh sb="19" eb="21">
      <t>ソゼイ</t>
    </rPh>
    <rPh sb="21" eb="23">
      <t>フタン</t>
    </rPh>
    <rPh sb="23" eb="24">
      <t>ガク</t>
    </rPh>
    <rPh sb="24" eb="26">
      <t>ルイネン</t>
    </rPh>
    <rPh sb="26" eb="28">
      <t>ヒカク</t>
    </rPh>
    <rPh sb="29" eb="30">
      <t>ボウ</t>
    </rPh>
    <rPh sb="33" eb="35">
      <t>サクセイ</t>
    </rPh>
    <phoneticPr fontId="2"/>
  </si>
  <si>
    <t>：調整</t>
    <rPh sb="1" eb="3">
      <t>チョウセイ</t>
    </rPh>
    <phoneticPr fontId="2"/>
  </si>
  <si>
    <t>22年度</t>
    <rPh sb="2" eb="4">
      <t>ネンド</t>
    </rPh>
    <phoneticPr fontId="2"/>
  </si>
  <si>
    <t>25年度</t>
    <rPh sb="2" eb="4">
      <t>ネンド</t>
    </rPh>
    <phoneticPr fontId="2"/>
  </si>
  <si>
    <t>↑
p.209の(2)青森県の表の右側「一人当たり負担額」欄の数値から転記
（「国税」及び「県税」にあっては、上段（　　）書の数値）</t>
    <rPh sb="11" eb="14">
      <t>アオモリケン</t>
    </rPh>
    <rPh sb="15" eb="16">
      <t>ヒョウ</t>
    </rPh>
    <rPh sb="17" eb="19">
      <t>ミギガワ</t>
    </rPh>
    <rPh sb="20" eb="21">
      <t>イチ</t>
    </rPh>
    <rPh sb="21" eb="22">
      <t>ニン</t>
    </rPh>
    <rPh sb="22" eb="23">
      <t>ア</t>
    </rPh>
    <rPh sb="25" eb="28">
      <t>フタンガク</t>
    </rPh>
    <rPh sb="29" eb="30">
      <t>ラン</t>
    </rPh>
    <rPh sb="31" eb="33">
      <t>スウチ</t>
    </rPh>
    <rPh sb="35" eb="37">
      <t>テンキ</t>
    </rPh>
    <rPh sb="40" eb="42">
      <t>コクゼイ</t>
    </rPh>
    <rPh sb="43" eb="44">
      <t>オヨ</t>
    </rPh>
    <rPh sb="46" eb="48">
      <t>ケンゼイ</t>
    </rPh>
    <rPh sb="55" eb="57">
      <t>ジョウダン</t>
    </rPh>
    <rPh sb="61" eb="62">
      <t>カ</t>
    </rPh>
    <rPh sb="63" eb="65">
      <t>スウチ</t>
    </rPh>
    <phoneticPr fontId="2"/>
  </si>
  <si>
    <t>元年度</t>
    <rPh sb="0" eb="1">
      <t>ガン</t>
    </rPh>
    <rPh sb="1" eb="3">
      <t>ネンド</t>
    </rPh>
    <phoneticPr fontId="2"/>
  </si>
  <si>
    <t>26年度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</si>
</sst>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176" fontId="4" fillId="0" borderId="1" xfId="0" applyNumberFormat="1" applyFont="1" applyBorder="1"/>
    <xf numFmtId="17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177" fontId="4" fillId="0" borderId="1" xfId="0" applyNumberFormat="1" applyFont="1" applyFill="1" applyBorder="1"/>
    <xf numFmtId="177" fontId="4" fillId="2" borderId="1" xfId="0" applyNumberFormat="1" applyFont="1" applyFill="1" applyBorder="1"/>
    <xf numFmtId="0" fontId="4" fillId="2" borderId="0" xfId="0" applyFont="1" applyFill="1"/>
    <xf numFmtId="38" fontId="4" fillId="0" borderId="1" xfId="1" applyFont="1" applyFill="1" applyBorder="1"/>
    <xf numFmtId="176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102795703674"/>
          <c:y val="3.3850789150160467E-2"/>
          <c:w val="0.87393828148396102"/>
          <c:h val="0.94011130735094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国税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データ!$B$8:$B$13</c:f>
              <c:strCache>
                <c:ptCount val="6"/>
                <c:pt idx="0">
                  <c:v>26年度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元年度</c:v>
                </c:pt>
              </c:strCache>
            </c:strRef>
          </c:cat>
          <c:val>
            <c:numRef>
              <c:f>データ!$C$8:$C$13</c:f>
              <c:numCache>
                <c:formatCode>#,##0_);[Red]\(#,##0\)</c:formatCode>
                <c:ptCount val="6"/>
                <c:pt idx="0">
                  <c:v>218232</c:v>
                </c:pt>
                <c:pt idx="1">
                  <c:v>236639</c:v>
                </c:pt>
                <c:pt idx="2">
                  <c:v>249018</c:v>
                </c:pt>
                <c:pt idx="3">
                  <c:v>256122</c:v>
                </c:pt>
                <c:pt idx="4">
                  <c:v>266167</c:v>
                </c:pt>
                <c:pt idx="5">
                  <c:v>271008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8-4CDD-A36A-88A30D5B308D}"/>
            </c:ext>
          </c:extLst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県税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データ!$B$8:$B$13</c:f>
              <c:strCache>
                <c:ptCount val="6"/>
                <c:pt idx="0">
                  <c:v>26年度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元年度</c:v>
                </c:pt>
              </c:strCache>
            </c:strRef>
          </c:cat>
          <c:val>
            <c:numRef>
              <c:f>データ!$D$8:$D$13</c:f>
              <c:numCache>
                <c:formatCode>#,##0_);[Red]\(#,##0\)</c:formatCode>
                <c:ptCount val="6"/>
                <c:pt idx="0">
                  <c:v>111622</c:v>
                </c:pt>
                <c:pt idx="1">
                  <c:v>121038</c:v>
                </c:pt>
                <c:pt idx="2">
                  <c:v>125503</c:v>
                </c:pt>
                <c:pt idx="3">
                  <c:v>130166</c:v>
                </c:pt>
                <c:pt idx="4">
                  <c:v>133016</c:v>
                </c:pt>
                <c:pt idx="5">
                  <c:v>134855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8-4CDD-A36A-88A30D5B308D}"/>
            </c:ext>
          </c:extLst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市町村税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データ!$B$8:$B$13</c:f>
              <c:strCache>
                <c:ptCount val="6"/>
                <c:pt idx="0">
                  <c:v>26年度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元年度</c:v>
                </c:pt>
              </c:strCache>
            </c:strRef>
          </c:cat>
          <c:val>
            <c:numRef>
              <c:f>データ!$E$8:$E$13</c:f>
              <c:numCache>
                <c:formatCode>#,##0_);[Red]\(#,##0\)</c:formatCode>
                <c:ptCount val="6"/>
                <c:pt idx="0">
                  <c:v>111783</c:v>
                </c:pt>
                <c:pt idx="1">
                  <c:v>111513</c:v>
                </c:pt>
                <c:pt idx="2">
                  <c:v>114864</c:v>
                </c:pt>
                <c:pt idx="3">
                  <c:v>117952</c:v>
                </c:pt>
                <c:pt idx="4">
                  <c:v>118863</c:v>
                </c:pt>
                <c:pt idx="5">
                  <c:v>120054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8-4CDD-A36A-88A30D5B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17498968"/>
        <c:axId val="1"/>
      </c:barChart>
      <c:catAx>
        <c:axId val="317498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749896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38100</xdr:rowOff>
    </xdr:from>
    <xdr:to>
      <xdr:col>9</xdr:col>
      <xdr:colOff>561975</xdr:colOff>
      <xdr:row>57</xdr:row>
      <xdr:rowOff>76200</xdr:rowOff>
    </xdr:to>
    <xdr:graphicFrame macro="">
      <xdr:nvGraphicFramePr>
        <xdr:cNvPr id="18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3</xdr:row>
      <xdr:rowOff>106362</xdr:rowOff>
    </xdr:from>
    <xdr:to>
      <xdr:col>0</xdr:col>
      <xdr:colOff>546100</xdr:colOff>
      <xdr:row>4</xdr:row>
      <xdr:rowOff>106362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7500" y="757237"/>
          <a:ext cx="228600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246063</xdr:colOff>
      <xdr:row>9</xdr:row>
      <xdr:rowOff>121892</xdr:rowOff>
    </xdr:from>
    <xdr:to>
      <xdr:col>9</xdr:col>
      <xdr:colOff>446088</xdr:colOff>
      <xdr:row>17</xdr:row>
      <xdr:rowOff>121892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889626" y="1820517"/>
          <a:ext cx="200025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町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236538</xdr:colOff>
      <xdr:row>21</xdr:row>
      <xdr:rowOff>114782</xdr:rowOff>
    </xdr:from>
    <xdr:to>
      <xdr:col>9</xdr:col>
      <xdr:colOff>484188</xdr:colOff>
      <xdr:row>27</xdr:row>
      <xdr:rowOff>133832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880101" y="3908907"/>
          <a:ext cx="247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257175</xdr:colOff>
      <xdr:row>37</xdr:row>
      <xdr:rowOff>9525</xdr:rowOff>
    </xdr:from>
    <xdr:to>
      <xdr:col>9</xdr:col>
      <xdr:colOff>504825</xdr:colOff>
      <xdr:row>47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429375" y="6486525"/>
          <a:ext cx="2476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oneCellAnchor>
    <xdr:from>
      <xdr:col>1</xdr:col>
      <xdr:colOff>347133</xdr:colOff>
      <xdr:row>2</xdr:row>
      <xdr:rowOff>28576</xdr:rowOff>
    </xdr:from>
    <xdr:ext cx="1005403" cy="359073"/>
    <xdr:sp macro="" textlink="">
      <xdr:nvSpPr>
        <xdr:cNvPr id="7" name="テキスト ボックス 6"/>
        <xdr:cNvSpPr txBox="1"/>
      </xdr:nvSpPr>
      <xdr:spPr>
        <a:xfrm>
          <a:off x="1035050" y="504826"/>
          <a:ext cx="10054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上段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前年対比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下段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構 成 比</a:t>
          </a:r>
        </a:p>
      </xdr:txBody>
    </xdr:sp>
    <xdr:clientData/>
  </xdr:oneCellAnchor>
  <xdr:twoCellAnchor>
    <xdr:from>
      <xdr:col>1</xdr:col>
      <xdr:colOff>422412</xdr:colOff>
      <xdr:row>44</xdr:row>
      <xdr:rowOff>102151</xdr:rowOff>
    </xdr:from>
    <xdr:to>
      <xdr:col>2</xdr:col>
      <xdr:colOff>123779</xdr:colOff>
      <xdr:row>46</xdr:row>
      <xdr:rowOff>155529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1110329" y="7690401"/>
          <a:ext cx="389283" cy="392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120.6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49.4</a:t>
          </a:r>
        </a:p>
      </xdr:txBody>
    </xdr:sp>
    <xdr:clientData/>
  </xdr:twoCellAnchor>
  <xdr:twoCellAnchor>
    <xdr:from>
      <xdr:col>2</xdr:col>
      <xdr:colOff>670549</xdr:colOff>
      <xdr:row>43</xdr:row>
      <xdr:rowOff>105834</xdr:rowOff>
    </xdr:from>
    <xdr:to>
      <xdr:col>3</xdr:col>
      <xdr:colOff>412750</xdr:colOff>
      <xdr:row>45</xdr:row>
      <xdr:rowOff>93870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46382" y="7524751"/>
          <a:ext cx="430118" cy="32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108.4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50.4</a:t>
          </a:r>
        </a:p>
      </xdr:txBody>
    </xdr:sp>
    <xdr:clientData/>
  </xdr:twoCellAnchor>
  <xdr:twoCellAnchor>
    <xdr:from>
      <xdr:col>2</xdr:col>
      <xdr:colOff>668477</xdr:colOff>
      <xdr:row>27</xdr:row>
      <xdr:rowOff>33478</xdr:rowOff>
    </xdr:from>
    <xdr:to>
      <xdr:col>3</xdr:col>
      <xdr:colOff>539751</xdr:colOff>
      <xdr:row>29</xdr:row>
      <xdr:rowOff>99738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44310" y="4743061"/>
          <a:ext cx="559191" cy="40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108.4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25.8</a:t>
          </a:r>
        </a:p>
      </xdr:txBody>
    </xdr:sp>
    <xdr:clientData/>
  </xdr:twoCellAnchor>
  <xdr:twoCellAnchor>
    <xdr:from>
      <xdr:col>2</xdr:col>
      <xdr:colOff>665945</xdr:colOff>
      <xdr:row>16</xdr:row>
      <xdr:rowOff>149432</xdr:rowOff>
    </xdr:from>
    <xdr:to>
      <xdr:col>3</xdr:col>
      <xdr:colOff>365355</xdr:colOff>
      <xdr:row>18</xdr:row>
      <xdr:rowOff>141149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041778" y="2996349"/>
          <a:ext cx="387327" cy="330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23.8</a:t>
          </a:r>
        </a:p>
      </xdr:txBody>
    </xdr:sp>
    <xdr:clientData/>
  </xdr:twoCellAnchor>
  <xdr:twoCellAnchor>
    <xdr:from>
      <xdr:col>4</xdr:col>
      <xdr:colOff>277813</xdr:colOff>
      <xdr:row>43</xdr:row>
      <xdr:rowOff>104110</xdr:rowOff>
    </xdr:from>
    <xdr:to>
      <xdr:col>5</xdr:col>
      <xdr:colOff>77652</xdr:colOff>
      <xdr:row>45</xdr:row>
      <xdr:rowOff>124356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029480" y="7523027"/>
          <a:ext cx="487755" cy="358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50.9</a:t>
          </a:r>
        </a:p>
      </xdr:txBody>
    </xdr:sp>
    <xdr:clientData/>
  </xdr:twoCellAnchor>
  <xdr:twoCellAnchor>
    <xdr:from>
      <xdr:col>4</xdr:col>
      <xdr:colOff>267460</xdr:colOff>
      <xdr:row>26</xdr:row>
      <xdr:rowOff>14150</xdr:rowOff>
    </xdr:from>
    <xdr:to>
      <xdr:col>5</xdr:col>
      <xdr:colOff>52112</xdr:colOff>
      <xdr:row>28</xdr:row>
      <xdr:rowOff>22433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017286" y="4668976"/>
          <a:ext cx="472109" cy="35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25.6</a:t>
          </a:r>
        </a:p>
      </xdr:txBody>
    </xdr:sp>
    <xdr:clientData/>
  </xdr:twoCellAnchor>
  <xdr:twoCellAnchor>
    <xdr:from>
      <xdr:col>4</xdr:col>
      <xdr:colOff>201084</xdr:colOff>
      <xdr:row>15</xdr:row>
      <xdr:rowOff>22088</xdr:rowOff>
    </xdr:from>
    <xdr:to>
      <xdr:col>5</xdr:col>
      <xdr:colOff>88810</xdr:colOff>
      <xdr:row>16</xdr:row>
      <xdr:rowOff>153919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952751" y="2699671"/>
          <a:ext cx="575642" cy="301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23.5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0.21279</cdr:x>
      <cdr:y>0</cdr:y>
    </cdr:from>
    <cdr:to>
      <cdr:x>0.21918</cdr:x>
      <cdr:y>0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674" y="0"/>
          <a:ext cx="994288" cy="342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前年対比</a:t>
          </a:r>
        </a:p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構 成 比</a:t>
          </a:r>
        </a:p>
      </cdr:txBody>
    </cdr:sp>
  </cdr:relSizeAnchor>
  <cdr:relSizeAnchor xmlns:cdr="http://schemas.openxmlformats.org/drawingml/2006/chartDrawing">
    <cdr:from>
      <cdr:x>0.58851</cdr:x>
      <cdr:y>0.06219</cdr:y>
    </cdr:from>
    <cdr:to>
      <cdr:x>0.64397</cdr:x>
      <cdr:y>0.10296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327" y="560491"/>
          <a:ext cx="371892" cy="367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0.89042</cdr:x>
      <cdr:y>0.02012</cdr:y>
    </cdr:from>
    <cdr:to>
      <cdr:x>0.94234</cdr:x>
      <cdr:y>0.05681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3122" y="187001"/>
          <a:ext cx="319719" cy="340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101.5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0.73995</cdr:x>
      <cdr:y>0.03919</cdr:y>
    </cdr:from>
    <cdr:to>
      <cdr:x>0.81454</cdr:x>
      <cdr:y>0.07702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1811" y="353210"/>
          <a:ext cx="500170" cy="340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0.88902</cdr:x>
      <cdr:y>0.14223</cdr:y>
    </cdr:from>
    <cdr:to>
      <cdr:x>0.95322</cdr:x>
      <cdr:y>0.18429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401" y="1281860"/>
          <a:ext cx="430499" cy="379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22.8</a:t>
          </a:r>
        </a:p>
      </cdr:txBody>
    </cdr:sp>
  </cdr:relSizeAnchor>
  <cdr:relSizeAnchor xmlns:cdr="http://schemas.openxmlformats.org/drawingml/2006/chartDrawing">
    <cdr:from>
      <cdr:x>0.74339</cdr:x>
      <cdr:y>0.15419</cdr:y>
    </cdr:from>
    <cdr:to>
      <cdr:x>0.81083</cdr:x>
      <cdr:y>0.19421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4851" y="1389691"/>
          <a:ext cx="452234" cy="360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100.8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22.9</a:t>
          </a:r>
        </a:p>
      </cdr:txBody>
    </cdr:sp>
  </cdr:relSizeAnchor>
  <cdr:relSizeAnchor xmlns:cdr="http://schemas.openxmlformats.org/drawingml/2006/chartDrawing">
    <cdr:from>
      <cdr:x>0.59732</cdr:x>
      <cdr:y>0.18253</cdr:y>
    </cdr:from>
    <cdr:to>
      <cdr:x>0.64924</cdr:x>
      <cdr:y>0.22517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5393" y="1645061"/>
          <a:ext cx="348139" cy="384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23.4</a:t>
          </a:r>
        </a:p>
      </cdr:txBody>
    </cdr:sp>
  </cdr:relSizeAnchor>
  <cdr:relSizeAnchor xmlns:cdr="http://schemas.openxmlformats.org/drawingml/2006/chartDrawing">
    <cdr:from>
      <cdr:x>0.59165</cdr:x>
      <cdr:y>0.39521</cdr:y>
    </cdr:from>
    <cdr:to>
      <cdr:x>0.65106</cdr:x>
      <cdr:y>0.43434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359" y="3561895"/>
          <a:ext cx="398389" cy="352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25.8</a:t>
          </a:r>
        </a:p>
      </cdr:txBody>
    </cdr:sp>
  </cdr:relSizeAnchor>
  <cdr:relSizeAnchor xmlns:cdr="http://schemas.openxmlformats.org/drawingml/2006/chartDrawing">
    <cdr:from>
      <cdr:x>0.74391</cdr:x>
      <cdr:y>0.37676</cdr:y>
    </cdr:from>
    <cdr:to>
      <cdr:x>0.80123</cdr:x>
      <cdr:y>0.41587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8337" y="3395675"/>
          <a:ext cx="384416" cy="352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102.2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25.7    </a:t>
          </a:r>
        </a:p>
      </cdr:txBody>
    </cdr:sp>
  </cdr:relSizeAnchor>
  <cdr:relSizeAnchor xmlns:cdr="http://schemas.openxmlformats.org/drawingml/2006/chartDrawing">
    <cdr:from>
      <cdr:x>0.88914</cdr:x>
      <cdr:y>0.35907</cdr:y>
    </cdr:from>
    <cdr:to>
      <cdr:x>0.9605</cdr:x>
      <cdr:y>0.39958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229" y="3236252"/>
          <a:ext cx="478512" cy="365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25.6</a:t>
          </a:r>
        </a:p>
      </cdr:txBody>
    </cdr:sp>
  </cdr:relSizeAnchor>
  <cdr:relSizeAnchor xmlns:cdr="http://schemas.openxmlformats.org/drawingml/2006/chartDrawing">
    <cdr:from>
      <cdr:x>0.59092</cdr:x>
      <cdr:y>0.71312</cdr:y>
    </cdr:from>
    <cdr:to>
      <cdr:x>0.64775</cdr:x>
      <cdr:y>0.75315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2476" y="6427223"/>
          <a:ext cx="381088" cy="360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50.8</a:t>
          </a:r>
        </a:p>
      </cdr:txBody>
    </cdr:sp>
  </cdr:relSizeAnchor>
  <cdr:relSizeAnchor xmlns:cdr="http://schemas.openxmlformats.org/drawingml/2006/chartDrawing">
    <cdr:from>
      <cdr:x>0.73621</cdr:x>
      <cdr:y>0.70495</cdr:y>
    </cdr:from>
    <cdr:to>
      <cdr:x>0.79248</cdr:x>
      <cdr:y>0.74791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704" y="6353575"/>
          <a:ext cx="377375" cy="3871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103.9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51.4</a:t>
          </a:r>
        </a:p>
      </cdr:txBody>
    </cdr:sp>
  </cdr:relSizeAnchor>
  <cdr:relSizeAnchor xmlns:cdr="http://schemas.openxmlformats.org/drawingml/2006/chartDrawing">
    <cdr:from>
      <cdr:x>0.88697</cdr:x>
      <cdr:y>0.69775</cdr:y>
    </cdr:from>
    <cdr:to>
      <cdr:x>0.9524</cdr:x>
      <cdr:y>0.73444</cdr:y>
    </cdr:to>
    <cdr:sp macro="" textlink="">
      <cdr:nvSpPr>
        <cdr:cNvPr id="207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85" y="6288654"/>
          <a:ext cx="438748" cy="330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101.8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51.6</a:t>
          </a:r>
        </a:p>
      </cdr:txBody>
    </cdr:sp>
  </cdr:relSizeAnchor>
  <cdr:relSizeAnchor xmlns:cdr="http://schemas.openxmlformats.org/drawingml/2006/chartDrawing">
    <cdr:from>
      <cdr:x>0.15722</cdr:x>
      <cdr:y>0.16647</cdr:y>
    </cdr:from>
    <cdr:to>
      <cdr:x>0.22342</cdr:x>
      <cdr:y>0.20193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4226" y="1500368"/>
          <a:ext cx="443911" cy="319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112.7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0.15313</cdr:x>
      <cdr:y>0.28615</cdr:y>
    </cdr:from>
    <cdr:to>
      <cdr:x>0.22929</cdr:x>
      <cdr:y>0.32354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834" y="2579003"/>
          <a:ext cx="510666" cy="33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100.6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25.3</a:t>
          </a:r>
        </a:p>
      </cdr:txBody>
    </cdr:sp>
  </cdr:relSizeAnchor>
  <cdr:relSizeAnchor xmlns:cdr="http://schemas.openxmlformats.org/drawingml/2006/chartDrawing">
    <cdr:from>
      <cdr:x>0.15101</cdr:x>
      <cdr:y>0.4786</cdr:y>
    </cdr:from>
    <cdr:to>
      <cdr:x>0.22629</cdr:x>
      <cdr:y>0.52529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2599" y="4313497"/>
          <a:ext cx="504806" cy="420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111.9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25.3</a:t>
          </a:r>
        </a:p>
      </cdr:txBody>
    </cdr:sp>
  </cdr:relSizeAnchor>
  <cdr:relSizeAnchor xmlns:cdr="http://schemas.openxmlformats.org/drawingml/2006/chartDrawing">
    <cdr:from>
      <cdr:x>0.30184</cdr:x>
      <cdr:y>0.12204</cdr:y>
    </cdr:from>
    <cdr:to>
      <cdr:x>0.38273</cdr:x>
      <cdr:y>0.15802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4018" y="1099918"/>
          <a:ext cx="542440" cy="324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106.2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0.4444</cdr:x>
      <cdr:y>0.08571</cdr:y>
    </cdr:from>
    <cdr:to>
      <cdr:x>0.52162</cdr:x>
      <cdr:y>0.12072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957" y="772446"/>
          <a:ext cx="517835" cy="315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104.3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abSelected="1" view="pageBreakPreview" topLeftCell="A13" zoomScale="90" zoomScaleNormal="100" zoomScaleSheetLayoutView="90" zoomScalePageLayoutView="110" workbookViewId="0">
      <selection activeCell="O20" sqref="O20"/>
    </sheetView>
  </sheetViews>
  <sheetFormatPr defaultRowHeight="13.5" x14ac:dyDescent="0.15"/>
  <cols>
    <col min="11" max="11" width="2.625" customWidth="1"/>
  </cols>
  <sheetData>
    <row r="1" spans="1:9" ht="24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</row>
    <row r="25" spans="11:11" x14ac:dyDescent="0.15">
      <c r="K25" s="1"/>
    </row>
    <row r="26" spans="11:11" x14ac:dyDescent="0.15">
      <c r="K26" s="1"/>
    </row>
    <row r="27" spans="11:11" x14ac:dyDescent="0.15">
      <c r="K27" s="1"/>
    </row>
    <row r="28" spans="11:11" x14ac:dyDescent="0.15">
      <c r="K28" s="1"/>
    </row>
    <row r="29" spans="11:11" x14ac:dyDescent="0.15">
      <c r="K29" s="1"/>
    </row>
    <row r="30" spans="11:11" x14ac:dyDescent="0.15">
      <c r="K30" s="1"/>
    </row>
  </sheetData>
  <mergeCells count="1">
    <mergeCell ref="A1:I1"/>
  </mergeCells>
  <phoneticPr fontId="2"/>
  <pageMargins left="0.78740157480314965" right="0.39370078740157483" top="0.78740157480314965" bottom="0.78740157480314965" header="0.51181102362204722" footer="0.51181102362204722"/>
  <pageSetup paperSize="9" firstPageNumber="215" orientation="portrait" useFirstPageNumber="1" r:id="rId1"/>
  <headerFooter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C39" sqref="C39"/>
    </sheetView>
  </sheetViews>
  <sheetFormatPr defaultRowHeight="24" customHeight="1" x14ac:dyDescent="0.15"/>
  <cols>
    <col min="1" max="1" width="1.625" style="2" customWidth="1"/>
    <col min="2" max="2" width="10.625" style="2" customWidth="1"/>
    <col min="3" max="7" width="14.625" style="2" customWidth="1"/>
    <col min="8" max="9" width="1.625" style="2" customWidth="1"/>
    <col min="10" max="16384" width="9" style="2"/>
  </cols>
  <sheetData>
    <row r="1" spans="2:7" ht="24" customHeight="1" x14ac:dyDescent="0.15">
      <c r="B1" s="2" t="s">
        <v>8</v>
      </c>
    </row>
    <row r="3" spans="2:7" ht="24" customHeight="1" x14ac:dyDescent="0.15">
      <c r="B3" s="3"/>
      <c r="C3" s="6" t="s">
        <v>0</v>
      </c>
      <c r="D3" s="6" t="s">
        <v>1</v>
      </c>
      <c r="E3" s="6" t="s">
        <v>2</v>
      </c>
      <c r="F3" s="6" t="s">
        <v>3</v>
      </c>
    </row>
    <row r="4" spans="2:7" ht="30.75" hidden="1" customHeight="1" x14ac:dyDescent="0.15">
      <c r="B4" s="13">
        <v>15</v>
      </c>
      <c r="C4" s="11">
        <v>185884</v>
      </c>
      <c r="D4" s="11">
        <v>89004</v>
      </c>
      <c r="E4" s="11">
        <v>94378</v>
      </c>
      <c r="F4" s="11">
        <f>SUM(C4:E4)</f>
        <v>369266</v>
      </c>
    </row>
    <row r="5" spans="2:7" ht="24" hidden="1" customHeight="1" x14ac:dyDescent="0.15">
      <c r="B5" s="13">
        <v>21</v>
      </c>
      <c r="C5" s="11">
        <v>175764</v>
      </c>
      <c r="D5" s="11">
        <v>99122</v>
      </c>
      <c r="E5" s="11">
        <v>104776</v>
      </c>
      <c r="F5" s="11">
        <v>379662</v>
      </c>
    </row>
    <row r="6" spans="2:7" ht="24" hidden="1" customHeight="1" x14ac:dyDescent="0.15">
      <c r="B6" s="13">
        <v>24</v>
      </c>
      <c r="C6" s="11">
        <v>175088</v>
      </c>
      <c r="D6" s="11">
        <v>99111</v>
      </c>
      <c r="E6" s="11">
        <v>107958</v>
      </c>
      <c r="F6" s="11">
        <f t="shared" ref="F6:F13" si="0">SUM(C6:E6)</f>
        <v>382157</v>
      </c>
    </row>
    <row r="7" spans="2:7" ht="24" customHeight="1" x14ac:dyDescent="0.15">
      <c r="B7" s="13">
        <v>25</v>
      </c>
      <c r="C7" s="11">
        <v>180926</v>
      </c>
      <c r="D7" s="11">
        <v>99737</v>
      </c>
      <c r="E7" s="11">
        <v>111092</v>
      </c>
      <c r="F7" s="11">
        <f t="shared" si="0"/>
        <v>391755</v>
      </c>
      <c r="G7" s="2" t="s">
        <v>5</v>
      </c>
    </row>
    <row r="8" spans="2:7" ht="24" customHeight="1" x14ac:dyDescent="0.15">
      <c r="B8" s="13" t="s">
        <v>14</v>
      </c>
      <c r="C8" s="11">
        <v>218232</v>
      </c>
      <c r="D8" s="11">
        <v>111622</v>
      </c>
      <c r="E8" s="11">
        <v>111783</v>
      </c>
      <c r="F8" s="11">
        <f t="shared" si="0"/>
        <v>441637</v>
      </c>
    </row>
    <row r="9" spans="2:7" ht="24" customHeight="1" x14ac:dyDescent="0.15">
      <c r="B9" s="13">
        <v>27</v>
      </c>
      <c r="C9" s="11">
        <v>236639</v>
      </c>
      <c r="D9" s="11">
        <v>121038</v>
      </c>
      <c r="E9" s="11">
        <v>111513</v>
      </c>
      <c r="F9" s="11">
        <f t="shared" si="0"/>
        <v>469190</v>
      </c>
    </row>
    <row r="10" spans="2:7" ht="24" customHeight="1" x14ac:dyDescent="0.15">
      <c r="B10" s="13">
        <v>28</v>
      </c>
      <c r="C10" s="11">
        <v>249018</v>
      </c>
      <c r="D10" s="11">
        <v>125503</v>
      </c>
      <c r="E10" s="11">
        <v>114864</v>
      </c>
      <c r="F10" s="11">
        <f t="shared" si="0"/>
        <v>489385</v>
      </c>
    </row>
    <row r="11" spans="2:7" ht="24" customHeight="1" x14ac:dyDescent="0.15">
      <c r="B11" s="13">
        <v>29</v>
      </c>
      <c r="C11" s="11">
        <v>256122</v>
      </c>
      <c r="D11" s="11">
        <v>130166</v>
      </c>
      <c r="E11" s="11">
        <v>117952</v>
      </c>
      <c r="F11" s="11">
        <f t="shared" si="0"/>
        <v>504240</v>
      </c>
    </row>
    <row r="12" spans="2:7" ht="24" customHeight="1" x14ac:dyDescent="0.15">
      <c r="B12" s="13">
        <v>30</v>
      </c>
      <c r="C12" s="11">
        <v>266167</v>
      </c>
      <c r="D12" s="11">
        <v>133016</v>
      </c>
      <c r="E12" s="11">
        <v>118863</v>
      </c>
      <c r="F12" s="11">
        <f t="shared" si="0"/>
        <v>518046</v>
      </c>
    </row>
    <row r="13" spans="2:7" ht="24" customHeight="1" x14ac:dyDescent="0.15">
      <c r="B13" s="13" t="s">
        <v>13</v>
      </c>
      <c r="C13" s="11">
        <v>271008</v>
      </c>
      <c r="D13" s="11">
        <v>134855</v>
      </c>
      <c r="E13" s="11">
        <v>120054</v>
      </c>
      <c r="F13" s="11">
        <f t="shared" si="0"/>
        <v>525917</v>
      </c>
    </row>
    <row r="15" spans="2:7" ht="48" customHeight="1" x14ac:dyDescent="0.15">
      <c r="C15" s="16" t="s">
        <v>12</v>
      </c>
      <c r="D15" s="17"/>
      <c r="E15" s="17"/>
      <c r="F15" s="17"/>
      <c r="G15" s="18"/>
    </row>
    <row r="17" spans="2:6" ht="24" customHeight="1" x14ac:dyDescent="0.15">
      <c r="B17" s="2" t="s">
        <v>6</v>
      </c>
    </row>
    <row r="18" spans="2:6" ht="24" customHeight="1" x14ac:dyDescent="0.15">
      <c r="B18" s="3"/>
      <c r="C18" s="6" t="s">
        <v>0</v>
      </c>
      <c r="D18" s="6" t="s">
        <v>1</v>
      </c>
      <c r="E18" s="6" t="s">
        <v>2</v>
      </c>
      <c r="F18" s="6" t="s">
        <v>3</v>
      </c>
    </row>
    <row r="19" spans="2:6" ht="24" hidden="1" customHeight="1" x14ac:dyDescent="0.15">
      <c r="B19" s="3">
        <v>16</v>
      </c>
      <c r="C19" s="4">
        <f t="shared" ref="C19:F27" si="1">ROUND(C5/C4*100,1)</f>
        <v>94.6</v>
      </c>
      <c r="D19" s="4">
        <f t="shared" si="1"/>
        <v>111.4</v>
      </c>
      <c r="E19" s="4">
        <f t="shared" si="1"/>
        <v>111</v>
      </c>
      <c r="F19" s="4">
        <f t="shared" si="1"/>
        <v>102.8</v>
      </c>
    </row>
    <row r="20" spans="2:6" ht="24" hidden="1" customHeight="1" x14ac:dyDescent="0.15">
      <c r="B20" s="3" t="s">
        <v>10</v>
      </c>
      <c r="C20" s="4">
        <f t="shared" si="1"/>
        <v>99.6</v>
      </c>
      <c r="D20" s="4">
        <f t="shared" si="1"/>
        <v>100</v>
      </c>
      <c r="E20" s="4">
        <f t="shared" si="1"/>
        <v>103</v>
      </c>
      <c r="F20" s="4">
        <f t="shared" si="1"/>
        <v>100.7</v>
      </c>
    </row>
    <row r="21" spans="2:6" ht="24" hidden="1" customHeight="1" x14ac:dyDescent="0.15">
      <c r="B21" s="13" t="s">
        <v>11</v>
      </c>
      <c r="C21" s="4">
        <f t="shared" si="1"/>
        <v>103.3</v>
      </c>
      <c r="D21" s="4">
        <f t="shared" si="1"/>
        <v>100.6</v>
      </c>
      <c r="E21" s="4">
        <f t="shared" si="1"/>
        <v>102.9</v>
      </c>
      <c r="F21" s="4">
        <f t="shared" si="1"/>
        <v>102.5</v>
      </c>
    </row>
    <row r="22" spans="2:6" ht="24" customHeight="1" x14ac:dyDescent="0.15">
      <c r="B22" s="13" t="s">
        <v>14</v>
      </c>
      <c r="C22" s="4">
        <f t="shared" si="1"/>
        <v>120.6</v>
      </c>
      <c r="D22" s="4">
        <f t="shared" si="1"/>
        <v>111.9</v>
      </c>
      <c r="E22" s="4">
        <f t="shared" si="1"/>
        <v>100.6</v>
      </c>
      <c r="F22" s="4">
        <f t="shared" si="1"/>
        <v>112.7</v>
      </c>
    </row>
    <row r="23" spans="2:6" ht="24" customHeight="1" x14ac:dyDescent="0.15">
      <c r="B23" s="13">
        <v>27</v>
      </c>
      <c r="C23" s="12">
        <f t="shared" si="1"/>
        <v>108.4</v>
      </c>
      <c r="D23" s="12">
        <f t="shared" si="1"/>
        <v>108.4</v>
      </c>
      <c r="E23" s="12">
        <f t="shared" si="1"/>
        <v>99.8</v>
      </c>
      <c r="F23" s="12">
        <f t="shared" si="1"/>
        <v>106.2</v>
      </c>
    </row>
    <row r="24" spans="2:6" ht="24" customHeight="1" x14ac:dyDescent="0.15">
      <c r="B24" s="13">
        <v>28</v>
      </c>
      <c r="C24" s="12">
        <f t="shared" si="1"/>
        <v>105.2</v>
      </c>
      <c r="D24" s="12">
        <f t="shared" si="1"/>
        <v>103.7</v>
      </c>
      <c r="E24" s="12">
        <f t="shared" si="1"/>
        <v>103</v>
      </c>
      <c r="F24" s="12">
        <f t="shared" si="1"/>
        <v>104.3</v>
      </c>
    </row>
    <row r="25" spans="2:6" ht="24" customHeight="1" x14ac:dyDescent="0.15">
      <c r="B25" s="13">
        <v>29</v>
      </c>
      <c r="C25" s="12">
        <f t="shared" si="1"/>
        <v>102.9</v>
      </c>
      <c r="D25" s="12">
        <f t="shared" si="1"/>
        <v>103.7</v>
      </c>
      <c r="E25" s="12">
        <f t="shared" si="1"/>
        <v>102.7</v>
      </c>
      <c r="F25" s="12">
        <f t="shared" si="1"/>
        <v>103</v>
      </c>
    </row>
    <row r="26" spans="2:6" ht="24" customHeight="1" x14ac:dyDescent="0.15">
      <c r="B26" s="13">
        <v>30</v>
      </c>
      <c r="C26" s="12">
        <f t="shared" si="1"/>
        <v>103.9</v>
      </c>
      <c r="D26" s="12">
        <f t="shared" si="1"/>
        <v>102.2</v>
      </c>
      <c r="E26" s="12">
        <f t="shared" si="1"/>
        <v>100.8</v>
      </c>
      <c r="F26" s="12">
        <f t="shared" si="1"/>
        <v>102.7</v>
      </c>
    </row>
    <row r="27" spans="2:6" ht="24" customHeight="1" x14ac:dyDescent="0.15">
      <c r="B27" s="13" t="s">
        <v>13</v>
      </c>
      <c r="C27" s="12">
        <f t="shared" si="1"/>
        <v>101.8</v>
      </c>
      <c r="D27" s="12">
        <f t="shared" si="1"/>
        <v>101.4</v>
      </c>
      <c r="E27" s="12">
        <f t="shared" si="1"/>
        <v>101</v>
      </c>
      <c r="F27" s="12">
        <f t="shared" si="1"/>
        <v>101.5</v>
      </c>
    </row>
    <row r="28" spans="2:6" ht="24" customHeight="1" x14ac:dyDescent="0.15">
      <c r="B28" s="14"/>
      <c r="C28" s="14"/>
      <c r="D28" s="14"/>
      <c r="E28" s="14"/>
      <c r="F28" s="14"/>
    </row>
    <row r="29" spans="2:6" ht="24" customHeight="1" x14ac:dyDescent="0.15">
      <c r="B29" s="2" t="s">
        <v>7</v>
      </c>
    </row>
    <row r="30" spans="2:6" ht="24" customHeight="1" x14ac:dyDescent="0.15">
      <c r="B30" s="3"/>
      <c r="C30" s="6" t="s">
        <v>0</v>
      </c>
      <c r="D30" s="6" t="s">
        <v>1</v>
      </c>
      <c r="E30" s="6" t="s">
        <v>2</v>
      </c>
      <c r="F30" s="6" t="s">
        <v>3</v>
      </c>
    </row>
    <row r="31" spans="2:6" ht="24" hidden="1" customHeight="1" x14ac:dyDescent="0.15">
      <c r="B31" s="3">
        <v>16</v>
      </c>
      <c r="C31" s="5">
        <f t="shared" ref="C31:C38" si="2">ROUND(C5/$F5*100,1)</f>
        <v>46.3</v>
      </c>
      <c r="D31" s="9">
        <f>ROUND(D5/$F5*100,1)+0.1</f>
        <v>26.200000000000003</v>
      </c>
      <c r="E31" s="8">
        <f>ROUND(E5/$F5*100,1)</f>
        <v>27.6</v>
      </c>
      <c r="F31" s="4">
        <f>SUM(C31:E31)</f>
        <v>100.1</v>
      </c>
    </row>
    <row r="32" spans="2:6" ht="24" hidden="1" customHeight="1" x14ac:dyDescent="0.15">
      <c r="B32" s="3" t="s">
        <v>10</v>
      </c>
      <c r="C32" s="5">
        <f t="shared" si="2"/>
        <v>45.8</v>
      </c>
      <c r="D32" s="8">
        <f t="shared" ref="D32:D39" si="3">ROUND(D6/$F6*100,1)</f>
        <v>25.9</v>
      </c>
      <c r="E32" s="8">
        <f>ROUND(E6/$F6*100,1)</f>
        <v>28.2</v>
      </c>
      <c r="F32" s="4">
        <f t="shared" ref="F32:F37" si="4">SUM(C32:E32)</f>
        <v>99.899999999999991</v>
      </c>
    </row>
    <row r="33" spans="2:7" ht="24" hidden="1" customHeight="1" x14ac:dyDescent="0.15">
      <c r="B33" s="13" t="s">
        <v>11</v>
      </c>
      <c r="C33" s="5">
        <f t="shared" si="2"/>
        <v>46.2</v>
      </c>
      <c r="D33" s="8">
        <f t="shared" si="3"/>
        <v>25.5</v>
      </c>
      <c r="E33" s="9">
        <f>ROUND(E7/$F7*100,1)-0.1</f>
        <v>28.299999999999997</v>
      </c>
      <c r="F33" s="4">
        <f t="shared" si="4"/>
        <v>100</v>
      </c>
    </row>
    <row r="34" spans="2:7" ht="24" customHeight="1" x14ac:dyDescent="0.15">
      <c r="B34" s="13" t="s">
        <v>14</v>
      </c>
      <c r="C34" s="8">
        <f t="shared" si="2"/>
        <v>49.4</v>
      </c>
      <c r="D34" s="8">
        <f t="shared" si="3"/>
        <v>25.3</v>
      </c>
      <c r="E34" s="8">
        <f t="shared" ref="E34:E39" si="5">ROUND(E8/$F8*100,1)</f>
        <v>25.3</v>
      </c>
      <c r="F34" s="4">
        <f t="shared" si="4"/>
        <v>100</v>
      </c>
    </row>
    <row r="35" spans="2:7" ht="24" customHeight="1" x14ac:dyDescent="0.15">
      <c r="B35" s="13">
        <v>27</v>
      </c>
      <c r="C35" s="8">
        <f t="shared" si="2"/>
        <v>50.4</v>
      </c>
      <c r="D35" s="8">
        <f t="shared" si="3"/>
        <v>25.8</v>
      </c>
      <c r="E35" s="8">
        <f t="shared" si="5"/>
        <v>23.8</v>
      </c>
      <c r="F35" s="4">
        <f t="shared" si="4"/>
        <v>100</v>
      </c>
    </row>
    <row r="36" spans="2:7" ht="24" customHeight="1" x14ac:dyDescent="0.15">
      <c r="B36" s="13">
        <v>28</v>
      </c>
      <c r="C36" s="8">
        <f t="shared" si="2"/>
        <v>50.9</v>
      </c>
      <c r="D36" s="8">
        <f t="shared" si="3"/>
        <v>25.6</v>
      </c>
      <c r="E36" s="8">
        <f t="shared" si="5"/>
        <v>23.5</v>
      </c>
      <c r="F36" s="12">
        <f t="shared" si="4"/>
        <v>100</v>
      </c>
    </row>
    <row r="37" spans="2:7" ht="24" customHeight="1" x14ac:dyDescent="0.15">
      <c r="B37" s="13">
        <v>29</v>
      </c>
      <c r="C37" s="8">
        <f t="shared" si="2"/>
        <v>50.8</v>
      </c>
      <c r="D37" s="8">
        <f t="shared" si="3"/>
        <v>25.8</v>
      </c>
      <c r="E37" s="8">
        <f t="shared" si="5"/>
        <v>23.4</v>
      </c>
      <c r="F37" s="12">
        <f t="shared" si="4"/>
        <v>100</v>
      </c>
      <c r="G37" s="14"/>
    </row>
    <row r="38" spans="2:7" ht="24" customHeight="1" x14ac:dyDescent="0.15">
      <c r="B38" s="13">
        <v>30</v>
      </c>
      <c r="C38" s="8">
        <f t="shared" si="2"/>
        <v>51.4</v>
      </c>
      <c r="D38" s="8">
        <f t="shared" si="3"/>
        <v>25.7</v>
      </c>
      <c r="E38" s="8">
        <f t="shared" si="5"/>
        <v>22.9</v>
      </c>
      <c r="F38" s="12">
        <f>SUM(C38:E38)</f>
        <v>100</v>
      </c>
      <c r="G38" s="14"/>
    </row>
    <row r="39" spans="2:7" ht="24" customHeight="1" x14ac:dyDescent="0.15">
      <c r="B39" s="13" t="s">
        <v>13</v>
      </c>
      <c r="C39" s="9">
        <f>ROUND(C13/$F13*100,1)+0.1</f>
        <v>51.6</v>
      </c>
      <c r="D39" s="8">
        <f t="shared" si="3"/>
        <v>25.6</v>
      </c>
      <c r="E39" s="8">
        <f t="shared" si="5"/>
        <v>22.8</v>
      </c>
      <c r="F39" s="12">
        <f>SUM(C39:E39)</f>
        <v>100</v>
      </c>
      <c r="G39" s="14"/>
    </row>
    <row r="41" spans="2:7" ht="24" customHeight="1" x14ac:dyDescent="0.15">
      <c r="E41" s="10"/>
      <c r="F41" s="7" t="s">
        <v>9</v>
      </c>
    </row>
  </sheetData>
  <mergeCells count="1">
    <mergeCell ref="C15:G15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グラフ</vt:lpstr>
      <vt:lpstr>データ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Windows ユーザー</cp:lastModifiedBy>
  <cp:lastPrinted>2021-10-01T00:14:42Z</cp:lastPrinted>
  <dcterms:created xsi:type="dcterms:W3CDTF">2003-09-11T10:09:22Z</dcterms:created>
  <dcterms:modified xsi:type="dcterms:W3CDTF">2021-10-01T00:15:42Z</dcterms:modified>
</cp:coreProperties>
</file>