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LS-XLA36\share\バックアップデータ\2100 税務統計\★税務統計作成\R3税務統計\06_第六　参考計数等\"/>
    </mc:Choice>
  </mc:AlternateContent>
  <bookViews>
    <workbookView xWindow="120" yWindow="75" windowWidth="11715" windowHeight="6480"/>
  </bookViews>
  <sheets>
    <sheet name="グラフ" sheetId="2" r:id="rId1"/>
    <sheet name="データ" sheetId="1" r:id="rId2"/>
  </sheets>
  <calcPr calcId="162913"/>
</workbook>
</file>

<file path=xl/calcChain.xml><?xml version="1.0" encoding="utf-8"?>
<calcChain xmlns="http://schemas.openxmlformats.org/spreadsheetml/2006/main">
  <c r="E42" i="1" l="1"/>
  <c r="D42" i="1"/>
  <c r="C42" i="1"/>
  <c r="C41" i="1"/>
  <c r="F42" i="1"/>
  <c r="C29" i="1"/>
  <c r="D29" i="1"/>
  <c r="E29" i="1"/>
  <c r="F29" i="1"/>
  <c r="C23" i="1"/>
  <c r="F14" i="1"/>
  <c r="D28" i="1" l="1"/>
  <c r="C28" i="1"/>
  <c r="E28" i="1"/>
  <c r="F13" i="1"/>
  <c r="F9" i="1"/>
  <c r="F8" i="1"/>
  <c r="E36" i="1" s="1"/>
  <c r="F7" i="1"/>
  <c r="E35" i="1" s="1"/>
  <c r="F6" i="1"/>
  <c r="C34" i="1" s="1"/>
  <c r="E37" i="1"/>
  <c r="E27" i="1"/>
  <c r="D27" i="1"/>
  <c r="C27" i="1"/>
  <c r="C22" i="1"/>
  <c r="F11" i="1"/>
  <c r="D39" i="1" s="1"/>
  <c r="F10" i="1"/>
  <c r="F25" i="1" s="1"/>
  <c r="D26" i="1"/>
  <c r="E26" i="1"/>
  <c r="C26" i="1"/>
  <c r="D25" i="1"/>
  <c r="E25" i="1"/>
  <c r="C25" i="1"/>
  <c r="D24" i="1"/>
  <c r="E24" i="1"/>
  <c r="D23" i="1"/>
  <c r="E23" i="1"/>
  <c r="E22" i="1"/>
  <c r="D22" i="1"/>
  <c r="C21" i="1"/>
  <c r="F12" i="1"/>
  <c r="F28" i="1" s="1"/>
  <c r="D37" i="1"/>
  <c r="F37" i="1" s="1"/>
  <c r="C37" i="1"/>
  <c r="D35" i="1"/>
  <c r="C24" i="1"/>
  <c r="E21" i="1"/>
  <c r="D21" i="1"/>
  <c r="E20" i="1"/>
  <c r="D20" i="1"/>
  <c r="C20" i="1"/>
  <c r="D33" i="1"/>
  <c r="F4" i="1"/>
  <c r="F20" i="1" s="1"/>
  <c r="E33" i="1"/>
  <c r="C33" i="1"/>
  <c r="F33" i="1" s="1"/>
  <c r="E38" i="1"/>
  <c r="E40" i="1"/>
  <c r="C38" i="1"/>
  <c r="F38" i="1" s="1"/>
  <c r="D38" i="1"/>
  <c r="C35" i="1"/>
  <c r="F35" i="1" s="1"/>
  <c r="F21" i="1"/>
  <c r="C36" i="1"/>
  <c r="F27" i="1"/>
  <c r="F24" i="1"/>
  <c r="D36" i="1" l="1"/>
  <c r="F36" i="1" s="1"/>
  <c r="C40" i="1"/>
  <c r="F40" i="1" s="1"/>
  <c r="D40" i="1"/>
  <c r="F23" i="1"/>
  <c r="D41" i="1"/>
  <c r="E41" i="1"/>
  <c r="F41" i="1" s="1"/>
  <c r="F26" i="1"/>
  <c r="C39" i="1"/>
  <c r="F39" i="1" s="1"/>
  <c r="E39" i="1"/>
  <c r="F22" i="1"/>
  <c r="D34" i="1"/>
  <c r="E34" i="1"/>
  <c r="F34" i="1" l="1"/>
</calcChain>
</file>

<file path=xl/sharedStrings.xml><?xml version="1.0" encoding="utf-8"?>
<sst xmlns="http://schemas.openxmlformats.org/spreadsheetml/2006/main" count="32" uniqueCount="17">
  <si>
    <t>国税</t>
    <rPh sb="0" eb="2">
      <t>コクゼイ</t>
    </rPh>
    <phoneticPr fontId="2"/>
  </si>
  <si>
    <t>県税</t>
    <rPh sb="0" eb="2">
      <t>ケンゼイ</t>
    </rPh>
    <phoneticPr fontId="2"/>
  </si>
  <si>
    <t>市町村税</t>
    <rPh sb="0" eb="3">
      <t>シチョウソン</t>
    </rPh>
    <rPh sb="3" eb="4">
      <t>ゼイ</t>
    </rPh>
    <phoneticPr fontId="2"/>
  </si>
  <si>
    <t>総額</t>
    <rPh sb="0" eb="2">
      <t>ソウガク</t>
    </rPh>
    <phoneticPr fontId="2"/>
  </si>
  <si>
    <t>１　県民１人当たり租税負担額累年比較</t>
    <rPh sb="2" eb="4">
      <t>ケンミン</t>
    </rPh>
    <rPh sb="5" eb="6">
      <t>ニン</t>
    </rPh>
    <rPh sb="6" eb="7">
      <t>ア</t>
    </rPh>
    <rPh sb="9" eb="11">
      <t>ソゼイ</t>
    </rPh>
    <rPh sb="11" eb="13">
      <t>フタン</t>
    </rPh>
    <rPh sb="13" eb="14">
      <t>ガク</t>
    </rPh>
    <rPh sb="14" eb="16">
      <t>ルイネン</t>
    </rPh>
    <rPh sb="16" eb="18">
      <t>ヒカク</t>
    </rPh>
    <phoneticPr fontId="2"/>
  </si>
  <si>
    <t>←前年比用</t>
    <rPh sb="1" eb="3">
      <t>ゼンネン</t>
    </rPh>
    <rPh sb="3" eb="4">
      <t>ヒ</t>
    </rPh>
    <rPh sb="4" eb="5">
      <t>ヨウ</t>
    </rPh>
    <phoneticPr fontId="2"/>
  </si>
  <si>
    <t>＜前年比＞</t>
    <rPh sb="1" eb="3">
      <t>ゼンネン</t>
    </rPh>
    <rPh sb="3" eb="4">
      <t>ヒ</t>
    </rPh>
    <phoneticPr fontId="2"/>
  </si>
  <si>
    <t>＜構成比＞</t>
    <rPh sb="1" eb="4">
      <t>コウセイヒ</t>
    </rPh>
    <phoneticPr fontId="2"/>
  </si>
  <si>
    <t>（第六　参考計数等　１　県民１人当たり租税負担額累年比較　棒グラフ作成データ）</t>
    <rPh sb="1" eb="2">
      <t>ダイ</t>
    </rPh>
    <rPh sb="2" eb="3">
      <t>ロク</t>
    </rPh>
    <rPh sb="4" eb="6">
      <t>サンコウ</t>
    </rPh>
    <rPh sb="6" eb="8">
      <t>ケイスウ</t>
    </rPh>
    <rPh sb="8" eb="9">
      <t>トウ</t>
    </rPh>
    <rPh sb="12" eb="14">
      <t>ケンミン</t>
    </rPh>
    <rPh sb="15" eb="16">
      <t>ニン</t>
    </rPh>
    <rPh sb="16" eb="17">
      <t>ア</t>
    </rPh>
    <rPh sb="19" eb="21">
      <t>ソゼイ</t>
    </rPh>
    <rPh sb="21" eb="23">
      <t>フタン</t>
    </rPh>
    <rPh sb="23" eb="24">
      <t>ガク</t>
    </rPh>
    <rPh sb="24" eb="26">
      <t>ルイネン</t>
    </rPh>
    <rPh sb="26" eb="28">
      <t>ヒカク</t>
    </rPh>
    <rPh sb="29" eb="30">
      <t>ボウ</t>
    </rPh>
    <rPh sb="33" eb="35">
      <t>サクセイ</t>
    </rPh>
    <phoneticPr fontId="2"/>
  </si>
  <si>
    <t>：調整</t>
    <rPh sb="1" eb="3">
      <t>チョウセイ</t>
    </rPh>
    <phoneticPr fontId="2"/>
  </si>
  <si>
    <t>22年度</t>
    <rPh sb="2" eb="4">
      <t>ネンド</t>
    </rPh>
    <phoneticPr fontId="2"/>
  </si>
  <si>
    <t>25年度</t>
    <rPh sb="2" eb="4">
      <t>ネンド</t>
    </rPh>
    <phoneticPr fontId="2"/>
  </si>
  <si>
    <t>27年度</t>
    <rPh sb="2" eb="4">
      <t>ネンド</t>
    </rPh>
    <phoneticPr fontId="2"/>
  </si>
  <si>
    <t>元</t>
    <rPh sb="0" eb="1">
      <t>ガン</t>
    </rPh>
    <phoneticPr fontId="2"/>
  </si>
  <si>
    <t>２年度</t>
    <rPh sb="1" eb="3">
      <t>ネンド</t>
    </rPh>
    <phoneticPr fontId="2"/>
  </si>
  <si>
    <t>↑
p.217の(2)青森県の表の右側「一人当たり負担額」欄の数値から転記
（「国税」及び「県税」にあっては、上段（　　）書の数値）</t>
    <rPh sb="11" eb="14">
      <t>アオモリケン</t>
    </rPh>
    <rPh sb="15" eb="16">
      <t>ヒョウ</t>
    </rPh>
    <rPh sb="17" eb="19">
      <t>ミギガワ</t>
    </rPh>
    <rPh sb="20" eb="21">
      <t>イチ</t>
    </rPh>
    <rPh sb="21" eb="22">
      <t>ニン</t>
    </rPh>
    <rPh sb="22" eb="23">
      <t>ア</t>
    </rPh>
    <rPh sb="25" eb="28">
      <t>フタンガク</t>
    </rPh>
    <rPh sb="29" eb="30">
      <t>ラン</t>
    </rPh>
    <rPh sb="31" eb="33">
      <t>スウチ</t>
    </rPh>
    <rPh sb="35" eb="37">
      <t>テンキ</t>
    </rPh>
    <rPh sb="40" eb="42">
      <t>コクゼイ</t>
    </rPh>
    <rPh sb="43" eb="44">
      <t>オヨ</t>
    </rPh>
    <rPh sb="46" eb="48">
      <t>ケンゼイ</t>
    </rPh>
    <rPh sb="55" eb="57">
      <t>ジョウダン</t>
    </rPh>
    <rPh sb="61" eb="62">
      <t>カ</t>
    </rPh>
    <rPh sb="63" eb="65">
      <t>スウチ</t>
    </rPh>
    <phoneticPr fontId="2"/>
  </si>
  <si>
    <t>２年度</t>
    <rPh sb="1" eb="3">
      <t>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</si>
</sst>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_ "/>
    <numFmt numFmtId="177" formatCode="0.0_);[Red]\(0.0\)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0"/>
      <name val="ＭＳ 明朝"/>
      <family val="1"/>
      <charset val="128"/>
    </font>
    <font>
      <sz val="12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0">
    <xf numFmtId="0" fontId="0" fillId="0" borderId="0" xfId="0"/>
    <xf numFmtId="0" fontId="0" fillId="0" borderId="0" xfId="0" applyBorder="1"/>
    <xf numFmtId="0" fontId="4" fillId="0" borderId="0" xfId="0" applyFont="1"/>
    <xf numFmtId="0" fontId="4" fillId="0" borderId="1" xfId="0" applyFont="1" applyBorder="1"/>
    <xf numFmtId="176" fontId="4" fillId="0" borderId="1" xfId="0" applyNumberFormat="1" applyFont="1" applyBorder="1"/>
    <xf numFmtId="177" fontId="4" fillId="0" borderId="1" xfId="0" applyNumberFormat="1" applyFont="1" applyBorder="1"/>
    <xf numFmtId="0" fontId="4" fillId="0" borderId="1" xfId="0" applyFont="1" applyBorder="1" applyAlignment="1">
      <alignment horizontal="center"/>
    </xf>
    <xf numFmtId="49" fontId="4" fillId="0" borderId="0" xfId="0" applyNumberFormat="1" applyFont="1" applyAlignment="1">
      <alignment vertical="center"/>
    </xf>
    <xf numFmtId="177" fontId="4" fillId="0" borderId="1" xfId="0" applyNumberFormat="1" applyFont="1" applyFill="1" applyBorder="1"/>
    <xf numFmtId="177" fontId="4" fillId="2" borderId="1" xfId="0" applyNumberFormat="1" applyFont="1" applyFill="1" applyBorder="1"/>
    <xf numFmtId="0" fontId="4" fillId="2" borderId="0" xfId="0" applyFont="1" applyFill="1"/>
    <xf numFmtId="38" fontId="4" fillId="0" borderId="1" xfId="1" applyFont="1" applyFill="1" applyBorder="1"/>
    <xf numFmtId="176" fontId="4" fillId="0" borderId="1" xfId="0" applyNumberFormat="1" applyFont="1" applyFill="1" applyBorder="1"/>
    <xf numFmtId="0" fontId="4" fillId="0" borderId="1" xfId="0" applyFont="1" applyFill="1" applyBorder="1"/>
    <xf numFmtId="0" fontId="4" fillId="0" borderId="0" xfId="0" applyFont="1" applyFill="1"/>
    <xf numFmtId="0" fontId="4" fillId="0" borderId="1" xfId="0" applyFont="1" applyFill="1" applyBorder="1" applyAlignment="1">
      <alignment horizontal="right"/>
    </xf>
    <xf numFmtId="0" fontId="3" fillId="0" borderId="0" xfId="0" applyFont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161102795703674"/>
          <c:y val="3.3850789150160467E-2"/>
          <c:w val="0.87393828148396102"/>
          <c:h val="0.94011130735094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データ!$C$3</c:f>
              <c:strCache>
                <c:ptCount val="1"/>
                <c:pt idx="0">
                  <c:v>国税</c:v>
                </c:pt>
              </c:strCache>
            </c:strRef>
          </c:tx>
          <c:spPr>
            <a:noFill/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データ!$B$9:$B$14</c:f>
              <c:strCache>
                <c:ptCount val="6"/>
                <c:pt idx="0">
                  <c:v>27年度</c:v>
                </c:pt>
                <c:pt idx="1">
                  <c:v>28</c:v>
                </c:pt>
                <c:pt idx="2">
                  <c:v>29</c:v>
                </c:pt>
                <c:pt idx="3">
                  <c:v>30</c:v>
                </c:pt>
                <c:pt idx="4">
                  <c:v>元</c:v>
                </c:pt>
                <c:pt idx="5">
                  <c:v>２年度</c:v>
                </c:pt>
              </c:strCache>
            </c:strRef>
          </c:cat>
          <c:val>
            <c:numRef>
              <c:f>データ!$C$9:$C$14</c:f>
              <c:numCache>
                <c:formatCode>#,##0_);[Red]\(#,##0\)</c:formatCode>
                <c:ptCount val="6"/>
                <c:pt idx="0">
                  <c:v>236639</c:v>
                </c:pt>
                <c:pt idx="1">
                  <c:v>249018</c:v>
                </c:pt>
                <c:pt idx="2">
                  <c:v>256122</c:v>
                </c:pt>
                <c:pt idx="3">
                  <c:v>266167</c:v>
                </c:pt>
                <c:pt idx="4">
                  <c:v>271008</c:v>
                </c:pt>
                <c:pt idx="5">
                  <c:v>297254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58-4CDD-A36A-88A30D5B308D}"/>
            </c:ext>
          </c:extLst>
        </c:ser>
        <c:ser>
          <c:idx val="1"/>
          <c:order val="1"/>
          <c:tx>
            <c:strRef>
              <c:f>データ!$D$3</c:f>
              <c:strCache>
                <c:ptCount val="1"/>
                <c:pt idx="0">
                  <c:v>県税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データ!$B$9:$B$14</c:f>
              <c:strCache>
                <c:ptCount val="6"/>
                <c:pt idx="0">
                  <c:v>27年度</c:v>
                </c:pt>
                <c:pt idx="1">
                  <c:v>28</c:v>
                </c:pt>
                <c:pt idx="2">
                  <c:v>29</c:v>
                </c:pt>
                <c:pt idx="3">
                  <c:v>30</c:v>
                </c:pt>
                <c:pt idx="4">
                  <c:v>元</c:v>
                </c:pt>
                <c:pt idx="5">
                  <c:v>２年度</c:v>
                </c:pt>
              </c:strCache>
            </c:strRef>
          </c:cat>
          <c:val>
            <c:numRef>
              <c:f>データ!$D$9:$D$14</c:f>
              <c:numCache>
                <c:formatCode>#,##0_);[Red]\(#,##0\)</c:formatCode>
                <c:ptCount val="6"/>
                <c:pt idx="0">
                  <c:v>121038</c:v>
                </c:pt>
                <c:pt idx="1">
                  <c:v>125503</c:v>
                </c:pt>
                <c:pt idx="2">
                  <c:v>130166</c:v>
                </c:pt>
                <c:pt idx="3">
                  <c:v>133016</c:v>
                </c:pt>
                <c:pt idx="4">
                  <c:v>134855</c:v>
                </c:pt>
                <c:pt idx="5">
                  <c:v>142105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D58-4CDD-A36A-88A30D5B308D}"/>
            </c:ext>
          </c:extLst>
        </c:ser>
        <c:ser>
          <c:idx val="2"/>
          <c:order val="2"/>
          <c:tx>
            <c:strRef>
              <c:f>データ!$E$3</c:f>
              <c:strCache>
                <c:ptCount val="1"/>
                <c:pt idx="0">
                  <c:v>市町村税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データ!$B$9:$B$14</c:f>
              <c:strCache>
                <c:ptCount val="6"/>
                <c:pt idx="0">
                  <c:v>27年度</c:v>
                </c:pt>
                <c:pt idx="1">
                  <c:v>28</c:v>
                </c:pt>
                <c:pt idx="2">
                  <c:v>29</c:v>
                </c:pt>
                <c:pt idx="3">
                  <c:v>30</c:v>
                </c:pt>
                <c:pt idx="4">
                  <c:v>元</c:v>
                </c:pt>
                <c:pt idx="5">
                  <c:v>２年度</c:v>
                </c:pt>
              </c:strCache>
            </c:strRef>
          </c:cat>
          <c:val>
            <c:numRef>
              <c:f>データ!$E$9:$E$14</c:f>
              <c:numCache>
                <c:formatCode>#,##0_);[Red]\(#,##0\)</c:formatCode>
                <c:ptCount val="6"/>
                <c:pt idx="0">
                  <c:v>111513</c:v>
                </c:pt>
                <c:pt idx="1">
                  <c:v>114864</c:v>
                </c:pt>
                <c:pt idx="2">
                  <c:v>117952</c:v>
                </c:pt>
                <c:pt idx="3">
                  <c:v>118863</c:v>
                </c:pt>
                <c:pt idx="4">
                  <c:v>120054</c:v>
                </c:pt>
                <c:pt idx="5">
                  <c:v>120486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D58-4CDD-A36A-88A30D5B30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serLines>
          <c:spPr>
            <a:ln w="12700">
              <a:solidFill>
                <a:srgbClr val="000000"/>
              </a:solidFill>
              <a:prstDash val="sysDash"/>
            </a:ln>
          </c:spPr>
        </c:serLines>
        <c:axId val="317498968"/>
        <c:axId val="1"/>
      </c:barChart>
      <c:catAx>
        <c:axId val="31749896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560000"/>
        </c:scaling>
        <c:delete val="0"/>
        <c:axPos val="l"/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317498968"/>
        <c:crosses val="autoZero"/>
        <c:crossBetween val="between"/>
        <c:majorUnit val="2000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2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425196850393704" l="0.78740157480314965" r="0.78740157480314965" t="0.98425196850393704" header="0.51181102362204722" footer="0.51181102362204722"/>
    <c:pageSetup paperSize="9"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4</xdr:row>
      <xdr:rowOff>38100</xdr:rowOff>
    </xdr:from>
    <xdr:to>
      <xdr:col>9</xdr:col>
      <xdr:colOff>561975</xdr:colOff>
      <xdr:row>57</xdr:row>
      <xdr:rowOff>76200</xdr:rowOff>
    </xdr:to>
    <xdr:graphicFrame macro="">
      <xdr:nvGraphicFramePr>
        <xdr:cNvPr id="181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317500</xdr:colOff>
      <xdr:row>3</xdr:row>
      <xdr:rowOff>106362</xdr:rowOff>
    </xdr:from>
    <xdr:to>
      <xdr:col>0</xdr:col>
      <xdr:colOff>546100</xdr:colOff>
      <xdr:row>4</xdr:row>
      <xdr:rowOff>106362</xdr:rowOff>
    </xdr:to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317500" y="757237"/>
          <a:ext cx="228600" cy="17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円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 editAs="oneCell">
    <xdr:from>
      <xdr:col>9</xdr:col>
      <xdr:colOff>246063</xdr:colOff>
      <xdr:row>9</xdr:row>
      <xdr:rowOff>121892</xdr:rowOff>
    </xdr:from>
    <xdr:to>
      <xdr:col>9</xdr:col>
      <xdr:colOff>446088</xdr:colOff>
      <xdr:row>17</xdr:row>
      <xdr:rowOff>121892</xdr:rowOff>
    </xdr:to>
    <xdr:sp macro="" textlink="">
      <xdr:nvSpPr>
        <xdr:cNvPr id="1033" name="Text Box 9"/>
        <xdr:cNvSpPr txBox="1">
          <a:spLocks noChangeArrowheads="1"/>
        </xdr:cNvSpPr>
      </xdr:nvSpPr>
      <xdr:spPr bwMode="auto">
        <a:xfrm>
          <a:off x="5889626" y="1820517"/>
          <a:ext cx="200025" cy="1397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市</a:t>
          </a:r>
        </a:p>
        <a:p>
          <a:pPr algn="l" rtl="0">
            <a:lnSpc>
              <a:spcPts val="1200"/>
            </a:lnSpc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町</a:t>
          </a:r>
        </a:p>
        <a:p>
          <a:pPr algn="l" rtl="0">
            <a:lnSpc>
              <a:spcPts val="1200"/>
            </a:lnSpc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村</a:t>
          </a:r>
        </a:p>
        <a:p>
          <a:pPr algn="l" rtl="0">
            <a:lnSpc>
              <a:spcPts val="1100"/>
            </a:lnSpc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税</a:t>
          </a:r>
        </a:p>
      </xdr:txBody>
    </xdr:sp>
    <xdr:clientData/>
  </xdr:twoCellAnchor>
  <xdr:twoCellAnchor editAs="oneCell">
    <xdr:from>
      <xdr:col>9</xdr:col>
      <xdr:colOff>236538</xdr:colOff>
      <xdr:row>21</xdr:row>
      <xdr:rowOff>114782</xdr:rowOff>
    </xdr:from>
    <xdr:to>
      <xdr:col>9</xdr:col>
      <xdr:colOff>484188</xdr:colOff>
      <xdr:row>27</xdr:row>
      <xdr:rowOff>133832</xdr:rowOff>
    </xdr:to>
    <xdr:sp macro="" textlink="">
      <xdr:nvSpPr>
        <xdr:cNvPr id="1034" name="Text Box 10"/>
        <xdr:cNvSpPr txBox="1">
          <a:spLocks noChangeArrowheads="1"/>
        </xdr:cNvSpPr>
      </xdr:nvSpPr>
      <xdr:spPr bwMode="auto">
        <a:xfrm>
          <a:off x="5880101" y="3908907"/>
          <a:ext cx="247650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県</a:t>
          </a:r>
        </a:p>
        <a:p>
          <a:pPr algn="l" rtl="0">
            <a:lnSpc>
              <a:spcPts val="1200"/>
            </a:lnSpc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200"/>
            </a:lnSpc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200"/>
            </a:lnSpc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0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税</a:t>
          </a:r>
        </a:p>
      </xdr:txBody>
    </xdr:sp>
    <xdr:clientData/>
  </xdr:twoCellAnchor>
  <xdr:twoCellAnchor editAs="oneCell">
    <xdr:from>
      <xdr:col>9</xdr:col>
      <xdr:colOff>257175</xdr:colOff>
      <xdr:row>37</xdr:row>
      <xdr:rowOff>9525</xdr:rowOff>
    </xdr:from>
    <xdr:to>
      <xdr:col>9</xdr:col>
      <xdr:colOff>504825</xdr:colOff>
      <xdr:row>47</xdr:row>
      <xdr:rowOff>38100</xdr:rowOff>
    </xdr:to>
    <xdr:sp macro="" textlink="">
      <xdr:nvSpPr>
        <xdr:cNvPr id="1035" name="Text Box 11"/>
        <xdr:cNvSpPr txBox="1">
          <a:spLocks noChangeArrowheads="1"/>
        </xdr:cNvSpPr>
      </xdr:nvSpPr>
      <xdr:spPr bwMode="auto">
        <a:xfrm>
          <a:off x="6429375" y="6486525"/>
          <a:ext cx="247650" cy="1743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国</a:t>
          </a:r>
        </a:p>
        <a:p>
          <a:pPr algn="l" rtl="0">
            <a:lnSpc>
              <a:spcPts val="1200"/>
            </a:lnSpc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200"/>
            </a:lnSpc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200"/>
            </a:lnSpc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200"/>
            </a:lnSpc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200"/>
            </a:lnSpc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200"/>
            </a:lnSpc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0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税</a:t>
          </a:r>
        </a:p>
      </xdr:txBody>
    </xdr:sp>
    <xdr:clientData/>
  </xdr:twoCellAnchor>
  <xdr:oneCellAnchor>
    <xdr:from>
      <xdr:col>1</xdr:col>
      <xdr:colOff>347133</xdr:colOff>
      <xdr:row>2</xdr:row>
      <xdr:rowOff>28576</xdr:rowOff>
    </xdr:from>
    <xdr:ext cx="1005403" cy="359073"/>
    <xdr:sp macro="" textlink="">
      <xdr:nvSpPr>
        <xdr:cNvPr id="7" name="テキスト ボックス 6"/>
        <xdr:cNvSpPr txBox="1"/>
      </xdr:nvSpPr>
      <xdr:spPr>
        <a:xfrm>
          <a:off x="1035050" y="504826"/>
          <a:ext cx="1005403" cy="3590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kumimoji="1" lang="ja-JP" altLang="en-US" sz="800">
              <a:latin typeface="ＭＳ 明朝" pitchFamily="17" charset="-128"/>
              <a:ea typeface="ＭＳ 明朝" pitchFamily="17" charset="-128"/>
            </a:rPr>
            <a:t>上段</a:t>
          </a:r>
          <a:r>
            <a:rPr kumimoji="1" lang="en-US" altLang="ja-JP" sz="800">
              <a:latin typeface="ＭＳ 明朝" pitchFamily="17" charset="-128"/>
              <a:ea typeface="ＭＳ 明朝" pitchFamily="17" charset="-128"/>
            </a:rPr>
            <a:t>……</a:t>
          </a:r>
          <a:r>
            <a:rPr kumimoji="1" lang="ja-JP" altLang="en-US" sz="800">
              <a:latin typeface="ＭＳ 明朝" pitchFamily="17" charset="-128"/>
              <a:ea typeface="ＭＳ 明朝" pitchFamily="17" charset="-128"/>
            </a:rPr>
            <a:t>前年対比</a:t>
          </a:r>
          <a:endParaRPr kumimoji="1" lang="en-US" altLang="ja-JP" sz="800">
            <a:latin typeface="ＭＳ 明朝" pitchFamily="17" charset="-128"/>
            <a:ea typeface="ＭＳ 明朝" pitchFamily="17" charset="-128"/>
          </a:endParaRPr>
        </a:p>
        <a:p>
          <a:r>
            <a:rPr kumimoji="1" lang="ja-JP" altLang="en-US" sz="800">
              <a:latin typeface="ＭＳ 明朝" pitchFamily="17" charset="-128"/>
              <a:ea typeface="ＭＳ 明朝" pitchFamily="17" charset="-128"/>
            </a:rPr>
            <a:t>下段</a:t>
          </a:r>
          <a:r>
            <a:rPr kumimoji="1" lang="en-US" altLang="ja-JP" sz="800">
              <a:latin typeface="ＭＳ 明朝" pitchFamily="17" charset="-128"/>
              <a:ea typeface="ＭＳ 明朝" pitchFamily="17" charset="-128"/>
            </a:rPr>
            <a:t>……</a:t>
          </a:r>
          <a:r>
            <a:rPr kumimoji="1" lang="ja-JP" altLang="en-US" sz="800">
              <a:latin typeface="ＭＳ 明朝" pitchFamily="17" charset="-128"/>
              <a:ea typeface="ＭＳ 明朝" pitchFamily="17" charset="-128"/>
            </a:rPr>
            <a:t>構 成 比</a:t>
          </a:r>
        </a:p>
      </xdr:txBody>
    </xdr:sp>
    <xdr:clientData/>
  </xdr:oneCellAnchor>
  <xdr:twoCellAnchor>
    <xdr:from>
      <xdr:col>8</xdr:col>
      <xdr:colOff>489087</xdr:colOff>
      <xdr:row>40</xdr:row>
      <xdr:rowOff>16426</xdr:rowOff>
    </xdr:from>
    <xdr:to>
      <xdr:col>9</xdr:col>
      <xdr:colOff>190454</xdr:colOff>
      <xdr:row>42</xdr:row>
      <xdr:rowOff>69804</xdr:rowOff>
    </xdr:to>
    <xdr:sp macro="" textlink="">
      <xdr:nvSpPr>
        <xdr:cNvPr id="8" name="Text Box 25"/>
        <xdr:cNvSpPr txBox="1">
          <a:spLocks noChangeArrowheads="1"/>
        </xdr:cNvSpPr>
      </xdr:nvSpPr>
      <xdr:spPr bwMode="auto">
        <a:xfrm>
          <a:off x="5975487" y="7007776"/>
          <a:ext cx="387167" cy="396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27432" tIns="18288" rIns="0" bIns="0" anchor="t" upright="1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109.7</a:t>
          </a:r>
        </a:p>
        <a:p>
          <a:pPr algn="l" rtl="0">
            <a:lnSpc>
              <a:spcPts val="900"/>
            </a:lnSpc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53.1</a:t>
          </a:r>
        </a:p>
      </xdr:txBody>
    </xdr:sp>
    <xdr:clientData/>
  </xdr:twoCellAnchor>
  <xdr:twoCellAnchor>
    <xdr:from>
      <xdr:col>1</xdr:col>
      <xdr:colOff>384799</xdr:colOff>
      <xdr:row>43</xdr:row>
      <xdr:rowOff>134409</xdr:rowOff>
    </xdr:from>
    <xdr:to>
      <xdr:col>2</xdr:col>
      <xdr:colOff>127000</xdr:colOff>
      <xdr:row>45</xdr:row>
      <xdr:rowOff>122445</xdr:rowOff>
    </xdr:to>
    <xdr:sp macro="" textlink="">
      <xdr:nvSpPr>
        <xdr:cNvPr id="9" name="Text Box 2"/>
        <xdr:cNvSpPr txBox="1">
          <a:spLocks noChangeArrowheads="1"/>
        </xdr:cNvSpPr>
      </xdr:nvSpPr>
      <xdr:spPr bwMode="auto">
        <a:xfrm>
          <a:off x="1070599" y="7640109"/>
          <a:ext cx="428001" cy="330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27432" tIns="18288" rIns="0" bIns="0" anchor="t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108.4</a:t>
          </a:r>
        </a:p>
        <a:p>
          <a:pPr algn="l" rtl="0">
            <a:lnSpc>
              <a:spcPts val="900"/>
            </a:lnSpc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50.4</a:t>
          </a:r>
        </a:p>
      </xdr:txBody>
    </xdr:sp>
    <xdr:clientData/>
  </xdr:twoCellAnchor>
  <xdr:twoCellAnchor>
    <xdr:from>
      <xdr:col>1</xdr:col>
      <xdr:colOff>363677</xdr:colOff>
      <xdr:row>28</xdr:row>
      <xdr:rowOff>90628</xdr:rowOff>
    </xdr:from>
    <xdr:to>
      <xdr:col>2</xdr:col>
      <xdr:colOff>234951</xdr:colOff>
      <xdr:row>30</xdr:row>
      <xdr:rowOff>156888</xdr:rowOff>
    </xdr:to>
    <xdr:sp macro="" textlink="">
      <xdr:nvSpPr>
        <xdr:cNvPr id="10" name="Text Box 2"/>
        <xdr:cNvSpPr txBox="1">
          <a:spLocks noChangeArrowheads="1"/>
        </xdr:cNvSpPr>
      </xdr:nvSpPr>
      <xdr:spPr bwMode="auto">
        <a:xfrm>
          <a:off x="1049477" y="5024578"/>
          <a:ext cx="557074" cy="40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27432" tIns="18288" rIns="0" bIns="0" anchor="t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108.4</a:t>
          </a:r>
        </a:p>
        <a:p>
          <a:pPr algn="l" rtl="0">
            <a:lnSpc>
              <a:spcPts val="900"/>
            </a:lnSpc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 25.8</a:t>
          </a:r>
        </a:p>
      </xdr:txBody>
    </xdr:sp>
    <xdr:clientData/>
  </xdr:twoCellAnchor>
  <xdr:twoCellAnchor>
    <xdr:from>
      <xdr:col>1</xdr:col>
      <xdr:colOff>380195</xdr:colOff>
      <xdr:row>18</xdr:row>
      <xdr:rowOff>82757</xdr:rowOff>
    </xdr:from>
    <xdr:to>
      <xdr:col>2</xdr:col>
      <xdr:colOff>79605</xdr:colOff>
      <xdr:row>20</xdr:row>
      <xdr:rowOff>74474</xdr:rowOff>
    </xdr:to>
    <xdr:sp macro="" textlink="">
      <xdr:nvSpPr>
        <xdr:cNvPr id="11" name="Text Box 2"/>
        <xdr:cNvSpPr txBox="1">
          <a:spLocks noChangeArrowheads="1"/>
        </xdr:cNvSpPr>
      </xdr:nvSpPr>
      <xdr:spPr bwMode="auto">
        <a:xfrm>
          <a:off x="1065995" y="3302207"/>
          <a:ext cx="385210" cy="3346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27432" tIns="18288" rIns="0" bIns="0" anchor="t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 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99.8</a:t>
          </a:r>
        </a:p>
        <a:p>
          <a:pPr algn="l" rtl="0">
            <a:lnSpc>
              <a:spcPts val="900"/>
            </a:lnSpc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 23.8</a:t>
          </a:r>
        </a:p>
      </xdr:txBody>
    </xdr:sp>
    <xdr:clientData/>
  </xdr:twoCellAnchor>
  <xdr:twoCellAnchor>
    <xdr:from>
      <xdr:col>2</xdr:col>
      <xdr:colOff>668338</xdr:colOff>
      <xdr:row>43</xdr:row>
      <xdr:rowOff>123160</xdr:rowOff>
    </xdr:from>
    <xdr:to>
      <xdr:col>3</xdr:col>
      <xdr:colOff>468177</xdr:colOff>
      <xdr:row>45</xdr:row>
      <xdr:rowOff>143406</xdr:rowOff>
    </xdr:to>
    <xdr:sp macro="" textlink="">
      <xdr:nvSpPr>
        <xdr:cNvPr id="12" name="Text Box 2"/>
        <xdr:cNvSpPr txBox="1">
          <a:spLocks noChangeArrowheads="1"/>
        </xdr:cNvSpPr>
      </xdr:nvSpPr>
      <xdr:spPr bwMode="auto">
        <a:xfrm>
          <a:off x="2039938" y="7628860"/>
          <a:ext cx="485639" cy="3631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27432" tIns="18288" rIns="0" bIns="0" anchor="t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105.2</a:t>
          </a:r>
        </a:p>
        <a:p>
          <a:pPr algn="l" rtl="0">
            <a:lnSpc>
              <a:spcPts val="900"/>
            </a:lnSpc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50.9</a:t>
          </a:r>
        </a:p>
      </xdr:txBody>
    </xdr:sp>
    <xdr:clientData/>
  </xdr:twoCellAnchor>
  <xdr:twoCellAnchor>
    <xdr:from>
      <xdr:col>3</xdr:col>
      <xdr:colOff>760</xdr:colOff>
      <xdr:row>27</xdr:row>
      <xdr:rowOff>4625</xdr:rowOff>
    </xdr:from>
    <xdr:to>
      <xdr:col>3</xdr:col>
      <xdr:colOff>471212</xdr:colOff>
      <xdr:row>29</xdr:row>
      <xdr:rowOff>12908</xdr:rowOff>
    </xdr:to>
    <xdr:sp macro="" textlink="">
      <xdr:nvSpPr>
        <xdr:cNvPr id="13" name="Text Box 2"/>
        <xdr:cNvSpPr txBox="1">
          <a:spLocks noChangeArrowheads="1"/>
        </xdr:cNvSpPr>
      </xdr:nvSpPr>
      <xdr:spPr bwMode="auto">
        <a:xfrm>
          <a:off x="2058160" y="4767125"/>
          <a:ext cx="470452" cy="3511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27432" tIns="18288" rIns="0" bIns="0" anchor="t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103.7</a:t>
          </a:r>
        </a:p>
        <a:p>
          <a:pPr algn="l" rtl="0">
            <a:lnSpc>
              <a:spcPts val="900"/>
            </a:lnSpc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 25.6</a:t>
          </a:r>
        </a:p>
      </xdr:txBody>
    </xdr:sp>
    <xdr:clientData/>
  </xdr:twoCellAnchor>
  <xdr:twoCellAnchor>
    <xdr:from>
      <xdr:col>2</xdr:col>
      <xdr:colOff>629709</xdr:colOff>
      <xdr:row>16</xdr:row>
      <xdr:rowOff>145913</xdr:rowOff>
    </xdr:from>
    <xdr:to>
      <xdr:col>3</xdr:col>
      <xdr:colOff>517435</xdr:colOff>
      <xdr:row>18</xdr:row>
      <xdr:rowOff>106294</xdr:rowOff>
    </xdr:to>
    <xdr:sp macro="" textlink="">
      <xdr:nvSpPr>
        <xdr:cNvPr id="14" name="Text Box 2"/>
        <xdr:cNvSpPr txBox="1">
          <a:spLocks noChangeArrowheads="1"/>
        </xdr:cNvSpPr>
      </xdr:nvSpPr>
      <xdr:spPr bwMode="auto">
        <a:xfrm>
          <a:off x="2001309" y="3022463"/>
          <a:ext cx="573526" cy="3032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27432" tIns="18288" rIns="0" bIns="0" anchor="t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 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103.0</a:t>
          </a:r>
        </a:p>
        <a:p>
          <a:pPr algn="l" rtl="0">
            <a:lnSpc>
              <a:spcPts val="900"/>
            </a:lnSpc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  23.5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0.21279</cdr:x>
      <cdr:y>0</cdr:y>
    </cdr:from>
    <cdr:to>
      <cdr:x>0.21918</cdr:x>
      <cdr:y>0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4674" y="0"/>
          <a:ext cx="994288" cy="34245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上段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……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前年対比</a:t>
          </a:r>
        </a:p>
        <a:p xmlns:a="http://schemas.openxmlformats.org/drawingml/2006/main"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下段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……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構 成 比</a:t>
          </a:r>
        </a:p>
      </cdr:txBody>
    </cdr:sp>
  </cdr:relSizeAnchor>
  <cdr:relSizeAnchor xmlns:cdr="http://schemas.openxmlformats.org/drawingml/2006/chartDrawing">
    <cdr:from>
      <cdr:x>0.44748</cdr:x>
      <cdr:y>0.09246</cdr:y>
    </cdr:from>
    <cdr:to>
      <cdr:x>0.50294</cdr:x>
      <cdr:y>0.13323</cdr:y>
    </cdr:to>
    <cdr:sp macro="" textlink="">
      <cdr:nvSpPr>
        <cdr:cNvPr id="20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992127" y="843706"/>
          <a:ext cx="370836" cy="3720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103.0</a:t>
          </a:r>
        </a:p>
        <a:p xmlns:a="http://schemas.openxmlformats.org/drawingml/2006/main">
          <a:pPr algn="l" rtl="0">
            <a:lnSpc>
              <a:spcPts val="900"/>
            </a:lnSpc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100.0</a:t>
          </a:r>
        </a:p>
      </cdr:txBody>
    </cdr:sp>
  </cdr:relSizeAnchor>
  <cdr:relSizeAnchor xmlns:cdr="http://schemas.openxmlformats.org/drawingml/2006/chartDrawing">
    <cdr:from>
      <cdr:x>0.74512</cdr:x>
      <cdr:y>0.05457</cdr:y>
    </cdr:from>
    <cdr:to>
      <cdr:x>0.79704</cdr:x>
      <cdr:y>0.09126</cdr:y>
    </cdr:to>
    <cdr:sp macro="" textlink="">
      <cdr:nvSpPr>
        <cdr:cNvPr id="205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82288" y="497919"/>
          <a:ext cx="347166" cy="33479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101.5</a:t>
          </a:r>
        </a:p>
        <a:p xmlns:a="http://schemas.openxmlformats.org/drawingml/2006/main">
          <a:pPr algn="l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100.0</a:t>
          </a:r>
        </a:p>
      </cdr:txBody>
    </cdr:sp>
  </cdr:relSizeAnchor>
  <cdr:relSizeAnchor xmlns:cdr="http://schemas.openxmlformats.org/drawingml/2006/chartDrawing">
    <cdr:from>
      <cdr:x>0.60035</cdr:x>
      <cdr:y>0.06842</cdr:y>
    </cdr:from>
    <cdr:to>
      <cdr:x>0.67494</cdr:x>
      <cdr:y>0.10625</cdr:y>
    </cdr:to>
    <cdr:sp macro="" textlink="">
      <cdr:nvSpPr>
        <cdr:cNvPr id="205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014263" y="624307"/>
          <a:ext cx="498749" cy="34519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102.7</a:t>
          </a:r>
        </a:p>
        <a:p xmlns:a="http://schemas.openxmlformats.org/drawingml/2006/main">
          <a:pPr algn="l" rtl="0">
            <a:lnSpc>
              <a:spcPts val="900"/>
            </a:lnSpc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100.0</a:t>
          </a:r>
        </a:p>
      </cdr:txBody>
    </cdr:sp>
  </cdr:relSizeAnchor>
  <cdr:relSizeAnchor xmlns:cdr="http://schemas.openxmlformats.org/drawingml/2006/chartDrawing">
    <cdr:from>
      <cdr:x>0.74372</cdr:x>
      <cdr:y>0.17563</cdr:y>
    </cdr:from>
    <cdr:to>
      <cdr:x>0.80792</cdr:x>
      <cdr:y>0.21769</cdr:y>
    </cdr:to>
    <cdr:sp macro="" textlink="">
      <cdr:nvSpPr>
        <cdr:cNvPr id="2056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72927" y="1602642"/>
          <a:ext cx="429276" cy="38379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101.0</a:t>
          </a:r>
        </a:p>
        <a:p xmlns:a="http://schemas.openxmlformats.org/drawingml/2006/main">
          <a:pPr algn="l" rtl="0">
            <a:lnSpc>
              <a:spcPts val="900"/>
            </a:lnSpc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22.8</a:t>
          </a:r>
        </a:p>
      </cdr:txBody>
    </cdr:sp>
  </cdr:relSizeAnchor>
  <cdr:relSizeAnchor xmlns:cdr="http://schemas.openxmlformats.org/drawingml/2006/chartDrawing">
    <cdr:from>
      <cdr:x>0.59809</cdr:x>
      <cdr:y>0.18968</cdr:y>
    </cdr:from>
    <cdr:to>
      <cdr:x>0.66553</cdr:x>
      <cdr:y>0.2297</cdr:y>
    </cdr:to>
    <cdr:sp macro="" textlink="">
      <cdr:nvSpPr>
        <cdr:cNvPr id="2057" name="Text Box 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99164" y="1730826"/>
          <a:ext cx="450941" cy="36518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100.8</a:t>
          </a:r>
        </a:p>
        <a:p xmlns:a="http://schemas.openxmlformats.org/drawingml/2006/main">
          <a:pPr algn="l" rtl="0">
            <a:lnSpc>
              <a:spcPts val="900"/>
            </a:lnSpc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22.9</a:t>
          </a:r>
        </a:p>
      </cdr:txBody>
    </cdr:sp>
  </cdr:relSizeAnchor>
  <cdr:relSizeAnchor xmlns:cdr="http://schemas.openxmlformats.org/drawingml/2006/chartDrawing">
    <cdr:from>
      <cdr:x>0.45202</cdr:x>
      <cdr:y>0.22115</cdr:y>
    </cdr:from>
    <cdr:to>
      <cdr:x>0.50394</cdr:x>
      <cdr:y>0.26379</cdr:y>
    </cdr:to>
    <cdr:sp macro="" textlink="">
      <cdr:nvSpPr>
        <cdr:cNvPr id="2059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022460" y="2018002"/>
          <a:ext cx="347166" cy="3890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102.7</a:t>
          </a:r>
        </a:p>
        <a:p xmlns:a="http://schemas.openxmlformats.org/drawingml/2006/main">
          <a:pPr algn="l" rtl="0">
            <a:lnSpc>
              <a:spcPts val="900"/>
            </a:lnSpc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23.4</a:t>
          </a:r>
        </a:p>
      </cdr:txBody>
    </cdr:sp>
  </cdr:relSizeAnchor>
  <cdr:relSizeAnchor xmlns:cdr="http://schemas.openxmlformats.org/drawingml/2006/chartDrawing">
    <cdr:from>
      <cdr:x>0.44493</cdr:x>
      <cdr:y>0.41713</cdr:y>
    </cdr:from>
    <cdr:to>
      <cdr:x>0.50434</cdr:x>
      <cdr:y>0.45626</cdr:y>
    </cdr:to>
    <cdr:sp macro="" textlink="">
      <cdr:nvSpPr>
        <cdr:cNvPr id="2064" name="Text Box 1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975022" y="3806296"/>
          <a:ext cx="397248" cy="3570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103.7</a:t>
          </a:r>
        </a:p>
        <a:p xmlns:a="http://schemas.openxmlformats.org/drawingml/2006/main">
          <a:pPr algn="l" rtl="0">
            <a:lnSpc>
              <a:spcPts val="900"/>
            </a:lnSpc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 25.8</a:t>
          </a:r>
        </a:p>
      </cdr:txBody>
    </cdr:sp>
  </cdr:relSizeAnchor>
  <cdr:relSizeAnchor xmlns:cdr="http://schemas.openxmlformats.org/drawingml/2006/chartDrawing">
    <cdr:from>
      <cdr:x>0.59576</cdr:x>
      <cdr:y>0.38824</cdr:y>
    </cdr:from>
    <cdr:to>
      <cdr:x>0.65308</cdr:x>
      <cdr:y>0.42735</cdr:y>
    </cdr:to>
    <cdr:sp macro="" textlink="">
      <cdr:nvSpPr>
        <cdr:cNvPr id="2065" name="Text Box 1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83591" y="3542691"/>
          <a:ext cx="383273" cy="35687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102.2</a:t>
          </a:r>
        </a:p>
        <a:p xmlns:a="http://schemas.openxmlformats.org/drawingml/2006/main">
          <a:pPr algn="l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25.7    </a:t>
          </a:r>
        </a:p>
      </cdr:txBody>
    </cdr:sp>
  </cdr:relSizeAnchor>
  <cdr:relSizeAnchor xmlns:cdr="http://schemas.openxmlformats.org/drawingml/2006/chartDrawing">
    <cdr:from>
      <cdr:x>0.74099</cdr:x>
      <cdr:y>0.38308</cdr:y>
    </cdr:from>
    <cdr:to>
      <cdr:x>0.81235</cdr:x>
      <cdr:y>0.42359</cdr:y>
    </cdr:to>
    <cdr:sp macro="" textlink="">
      <cdr:nvSpPr>
        <cdr:cNvPr id="2066" name="Text Box 1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54679" y="3495571"/>
          <a:ext cx="477152" cy="36965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>
          <a:no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101.4</a:t>
          </a:r>
        </a:p>
        <a:p xmlns:a="http://schemas.openxmlformats.org/drawingml/2006/main">
          <a:pPr algn="l" rtl="0">
            <a:lnSpc>
              <a:spcPts val="900"/>
            </a:lnSpc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25.6</a:t>
          </a:r>
        </a:p>
      </cdr:txBody>
    </cdr:sp>
  </cdr:relSizeAnchor>
  <cdr:relSizeAnchor xmlns:cdr="http://schemas.openxmlformats.org/drawingml/2006/chartDrawing">
    <cdr:from>
      <cdr:x>0.4442</cdr:x>
      <cdr:y>0.7173</cdr:y>
    </cdr:from>
    <cdr:to>
      <cdr:x>0.50103</cdr:x>
      <cdr:y>0.75733</cdr:y>
    </cdr:to>
    <cdr:sp macro="" textlink="">
      <cdr:nvSpPr>
        <cdr:cNvPr id="2071" name="Text Box 2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970141" y="6545284"/>
          <a:ext cx="379997" cy="36527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102.9</a:t>
          </a:r>
        </a:p>
        <a:p xmlns:a="http://schemas.openxmlformats.org/drawingml/2006/main">
          <a:pPr algn="l" rtl="0">
            <a:lnSpc>
              <a:spcPts val="900"/>
            </a:lnSpc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50.8</a:t>
          </a:r>
        </a:p>
      </cdr:txBody>
    </cdr:sp>
  </cdr:relSizeAnchor>
  <cdr:relSizeAnchor xmlns:cdr="http://schemas.openxmlformats.org/drawingml/2006/chartDrawing">
    <cdr:from>
      <cdr:x>0.59091</cdr:x>
      <cdr:y>0.70704</cdr:y>
    </cdr:from>
    <cdr:to>
      <cdr:x>0.64718</cdr:x>
      <cdr:y>0.75</cdr:y>
    </cdr:to>
    <cdr:sp macro="" textlink="">
      <cdr:nvSpPr>
        <cdr:cNvPr id="2072" name="Text Box 2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51155" y="6451684"/>
          <a:ext cx="376252" cy="39200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103.9</a:t>
          </a:r>
        </a:p>
        <a:p xmlns:a="http://schemas.openxmlformats.org/drawingml/2006/main">
          <a:pPr algn="l" rtl="0">
            <a:lnSpc>
              <a:spcPts val="900"/>
            </a:lnSpc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 51.4</a:t>
          </a:r>
        </a:p>
      </cdr:txBody>
    </cdr:sp>
  </cdr:relSizeAnchor>
  <cdr:relSizeAnchor xmlns:cdr="http://schemas.openxmlformats.org/drawingml/2006/chartDrawing">
    <cdr:from>
      <cdr:x>0.74167</cdr:x>
      <cdr:y>0.69149</cdr:y>
    </cdr:from>
    <cdr:to>
      <cdr:x>0.8071</cdr:x>
      <cdr:y>0.72818</cdr:y>
    </cdr:to>
    <cdr:sp macro="" textlink="">
      <cdr:nvSpPr>
        <cdr:cNvPr id="2073" name="Text Box 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59219" y="6309784"/>
          <a:ext cx="437501" cy="33479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>
          <a:no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101.8</a:t>
          </a:r>
        </a:p>
        <a:p xmlns:a="http://schemas.openxmlformats.org/drawingml/2006/main">
          <a:pPr algn="l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51.6</a:t>
          </a:r>
        </a:p>
      </cdr:txBody>
    </cdr:sp>
  </cdr:relSizeAnchor>
  <cdr:relSizeAnchor xmlns:cdr="http://schemas.openxmlformats.org/drawingml/2006/chartDrawing">
    <cdr:from>
      <cdr:x>0.88229</cdr:x>
      <cdr:y>0</cdr:y>
    </cdr:from>
    <cdr:to>
      <cdr:x>0.94849</cdr:x>
      <cdr:y>0.03546</cdr:y>
    </cdr:to>
    <cdr:sp macro="" textlink="">
      <cdr:nvSpPr>
        <cdr:cNvPr id="2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899484" y="0"/>
          <a:ext cx="442650" cy="32357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106.5</a:t>
          </a:r>
        </a:p>
        <a:p xmlns:a="http://schemas.openxmlformats.org/drawingml/2006/main">
          <a:pPr algn="l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100.0</a:t>
          </a:r>
        </a:p>
      </cdr:txBody>
    </cdr:sp>
  </cdr:relSizeAnchor>
  <cdr:relSizeAnchor xmlns:cdr="http://schemas.openxmlformats.org/drawingml/2006/chartDrawing">
    <cdr:from>
      <cdr:x>0.87963</cdr:x>
      <cdr:y>0.11914</cdr:y>
    </cdr:from>
    <cdr:to>
      <cdr:x>0.95579</cdr:x>
      <cdr:y>0.15653</cdr:y>
    </cdr:to>
    <cdr:sp macro="" textlink="">
      <cdr:nvSpPr>
        <cdr:cNvPr id="29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881661" y="1087104"/>
          <a:ext cx="509248" cy="34118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100.4</a:t>
          </a:r>
        </a:p>
        <a:p xmlns:a="http://schemas.openxmlformats.org/drawingml/2006/main">
          <a:pPr algn="l" rtl="0">
            <a:lnSpc>
              <a:spcPts val="900"/>
            </a:lnSpc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 21.5</a:t>
          </a:r>
        </a:p>
      </cdr:txBody>
    </cdr:sp>
  </cdr:relSizeAnchor>
  <cdr:relSizeAnchor xmlns:cdr="http://schemas.openxmlformats.org/drawingml/2006/chartDrawing">
    <cdr:from>
      <cdr:x>0.87893</cdr:x>
      <cdr:y>0.33977</cdr:y>
    </cdr:from>
    <cdr:to>
      <cdr:x>0.95421</cdr:x>
      <cdr:y>0.38646</cdr:y>
    </cdr:to>
    <cdr:sp macro="" textlink="">
      <cdr:nvSpPr>
        <cdr:cNvPr id="3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877011" y="3100376"/>
          <a:ext cx="503363" cy="4260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105.4</a:t>
          </a:r>
        </a:p>
        <a:p xmlns:a="http://schemas.openxmlformats.org/drawingml/2006/main">
          <a:pPr algn="l" rtl="0">
            <a:lnSpc>
              <a:spcPts val="900"/>
            </a:lnSpc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 25.4</a:t>
          </a:r>
        </a:p>
      </cdr:txBody>
    </cdr:sp>
  </cdr:relSizeAnchor>
  <cdr:relSizeAnchor xmlns:cdr="http://schemas.openxmlformats.org/drawingml/2006/chartDrawing">
    <cdr:from>
      <cdr:x>0.15654</cdr:x>
      <cdr:y>0.15336</cdr:y>
    </cdr:from>
    <cdr:to>
      <cdr:x>0.23743</cdr:x>
      <cdr:y>0.18934</cdr:y>
    </cdr:to>
    <cdr:sp macro="" textlink="">
      <cdr:nvSpPr>
        <cdr:cNvPr id="2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46718" y="1399359"/>
          <a:ext cx="540875" cy="32831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106.2</a:t>
          </a:r>
        </a:p>
        <a:p xmlns:a="http://schemas.openxmlformats.org/drawingml/2006/main">
          <a:pPr algn="l" rtl="0">
            <a:lnSpc>
              <a:spcPts val="900"/>
            </a:lnSpc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100.0</a:t>
          </a:r>
        </a:p>
      </cdr:txBody>
    </cdr:sp>
  </cdr:relSizeAnchor>
  <cdr:relSizeAnchor xmlns:cdr="http://schemas.openxmlformats.org/drawingml/2006/chartDrawing">
    <cdr:from>
      <cdr:x>0.2991</cdr:x>
      <cdr:y>0.11807</cdr:y>
    </cdr:from>
    <cdr:to>
      <cdr:x>0.37632</cdr:x>
      <cdr:y>0.15308</cdr:y>
    </cdr:to>
    <cdr:sp macro="" textlink="">
      <cdr:nvSpPr>
        <cdr:cNvPr id="23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999953" y="1077374"/>
          <a:ext cx="516335" cy="3194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104.3</a:t>
          </a:r>
        </a:p>
        <a:p xmlns:a="http://schemas.openxmlformats.org/drawingml/2006/main">
          <a:pPr algn="l" rtl="0">
            <a:lnSpc>
              <a:spcPts val="900"/>
            </a:lnSpc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100.0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30"/>
  <sheetViews>
    <sheetView tabSelected="1" view="pageBreakPreview" zoomScaleNormal="100" zoomScaleSheetLayoutView="100" zoomScalePageLayoutView="110" workbookViewId="0">
      <selection activeCell="L8" sqref="L8"/>
    </sheetView>
  </sheetViews>
  <sheetFormatPr defaultRowHeight="13.5" x14ac:dyDescent="0.15"/>
  <cols>
    <col min="11" max="11" width="2.625" customWidth="1"/>
  </cols>
  <sheetData>
    <row r="1" spans="1:9" ht="24" x14ac:dyDescent="0.25">
      <c r="A1" s="16" t="s">
        <v>4</v>
      </c>
      <c r="B1" s="16"/>
      <c r="C1" s="16"/>
      <c r="D1" s="16"/>
      <c r="E1" s="16"/>
      <c r="F1" s="16"/>
      <c r="G1" s="16"/>
      <c r="H1" s="16"/>
      <c r="I1" s="16"/>
    </row>
    <row r="25" spans="11:11" x14ac:dyDescent="0.15">
      <c r="K25" s="1"/>
    </row>
    <row r="26" spans="11:11" x14ac:dyDescent="0.15">
      <c r="K26" s="1"/>
    </row>
    <row r="27" spans="11:11" x14ac:dyDescent="0.15">
      <c r="K27" s="1"/>
    </row>
    <row r="28" spans="11:11" x14ac:dyDescent="0.15">
      <c r="K28" s="1"/>
    </row>
    <row r="29" spans="11:11" x14ac:dyDescent="0.15">
      <c r="K29" s="1"/>
    </row>
    <row r="30" spans="11:11" x14ac:dyDescent="0.15">
      <c r="K30" s="1"/>
    </row>
  </sheetData>
  <mergeCells count="1">
    <mergeCell ref="A1:I1"/>
  </mergeCells>
  <phoneticPr fontId="2"/>
  <pageMargins left="0.78740157480314965" right="0.39370078740157483" top="0.78740157480314965" bottom="0.78740157480314965" header="0.51181102362204722" footer="0.51181102362204722"/>
  <pageSetup paperSize="9" firstPageNumber="215" orientation="portrait" useFirstPageNumber="1" r:id="rId1"/>
  <headerFooter alignWithMargins="0">
    <oddFooter>&amp;C－&amp;P－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44"/>
  <sheetViews>
    <sheetView workbookViewId="0">
      <selection activeCell="E44" sqref="E44"/>
    </sheetView>
  </sheetViews>
  <sheetFormatPr defaultRowHeight="24" customHeight="1" x14ac:dyDescent="0.15"/>
  <cols>
    <col min="1" max="1" width="1.625" style="2" customWidth="1"/>
    <col min="2" max="2" width="10.625" style="2" customWidth="1"/>
    <col min="3" max="7" width="14.625" style="2" customWidth="1"/>
    <col min="8" max="9" width="1.625" style="2" customWidth="1"/>
    <col min="10" max="16384" width="9" style="2"/>
  </cols>
  <sheetData>
    <row r="1" spans="2:7" ht="24" customHeight="1" x14ac:dyDescent="0.15">
      <c r="B1" s="2" t="s">
        <v>8</v>
      </c>
    </row>
    <row r="3" spans="2:7" ht="24" customHeight="1" x14ac:dyDescent="0.15">
      <c r="B3" s="3"/>
      <c r="C3" s="6" t="s">
        <v>0</v>
      </c>
      <c r="D3" s="6" t="s">
        <v>1</v>
      </c>
      <c r="E3" s="6" t="s">
        <v>2</v>
      </c>
      <c r="F3" s="6" t="s">
        <v>3</v>
      </c>
    </row>
    <row r="4" spans="2:7" ht="14.25" hidden="1" customHeight="1" x14ac:dyDescent="0.15">
      <c r="B4" s="13">
        <v>15</v>
      </c>
      <c r="C4" s="11">
        <v>185884</v>
      </c>
      <c r="D4" s="11">
        <v>89004</v>
      </c>
      <c r="E4" s="11">
        <v>94378</v>
      </c>
      <c r="F4" s="11">
        <f>SUM(C4:E4)</f>
        <v>369266</v>
      </c>
    </row>
    <row r="5" spans="2:7" ht="14.25" hidden="1" customHeight="1" x14ac:dyDescent="0.15">
      <c r="B5" s="13">
        <v>21</v>
      </c>
      <c r="C5" s="11">
        <v>175764</v>
      </c>
      <c r="D5" s="11">
        <v>99122</v>
      </c>
      <c r="E5" s="11">
        <v>104776</v>
      </c>
      <c r="F5" s="11">
        <v>379662</v>
      </c>
    </row>
    <row r="6" spans="2:7" ht="14.25" hidden="1" customHeight="1" x14ac:dyDescent="0.15">
      <c r="B6" s="13">
        <v>24</v>
      </c>
      <c r="C6" s="11">
        <v>175088</v>
      </c>
      <c r="D6" s="11">
        <v>99111</v>
      </c>
      <c r="E6" s="11">
        <v>107958</v>
      </c>
      <c r="F6" s="11">
        <f t="shared" ref="F6:F14" si="0">SUM(C6:E6)</f>
        <v>382157</v>
      </c>
    </row>
    <row r="7" spans="2:7" ht="24" hidden="1" customHeight="1" x14ac:dyDescent="0.15">
      <c r="B7" s="13">
        <v>25</v>
      </c>
      <c r="C7" s="11">
        <v>180926</v>
      </c>
      <c r="D7" s="11">
        <v>99737</v>
      </c>
      <c r="E7" s="11">
        <v>111092</v>
      </c>
      <c r="F7" s="11">
        <f t="shared" si="0"/>
        <v>391755</v>
      </c>
    </row>
    <row r="8" spans="2:7" ht="24" customHeight="1" x14ac:dyDescent="0.15">
      <c r="B8" s="13">
        <v>26</v>
      </c>
      <c r="C8" s="11">
        <v>218232</v>
      </c>
      <c r="D8" s="11">
        <v>111622</v>
      </c>
      <c r="E8" s="11">
        <v>111783</v>
      </c>
      <c r="F8" s="11">
        <f t="shared" si="0"/>
        <v>441637</v>
      </c>
      <c r="G8" s="2" t="s">
        <v>5</v>
      </c>
    </row>
    <row r="9" spans="2:7" ht="24" customHeight="1" x14ac:dyDescent="0.15">
      <c r="B9" s="13" t="s">
        <v>12</v>
      </c>
      <c r="C9" s="11">
        <v>236639</v>
      </c>
      <c r="D9" s="11">
        <v>121038</v>
      </c>
      <c r="E9" s="11">
        <v>111513</v>
      </c>
      <c r="F9" s="11">
        <f t="shared" si="0"/>
        <v>469190</v>
      </c>
    </row>
    <row r="10" spans="2:7" ht="24" customHeight="1" x14ac:dyDescent="0.15">
      <c r="B10" s="13">
        <v>28</v>
      </c>
      <c r="C10" s="11">
        <v>249018</v>
      </c>
      <c r="D10" s="11">
        <v>125503</v>
      </c>
      <c r="E10" s="11">
        <v>114864</v>
      </c>
      <c r="F10" s="11">
        <f t="shared" si="0"/>
        <v>489385</v>
      </c>
    </row>
    <row r="11" spans="2:7" ht="24" customHeight="1" x14ac:dyDescent="0.15">
      <c r="B11" s="13">
        <v>29</v>
      </c>
      <c r="C11" s="11">
        <v>256122</v>
      </c>
      <c r="D11" s="11">
        <v>130166</v>
      </c>
      <c r="E11" s="11">
        <v>117952</v>
      </c>
      <c r="F11" s="11">
        <f t="shared" si="0"/>
        <v>504240</v>
      </c>
    </row>
    <row r="12" spans="2:7" ht="24" customHeight="1" x14ac:dyDescent="0.15">
      <c r="B12" s="13">
        <v>30</v>
      </c>
      <c r="C12" s="11">
        <v>266167</v>
      </c>
      <c r="D12" s="11">
        <v>133016</v>
      </c>
      <c r="E12" s="11">
        <v>118863</v>
      </c>
      <c r="F12" s="11">
        <f t="shared" si="0"/>
        <v>518046</v>
      </c>
    </row>
    <row r="13" spans="2:7" ht="24" customHeight="1" x14ac:dyDescent="0.15">
      <c r="B13" s="15" t="s">
        <v>13</v>
      </c>
      <c r="C13" s="11">
        <v>271008</v>
      </c>
      <c r="D13" s="11">
        <v>134855</v>
      </c>
      <c r="E13" s="11">
        <v>120054</v>
      </c>
      <c r="F13" s="11">
        <f t="shared" si="0"/>
        <v>525917</v>
      </c>
    </row>
    <row r="14" spans="2:7" ht="24" customHeight="1" x14ac:dyDescent="0.15">
      <c r="B14" s="13" t="s">
        <v>14</v>
      </c>
      <c r="C14" s="11">
        <v>297254</v>
      </c>
      <c r="D14" s="11">
        <v>142105</v>
      </c>
      <c r="E14" s="11">
        <v>120486</v>
      </c>
      <c r="F14" s="11">
        <f t="shared" si="0"/>
        <v>559845</v>
      </c>
    </row>
    <row r="16" spans="2:7" ht="48" customHeight="1" x14ac:dyDescent="0.15">
      <c r="C16" s="17" t="s">
        <v>15</v>
      </c>
      <c r="D16" s="18"/>
      <c r="E16" s="18"/>
      <c r="F16" s="18"/>
      <c r="G16" s="19"/>
    </row>
    <row r="18" spans="2:6" ht="24" customHeight="1" x14ac:dyDescent="0.15">
      <c r="B18" s="2" t="s">
        <v>6</v>
      </c>
    </row>
    <row r="19" spans="2:6" ht="24" customHeight="1" x14ac:dyDescent="0.15">
      <c r="B19" s="3"/>
      <c r="C19" s="6" t="s">
        <v>0</v>
      </c>
      <c r="D19" s="6" t="s">
        <v>1</v>
      </c>
      <c r="E19" s="6" t="s">
        <v>2</v>
      </c>
      <c r="F19" s="6" t="s">
        <v>3</v>
      </c>
    </row>
    <row r="20" spans="2:6" ht="24" hidden="1" customHeight="1" x14ac:dyDescent="0.15">
      <c r="B20" s="3">
        <v>16</v>
      </c>
      <c r="C20" s="4">
        <f t="shared" ref="C20:F29" si="1">ROUND(C5/C4*100,1)</f>
        <v>94.6</v>
      </c>
      <c r="D20" s="4">
        <f t="shared" si="1"/>
        <v>111.4</v>
      </c>
      <c r="E20" s="4">
        <f t="shared" si="1"/>
        <v>111</v>
      </c>
      <c r="F20" s="4">
        <f t="shared" si="1"/>
        <v>102.8</v>
      </c>
    </row>
    <row r="21" spans="2:6" ht="24" hidden="1" customHeight="1" x14ac:dyDescent="0.15">
      <c r="B21" s="3" t="s">
        <v>10</v>
      </c>
      <c r="C21" s="4">
        <f t="shared" si="1"/>
        <v>99.6</v>
      </c>
      <c r="D21" s="4">
        <f t="shared" si="1"/>
        <v>100</v>
      </c>
      <c r="E21" s="4">
        <f t="shared" si="1"/>
        <v>103</v>
      </c>
      <c r="F21" s="4">
        <f t="shared" si="1"/>
        <v>100.7</v>
      </c>
    </row>
    <row r="22" spans="2:6" ht="24" hidden="1" customHeight="1" x14ac:dyDescent="0.15">
      <c r="B22" s="13" t="s">
        <v>11</v>
      </c>
      <c r="C22" s="4">
        <f t="shared" si="1"/>
        <v>103.3</v>
      </c>
      <c r="D22" s="4">
        <f t="shared" si="1"/>
        <v>100.6</v>
      </c>
      <c r="E22" s="4">
        <f t="shared" si="1"/>
        <v>102.9</v>
      </c>
      <c r="F22" s="4">
        <f t="shared" si="1"/>
        <v>102.5</v>
      </c>
    </row>
    <row r="23" spans="2:6" ht="24" hidden="1" customHeight="1" x14ac:dyDescent="0.15">
      <c r="B23" s="13">
        <v>26</v>
      </c>
      <c r="C23" s="4">
        <f t="shared" si="1"/>
        <v>120.6</v>
      </c>
      <c r="D23" s="4">
        <f t="shared" si="1"/>
        <v>111.9</v>
      </c>
      <c r="E23" s="4">
        <f t="shared" si="1"/>
        <v>100.6</v>
      </c>
      <c r="F23" s="4">
        <f t="shared" si="1"/>
        <v>112.7</v>
      </c>
    </row>
    <row r="24" spans="2:6" ht="24" customHeight="1" x14ac:dyDescent="0.15">
      <c r="B24" s="13" t="s">
        <v>12</v>
      </c>
      <c r="C24" s="12">
        <f t="shared" si="1"/>
        <v>108.4</v>
      </c>
      <c r="D24" s="12">
        <f t="shared" si="1"/>
        <v>108.4</v>
      </c>
      <c r="E24" s="12">
        <f t="shared" si="1"/>
        <v>99.8</v>
      </c>
      <c r="F24" s="12">
        <f t="shared" si="1"/>
        <v>106.2</v>
      </c>
    </row>
    <row r="25" spans="2:6" ht="24" customHeight="1" x14ac:dyDescent="0.15">
      <c r="B25" s="13">
        <v>28</v>
      </c>
      <c r="C25" s="12">
        <f t="shared" si="1"/>
        <v>105.2</v>
      </c>
      <c r="D25" s="12">
        <f t="shared" si="1"/>
        <v>103.7</v>
      </c>
      <c r="E25" s="12">
        <f t="shared" si="1"/>
        <v>103</v>
      </c>
      <c r="F25" s="12">
        <f t="shared" si="1"/>
        <v>104.3</v>
      </c>
    </row>
    <row r="26" spans="2:6" ht="24" customHeight="1" x14ac:dyDescent="0.15">
      <c r="B26" s="13">
        <v>29</v>
      </c>
      <c r="C26" s="12">
        <f t="shared" si="1"/>
        <v>102.9</v>
      </c>
      <c r="D26" s="12">
        <f t="shared" si="1"/>
        <v>103.7</v>
      </c>
      <c r="E26" s="12">
        <f t="shared" si="1"/>
        <v>102.7</v>
      </c>
      <c r="F26" s="12">
        <f t="shared" si="1"/>
        <v>103</v>
      </c>
    </row>
    <row r="27" spans="2:6" ht="24" customHeight="1" x14ac:dyDescent="0.15">
      <c r="B27" s="13">
        <v>30</v>
      </c>
      <c r="C27" s="12">
        <f t="shared" si="1"/>
        <v>103.9</v>
      </c>
      <c r="D27" s="12">
        <f t="shared" si="1"/>
        <v>102.2</v>
      </c>
      <c r="E27" s="12">
        <f t="shared" si="1"/>
        <v>100.8</v>
      </c>
      <c r="F27" s="12">
        <f t="shared" si="1"/>
        <v>102.7</v>
      </c>
    </row>
    <row r="28" spans="2:6" ht="24" customHeight="1" x14ac:dyDescent="0.15">
      <c r="B28" s="15" t="s">
        <v>13</v>
      </c>
      <c r="C28" s="12">
        <f t="shared" si="1"/>
        <v>101.8</v>
      </c>
      <c r="D28" s="12">
        <f t="shared" si="1"/>
        <v>101.4</v>
      </c>
      <c r="E28" s="12">
        <f t="shared" si="1"/>
        <v>101</v>
      </c>
      <c r="F28" s="12">
        <f t="shared" si="1"/>
        <v>101.5</v>
      </c>
    </row>
    <row r="29" spans="2:6" ht="24" customHeight="1" x14ac:dyDescent="0.15">
      <c r="B29" s="13" t="s">
        <v>16</v>
      </c>
      <c r="C29" s="12">
        <f t="shared" si="1"/>
        <v>109.7</v>
      </c>
      <c r="D29" s="12">
        <f t="shared" si="1"/>
        <v>105.4</v>
      </c>
      <c r="E29" s="12">
        <f t="shared" si="1"/>
        <v>100.4</v>
      </c>
      <c r="F29" s="12">
        <f t="shared" si="1"/>
        <v>106.5</v>
      </c>
    </row>
    <row r="30" spans="2:6" ht="24" customHeight="1" x14ac:dyDescent="0.15">
      <c r="B30" s="14"/>
      <c r="C30" s="14"/>
      <c r="D30" s="14"/>
      <c r="E30" s="14"/>
      <c r="F30" s="14"/>
    </row>
    <row r="31" spans="2:6" ht="24" customHeight="1" x14ac:dyDescent="0.15">
      <c r="B31" s="2" t="s">
        <v>7</v>
      </c>
    </row>
    <row r="32" spans="2:6" ht="24" customHeight="1" x14ac:dyDescent="0.15">
      <c r="B32" s="3"/>
      <c r="C32" s="6" t="s">
        <v>0</v>
      </c>
      <c r="D32" s="6" t="s">
        <v>1</v>
      </c>
      <c r="E32" s="6" t="s">
        <v>2</v>
      </c>
      <c r="F32" s="6" t="s">
        <v>3</v>
      </c>
    </row>
    <row r="33" spans="2:7" ht="24" hidden="1" customHeight="1" x14ac:dyDescent="0.15">
      <c r="B33" s="3">
        <v>16</v>
      </c>
      <c r="C33" s="5">
        <f t="shared" ref="C33:C40" si="2">ROUND(C5/$F5*100,1)</f>
        <v>46.3</v>
      </c>
      <c r="D33" s="9">
        <f>ROUND(D5/$F5*100,1)+0.1</f>
        <v>26.200000000000003</v>
      </c>
      <c r="E33" s="8">
        <f>ROUND(E5/$F5*100,1)</f>
        <v>27.6</v>
      </c>
      <c r="F33" s="4">
        <f>SUM(C33:E33)</f>
        <v>100.1</v>
      </c>
    </row>
    <row r="34" spans="2:7" ht="24" hidden="1" customHeight="1" x14ac:dyDescent="0.15">
      <c r="B34" s="3" t="s">
        <v>10</v>
      </c>
      <c r="C34" s="5">
        <f t="shared" si="2"/>
        <v>45.8</v>
      </c>
      <c r="D34" s="8">
        <f t="shared" ref="D34:D42" si="3">ROUND(D6/$F6*100,1)</f>
        <v>25.9</v>
      </c>
      <c r="E34" s="8">
        <f>ROUND(E6/$F6*100,1)</f>
        <v>28.2</v>
      </c>
      <c r="F34" s="4">
        <f t="shared" ref="F34:F39" si="4">SUM(C34:E34)</f>
        <v>99.899999999999991</v>
      </c>
    </row>
    <row r="35" spans="2:7" ht="24" hidden="1" customHeight="1" x14ac:dyDescent="0.15">
      <c r="B35" s="13" t="s">
        <v>11</v>
      </c>
      <c r="C35" s="5">
        <f t="shared" si="2"/>
        <v>46.2</v>
      </c>
      <c r="D35" s="8">
        <f t="shared" si="3"/>
        <v>25.5</v>
      </c>
      <c r="E35" s="9">
        <f>ROUND(E7/$F7*100,1)-0.1</f>
        <v>28.299999999999997</v>
      </c>
      <c r="F35" s="4">
        <f t="shared" si="4"/>
        <v>100</v>
      </c>
    </row>
    <row r="36" spans="2:7" ht="24" hidden="1" customHeight="1" x14ac:dyDescent="0.15">
      <c r="B36" s="13">
        <v>26</v>
      </c>
      <c r="C36" s="8">
        <f t="shared" si="2"/>
        <v>49.4</v>
      </c>
      <c r="D36" s="8">
        <f t="shared" si="3"/>
        <v>25.3</v>
      </c>
      <c r="E36" s="8">
        <f t="shared" ref="E36:E41" si="5">ROUND(E8/$F8*100,1)</f>
        <v>25.3</v>
      </c>
      <c r="F36" s="4">
        <f t="shared" si="4"/>
        <v>100</v>
      </c>
    </row>
    <row r="37" spans="2:7" ht="24" customHeight="1" x14ac:dyDescent="0.15">
      <c r="B37" s="13" t="s">
        <v>12</v>
      </c>
      <c r="C37" s="8">
        <f t="shared" si="2"/>
        <v>50.4</v>
      </c>
      <c r="D37" s="8">
        <f t="shared" si="3"/>
        <v>25.8</v>
      </c>
      <c r="E37" s="8">
        <f t="shared" si="5"/>
        <v>23.8</v>
      </c>
      <c r="F37" s="4">
        <f t="shared" si="4"/>
        <v>100</v>
      </c>
    </row>
    <row r="38" spans="2:7" ht="24" customHeight="1" x14ac:dyDescent="0.15">
      <c r="B38" s="13">
        <v>28</v>
      </c>
      <c r="C38" s="8">
        <f t="shared" si="2"/>
        <v>50.9</v>
      </c>
      <c r="D38" s="8">
        <f t="shared" si="3"/>
        <v>25.6</v>
      </c>
      <c r="E38" s="8">
        <f t="shared" si="5"/>
        <v>23.5</v>
      </c>
      <c r="F38" s="12">
        <f t="shared" si="4"/>
        <v>100</v>
      </c>
    </row>
    <row r="39" spans="2:7" ht="24" customHeight="1" x14ac:dyDescent="0.15">
      <c r="B39" s="13">
        <v>29</v>
      </c>
      <c r="C39" s="8">
        <f t="shared" si="2"/>
        <v>50.8</v>
      </c>
      <c r="D39" s="8">
        <f t="shared" si="3"/>
        <v>25.8</v>
      </c>
      <c r="E39" s="8">
        <f t="shared" si="5"/>
        <v>23.4</v>
      </c>
      <c r="F39" s="12">
        <f t="shared" si="4"/>
        <v>100</v>
      </c>
      <c r="G39" s="14"/>
    </row>
    <row r="40" spans="2:7" ht="24" customHeight="1" x14ac:dyDescent="0.15">
      <c r="B40" s="13">
        <v>30</v>
      </c>
      <c r="C40" s="8">
        <f t="shared" si="2"/>
        <v>51.4</v>
      </c>
      <c r="D40" s="8">
        <f t="shared" si="3"/>
        <v>25.7</v>
      </c>
      <c r="E40" s="8">
        <f t="shared" si="5"/>
        <v>22.9</v>
      </c>
      <c r="F40" s="12">
        <f>SUM(C40:E40)</f>
        <v>100</v>
      </c>
      <c r="G40" s="14"/>
    </row>
    <row r="41" spans="2:7" ht="24" customHeight="1" x14ac:dyDescent="0.15">
      <c r="B41" s="15" t="s">
        <v>13</v>
      </c>
      <c r="C41" s="9">
        <f>ROUND(C13/$F13*100,1)+0.1</f>
        <v>51.6</v>
      </c>
      <c r="D41" s="8">
        <f t="shared" si="3"/>
        <v>25.6</v>
      </c>
      <c r="E41" s="8">
        <f t="shared" si="5"/>
        <v>22.8</v>
      </c>
      <c r="F41" s="12">
        <f>SUM(C41:E41)</f>
        <v>100</v>
      </c>
      <c r="G41" s="14"/>
    </row>
    <row r="42" spans="2:7" ht="24" customHeight="1" x14ac:dyDescent="0.15">
      <c r="B42" s="13" t="s">
        <v>16</v>
      </c>
      <c r="C42" s="8">
        <f>ROUND(C14/$F14*100,1)</f>
        <v>53.1</v>
      </c>
      <c r="D42" s="8">
        <f t="shared" si="3"/>
        <v>25.4</v>
      </c>
      <c r="E42" s="8">
        <f>ROUND(E14/$F14*100,1)</f>
        <v>21.5</v>
      </c>
      <c r="F42" s="12">
        <f>SUM(C42:E42)</f>
        <v>100</v>
      </c>
      <c r="G42" s="14"/>
    </row>
    <row r="44" spans="2:7" ht="24" customHeight="1" x14ac:dyDescent="0.15">
      <c r="E44" s="10"/>
      <c r="F44" s="7" t="s">
        <v>9</v>
      </c>
    </row>
  </sheetData>
  <mergeCells count="1">
    <mergeCell ref="C16:G16"/>
  </mergeCells>
  <phoneticPr fontId="2"/>
  <pageMargins left="0.78740157480314965" right="0.59055118110236227" top="0.78740157480314965" bottom="0.78740157480314965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グラフ</vt:lpstr>
      <vt:lpstr>データ</vt:lpstr>
    </vt:vector>
  </TitlesOfParts>
  <Company>青森県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青森県総務部税務課</dc:creator>
  <cp:lastModifiedBy>Windows ユーザー</cp:lastModifiedBy>
  <cp:lastPrinted>2022-09-13T12:17:28Z</cp:lastPrinted>
  <dcterms:created xsi:type="dcterms:W3CDTF">2003-09-11T10:09:22Z</dcterms:created>
  <dcterms:modified xsi:type="dcterms:W3CDTF">2022-09-13T12:17:30Z</dcterms:modified>
</cp:coreProperties>
</file>