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S-XLA36\share\バックアップデータ\2100 税務統計\★税務統計作成\R6税務統計\6_オープンデータ\アップするファイル\06_第六　参考計数等\"/>
    </mc:Choice>
  </mc:AlternateContent>
  <xr:revisionPtr revIDLastSave="0" documentId="13_ncr:1_{21E91FB7-4281-4D20-B25E-1F2BD90BC5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ラフ" sheetId="2" r:id="rId1"/>
    <sheet name="データ" sheetId="1" r:id="rId2"/>
  </sheets>
  <definedNames>
    <definedName name="_xlnm.Print_Area" localSheetId="0">グラフ!$A$1:$J$58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" l="1"/>
  <c r="D35" i="1"/>
  <c r="C35" i="1"/>
  <c r="F17" i="1"/>
  <c r="E51" i="1" s="1"/>
  <c r="E34" i="1"/>
  <c r="D34" i="1"/>
  <c r="C34" i="1"/>
  <c r="E33" i="1"/>
  <c r="D33" i="1"/>
  <c r="C33" i="1"/>
  <c r="F15" i="1"/>
  <c r="E32" i="1"/>
  <c r="D32" i="1"/>
  <c r="C32" i="1"/>
  <c r="C28" i="1"/>
  <c r="C27" i="1"/>
  <c r="F14" i="1"/>
  <c r="E48" i="1" s="1"/>
  <c r="D51" i="1" l="1"/>
  <c r="C51" i="1"/>
  <c r="F33" i="1"/>
  <c r="D49" i="1"/>
  <c r="E49" i="1"/>
  <c r="C49" i="1"/>
  <c r="F49" i="1" s="1"/>
  <c r="C48" i="1"/>
  <c r="D48" i="1"/>
  <c r="C26" i="1"/>
  <c r="F16" i="1"/>
  <c r="F35" i="1" s="1"/>
  <c r="F51" i="1" l="1"/>
  <c r="F48" i="1"/>
  <c r="F34" i="1"/>
  <c r="C50" i="1"/>
  <c r="E50" i="1"/>
  <c r="D50" i="1"/>
  <c r="D31" i="1"/>
  <c r="C31" i="1"/>
  <c r="E31" i="1"/>
  <c r="F13" i="1"/>
  <c r="F9" i="1"/>
  <c r="D43" i="1" s="1"/>
  <c r="F8" i="1"/>
  <c r="E42" i="1" s="1"/>
  <c r="F7" i="1"/>
  <c r="E41" i="1" s="1"/>
  <c r="F6" i="1"/>
  <c r="C40" i="1" s="1"/>
  <c r="E30" i="1"/>
  <c r="D30" i="1"/>
  <c r="C30" i="1"/>
  <c r="C25" i="1"/>
  <c r="F11" i="1"/>
  <c r="F10" i="1"/>
  <c r="D29" i="1"/>
  <c r="E29" i="1"/>
  <c r="C29" i="1"/>
  <c r="D28" i="1"/>
  <c r="E28" i="1"/>
  <c r="D27" i="1"/>
  <c r="E27" i="1"/>
  <c r="D26" i="1"/>
  <c r="E26" i="1"/>
  <c r="E25" i="1"/>
  <c r="D25" i="1"/>
  <c r="C24" i="1"/>
  <c r="F12" i="1"/>
  <c r="E24" i="1"/>
  <c r="D24" i="1"/>
  <c r="E23" i="1"/>
  <c r="D23" i="1"/>
  <c r="C23" i="1"/>
  <c r="D39" i="1"/>
  <c r="F4" i="1"/>
  <c r="F23" i="1" s="1"/>
  <c r="E39" i="1"/>
  <c r="C39" i="1"/>
  <c r="C47" i="1" l="1"/>
  <c r="D47" i="1"/>
  <c r="E47" i="1"/>
  <c r="F50" i="1"/>
  <c r="D41" i="1"/>
  <c r="F32" i="1"/>
  <c r="E45" i="1"/>
  <c r="C45" i="1"/>
  <c r="D45" i="1"/>
  <c r="C41" i="1"/>
  <c r="D44" i="1"/>
  <c r="E44" i="1"/>
  <c r="C44" i="1"/>
  <c r="F31" i="1"/>
  <c r="D46" i="1"/>
  <c r="C46" i="1"/>
  <c r="E46" i="1"/>
  <c r="F24" i="1"/>
  <c r="C42" i="1"/>
  <c r="F39" i="1"/>
  <c r="E43" i="1"/>
  <c r="F27" i="1"/>
  <c r="C43" i="1"/>
  <c r="F28" i="1"/>
  <c r="F30" i="1"/>
  <c r="D42" i="1"/>
  <c r="F26" i="1"/>
  <c r="F29" i="1"/>
  <c r="F25" i="1"/>
  <c r="D40" i="1"/>
  <c r="E40" i="1"/>
  <c r="F44" i="1" l="1"/>
  <c r="F47" i="1"/>
  <c r="F41" i="1"/>
  <c r="F45" i="1"/>
  <c r="F43" i="1"/>
  <c r="F42" i="1"/>
  <c r="F46" i="1"/>
  <c r="F40" i="1"/>
</calcChain>
</file>

<file path=xl/sharedStrings.xml><?xml version="1.0" encoding="utf-8"?>
<sst xmlns="http://schemas.openxmlformats.org/spreadsheetml/2006/main" count="32" uniqueCount="15">
  <si>
    <t>国税</t>
    <rPh sb="0" eb="2">
      <t>コクゼイ</t>
    </rPh>
    <phoneticPr fontId="2"/>
  </si>
  <si>
    <t>県税</t>
    <rPh sb="0" eb="2">
      <t>ケンゼイ</t>
    </rPh>
    <phoneticPr fontId="2"/>
  </si>
  <si>
    <t>市町村税</t>
    <rPh sb="0" eb="3">
      <t>シチョウソン</t>
    </rPh>
    <rPh sb="3" eb="4">
      <t>ゼイ</t>
    </rPh>
    <phoneticPr fontId="2"/>
  </si>
  <si>
    <t>総額</t>
    <rPh sb="0" eb="2">
      <t>ソウガク</t>
    </rPh>
    <phoneticPr fontId="2"/>
  </si>
  <si>
    <t>１　県民１人当たり租税負担額累年比較</t>
    <rPh sb="2" eb="4">
      <t>ケンミン</t>
    </rPh>
    <rPh sb="5" eb="6">
      <t>ニン</t>
    </rPh>
    <rPh sb="6" eb="7">
      <t>ア</t>
    </rPh>
    <rPh sb="9" eb="11">
      <t>ソゼイ</t>
    </rPh>
    <rPh sb="11" eb="13">
      <t>フタン</t>
    </rPh>
    <rPh sb="13" eb="14">
      <t>ガク</t>
    </rPh>
    <rPh sb="14" eb="16">
      <t>ルイネン</t>
    </rPh>
    <rPh sb="16" eb="18">
      <t>ヒカク</t>
    </rPh>
    <phoneticPr fontId="2"/>
  </si>
  <si>
    <t>←前年比用</t>
    <rPh sb="1" eb="3">
      <t>ゼンネン</t>
    </rPh>
    <rPh sb="3" eb="4">
      <t>ヒ</t>
    </rPh>
    <rPh sb="4" eb="5">
      <t>ヨウ</t>
    </rPh>
    <phoneticPr fontId="2"/>
  </si>
  <si>
    <t>＜前年比＞</t>
    <rPh sb="1" eb="3">
      <t>ゼンネン</t>
    </rPh>
    <rPh sb="3" eb="4">
      <t>ヒ</t>
    </rPh>
    <phoneticPr fontId="2"/>
  </si>
  <si>
    <t>＜構成比＞</t>
    <rPh sb="1" eb="4">
      <t>コウセイヒ</t>
    </rPh>
    <phoneticPr fontId="2"/>
  </si>
  <si>
    <t>（第六　参考計数等　１　県民１人当たり租税負担額累年比較　棒グラフ作成データ）</t>
    <rPh sb="1" eb="2">
      <t>ダイ</t>
    </rPh>
    <rPh sb="2" eb="3">
      <t>ロク</t>
    </rPh>
    <rPh sb="4" eb="6">
      <t>サンコウ</t>
    </rPh>
    <rPh sb="6" eb="8">
      <t>ケイスウ</t>
    </rPh>
    <rPh sb="8" eb="9">
      <t>トウ</t>
    </rPh>
    <rPh sb="12" eb="14">
      <t>ケンミン</t>
    </rPh>
    <rPh sb="15" eb="16">
      <t>ニン</t>
    </rPh>
    <rPh sb="16" eb="17">
      <t>ア</t>
    </rPh>
    <rPh sb="19" eb="21">
      <t>ソゼイ</t>
    </rPh>
    <rPh sb="21" eb="23">
      <t>フタン</t>
    </rPh>
    <rPh sb="23" eb="24">
      <t>ガク</t>
    </rPh>
    <rPh sb="24" eb="26">
      <t>ルイネン</t>
    </rPh>
    <rPh sb="26" eb="28">
      <t>ヒカク</t>
    </rPh>
    <rPh sb="29" eb="30">
      <t>ボウ</t>
    </rPh>
    <rPh sb="33" eb="35">
      <t>サクセイ</t>
    </rPh>
    <phoneticPr fontId="2"/>
  </si>
  <si>
    <t>22年度</t>
    <rPh sb="2" eb="4">
      <t>ネンド</t>
    </rPh>
    <phoneticPr fontId="2"/>
  </si>
  <si>
    <t>25年度</t>
    <rPh sb="2" eb="4">
      <t>ネンド</t>
    </rPh>
    <phoneticPr fontId="2"/>
  </si>
  <si>
    <t>元</t>
    <rPh sb="0" eb="1">
      <t>ガン</t>
    </rPh>
    <phoneticPr fontId="2"/>
  </si>
  <si>
    <t>29年度</t>
    <rPh sb="2" eb="3">
      <t>ネン</t>
    </rPh>
    <rPh sb="3" eb="4">
      <t>ド</t>
    </rPh>
    <phoneticPr fontId="2"/>
  </si>
  <si>
    <t>30年度</t>
    <rPh sb="2" eb="3">
      <t>ネン</t>
    </rPh>
    <rPh sb="3" eb="4">
      <t>ド</t>
    </rPh>
    <phoneticPr fontId="2"/>
  </si>
  <si>
    <t>５年度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</si>
</sst>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177" fontId="4" fillId="0" borderId="1" xfId="0" applyNumberFormat="1" applyFont="1" applyFill="1" applyBorder="1"/>
    <xf numFmtId="177" fontId="4" fillId="2" borderId="1" xfId="0" applyNumberFormat="1" applyFont="1" applyFill="1" applyBorder="1"/>
    <xf numFmtId="38" fontId="4" fillId="0" borderId="1" xfId="1" applyFont="1" applyFill="1" applyBorder="1"/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horizont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1102795703674"/>
          <c:y val="3.3850789150160467E-2"/>
          <c:w val="0.87393828148396102"/>
          <c:h val="0.940111307350948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データ!$C$3</c:f>
              <c:strCache>
                <c:ptCount val="1"/>
                <c:pt idx="0">
                  <c:v>国税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データ!$B$12:$B$17</c:f>
              <c:strCache>
                <c:ptCount val="6"/>
                <c:pt idx="0">
                  <c:v>30年度</c:v>
                </c:pt>
                <c:pt idx="1">
                  <c:v>元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５年度</c:v>
                </c:pt>
              </c:strCache>
            </c:strRef>
          </c:cat>
          <c:val>
            <c:numRef>
              <c:f>データ!$C$12:$C$17</c:f>
              <c:numCache>
                <c:formatCode>#,##0_);[Red]\(#,##0\)</c:formatCode>
                <c:ptCount val="6"/>
                <c:pt idx="0">
                  <c:v>266167</c:v>
                </c:pt>
                <c:pt idx="1">
                  <c:v>271008</c:v>
                </c:pt>
                <c:pt idx="2">
                  <c:v>297254</c:v>
                </c:pt>
                <c:pt idx="3">
                  <c:v>314546</c:v>
                </c:pt>
                <c:pt idx="4">
                  <c:v>317413</c:v>
                </c:pt>
                <c:pt idx="5">
                  <c:v>336590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8-4CDD-A36A-88A30D5B308D}"/>
            </c:ext>
          </c:extLst>
        </c:ser>
        <c:ser>
          <c:idx val="1"/>
          <c:order val="1"/>
          <c:tx>
            <c:strRef>
              <c:f>データ!$D$3</c:f>
              <c:strCache>
                <c:ptCount val="1"/>
                <c:pt idx="0">
                  <c:v>県税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データ!$B$12:$B$17</c:f>
              <c:strCache>
                <c:ptCount val="6"/>
                <c:pt idx="0">
                  <c:v>30年度</c:v>
                </c:pt>
                <c:pt idx="1">
                  <c:v>元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５年度</c:v>
                </c:pt>
              </c:strCache>
            </c:strRef>
          </c:cat>
          <c:val>
            <c:numRef>
              <c:f>データ!$D$12:$D$17</c:f>
              <c:numCache>
                <c:formatCode>#,##0_);[Red]\(#,##0\)</c:formatCode>
                <c:ptCount val="6"/>
                <c:pt idx="0">
                  <c:v>133016</c:v>
                </c:pt>
                <c:pt idx="1">
                  <c:v>134855</c:v>
                </c:pt>
                <c:pt idx="2">
                  <c:v>142105</c:v>
                </c:pt>
                <c:pt idx="3">
                  <c:v>149437</c:v>
                </c:pt>
                <c:pt idx="4">
                  <c:v>149967</c:v>
                </c:pt>
                <c:pt idx="5">
                  <c:v>156898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8-4CDD-A36A-88A30D5B308D}"/>
            </c:ext>
          </c:extLst>
        </c:ser>
        <c:ser>
          <c:idx val="2"/>
          <c:order val="2"/>
          <c:tx>
            <c:strRef>
              <c:f>データ!$E$3</c:f>
              <c:strCache>
                <c:ptCount val="1"/>
                <c:pt idx="0">
                  <c:v>市町村税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データ!$B$12:$B$17</c:f>
              <c:strCache>
                <c:ptCount val="6"/>
                <c:pt idx="0">
                  <c:v>30年度</c:v>
                </c:pt>
                <c:pt idx="1">
                  <c:v>元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５年度</c:v>
                </c:pt>
              </c:strCache>
            </c:strRef>
          </c:cat>
          <c:val>
            <c:numRef>
              <c:f>データ!$E$12:$E$17</c:f>
              <c:numCache>
                <c:formatCode>#,##0_);[Red]\(#,##0\)</c:formatCode>
                <c:ptCount val="6"/>
                <c:pt idx="0">
                  <c:v>118863</c:v>
                </c:pt>
                <c:pt idx="1">
                  <c:v>120054</c:v>
                </c:pt>
                <c:pt idx="2">
                  <c:v>120486</c:v>
                </c:pt>
                <c:pt idx="3">
                  <c:v>123313</c:v>
                </c:pt>
                <c:pt idx="4">
                  <c:v>127202</c:v>
                </c:pt>
                <c:pt idx="5">
                  <c:v>130311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58-4CDD-A36A-88A30D5B3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12700">
              <a:solidFill>
                <a:srgbClr val="000000"/>
              </a:solidFill>
              <a:prstDash val="sysDash"/>
            </a:ln>
          </c:spPr>
        </c:serLines>
        <c:axId val="317498968"/>
        <c:axId val="1"/>
      </c:barChart>
      <c:catAx>
        <c:axId val="317498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00"/>
        </c:scaling>
        <c:delete val="0"/>
        <c:axPos val="l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17498968"/>
        <c:crosses val="autoZero"/>
        <c:crossBetween val="between"/>
        <c:maj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38100</xdr:rowOff>
    </xdr:from>
    <xdr:to>
      <xdr:col>9</xdr:col>
      <xdr:colOff>561975</xdr:colOff>
      <xdr:row>57</xdr:row>
      <xdr:rowOff>76200</xdr:rowOff>
    </xdr:to>
    <xdr:graphicFrame macro="">
      <xdr:nvGraphicFramePr>
        <xdr:cNvPr id="1813" name="Chart 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3</xdr:row>
      <xdr:rowOff>106362</xdr:rowOff>
    </xdr:from>
    <xdr:to>
      <xdr:col>0</xdr:col>
      <xdr:colOff>546100</xdr:colOff>
      <xdr:row>4</xdr:row>
      <xdr:rowOff>106362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17500" y="757237"/>
          <a:ext cx="228600" cy="17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246063</xdr:colOff>
      <xdr:row>9</xdr:row>
      <xdr:rowOff>121892</xdr:rowOff>
    </xdr:from>
    <xdr:to>
      <xdr:col>9</xdr:col>
      <xdr:colOff>446088</xdr:colOff>
      <xdr:row>17</xdr:row>
      <xdr:rowOff>121892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889626" y="1820517"/>
          <a:ext cx="200025" cy="1397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町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村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税</a:t>
          </a:r>
        </a:p>
      </xdr:txBody>
    </xdr:sp>
    <xdr:clientData/>
  </xdr:twoCellAnchor>
  <xdr:twoCellAnchor editAs="oneCell">
    <xdr:from>
      <xdr:col>9</xdr:col>
      <xdr:colOff>236538</xdr:colOff>
      <xdr:row>21</xdr:row>
      <xdr:rowOff>114782</xdr:rowOff>
    </xdr:from>
    <xdr:to>
      <xdr:col>9</xdr:col>
      <xdr:colOff>484188</xdr:colOff>
      <xdr:row>27</xdr:row>
      <xdr:rowOff>133832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880101" y="3908907"/>
          <a:ext cx="2476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県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税</a:t>
          </a:r>
        </a:p>
      </xdr:txBody>
    </xdr:sp>
    <xdr:clientData/>
  </xdr:twoCellAnchor>
  <xdr:twoCellAnchor editAs="oneCell">
    <xdr:from>
      <xdr:col>9</xdr:col>
      <xdr:colOff>257175</xdr:colOff>
      <xdr:row>37</xdr:row>
      <xdr:rowOff>9525</xdr:rowOff>
    </xdr:from>
    <xdr:to>
      <xdr:col>9</xdr:col>
      <xdr:colOff>504825</xdr:colOff>
      <xdr:row>47</xdr:row>
      <xdr:rowOff>38100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6429375" y="6486525"/>
          <a:ext cx="2476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国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税</a:t>
          </a:r>
        </a:p>
      </xdr:txBody>
    </xdr:sp>
    <xdr:clientData/>
  </xdr:twoCellAnchor>
  <xdr:oneCellAnchor>
    <xdr:from>
      <xdr:col>1</xdr:col>
      <xdr:colOff>347133</xdr:colOff>
      <xdr:row>2</xdr:row>
      <xdr:rowOff>28576</xdr:rowOff>
    </xdr:from>
    <xdr:ext cx="1005403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35050" y="504826"/>
          <a:ext cx="1005403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上段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……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前年対比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下段</a:t>
          </a:r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……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構 成 比</a:t>
          </a:r>
        </a:p>
      </xdr:txBody>
    </xdr:sp>
    <xdr:clientData/>
  </xdr:oneCellAnchor>
  <xdr:twoCellAnchor>
    <xdr:from>
      <xdr:col>4</xdr:col>
      <xdr:colOff>336687</xdr:colOff>
      <xdr:row>44</xdr:row>
      <xdr:rowOff>45001</xdr:rowOff>
    </xdr:from>
    <xdr:to>
      <xdr:col>5</xdr:col>
      <xdr:colOff>38054</xdr:colOff>
      <xdr:row>46</xdr:row>
      <xdr:rowOff>98379</xdr:rowOff>
    </xdr:to>
    <xdr:sp macro="" textlink="">
      <xdr:nvSpPr>
        <xdr:cNvPr id="8" name="Text Box 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079887" y="7722151"/>
          <a:ext cx="387167" cy="3962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109.7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53.1</a:t>
          </a:r>
        </a:p>
      </xdr:txBody>
    </xdr:sp>
    <xdr:clientData/>
  </xdr:twoCellAnchor>
  <xdr:twoCellAnchor>
    <xdr:from>
      <xdr:col>5</xdr:col>
      <xdr:colOff>556249</xdr:colOff>
      <xdr:row>44</xdr:row>
      <xdr:rowOff>48684</xdr:rowOff>
    </xdr:from>
    <xdr:to>
      <xdr:col>6</xdr:col>
      <xdr:colOff>298450</xdr:colOff>
      <xdr:row>46</xdr:row>
      <xdr:rowOff>36720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3985249" y="7725834"/>
          <a:ext cx="428001" cy="33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105.8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53.6</a:t>
          </a:r>
        </a:p>
      </xdr:txBody>
    </xdr:sp>
    <xdr:clientData/>
  </xdr:twoCellAnchor>
  <xdr:twoCellAnchor>
    <xdr:from>
      <xdr:col>5</xdr:col>
      <xdr:colOff>590550</xdr:colOff>
      <xdr:row>24</xdr:row>
      <xdr:rowOff>0</xdr:rowOff>
    </xdr:from>
    <xdr:to>
      <xdr:col>6</xdr:col>
      <xdr:colOff>276225</xdr:colOff>
      <xdr:row>26</xdr:row>
      <xdr:rowOff>28575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019550" y="4248150"/>
          <a:ext cx="371475" cy="3714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105.2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25.4</a:t>
          </a:r>
        </a:p>
      </xdr:txBody>
    </xdr:sp>
    <xdr:clientData/>
  </xdr:twoCellAnchor>
  <xdr:twoCellAnchor>
    <xdr:from>
      <xdr:col>5</xdr:col>
      <xdr:colOff>513545</xdr:colOff>
      <xdr:row>14</xdr:row>
      <xdr:rowOff>111332</xdr:rowOff>
    </xdr:from>
    <xdr:to>
      <xdr:col>6</xdr:col>
      <xdr:colOff>295275</xdr:colOff>
      <xdr:row>17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3942545" y="2644982"/>
          <a:ext cx="467530" cy="403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102.3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21.0</a:t>
          </a:r>
        </a:p>
      </xdr:txBody>
    </xdr:sp>
    <xdr:clientData/>
  </xdr:twoCellAnchor>
  <xdr:twoCellAnchor>
    <xdr:from>
      <xdr:col>7</xdr:col>
      <xdr:colOff>173038</xdr:colOff>
      <xdr:row>44</xdr:row>
      <xdr:rowOff>46960</xdr:rowOff>
    </xdr:from>
    <xdr:to>
      <xdr:col>7</xdr:col>
      <xdr:colOff>658677</xdr:colOff>
      <xdr:row>46</xdr:row>
      <xdr:rowOff>67206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4973638" y="7724110"/>
          <a:ext cx="485639" cy="36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100.9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53.4</a:t>
          </a:r>
        </a:p>
      </xdr:txBody>
    </xdr:sp>
    <xdr:clientData/>
  </xdr:twoCellAnchor>
  <xdr:twoCellAnchor>
    <xdr:from>
      <xdr:col>7</xdr:col>
      <xdr:colOff>190500</xdr:colOff>
      <xdr:row>23</xdr:row>
      <xdr:rowOff>161925</xdr:rowOff>
    </xdr:from>
    <xdr:to>
      <xdr:col>7</xdr:col>
      <xdr:colOff>561974</xdr:colOff>
      <xdr:row>26</xdr:row>
      <xdr:rowOff>19050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991100" y="4238625"/>
          <a:ext cx="371474" cy="37147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wrap="square" lIns="27432" tIns="18288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100.4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25.2</a:t>
          </a:r>
        </a:p>
      </xdr:txBody>
    </xdr:sp>
    <xdr:clientData/>
  </xdr:twoCellAnchor>
  <xdr:twoCellAnchor>
    <xdr:from>
      <xdr:col>7</xdr:col>
      <xdr:colOff>124884</xdr:colOff>
      <xdr:row>14</xdr:row>
      <xdr:rowOff>41138</xdr:rowOff>
    </xdr:from>
    <xdr:to>
      <xdr:col>8</xdr:col>
      <xdr:colOff>12610</xdr:colOff>
      <xdr:row>16</xdr:row>
      <xdr:rowOff>1519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925484" y="2574788"/>
          <a:ext cx="573526" cy="303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103.2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21.4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0.21279</cdr:x>
      <cdr:y>0</cdr:y>
    </cdr:from>
    <cdr:to>
      <cdr:x>0.21918</cdr:x>
      <cdr:y>0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4674" y="0"/>
          <a:ext cx="994288" cy="342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上段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……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前年対比</a:t>
          </a:r>
        </a:p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下段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……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構 成 比</a:t>
          </a:r>
        </a:p>
      </cdr:txBody>
    </cdr:sp>
  </cdr:relSizeAnchor>
  <cdr:relSizeAnchor xmlns:cdr="http://schemas.openxmlformats.org/drawingml/2006/chartDrawing">
    <cdr:from>
      <cdr:x>0.88338</cdr:x>
      <cdr:y>0.04026</cdr:y>
    </cdr:from>
    <cdr:to>
      <cdr:x>0.93884</cdr:x>
      <cdr:y>0.08103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06796" y="367382"/>
          <a:ext cx="370836" cy="372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104.9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100.0</a:t>
          </a:r>
        </a:p>
      </cdr:txBody>
    </cdr:sp>
  </cdr:relSizeAnchor>
  <cdr:relSizeAnchor xmlns:cdr="http://schemas.openxmlformats.org/drawingml/2006/chartDrawing">
    <cdr:from>
      <cdr:x>0.3078</cdr:x>
      <cdr:y>0.17983</cdr:y>
    </cdr:from>
    <cdr:to>
      <cdr:x>0.35972</cdr:x>
      <cdr:y>0.21652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8132" y="1640944"/>
          <a:ext cx="347166" cy="334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101.5</a:t>
          </a:r>
        </a:p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100.0</a:t>
          </a:r>
        </a:p>
      </cdr:txBody>
    </cdr:sp>
  </cdr:relSizeAnchor>
  <cdr:relSizeAnchor xmlns:cdr="http://schemas.openxmlformats.org/drawingml/2006/chartDrawing">
    <cdr:from>
      <cdr:x>0.16303</cdr:x>
      <cdr:y>0.19055</cdr:y>
    </cdr:from>
    <cdr:to>
      <cdr:x>0.23762</cdr:x>
      <cdr:y>0.22838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0084" y="1738715"/>
          <a:ext cx="498750" cy="3451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102.7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100.0</a:t>
          </a:r>
        </a:p>
      </cdr:txBody>
    </cdr:sp>
  </cdr:relSizeAnchor>
  <cdr:relSizeAnchor xmlns:cdr="http://schemas.openxmlformats.org/drawingml/2006/chartDrawing">
    <cdr:from>
      <cdr:x>0.30641</cdr:x>
      <cdr:y>0.29046</cdr:y>
    </cdr:from>
    <cdr:to>
      <cdr:x>0.37061</cdr:x>
      <cdr:y>0.33252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8801" y="2650395"/>
          <a:ext cx="429277" cy="383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101.0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22.8</a:t>
          </a:r>
        </a:p>
      </cdr:txBody>
    </cdr:sp>
  </cdr:relSizeAnchor>
  <cdr:relSizeAnchor xmlns:cdr="http://schemas.openxmlformats.org/drawingml/2006/chartDrawing">
    <cdr:from>
      <cdr:x>0.16077</cdr:x>
      <cdr:y>0.29302</cdr:y>
    </cdr:from>
    <cdr:to>
      <cdr:x>0.22821</cdr:x>
      <cdr:y>0.33304</cdr:y>
    </cdr:to>
    <cdr:sp macro="" textlink="">
      <cdr:nvSpPr>
        <cdr:cNvPr id="205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4966" y="2673812"/>
          <a:ext cx="450941" cy="3651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100.8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22.9</a:t>
          </a:r>
        </a:p>
      </cdr:txBody>
    </cdr:sp>
  </cdr:relSizeAnchor>
  <cdr:relSizeAnchor xmlns:cdr="http://schemas.openxmlformats.org/drawingml/2006/chartDrawing">
    <cdr:from>
      <cdr:x>0.88825</cdr:x>
      <cdr:y>0.14808</cdr:y>
    </cdr:from>
    <cdr:to>
      <cdr:x>0.94017</cdr:x>
      <cdr:y>0.19072</cdr:y>
    </cdr:to>
    <cdr:sp macro="" textlink="">
      <cdr:nvSpPr>
        <cdr:cNvPr id="205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39335" y="1351228"/>
          <a:ext cx="347165" cy="389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102.4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20.9</a:t>
          </a:r>
        </a:p>
      </cdr:txBody>
    </cdr:sp>
  </cdr:relSizeAnchor>
  <cdr:relSizeAnchor xmlns:cdr="http://schemas.openxmlformats.org/drawingml/2006/chartDrawing">
    <cdr:from>
      <cdr:x>0.88604</cdr:x>
      <cdr:y>0.37224</cdr:y>
    </cdr:from>
    <cdr:to>
      <cdr:x>0.94017</cdr:x>
      <cdr:y>0.41232</cdr:y>
    </cdr:to>
    <cdr:sp macro="" textlink="">
      <cdr:nvSpPr>
        <cdr:cNvPr id="2064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9232" y="3459310"/>
          <a:ext cx="360396" cy="3724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104.6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25.1</a:t>
          </a:r>
        </a:p>
      </cdr:txBody>
    </cdr:sp>
  </cdr:relSizeAnchor>
  <cdr:relSizeAnchor xmlns:cdr="http://schemas.openxmlformats.org/drawingml/2006/chartDrawing">
    <cdr:from>
      <cdr:x>0.15986</cdr:x>
      <cdr:y>0.46653</cdr:y>
    </cdr:from>
    <cdr:to>
      <cdr:x>0.2094</cdr:x>
      <cdr:y>0.50564</cdr:y>
    </cdr:to>
    <cdr:sp macro="" textlink="">
      <cdr:nvSpPr>
        <cdr:cNvPr id="2065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8942" y="4257028"/>
          <a:ext cx="331233" cy="3568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102.2</a:t>
          </a:r>
        </a:p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25.7    </a:t>
          </a:r>
        </a:p>
      </cdr:txBody>
    </cdr:sp>
  </cdr:relSizeAnchor>
  <cdr:relSizeAnchor xmlns:cdr="http://schemas.openxmlformats.org/drawingml/2006/chartDrawing">
    <cdr:from>
      <cdr:x>0.30368</cdr:x>
      <cdr:y>0.46763</cdr:y>
    </cdr:from>
    <cdr:to>
      <cdr:x>0.35613</cdr:x>
      <cdr:y>0.50313</cdr:y>
    </cdr:to>
    <cdr:sp macro="" textlink="">
      <cdr:nvSpPr>
        <cdr:cNvPr id="206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0548" y="4267135"/>
          <a:ext cx="350702" cy="32391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101.4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25.6</a:t>
          </a:r>
        </a:p>
      </cdr:txBody>
    </cdr:sp>
  </cdr:relSizeAnchor>
  <cdr:relSizeAnchor xmlns:cdr="http://schemas.openxmlformats.org/drawingml/2006/chartDrawing">
    <cdr:from>
      <cdr:x>0.87907</cdr:x>
      <cdr:y>0.75383</cdr:y>
    </cdr:from>
    <cdr:to>
      <cdr:x>0.9359</cdr:x>
      <cdr:y>0.79386</cdr:y>
    </cdr:to>
    <cdr:sp macro="" textlink="">
      <cdr:nvSpPr>
        <cdr:cNvPr id="2071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28" y="6878667"/>
          <a:ext cx="379997" cy="365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106.0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54.0</a:t>
          </a:r>
        </a:p>
      </cdr:txBody>
    </cdr:sp>
  </cdr:relSizeAnchor>
  <cdr:relSizeAnchor xmlns:cdr="http://schemas.openxmlformats.org/drawingml/2006/chartDrawing">
    <cdr:from>
      <cdr:x>0.15074</cdr:x>
      <cdr:y>0.74984</cdr:y>
    </cdr:from>
    <cdr:to>
      <cdr:x>0.20701</cdr:x>
      <cdr:y>0.7928</cdr:y>
    </cdr:to>
    <cdr:sp macro="" textlink="">
      <cdr:nvSpPr>
        <cdr:cNvPr id="207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7913" y="6842266"/>
          <a:ext cx="376252" cy="392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103.9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51.4</a:t>
          </a:r>
        </a:p>
      </cdr:txBody>
    </cdr:sp>
  </cdr:relSizeAnchor>
  <cdr:relSizeAnchor xmlns:cdr="http://schemas.openxmlformats.org/drawingml/2006/chartDrawing">
    <cdr:from>
      <cdr:x>0.3072</cdr:x>
      <cdr:y>0.75308</cdr:y>
    </cdr:from>
    <cdr:to>
      <cdr:x>0.37263</cdr:x>
      <cdr:y>0.78977</cdr:y>
    </cdr:to>
    <cdr:sp macro="" textlink="">
      <cdr:nvSpPr>
        <cdr:cNvPr id="2073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4107" y="6871788"/>
          <a:ext cx="437501" cy="334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101.8</a:t>
          </a:r>
        </a:p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51.6</a:t>
          </a:r>
        </a:p>
      </cdr:txBody>
    </cdr:sp>
  </cdr:relSizeAnchor>
  <cdr:relSizeAnchor xmlns:cdr="http://schemas.openxmlformats.org/drawingml/2006/chartDrawing">
    <cdr:from>
      <cdr:x>0.44497</cdr:x>
      <cdr:y>0.12943</cdr:y>
    </cdr:from>
    <cdr:to>
      <cdr:x>0.51117</cdr:x>
      <cdr:y>0.16489</cdr:y>
    </cdr:to>
    <cdr:sp macro="" textlink="">
      <cdr:nvSpPr>
        <cdr:cNvPr id="2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5320" y="1181061"/>
          <a:ext cx="442649" cy="323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106.5</a:t>
          </a:r>
        </a:p>
        <a:p xmlns:a="http://schemas.openxmlformats.org/drawingml/2006/main"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100.0</a:t>
          </a:r>
        </a:p>
      </cdr:txBody>
    </cdr:sp>
  </cdr:relSizeAnchor>
  <cdr:relSizeAnchor xmlns:cdr="http://schemas.openxmlformats.org/drawingml/2006/chartDrawing">
    <cdr:from>
      <cdr:x>0.44659</cdr:x>
      <cdr:y>0.23813</cdr:y>
    </cdr:from>
    <cdr:to>
      <cdr:x>0.52275</cdr:x>
      <cdr:y>0.27552</cdr:y>
    </cdr:to>
    <cdr:sp macro="" textlink="">
      <cdr:nvSpPr>
        <cdr:cNvPr id="29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6145" y="2172950"/>
          <a:ext cx="509248" cy="341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100.4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21.5</a:t>
          </a:r>
        </a:p>
      </cdr:txBody>
    </cdr:sp>
  </cdr:relSizeAnchor>
  <cdr:relSizeAnchor xmlns:cdr="http://schemas.openxmlformats.org/drawingml/2006/chartDrawing">
    <cdr:from>
      <cdr:x>0.44872</cdr:x>
      <cdr:y>0.42902</cdr:y>
    </cdr:from>
    <cdr:to>
      <cdr:x>0.50285</cdr:x>
      <cdr:y>0.46555</cdr:y>
    </cdr:to>
    <cdr:sp macro="" textlink="">
      <cdr:nvSpPr>
        <cdr:cNvPr id="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0375" y="3914775"/>
          <a:ext cx="361951" cy="3333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105.4</a:t>
          </a:r>
        </a:p>
        <a:p xmlns:a="http://schemas.openxmlformats.org/drawingml/2006/main"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25.4</a:t>
          </a:r>
        </a:p>
      </cdr:txBody>
    </cdr:sp>
  </cdr:relSizeAnchor>
  <cdr:relSizeAnchor xmlns:cdr="http://schemas.openxmlformats.org/drawingml/2006/chartDrawing">
    <cdr:from>
      <cdr:x>0.59101</cdr:x>
      <cdr:y>0.09072</cdr:y>
    </cdr:from>
    <cdr:to>
      <cdr:x>0.6719</cdr:x>
      <cdr:y>0.1267</cdr:y>
    </cdr:to>
    <cdr:sp macro="" textlink="">
      <cdr:nvSpPr>
        <cdr:cNvPr id="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1830" y="827848"/>
          <a:ext cx="540875" cy="3283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104.9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100.0</a:t>
          </a:r>
        </a:p>
      </cdr:txBody>
    </cdr:sp>
  </cdr:relSizeAnchor>
  <cdr:relSizeAnchor xmlns:cdr="http://schemas.openxmlformats.org/drawingml/2006/chartDrawing">
    <cdr:from>
      <cdr:x>0.735</cdr:x>
      <cdr:y>0.08038</cdr:y>
    </cdr:from>
    <cdr:to>
      <cdr:x>0.81222</cdr:x>
      <cdr:y>0.11539</cdr:y>
    </cdr:to>
    <cdr:sp macro="" textlink="">
      <cdr:nvSpPr>
        <cdr:cNvPr id="2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4627" y="733439"/>
          <a:ext cx="516335" cy="3194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101.2</a:t>
          </a:r>
        </a:p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100.0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view="pageBreakPreview" zoomScale="120" zoomScaleNormal="100" zoomScaleSheetLayoutView="120" zoomScalePageLayoutView="110" workbookViewId="0">
      <selection sqref="A1:I1"/>
    </sheetView>
  </sheetViews>
  <sheetFormatPr defaultRowHeight="13.5" x14ac:dyDescent="0.15"/>
  <cols>
    <col min="11" max="11" width="2.625" customWidth="1"/>
  </cols>
  <sheetData>
    <row r="1" spans="1:9" ht="24" x14ac:dyDescent="0.25">
      <c r="A1" s="14" t="s">
        <v>4</v>
      </c>
      <c r="B1" s="14"/>
      <c r="C1" s="14"/>
      <c r="D1" s="14"/>
      <c r="E1" s="14"/>
      <c r="F1" s="14"/>
      <c r="G1" s="14"/>
      <c r="H1" s="14"/>
      <c r="I1" s="14"/>
    </row>
    <row r="25" spans="11:11" x14ac:dyDescent="0.15">
      <c r="K25" s="1"/>
    </row>
    <row r="26" spans="11:11" x14ac:dyDescent="0.15">
      <c r="K26" s="1"/>
    </row>
    <row r="27" spans="11:11" x14ac:dyDescent="0.15">
      <c r="K27" s="1"/>
    </row>
    <row r="28" spans="11:11" x14ac:dyDescent="0.15">
      <c r="K28" s="1"/>
    </row>
    <row r="29" spans="11:11" x14ac:dyDescent="0.15">
      <c r="K29" s="1"/>
    </row>
    <row r="30" spans="11:11" x14ac:dyDescent="0.15">
      <c r="K30" s="1"/>
    </row>
  </sheetData>
  <mergeCells count="1">
    <mergeCell ref="A1:I1"/>
  </mergeCells>
  <phoneticPr fontId="2"/>
  <pageMargins left="0.78740157480314965" right="0.39370078740157483" top="0.78740157480314965" bottom="0.78740157480314965" header="0.51181102362204722" footer="0.51181102362204722"/>
  <pageSetup paperSize="9" scale="97" firstPageNumber="217" orientation="portrait" useFirstPageNumber="1" r:id="rId1"/>
  <headerFooter alignWithMargins="0">
    <oddFooter>&amp;C&amp;"ＭＳ Ｐ明朝,標準"－&amp;P－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53"/>
  <sheetViews>
    <sheetView view="pageBreakPreview" zoomScale="90" zoomScaleNormal="100" zoomScaleSheetLayoutView="90" workbookViewId="0"/>
  </sheetViews>
  <sheetFormatPr defaultRowHeight="24" customHeight="1" x14ac:dyDescent="0.15"/>
  <cols>
    <col min="1" max="1" width="1.625" style="2" customWidth="1"/>
    <col min="2" max="2" width="10.625" style="2" customWidth="1"/>
    <col min="3" max="7" width="14.625" style="2" customWidth="1"/>
    <col min="8" max="9" width="1.625" style="2" customWidth="1"/>
    <col min="10" max="16384" width="9" style="2"/>
  </cols>
  <sheetData>
    <row r="1" spans="2:7" ht="24" customHeight="1" x14ac:dyDescent="0.15">
      <c r="B1" s="2" t="s">
        <v>8</v>
      </c>
    </row>
    <row r="3" spans="2:7" ht="24" customHeight="1" x14ac:dyDescent="0.15">
      <c r="B3" s="3"/>
      <c r="C3" s="6" t="s">
        <v>0</v>
      </c>
      <c r="D3" s="6" t="s">
        <v>1</v>
      </c>
      <c r="E3" s="6" t="s">
        <v>2</v>
      </c>
      <c r="F3" s="6" t="s">
        <v>3</v>
      </c>
    </row>
    <row r="4" spans="2:7" ht="14.25" hidden="1" customHeight="1" x14ac:dyDescent="0.15">
      <c r="B4" s="11">
        <v>15</v>
      </c>
      <c r="C4" s="9">
        <v>185884</v>
      </c>
      <c r="D4" s="9">
        <v>89004</v>
      </c>
      <c r="E4" s="9">
        <v>94378</v>
      </c>
      <c r="F4" s="9">
        <f>SUM(C4:E4)</f>
        <v>369266</v>
      </c>
    </row>
    <row r="5" spans="2:7" ht="14.25" hidden="1" customHeight="1" x14ac:dyDescent="0.15">
      <c r="B5" s="11">
        <v>21</v>
      </c>
      <c r="C5" s="9">
        <v>175764</v>
      </c>
      <c r="D5" s="9">
        <v>99122</v>
      </c>
      <c r="E5" s="9">
        <v>104776</v>
      </c>
      <c r="F5" s="9">
        <v>379662</v>
      </c>
    </row>
    <row r="6" spans="2:7" ht="14.25" hidden="1" customHeight="1" x14ac:dyDescent="0.15">
      <c r="B6" s="11">
        <v>24</v>
      </c>
      <c r="C6" s="9">
        <v>175088</v>
      </c>
      <c r="D6" s="9">
        <v>99111</v>
      </c>
      <c r="E6" s="9">
        <v>107958</v>
      </c>
      <c r="F6" s="9">
        <f t="shared" ref="F6:F16" si="0">SUM(C6:E6)</f>
        <v>382157</v>
      </c>
    </row>
    <row r="7" spans="2:7" ht="24" hidden="1" customHeight="1" x14ac:dyDescent="0.15">
      <c r="B7" s="11">
        <v>25</v>
      </c>
      <c r="C7" s="9">
        <v>180926</v>
      </c>
      <c r="D7" s="9">
        <v>99737</v>
      </c>
      <c r="E7" s="9">
        <v>111092</v>
      </c>
      <c r="F7" s="9">
        <f t="shared" si="0"/>
        <v>391755</v>
      </c>
    </row>
    <row r="8" spans="2:7" ht="24" hidden="1" customHeight="1" x14ac:dyDescent="0.15">
      <c r="B8" s="11">
        <v>26</v>
      </c>
      <c r="C8" s="9">
        <v>218232</v>
      </c>
      <c r="D8" s="9">
        <v>111622</v>
      </c>
      <c r="E8" s="9">
        <v>111783</v>
      </c>
      <c r="F8" s="9">
        <f t="shared" si="0"/>
        <v>441637</v>
      </c>
    </row>
    <row r="9" spans="2:7" ht="24" hidden="1" customHeight="1" x14ac:dyDescent="0.15">
      <c r="B9" s="11">
        <v>27</v>
      </c>
      <c r="C9" s="9">
        <v>236639</v>
      </c>
      <c r="D9" s="9">
        <v>121039</v>
      </c>
      <c r="E9" s="9">
        <v>111512</v>
      </c>
      <c r="F9" s="9">
        <f t="shared" si="0"/>
        <v>469190</v>
      </c>
      <c r="G9" s="2" t="s">
        <v>5</v>
      </c>
    </row>
    <row r="10" spans="2:7" ht="24" hidden="1" customHeight="1" x14ac:dyDescent="0.15">
      <c r="B10" s="11">
        <v>28</v>
      </c>
      <c r="C10" s="9">
        <v>249018</v>
      </c>
      <c r="D10" s="9">
        <v>125503</v>
      </c>
      <c r="E10" s="9">
        <v>114864</v>
      </c>
      <c r="F10" s="9">
        <f t="shared" si="0"/>
        <v>489385</v>
      </c>
    </row>
    <row r="11" spans="2:7" ht="24" customHeight="1" x14ac:dyDescent="0.15">
      <c r="B11" s="11">
        <v>29</v>
      </c>
      <c r="C11" s="9">
        <v>256122</v>
      </c>
      <c r="D11" s="9">
        <v>130166</v>
      </c>
      <c r="E11" s="9">
        <v>117952</v>
      </c>
      <c r="F11" s="9">
        <f t="shared" si="0"/>
        <v>504240</v>
      </c>
    </row>
    <row r="12" spans="2:7" ht="24" customHeight="1" x14ac:dyDescent="0.15">
      <c r="B12" s="11" t="s">
        <v>13</v>
      </c>
      <c r="C12" s="9">
        <v>266167</v>
      </c>
      <c r="D12" s="9">
        <v>133016</v>
      </c>
      <c r="E12" s="9">
        <v>118863</v>
      </c>
      <c r="F12" s="9">
        <f t="shared" si="0"/>
        <v>518046</v>
      </c>
    </row>
    <row r="13" spans="2:7" ht="24" customHeight="1" x14ac:dyDescent="0.15">
      <c r="B13" s="13" t="s">
        <v>11</v>
      </c>
      <c r="C13" s="9">
        <v>271008</v>
      </c>
      <c r="D13" s="9">
        <v>134855</v>
      </c>
      <c r="E13" s="9">
        <v>120054</v>
      </c>
      <c r="F13" s="9">
        <f t="shared" si="0"/>
        <v>525917</v>
      </c>
    </row>
    <row r="14" spans="2:7" ht="24" customHeight="1" x14ac:dyDescent="0.15">
      <c r="B14" s="11">
        <v>2</v>
      </c>
      <c r="C14" s="9">
        <v>297254</v>
      </c>
      <c r="D14" s="9">
        <v>142105</v>
      </c>
      <c r="E14" s="9">
        <v>120486</v>
      </c>
      <c r="F14" s="9">
        <f t="shared" ref="F14" si="1">SUM(C14:E14)</f>
        <v>559845</v>
      </c>
    </row>
    <row r="15" spans="2:7" ht="24" customHeight="1" x14ac:dyDescent="0.15">
      <c r="B15" s="11">
        <v>3</v>
      </c>
      <c r="C15" s="9">
        <v>314546</v>
      </c>
      <c r="D15" s="9">
        <v>149437</v>
      </c>
      <c r="E15" s="9">
        <v>123313</v>
      </c>
      <c r="F15" s="9">
        <f t="shared" ref="F15" si="2">SUM(C15:E15)</f>
        <v>587296</v>
      </c>
    </row>
    <row r="16" spans="2:7" ht="24" customHeight="1" x14ac:dyDescent="0.15">
      <c r="B16" s="11">
        <v>4</v>
      </c>
      <c r="C16" s="9">
        <v>317413</v>
      </c>
      <c r="D16" s="9">
        <v>149967</v>
      </c>
      <c r="E16" s="9">
        <v>127202</v>
      </c>
      <c r="F16" s="9">
        <f t="shared" si="0"/>
        <v>594582</v>
      </c>
    </row>
    <row r="17" spans="2:7" ht="24" customHeight="1" x14ac:dyDescent="0.15">
      <c r="B17" s="11" t="s">
        <v>14</v>
      </c>
      <c r="C17" s="9">
        <v>336590</v>
      </c>
      <c r="D17" s="9">
        <v>156898</v>
      </c>
      <c r="E17" s="9">
        <v>130311</v>
      </c>
      <c r="F17" s="9">
        <f t="shared" ref="F17" si="3">SUM(C17:E17)</f>
        <v>623799</v>
      </c>
    </row>
    <row r="19" spans="2:7" ht="48" customHeight="1" x14ac:dyDescent="0.15">
      <c r="C19" s="16"/>
      <c r="D19" s="16"/>
      <c r="E19" s="16"/>
      <c r="F19" s="16"/>
      <c r="G19" s="16"/>
    </row>
    <row r="21" spans="2:7" ht="24" customHeight="1" x14ac:dyDescent="0.15">
      <c r="B21" s="2" t="s">
        <v>6</v>
      </c>
    </row>
    <row r="22" spans="2:7" ht="24" customHeight="1" x14ac:dyDescent="0.15">
      <c r="B22" s="3"/>
      <c r="C22" s="6" t="s">
        <v>0</v>
      </c>
      <c r="D22" s="6" t="s">
        <v>1</v>
      </c>
      <c r="E22" s="6" t="s">
        <v>2</v>
      </c>
      <c r="F22" s="6" t="s">
        <v>3</v>
      </c>
    </row>
    <row r="23" spans="2:7" ht="24" hidden="1" customHeight="1" x14ac:dyDescent="0.15">
      <c r="B23" s="3">
        <v>16</v>
      </c>
      <c r="C23" s="4">
        <f t="shared" ref="C23:F35" si="4">ROUND(C5/C4*100,1)</f>
        <v>94.6</v>
      </c>
      <c r="D23" s="4">
        <f t="shared" si="4"/>
        <v>111.4</v>
      </c>
      <c r="E23" s="4">
        <f t="shared" si="4"/>
        <v>111</v>
      </c>
      <c r="F23" s="4">
        <f t="shared" si="4"/>
        <v>102.8</v>
      </c>
    </row>
    <row r="24" spans="2:7" ht="24" hidden="1" customHeight="1" x14ac:dyDescent="0.15">
      <c r="B24" s="3" t="s">
        <v>9</v>
      </c>
      <c r="C24" s="4">
        <f t="shared" si="4"/>
        <v>99.6</v>
      </c>
      <c r="D24" s="4">
        <f t="shared" si="4"/>
        <v>100</v>
      </c>
      <c r="E24" s="4">
        <f t="shared" si="4"/>
        <v>103</v>
      </c>
      <c r="F24" s="4">
        <f t="shared" si="4"/>
        <v>100.7</v>
      </c>
    </row>
    <row r="25" spans="2:7" ht="24" hidden="1" customHeight="1" x14ac:dyDescent="0.15">
      <c r="B25" s="11" t="s">
        <v>10</v>
      </c>
      <c r="C25" s="4">
        <f t="shared" si="4"/>
        <v>103.3</v>
      </c>
      <c r="D25" s="4">
        <f t="shared" si="4"/>
        <v>100.6</v>
      </c>
      <c r="E25" s="4">
        <f t="shared" si="4"/>
        <v>102.9</v>
      </c>
      <c r="F25" s="4">
        <f t="shared" si="4"/>
        <v>102.5</v>
      </c>
    </row>
    <row r="26" spans="2:7" ht="24" hidden="1" customHeight="1" x14ac:dyDescent="0.15">
      <c r="B26" s="11">
        <v>26</v>
      </c>
      <c r="C26" s="4">
        <f t="shared" si="4"/>
        <v>120.6</v>
      </c>
      <c r="D26" s="4">
        <f t="shared" si="4"/>
        <v>111.9</v>
      </c>
      <c r="E26" s="4">
        <f t="shared" si="4"/>
        <v>100.6</v>
      </c>
      <c r="F26" s="4">
        <f t="shared" si="4"/>
        <v>112.7</v>
      </c>
    </row>
    <row r="27" spans="2:7" ht="24" hidden="1" customHeight="1" x14ac:dyDescent="0.15">
      <c r="B27" s="11">
        <v>27</v>
      </c>
      <c r="C27" s="10">
        <f t="shared" si="4"/>
        <v>108.4</v>
      </c>
      <c r="D27" s="10">
        <f t="shared" si="4"/>
        <v>108.4</v>
      </c>
      <c r="E27" s="10">
        <f t="shared" si="4"/>
        <v>99.8</v>
      </c>
      <c r="F27" s="10">
        <f t="shared" si="4"/>
        <v>106.2</v>
      </c>
    </row>
    <row r="28" spans="2:7" ht="24" hidden="1" customHeight="1" x14ac:dyDescent="0.15">
      <c r="B28" s="11">
        <v>28</v>
      </c>
      <c r="C28" s="10">
        <f t="shared" si="4"/>
        <v>105.2</v>
      </c>
      <c r="D28" s="10">
        <f t="shared" si="4"/>
        <v>103.7</v>
      </c>
      <c r="E28" s="10">
        <f t="shared" si="4"/>
        <v>103</v>
      </c>
      <c r="F28" s="10">
        <f t="shared" si="4"/>
        <v>104.3</v>
      </c>
    </row>
    <row r="29" spans="2:7" ht="24" hidden="1" customHeight="1" x14ac:dyDescent="0.15">
      <c r="B29" s="11" t="s">
        <v>12</v>
      </c>
      <c r="C29" s="10">
        <f t="shared" si="4"/>
        <v>102.9</v>
      </c>
      <c r="D29" s="10">
        <f t="shared" si="4"/>
        <v>103.7</v>
      </c>
      <c r="E29" s="10">
        <f t="shared" si="4"/>
        <v>102.7</v>
      </c>
      <c r="F29" s="10">
        <f t="shared" si="4"/>
        <v>103</v>
      </c>
    </row>
    <row r="30" spans="2:7" ht="24" customHeight="1" x14ac:dyDescent="0.15">
      <c r="B30" s="11" t="s">
        <v>13</v>
      </c>
      <c r="C30" s="10">
        <f t="shared" si="4"/>
        <v>103.9</v>
      </c>
      <c r="D30" s="10">
        <f t="shared" si="4"/>
        <v>102.2</v>
      </c>
      <c r="E30" s="10">
        <f t="shared" si="4"/>
        <v>100.8</v>
      </c>
      <c r="F30" s="10">
        <f t="shared" si="4"/>
        <v>102.7</v>
      </c>
    </row>
    <row r="31" spans="2:7" ht="24" customHeight="1" x14ac:dyDescent="0.15">
      <c r="B31" s="13" t="s">
        <v>11</v>
      </c>
      <c r="C31" s="10">
        <f t="shared" si="4"/>
        <v>101.8</v>
      </c>
      <c r="D31" s="10">
        <f t="shared" si="4"/>
        <v>101.4</v>
      </c>
      <c r="E31" s="10">
        <f t="shared" si="4"/>
        <v>101</v>
      </c>
      <c r="F31" s="10">
        <f t="shared" si="4"/>
        <v>101.5</v>
      </c>
    </row>
    <row r="32" spans="2:7" ht="24" customHeight="1" x14ac:dyDescent="0.15">
      <c r="B32" s="11">
        <v>2</v>
      </c>
      <c r="C32" s="10">
        <f t="shared" si="4"/>
        <v>109.7</v>
      </c>
      <c r="D32" s="10">
        <f t="shared" si="4"/>
        <v>105.4</v>
      </c>
      <c r="E32" s="10">
        <f t="shared" si="4"/>
        <v>100.4</v>
      </c>
      <c r="F32" s="10">
        <f t="shared" si="4"/>
        <v>106.5</v>
      </c>
    </row>
    <row r="33" spans="2:7" ht="24" customHeight="1" x14ac:dyDescent="0.15">
      <c r="B33" s="11">
        <v>3</v>
      </c>
      <c r="C33" s="10">
        <f t="shared" si="4"/>
        <v>105.8</v>
      </c>
      <c r="D33" s="10">
        <f t="shared" si="4"/>
        <v>105.2</v>
      </c>
      <c r="E33" s="10">
        <f t="shared" si="4"/>
        <v>102.3</v>
      </c>
      <c r="F33" s="10">
        <f t="shared" si="4"/>
        <v>104.9</v>
      </c>
    </row>
    <row r="34" spans="2:7" ht="24" customHeight="1" x14ac:dyDescent="0.15">
      <c r="B34" s="11">
        <v>4</v>
      </c>
      <c r="C34" s="10">
        <f t="shared" si="4"/>
        <v>100.9</v>
      </c>
      <c r="D34" s="10">
        <f t="shared" si="4"/>
        <v>100.4</v>
      </c>
      <c r="E34" s="10">
        <f t="shared" si="4"/>
        <v>103.2</v>
      </c>
      <c r="F34" s="10">
        <f t="shared" si="4"/>
        <v>101.2</v>
      </c>
    </row>
    <row r="35" spans="2:7" ht="24" customHeight="1" x14ac:dyDescent="0.15">
      <c r="B35" s="11" t="s">
        <v>14</v>
      </c>
      <c r="C35" s="10">
        <f t="shared" si="4"/>
        <v>106</v>
      </c>
      <c r="D35" s="10">
        <f t="shared" si="4"/>
        <v>104.6</v>
      </c>
      <c r="E35" s="10">
        <f t="shared" si="4"/>
        <v>102.4</v>
      </c>
      <c r="F35" s="10">
        <f t="shared" si="4"/>
        <v>104.9</v>
      </c>
    </row>
    <row r="36" spans="2:7" ht="24" customHeight="1" x14ac:dyDescent="0.15">
      <c r="B36" s="12"/>
      <c r="C36" s="12"/>
      <c r="D36" s="12"/>
      <c r="E36" s="12"/>
      <c r="F36" s="12"/>
    </row>
    <row r="37" spans="2:7" ht="24" customHeight="1" x14ac:dyDescent="0.15">
      <c r="B37" s="2" t="s">
        <v>7</v>
      </c>
    </row>
    <row r="38" spans="2:7" ht="24" customHeight="1" x14ac:dyDescent="0.15">
      <c r="B38" s="3"/>
      <c r="C38" s="6" t="s">
        <v>0</v>
      </c>
      <c r="D38" s="6" t="s">
        <v>1</v>
      </c>
      <c r="E38" s="6" t="s">
        <v>2</v>
      </c>
      <c r="F38" s="6" t="s">
        <v>3</v>
      </c>
    </row>
    <row r="39" spans="2:7" ht="24" hidden="1" customHeight="1" x14ac:dyDescent="0.15">
      <c r="B39" s="3">
        <v>16</v>
      </c>
      <c r="C39" s="5">
        <f t="shared" ref="C39:C46" si="5">ROUND(C5/$F5*100,1)</f>
        <v>46.3</v>
      </c>
      <c r="D39" s="8">
        <f>ROUND(D5/$F5*100,1)+0.1</f>
        <v>26.200000000000003</v>
      </c>
      <c r="E39" s="7">
        <f>ROUND(E5/$F5*100,1)</f>
        <v>27.6</v>
      </c>
      <c r="F39" s="4">
        <f>SUM(C39:E39)</f>
        <v>100.1</v>
      </c>
    </row>
    <row r="40" spans="2:7" ht="24" hidden="1" customHeight="1" x14ac:dyDescent="0.15">
      <c r="B40" s="3" t="s">
        <v>9</v>
      </c>
      <c r="C40" s="5">
        <f t="shared" si="5"/>
        <v>45.8</v>
      </c>
      <c r="D40" s="7">
        <f t="shared" ref="D40:D50" si="6">ROUND(D6/$F6*100,1)</f>
        <v>25.9</v>
      </c>
      <c r="E40" s="7">
        <f>ROUND(E6/$F6*100,1)</f>
        <v>28.2</v>
      </c>
      <c r="F40" s="4">
        <f t="shared" ref="F40:F44" si="7">SUM(C40:E40)</f>
        <v>99.899999999999991</v>
      </c>
    </row>
    <row r="41" spans="2:7" ht="24" hidden="1" customHeight="1" x14ac:dyDescent="0.15">
      <c r="B41" s="11" t="s">
        <v>10</v>
      </c>
      <c r="C41" s="5">
        <f t="shared" si="5"/>
        <v>46.2</v>
      </c>
      <c r="D41" s="7">
        <f t="shared" si="6"/>
        <v>25.5</v>
      </c>
      <c r="E41" s="8">
        <f>ROUND(E7/$F7*100,1)-0.1</f>
        <v>28.299999999999997</v>
      </c>
      <c r="F41" s="4">
        <f t="shared" si="7"/>
        <v>100</v>
      </c>
    </row>
    <row r="42" spans="2:7" ht="24" hidden="1" customHeight="1" x14ac:dyDescent="0.15">
      <c r="B42" s="11">
        <v>26</v>
      </c>
      <c r="C42" s="7">
        <f t="shared" si="5"/>
        <v>49.4</v>
      </c>
      <c r="D42" s="7">
        <f t="shared" si="6"/>
        <v>25.3</v>
      </c>
      <c r="E42" s="7">
        <f t="shared" ref="E42:E51" si="8">ROUND(E8/$F8*100,1)</f>
        <v>25.3</v>
      </c>
      <c r="F42" s="4">
        <f t="shared" si="7"/>
        <v>100</v>
      </c>
    </row>
    <row r="43" spans="2:7" ht="24" hidden="1" customHeight="1" x14ac:dyDescent="0.15">
      <c r="B43" s="11">
        <v>27</v>
      </c>
      <c r="C43" s="7">
        <f t="shared" si="5"/>
        <v>50.4</v>
      </c>
      <c r="D43" s="7">
        <f t="shared" si="6"/>
        <v>25.8</v>
      </c>
      <c r="E43" s="7">
        <f t="shared" si="8"/>
        <v>23.8</v>
      </c>
      <c r="F43" s="4">
        <f t="shared" si="7"/>
        <v>100</v>
      </c>
    </row>
    <row r="44" spans="2:7" ht="24" hidden="1" customHeight="1" x14ac:dyDescent="0.15">
      <c r="B44" s="11">
        <v>28</v>
      </c>
      <c r="C44" s="7">
        <f t="shared" si="5"/>
        <v>50.9</v>
      </c>
      <c r="D44" s="7">
        <f t="shared" si="6"/>
        <v>25.6</v>
      </c>
      <c r="E44" s="7">
        <f t="shared" si="8"/>
        <v>23.5</v>
      </c>
      <c r="F44" s="10">
        <f t="shared" si="7"/>
        <v>100</v>
      </c>
    </row>
    <row r="45" spans="2:7" ht="24" hidden="1" customHeight="1" x14ac:dyDescent="0.15">
      <c r="B45" s="11" t="s">
        <v>12</v>
      </c>
      <c r="C45" s="7">
        <f t="shared" si="5"/>
        <v>50.8</v>
      </c>
      <c r="D45" s="7">
        <f t="shared" si="6"/>
        <v>25.8</v>
      </c>
      <c r="E45" s="7">
        <f t="shared" si="8"/>
        <v>23.4</v>
      </c>
      <c r="F45" s="10">
        <f t="shared" ref="F45:F50" si="9">SUM(C45:E45)</f>
        <v>100</v>
      </c>
      <c r="G45" s="12"/>
    </row>
    <row r="46" spans="2:7" ht="24" customHeight="1" x14ac:dyDescent="0.15">
      <c r="B46" s="11" t="s">
        <v>13</v>
      </c>
      <c r="C46" s="7">
        <f t="shared" si="5"/>
        <v>51.4</v>
      </c>
      <c r="D46" s="7">
        <f t="shared" si="6"/>
        <v>25.7</v>
      </c>
      <c r="E46" s="7">
        <f t="shared" si="8"/>
        <v>22.9</v>
      </c>
      <c r="F46" s="10">
        <f t="shared" si="9"/>
        <v>100</v>
      </c>
      <c r="G46" s="12"/>
    </row>
    <row r="47" spans="2:7" ht="24" customHeight="1" x14ac:dyDescent="0.15">
      <c r="B47" s="13" t="s">
        <v>11</v>
      </c>
      <c r="C47" s="7">
        <f>ROUND(C13/$F13*100,1)+0.1</f>
        <v>51.6</v>
      </c>
      <c r="D47" s="7">
        <f t="shared" si="6"/>
        <v>25.6</v>
      </c>
      <c r="E47" s="7">
        <f t="shared" si="8"/>
        <v>22.8</v>
      </c>
      <c r="F47" s="10">
        <f t="shared" si="9"/>
        <v>100</v>
      </c>
      <c r="G47" s="12"/>
    </row>
    <row r="48" spans="2:7" ht="24" customHeight="1" x14ac:dyDescent="0.15">
      <c r="B48" s="11">
        <v>2</v>
      </c>
      <c r="C48" s="7">
        <f>ROUND(C14/$F14*100,1)</f>
        <v>53.1</v>
      </c>
      <c r="D48" s="7">
        <f t="shared" si="6"/>
        <v>25.4</v>
      </c>
      <c r="E48" s="7">
        <f t="shared" si="8"/>
        <v>21.5</v>
      </c>
      <c r="F48" s="10">
        <f t="shared" si="9"/>
        <v>100</v>
      </c>
      <c r="G48" s="12"/>
    </row>
    <row r="49" spans="2:7" ht="24" customHeight="1" x14ac:dyDescent="0.15">
      <c r="B49" s="11">
        <v>3</v>
      </c>
      <c r="C49" s="7">
        <f>ROUND(C15/$F15*100,1)</f>
        <v>53.6</v>
      </c>
      <c r="D49" s="7">
        <f t="shared" si="6"/>
        <v>25.4</v>
      </c>
      <c r="E49" s="7">
        <f t="shared" si="8"/>
        <v>21</v>
      </c>
      <c r="F49" s="10">
        <f t="shared" si="9"/>
        <v>100</v>
      </c>
      <c r="G49" s="12"/>
    </row>
    <row r="50" spans="2:7" ht="24" customHeight="1" x14ac:dyDescent="0.15">
      <c r="B50" s="11">
        <v>4</v>
      </c>
      <c r="C50" s="7">
        <f>ROUND(C16/$F16*100,1)</f>
        <v>53.4</v>
      </c>
      <c r="D50" s="7">
        <f t="shared" si="6"/>
        <v>25.2</v>
      </c>
      <c r="E50" s="7">
        <f t="shared" si="8"/>
        <v>21.4</v>
      </c>
      <c r="F50" s="10">
        <f t="shared" si="9"/>
        <v>100</v>
      </c>
      <c r="G50" s="12"/>
    </row>
    <row r="51" spans="2:7" ht="24" customHeight="1" x14ac:dyDescent="0.15">
      <c r="B51" s="11" t="s">
        <v>14</v>
      </c>
      <c r="C51" s="7">
        <f>ROUND(C17/$F17*100,1)</f>
        <v>54</v>
      </c>
      <c r="D51" s="7">
        <f>ROUND(D17/$F17*100,1)-0.1</f>
        <v>25.099999999999998</v>
      </c>
      <c r="E51" s="7">
        <f t="shared" si="8"/>
        <v>20.9</v>
      </c>
      <c r="F51" s="10">
        <f t="shared" ref="F51" si="10">SUM(C51:E51)</f>
        <v>100</v>
      </c>
      <c r="G51" s="12"/>
    </row>
    <row r="52" spans="2:7" ht="24" customHeight="1" x14ac:dyDescent="0.15">
      <c r="C52" s="12"/>
      <c r="D52" s="12"/>
      <c r="E52" s="12"/>
      <c r="F52" s="12"/>
    </row>
    <row r="53" spans="2:7" ht="24" customHeight="1" x14ac:dyDescent="0.15">
      <c r="C53" s="12"/>
      <c r="D53" s="12"/>
      <c r="E53" s="12"/>
      <c r="F53" s="15"/>
    </row>
  </sheetData>
  <mergeCells count="1">
    <mergeCell ref="C19:G19"/>
  </mergeCells>
  <phoneticPr fontId="2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グラフ</vt:lpstr>
      <vt:lpstr>データ</vt:lpstr>
      <vt:lpstr>グラフ!Print_Area</vt:lpstr>
    </vt:vector>
  </TitlesOfParts>
  <Company>青森県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青森県総務部税務課</dc:creator>
  <cp:lastModifiedBy>201op</cp:lastModifiedBy>
  <cp:lastPrinted>2025-09-08T10:23:35Z</cp:lastPrinted>
  <dcterms:created xsi:type="dcterms:W3CDTF">2003-09-11T10:09:22Z</dcterms:created>
  <dcterms:modified xsi:type="dcterms:W3CDTF">2025-11-19T00:58:54Z</dcterms:modified>
</cp:coreProperties>
</file>